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70FAC063-7A48-4871-929B-3600537CD7CA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I4" i="1"/>
  <c r="I3" i="1"/>
  <c r="C3" i="1" l="1"/>
  <c r="D4" i="1" s="1"/>
  <c r="G4" i="1" s="1"/>
  <c r="K4" i="1" s="1"/>
  <c r="D3" i="1" l="1"/>
  <c r="G3" i="1" s="1"/>
  <c r="K3" i="1" s="1"/>
</calcChain>
</file>

<file path=xl/sharedStrings.xml><?xml version="1.0" encoding="utf-8"?>
<sst xmlns="http://schemas.openxmlformats.org/spreadsheetml/2006/main" count="11" uniqueCount="11">
  <si>
    <t>Оборот клиники</t>
  </si>
  <si>
    <t>1% от оборота</t>
  </si>
  <si>
    <t>Кол-во смен</t>
  </si>
  <si>
    <t>% за кассы</t>
  </si>
  <si>
    <t>Кол-во премий</t>
  </si>
  <si>
    <t>Премия за перевыполнение</t>
  </si>
  <si>
    <t>Продажи</t>
  </si>
  <si>
    <t>Итого</t>
  </si>
  <si>
    <t>Расчетная ведомость з\п админы</t>
  </si>
  <si>
    <t>Кассы</t>
  </si>
  <si>
    <t>Премия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</si>
</sst>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₽&quot;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3" fontId="0" fillId="0" borderId="0" xfId="0" applyNumberFormat="1"/>
    <xf numFmtId="16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2"/>
  <sheetViews>
    <sheetView tabSelected="1" zoomScale="90" zoomScaleNormal="90" workbookViewId="0">
      <selection activeCell="E8" sqref="E8"/>
    </sheetView>
  </sheetViews>
  <sheetFormatPr defaultRowHeight="15" x14ac:dyDescent="0.25"/>
  <cols>
    <col min="1" max="1" width="9.140625" customWidth="1"/>
    <col min="2" max="2" width="4.7109375" customWidth="1"/>
    <col min="3" max="3" width="18" customWidth="1"/>
    <col min="4" max="4" width="4.7109375" customWidth="1"/>
    <col min="5" max="5" width="15.5703125" customWidth="1"/>
    <col min="6" max="6" width="17.7109375" customWidth="1"/>
    <col min="7" max="7" width="27.28515625" customWidth="1"/>
    <col min="8" max="8" width="13.85546875" customWidth="1"/>
    <col min="9" max="9" width="19.5703125" customWidth="1"/>
    <col min="10" max="10" width="14.28515625" customWidth="1"/>
    <col min="11" max="11" width="17.140625" customWidth="1"/>
  </cols>
  <sheetData>
    <row r="1" spans="2:11" ht="16.5" x14ac:dyDescent="0.25">
      <c r="C1" s="15" t="s">
        <v>8</v>
      </c>
      <c r="D1" s="15"/>
      <c r="E1" s="15"/>
      <c r="F1" s="15"/>
      <c r="G1" s="15"/>
      <c r="H1" s="15"/>
      <c r="I1" s="15"/>
      <c r="J1" s="15"/>
      <c r="K1" s="15"/>
    </row>
    <row r="2" spans="2:11" ht="42" customHeight="1" x14ac:dyDescent="0.25">
      <c r="C2" s="2" t="s">
        <v>0</v>
      </c>
      <c r="D2" s="16" t="s">
        <v>1</v>
      </c>
      <c r="E2" s="16"/>
      <c r="F2" s="3" t="s">
        <v>2</v>
      </c>
      <c r="G2" s="4" t="s">
        <v>3</v>
      </c>
      <c r="H2" s="3" t="s">
        <v>4</v>
      </c>
      <c r="I2" s="4" t="s">
        <v>5</v>
      </c>
      <c r="J2" s="4" t="s">
        <v>6</v>
      </c>
      <c r="K2" s="5" t="s">
        <v>7</v>
      </c>
    </row>
    <row r="3" spans="2:11" ht="24.75" customHeight="1" x14ac:dyDescent="0.25">
      <c r="C3" s="14">
        <f>SUM(C8:C22,E8:E22)</f>
        <v>4020134</v>
      </c>
      <c r="D3" s="14">
        <f>C3*1/100</f>
        <v>40201.339999999997</v>
      </c>
      <c r="E3" s="14"/>
      <c r="F3" s="1">
        <v>7</v>
      </c>
      <c r="G3" s="6">
        <f>D3/15*F3</f>
        <v>18760.62533333333</v>
      </c>
      <c r="H3" s="1">
        <v>7</v>
      </c>
      <c r="I3" s="1">
        <f>H3*500</f>
        <v>3500</v>
      </c>
      <c r="J3" s="7"/>
      <c r="K3" s="6">
        <f>G3+I3+J3</f>
        <v>22260.62533333333</v>
      </c>
    </row>
    <row r="4" spans="2:11" ht="27" customHeight="1" x14ac:dyDescent="0.25">
      <c r="C4" s="14"/>
      <c r="D4" s="14">
        <f>C3*1/100</f>
        <v>40201.339999999997</v>
      </c>
      <c r="E4" s="14"/>
      <c r="F4" s="1">
        <v>8</v>
      </c>
      <c r="G4" s="6">
        <f>D4/15*F4</f>
        <v>21440.714666666663</v>
      </c>
      <c r="H4" s="1">
        <v>15</v>
      </c>
      <c r="I4" s="1">
        <f>H4*500</f>
        <v>7500</v>
      </c>
      <c r="J4" s="7"/>
      <c r="K4" s="6">
        <f>G4+I4+J4</f>
        <v>28940.714666666663</v>
      </c>
    </row>
    <row r="7" spans="2:11" ht="19.5" customHeight="1" x14ac:dyDescent="0.25">
      <c r="B7" s="8"/>
      <c r="C7" s="10" t="s">
        <v>9</v>
      </c>
      <c r="D7" s="12"/>
      <c r="E7" s="6" t="s">
        <v>10</v>
      </c>
    </row>
    <row r="8" spans="2:11" x14ac:dyDescent="0.25">
      <c r="B8" s="9">
        <v>1</v>
      </c>
      <c r="C8" s="11">
        <v>196810</v>
      </c>
      <c r="D8" s="13"/>
      <c r="E8" s="18">
        <f>LOOKUP(C8,{0;200000;250000;300000;350000;400000;450000;500000},{0;1;2;3;4;5;6;7})*500</f>
        <v>0</v>
      </c>
      <c r="F8" s="17"/>
    </row>
    <row r="9" spans="2:11" x14ac:dyDescent="0.25">
      <c r="B9" s="9">
        <v>2</v>
      </c>
      <c r="C9" s="11">
        <v>222700</v>
      </c>
      <c r="D9" s="13"/>
      <c r="E9" s="18">
        <f>LOOKUP(C9,{0;200000;250000;300000;350000;400000;450000;500000},{0;1;2;3;4;5;6;7})*500</f>
        <v>500</v>
      </c>
      <c r="F9" s="17"/>
    </row>
    <row r="10" spans="2:11" x14ac:dyDescent="0.25">
      <c r="B10" s="9">
        <v>3</v>
      </c>
      <c r="C10" s="11">
        <v>222100</v>
      </c>
      <c r="D10" s="13"/>
      <c r="E10" s="18">
        <f>LOOKUP(C10,{0;200000;250000;300000;350000;400000;450000;500000},{0;1;2;3;4;5;6;7})*500</f>
        <v>500</v>
      </c>
      <c r="F10" s="17"/>
    </row>
    <row r="11" spans="2:11" x14ac:dyDescent="0.25">
      <c r="B11" s="9">
        <v>4</v>
      </c>
      <c r="C11" s="11">
        <v>98330</v>
      </c>
      <c r="D11" s="13"/>
      <c r="E11" s="18">
        <f>LOOKUP(C11,{0;200000;250000;300000;350000;400000;450000;500000},{0;1;2;3;4;5;6;7})*500</f>
        <v>0</v>
      </c>
      <c r="F11" s="17"/>
    </row>
    <row r="12" spans="2:11" x14ac:dyDescent="0.25">
      <c r="B12" s="9">
        <v>5</v>
      </c>
      <c r="C12" s="11">
        <v>317230</v>
      </c>
      <c r="D12" s="13"/>
      <c r="E12" s="18">
        <f>LOOKUP(C12,{0;200000;250000;300000;350000;400000;450000;500000},{0;1;2;3;4;5;6;7})*500</f>
        <v>1500</v>
      </c>
      <c r="F12" s="17"/>
    </row>
    <row r="13" spans="2:11" x14ac:dyDescent="0.25">
      <c r="B13" s="9">
        <v>6</v>
      </c>
      <c r="C13" s="11">
        <v>528080</v>
      </c>
      <c r="D13" s="13"/>
      <c r="E13" s="18">
        <f>LOOKUP(C13,{0;200000;250000;300000;350000;400000;450000;500000},{0;1;2;3;4;5;6;7})*500</f>
        <v>3500</v>
      </c>
      <c r="F13" s="17"/>
    </row>
    <row r="14" spans="2:11" x14ac:dyDescent="0.25">
      <c r="B14" s="9">
        <v>7</v>
      </c>
      <c r="C14" s="11">
        <v>480890</v>
      </c>
      <c r="D14" s="13"/>
      <c r="E14" s="18">
        <f>LOOKUP(C14,{0;200000;250000;300000;350000;400000;450000;500000},{0;1;2;3;4;5;6;7})*500</f>
        <v>3000</v>
      </c>
      <c r="F14" s="17"/>
    </row>
    <row r="15" spans="2:11" x14ac:dyDescent="0.25">
      <c r="B15" s="9">
        <v>8</v>
      </c>
      <c r="C15" s="11">
        <v>91960</v>
      </c>
      <c r="D15" s="13"/>
      <c r="E15" s="18">
        <f>LOOKUP(C15,{0;200000;250000;300000;350000;400000;450000;500000},{0;1;2;3;4;5;6;7})*500</f>
        <v>0</v>
      </c>
      <c r="F15" s="17"/>
    </row>
    <row r="16" spans="2:11" x14ac:dyDescent="0.25">
      <c r="B16" s="9">
        <v>9</v>
      </c>
      <c r="C16" s="11">
        <v>242964</v>
      </c>
      <c r="D16" s="13"/>
      <c r="E16" s="18">
        <f>LOOKUP(C16,{0;200000;250000;300000;350000;400000;450000;500000},{0;1;2;3;4;5;6;7})*500</f>
        <v>500</v>
      </c>
      <c r="F16" s="17"/>
    </row>
    <row r="17" spans="2:6" x14ac:dyDescent="0.25">
      <c r="B17" s="9">
        <v>10</v>
      </c>
      <c r="C17" s="11">
        <v>192700</v>
      </c>
      <c r="D17" s="13"/>
      <c r="E17" s="18">
        <f>LOOKUP(C17,{0;200000;250000;300000;350000;400000;450000;500000},{0;1;2;3;4;5;6;7})*500</f>
        <v>0</v>
      </c>
      <c r="F17" s="17"/>
    </row>
    <row r="18" spans="2:6" x14ac:dyDescent="0.25">
      <c r="B18" s="9">
        <v>11</v>
      </c>
      <c r="C18" s="11">
        <v>205690</v>
      </c>
      <c r="D18" s="13"/>
      <c r="E18" s="18">
        <f>LOOKUP(C18,{0;200000;250000;300000;350000;400000;450000;500000},{0;1;2;3;4;5;6;7})*500</f>
        <v>500</v>
      </c>
      <c r="F18" s="17"/>
    </row>
    <row r="19" spans="2:6" x14ac:dyDescent="0.25">
      <c r="B19" s="9">
        <v>12</v>
      </c>
      <c r="C19" s="11">
        <v>339910</v>
      </c>
      <c r="D19" s="13"/>
      <c r="E19" s="18">
        <f>LOOKUP(C19,{0;200000;250000;300000;350000;400000;450000;500000},{0;1;2;3;4;5;6;7})*500</f>
        <v>1500</v>
      </c>
      <c r="F19" s="17"/>
    </row>
    <row r="20" spans="2:6" x14ac:dyDescent="0.25">
      <c r="B20" s="9">
        <v>13</v>
      </c>
      <c r="C20" s="11">
        <v>343250</v>
      </c>
      <c r="D20" s="13"/>
      <c r="E20" s="18">
        <f>LOOKUP(C20,{0;200000;250000;300000;350000;400000;450000;500000},{0;1;2;3;4;5;6;7})*500</f>
        <v>1500</v>
      </c>
      <c r="F20" s="17"/>
    </row>
    <row r="21" spans="2:6" x14ac:dyDescent="0.25">
      <c r="B21" s="9">
        <v>14</v>
      </c>
      <c r="C21" s="11">
        <v>411320</v>
      </c>
      <c r="D21" s="13"/>
      <c r="E21" s="18">
        <f>LOOKUP(C21,{0;200000;250000;300000;350000;400000;450000;500000},{0;1;2;3;4;5;6;7})*500</f>
        <v>2500</v>
      </c>
      <c r="F21" s="17"/>
    </row>
    <row r="22" spans="2:6" x14ac:dyDescent="0.25">
      <c r="B22" s="9">
        <v>15</v>
      </c>
      <c r="C22" s="11">
        <v>110700</v>
      </c>
      <c r="D22" s="13"/>
      <c r="E22" s="18">
        <f>LOOKUP(C22,{0;200000;250000;300000;350000;400000;450000;500000},{0;1;2;3;4;5;6;7})*500</f>
        <v>0</v>
      </c>
      <c r="F22" s="17"/>
    </row>
  </sheetData>
  <mergeCells count="5">
    <mergeCell ref="C3:C4"/>
    <mergeCell ref="C1:K1"/>
    <mergeCell ref="D2:E2"/>
    <mergeCell ref="D3:E3"/>
    <mergeCell ref="D4:E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2025-01-03T10:13:42Z</dcterms:modified>
</cp:coreProperties>
</file>