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 activeTab="1"/>
  </bookViews>
  <sheets>
    <sheet name="1" sheetId="1" r:id="rId1"/>
    <sheet name="2" sheetId="4" r:id="rId2"/>
  </sheets>
  <definedNames>
    <definedName name="Сотрудники">OFFSET('1'!B1,0,0,COUNTA('1'!B1:B100),1)</definedName>
    <definedName name="ФИО">OFFSET('1'!B1,0,0,COUNTA('1'!B1:B100),1)</definedName>
  </definedNames>
  <calcPr calcId="145621"/>
  <pivotCaches>
    <pivotCache cacheId="30" r:id="rId3"/>
  </pivotCaches>
</workbook>
</file>

<file path=xl/calcChain.xml><?xml version="1.0" encoding="utf-8"?>
<calcChain xmlns="http://schemas.openxmlformats.org/spreadsheetml/2006/main">
  <c r="G9" i="1" l="1"/>
  <c r="G8" i="1"/>
  <c r="G7" i="1"/>
  <c r="G6" i="1"/>
  <c r="F9" i="1"/>
  <c r="F8" i="1"/>
  <c r="F7" i="1"/>
  <c r="F6" i="1"/>
  <c r="D7" i="1"/>
  <c r="E7" i="1"/>
  <c r="D8" i="1"/>
  <c r="E8" i="1"/>
  <c r="D9" i="1"/>
  <c r="E9" i="1"/>
  <c r="E6" i="1"/>
  <c r="D6" i="1"/>
  <c r="G3" i="1" l="1"/>
  <c r="G4" i="1"/>
  <c r="G5" i="1"/>
  <c r="G2" i="1"/>
  <c r="F5" i="1"/>
  <c r="F3" i="1"/>
  <c r="F4" i="1"/>
  <c r="F2" i="1"/>
</calcChain>
</file>

<file path=xl/sharedStrings.xml><?xml version="1.0" encoding="utf-8"?>
<sst xmlns="http://schemas.openxmlformats.org/spreadsheetml/2006/main" count="37" uniqueCount="18">
  <si>
    <t>№</t>
  </si>
  <si>
    <t>ФИО</t>
  </si>
  <si>
    <t>Номер больничного</t>
  </si>
  <si>
    <t>Дата открытия</t>
  </si>
  <si>
    <t>Дата закрытия</t>
  </si>
  <si>
    <t>Диагноз</t>
  </si>
  <si>
    <t>Больница</t>
  </si>
  <si>
    <t>Длительность</t>
  </si>
  <si>
    <t>Роспись</t>
  </si>
  <si>
    <t>Иванов Иван Иванович</t>
  </si>
  <si>
    <t>Петров Пётр Петрович</t>
  </si>
  <si>
    <t>Сергеев Сергей Сергеевич</t>
  </si>
  <si>
    <t>Алексеев Алексей Алексеевич</t>
  </si>
  <si>
    <t>Из них рабочих дней</t>
  </si>
  <si>
    <t>(Все)</t>
  </si>
  <si>
    <t>Общий итог</t>
  </si>
  <si>
    <t>Сумма по полю Из них рабочих дней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</si>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</sst>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444444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shrinkToFit="1"/>
    </xf>
    <xf numFmtId="14" fontId="0" fillId="0" borderId="0" xfId="0" applyNumberFormat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horizontal="left" vertical="center" shrinkToFit="1"/>
    </xf>
    <xf numFmtId="0" fontId="0" fillId="0" borderId="0" xfId="0" pivotButton="1"/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12">
    <dxf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Segoe UI"/>
        <scheme val="none"/>
      </font>
    </dxf>
    <dxf>
      <numFmt numFmtId="19" formatCode="dd/mm/yyyy"/>
      <alignment horizontal="center" vertical="center" textRotation="0" wrapText="0" indent="0" justifyLastLine="0" shrinkToFit="1" readingOrder="0"/>
    </dxf>
    <dxf>
      <numFmt numFmtId="19" formatCode="dd/mm/yyyy"/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alignment horizontal="left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24</xdr:row>
      <xdr:rowOff>0</xdr:rowOff>
    </xdr:from>
    <xdr:to>
      <xdr:col>12</xdr:col>
      <xdr:colOff>28574</xdr:colOff>
      <xdr:row>30</xdr:row>
      <xdr:rowOff>95250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428874" y="4572000"/>
          <a:ext cx="5514975" cy="1238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В ней на втором листе мне нужно сделать несколько типов поиска: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поиск по фио с выведением отдельно каждого периода и длительности (полной и только рабочих дней) больничного и общую продолжительность (полную и только рабочих дней).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поиск по периоду времени, с выведением фио, имеющих больничный в этот промежуток времени. </a:t>
          </a:r>
          <a:endParaRPr lang="ru-RU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усев Александр Валентинович" refreshedDate="41470.736893634261" createdVersion="4" refreshedVersion="4" minRefreshableVersion="3" recordCount="8">
  <cacheSource type="worksheet">
    <worksheetSource name="Таблица1"/>
  </cacheSource>
  <cacheFields count="10">
    <cacheField name="№" numFmtId="0">
      <sharedItems containsSemiMixedTypes="0" containsString="0" containsNumber="1" containsInteger="1" minValue="1" maxValue="4"/>
    </cacheField>
    <cacheField name="ФИО" numFmtId="0">
      <sharedItems count="4">
        <s v="Иванов Иван Иванович"/>
        <s v="Петров Пётр Петрович"/>
        <s v="Сергеев Сергей Сергеевич"/>
        <s v="Алексеев Алексей Алексеевич"/>
      </sharedItems>
    </cacheField>
    <cacheField name="Номер больничного" numFmtId="0">
      <sharedItems containsSemiMixedTypes="0" containsString="0" containsNumber="1" containsInteger="1" minValue="121212" maxValue="131313"/>
    </cacheField>
    <cacheField name="Дата открытия" numFmtId="14">
      <sharedItems containsSemiMixedTypes="0" containsNonDate="0" containsDate="1" containsString="0" minDate="2013-04-05T00:00:00" maxDate="2013-07-14T00:00:00" count="8">
        <d v="2013-04-05T00:00:00"/>
        <d v="2013-04-07T00:00:00"/>
        <d v="2013-04-09T00:00:00"/>
        <d v="2013-05-14T00:00:00"/>
        <d v="2013-06-04T00:00:00"/>
        <d v="2013-06-06T00:00:00"/>
        <d v="2013-06-08T00:00:00"/>
        <d v="2013-07-13T00:00:00"/>
      </sharedItems>
    </cacheField>
    <cacheField name="Дата закрытия" numFmtId="14">
      <sharedItems containsSemiMixedTypes="0" containsNonDate="0" containsDate="1" containsString="0" minDate="2013-04-17T00:00:00" maxDate="2013-07-30T00:00:00" count="8">
        <d v="2013-05-05T00:00:00"/>
        <d v="2013-05-24T00:00:00"/>
        <d v="2013-04-17T00:00:00"/>
        <d v="2013-05-30T00:00:00"/>
        <d v="2013-07-04T00:00:00"/>
        <d v="2013-07-23T00:00:00"/>
        <d v="2013-06-16T00:00:00"/>
        <d v="2013-07-29T00:00:00"/>
      </sharedItems>
    </cacheField>
    <cacheField name="Длительность" numFmtId="0">
      <sharedItems containsSemiMixedTypes="0" containsString="0" containsNumber="1" containsInteger="1" minValue="8" maxValue="47"/>
    </cacheField>
    <cacheField name="Из них рабочих дней" numFmtId="0">
      <sharedItems containsSemiMixedTypes="0" containsString="0" containsNumber="1" containsInteger="1" minValue="5" maxValue="35"/>
    </cacheField>
    <cacheField name="Диагноз" numFmtId="0">
      <sharedItems containsNonDate="0" containsString="0" containsBlank="1"/>
    </cacheField>
    <cacheField name="Роспись" numFmtId="0">
      <sharedItems containsNonDate="0" containsString="0" containsBlank="1"/>
    </cacheField>
    <cacheField name="Больница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n v="1"/>
    <x v="0"/>
    <n v="121212"/>
    <x v="0"/>
    <x v="0"/>
    <n v="30"/>
    <n v="21"/>
    <m/>
    <m/>
    <m/>
  </r>
  <r>
    <n v="2"/>
    <x v="1"/>
    <n v="131313"/>
    <x v="1"/>
    <x v="1"/>
    <n v="47"/>
    <n v="35"/>
    <m/>
    <m/>
    <m/>
  </r>
  <r>
    <n v="3"/>
    <x v="2"/>
    <n v="131313"/>
    <x v="2"/>
    <x v="2"/>
    <n v="8"/>
    <n v="7"/>
    <m/>
    <m/>
    <m/>
  </r>
  <r>
    <n v="4"/>
    <x v="3"/>
    <n v="131313"/>
    <x v="3"/>
    <x v="3"/>
    <n v="16"/>
    <n v="13"/>
    <m/>
    <m/>
    <m/>
  </r>
  <r>
    <n v="4"/>
    <x v="0"/>
    <n v="121212"/>
    <x v="4"/>
    <x v="4"/>
    <n v="30"/>
    <n v="23"/>
    <m/>
    <m/>
    <m/>
  </r>
  <r>
    <n v="4"/>
    <x v="1"/>
    <n v="131313"/>
    <x v="5"/>
    <x v="5"/>
    <n v="47"/>
    <n v="34"/>
    <m/>
    <m/>
    <m/>
  </r>
  <r>
    <n v="4"/>
    <x v="2"/>
    <n v="131313"/>
    <x v="6"/>
    <x v="6"/>
    <n v="8"/>
    <n v="5"/>
    <m/>
    <m/>
    <m/>
  </r>
  <r>
    <n v="4"/>
    <x v="3"/>
    <n v="131313"/>
    <x v="7"/>
    <x v="7"/>
    <n v="16"/>
    <n v="1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30" applyNumberFormats="0" applyBorderFormats="0" applyFontFormats="0" applyPatternFormats="0" applyAlignmentFormats="0" applyWidthHeightFormats="1" dataCaption="Значения" updatedVersion="4" minRefreshableVersion="3" showDrill="0" showDataTips="0" colGrandTotals="0" itemPrintTitles="1" createdVersion="4" indent="0" compact="0" compactData="0" gridDropZones="1" multipleFieldFilters="0">
  <location ref="F5:G11" firstHeaderRow="2" firstDataRow="2" firstDataCol="1" rowPageCount="2" colPageCount="1"/>
  <pivotFields count="10">
    <pivotField compact="0" outline="0" showAll="0"/>
    <pivotField axis="axisRow" compact="0" outline="0" showAll="0">
      <items count="5">
        <item x="3"/>
        <item x="0"/>
        <item x="1"/>
        <item x="2"/>
        <item t="default"/>
      </items>
    </pivotField>
    <pivotField compact="0" outline="0" showAll="0"/>
    <pivotField axis="axisPage" compact="0" numFmtId="14" outline="0" multipleItemSelectionAllowed="1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axis="axisPage" compact="0" numFmtId="14" outline="0" showAll="0" defaultSubtotal="0">
      <items count="8">
        <item x="2"/>
        <item x="0"/>
        <item x="1"/>
        <item x="3"/>
        <item x="4"/>
        <item x="5"/>
        <item x="6"/>
        <item x="7"/>
      </items>
    </pivotField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2">
    <pageField fld="3" hier="-1"/>
    <pageField fld="4" hier="-1"/>
  </pageFields>
  <dataFields count="1">
    <dataField name="Сумма по полю Из них рабочих дней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30" applyNumberFormats="0" applyBorderFormats="0" applyFontFormats="0" applyPatternFormats="0" applyAlignmentFormats="0" applyWidthHeightFormats="1" dataCaption="Значения" updatedVersion="4" minRefreshableVersion="3" showDrill="0" showDataTips="0" colGrandTotals="0" itemPrintTitles="1" createdVersion="4" indent="0" compact="0" compactData="0" gridDropZones="1" multipleFieldFilters="0">
  <location ref="B3:D7" firstHeaderRow="2" firstDataRow="2" firstDataCol="2" rowPageCount="1" colPageCount="1"/>
  <pivotFields count="10">
    <pivotField compact="0" outline="0" showAll="0"/>
    <pivotField axis="axisPage" compact="0" outline="0" showAll="0">
      <items count="5">
        <item x="3"/>
        <item x="0"/>
        <item x="1"/>
        <item x="2"/>
        <item t="default"/>
      </items>
    </pivotField>
    <pivotField compact="0" outline="0" showAll="0"/>
    <pivotField axis="axisRow" compact="0" numFmtId="14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axis="axisRow" compact="0" numFmtId="14" outline="0" showAll="0" defaultSubtotal="0">
      <items count="8">
        <item x="2"/>
        <item x="0"/>
        <item x="1"/>
        <item x="3"/>
        <item x="4"/>
        <item x="5"/>
        <item x="6"/>
        <item x="7"/>
      </items>
    </pivotField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</pivotFields>
  <rowFields count="2">
    <field x="3"/>
    <field x="4"/>
  </rowFields>
  <rowItems count="3">
    <i>
      <x/>
      <x v="1"/>
    </i>
    <i>
      <x v="4"/>
      <x v="4"/>
    </i>
    <i t="grand">
      <x/>
    </i>
  </rowItems>
  <colItems count="1">
    <i/>
  </colItems>
  <pageFields count="1">
    <pageField fld="1" item="1" hier="-1"/>
  </pageFields>
  <dataFields count="1">
    <dataField name="Сумма по полю Из них рабочих дней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J9" totalsRowShown="0" headerRowDxfId="0" dataDxfId="1">
  <autoFilter ref="A1:J9"/>
  <tableColumns count="10">
    <tableColumn id="1" name="№" dataDxfId="11"/>
    <tableColumn id="2" name="ФИО" dataDxfId="10"/>
    <tableColumn id="3" name="Номер больничного" dataDxfId="9"/>
    <tableColumn id="4" name="Дата открытия" dataDxfId="8"/>
    <tableColumn id="5" name="Дата закрытия" dataDxfId="7"/>
    <tableColumn id="6" name="Длительность" dataDxfId="6">
      <calculatedColumnFormula>E2-D2</calculatedColumnFormula>
    </tableColumn>
    <tableColumn id="7" name="Из них рабочих дней" dataDxfId="5">
      <calculatedColumnFormula>NETWORKDAYS.INTL(D2, E2)</calculatedColumnFormula>
    </tableColumn>
    <tableColumn id="8" name="Диагноз" dataDxfId="4"/>
    <tableColumn id="9" name="Роспись" dataDxfId="3"/>
    <tableColumn id="10" name="Больница" dataDxfId="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B7" sqref="B7"/>
    </sheetView>
  </sheetViews>
  <sheetFormatPr defaultRowHeight="15" x14ac:dyDescent="0.25"/>
  <cols>
    <col min="1" max="1" width="5.42578125" style="1" customWidth="1"/>
    <col min="2" max="2" width="29.85546875" style="4" bestFit="1" customWidth="1"/>
    <col min="3" max="3" width="21.7109375" style="1" customWidth="1"/>
    <col min="4" max="4" width="16.5703125" style="1" customWidth="1"/>
    <col min="5" max="5" width="16.42578125" style="1" customWidth="1"/>
    <col min="6" max="6" width="16" style="1" customWidth="1"/>
    <col min="7" max="7" width="22.28515625" customWidth="1"/>
    <col min="8" max="8" width="10.5703125" style="1" customWidth="1"/>
    <col min="9" max="9" width="10.42578125" style="1" customWidth="1"/>
    <col min="10" max="10" width="12" style="1" customWidth="1"/>
    <col min="11" max="16384" width="9.140625" style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7</v>
      </c>
      <c r="G1" s="1" t="s">
        <v>13</v>
      </c>
      <c r="H1" s="1" t="s">
        <v>5</v>
      </c>
      <c r="I1" s="1" t="s">
        <v>8</v>
      </c>
      <c r="J1" s="1" t="s">
        <v>6</v>
      </c>
    </row>
    <row r="2" spans="1:10" ht="16.5" x14ac:dyDescent="0.3">
      <c r="A2" s="1">
        <v>1</v>
      </c>
      <c r="B2" s="4" t="s">
        <v>9</v>
      </c>
      <c r="C2" s="1">
        <v>121212</v>
      </c>
      <c r="D2" s="2">
        <v>41369</v>
      </c>
      <c r="E2" s="2">
        <v>41399</v>
      </c>
      <c r="F2" s="3">
        <f>E2-D2</f>
        <v>30</v>
      </c>
      <c r="G2" s="3">
        <f>NETWORKDAYS.INTL(D2, E2)</f>
        <v>21</v>
      </c>
    </row>
    <row r="3" spans="1:10" ht="16.5" x14ac:dyDescent="0.3">
      <c r="A3" s="1">
        <v>2</v>
      </c>
      <c r="B3" s="4" t="s">
        <v>10</v>
      </c>
      <c r="C3" s="1">
        <v>131313</v>
      </c>
      <c r="D3" s="2">
        <v>41371</v>
      </c>
      <c r="E3" s="2">
        <v>41418</v>
      </c>
      <c r="F3" s="3">
        <f t="shared" ref="F3:F4" si="0">E3-D3</f>
        <v>47</v>
      </c>
      <c r="G3" s="3">
        <f t="shared" ref="G3:G9" si="1">NETWORKDAYS.INTL(D3, E3)</f>
        <v>35</v>
      </c>
    </row>
    <row r="4" spans="1:10" ht="16.5" x14ac:dyDescent="0.3">
      <c r="A4" s="1">
        <v>3</v>
      </c>
      <c r="B4" s="4" t="s">
        <v>11</v>
      </c>
      <c r="C4" s="1">
        <v>131313</v>
      </c>
      <c r="D4" s="2">
        <v>41373</v>
      </c>
      <c r="E4" s="2">
        <v>41381</v>
      </c>
      <c r="F4" s="3">
        <f t="shared" si="0"/>
        <v>8</v>
      </c>
      <c r="G4" s="3">
        <f t="shared" si="1"/>
        <v>7</v>
      </c>
    </row>
    <row r="5" spans="1:10" ht="16.5" x14ac:dyDescent="0.3">
      <c r="A5" s="1">
        <v>4</v>
      </c>
      <c r="B5" s="4" t="s">
        <v>12</v>
      </c>
      <c r="C5" s="1">
        <v>131313</v>
      </c>
      <c r="D5" s="2">
        <v>41408</v>
      </c>
      <c r="E5" s="2">
        <v>41424</v>
      </c>
      <c r="F5" s="3">
        <f>E5-D5</f>
        <v>16</v>
      </c>
      <c r="G5" s="3">
        <f t="shared" si="1"/>
        <v>13</v>
      </c>
    </row>
    <row r="6" spans="1:10" ht="16.5" x14ac:dyDescent="0.3">
      <c r="A6" s="1">
        <v>4</v>
      </c>
      <c r="B6" s="4" t="s">
        <v>9</v>
      </c>
      <c r="C6" s="1">
        <v>121212</v>
      </c>
      <c r="D6" s="2">
        <f>D2+60</f>
        <v>41429</v>
      </c>
      <c r="E6" s="2">
        <f>E2+60</f>
        <v>41459</v>
      </c>
      <c r="F6" s="3">
        <f t="shared" ref="F6:F9" si="2">E6-D6</f>
        <v>30</v>
      </c>
      <c r="G6" s="3">
        <f t="shared" si="1"/>
        <v>23</v>
      </c>
    </row>
    <row r="7" spans="1:10" ht="16.5" x14ac:dyDescent="0.3">
      <c r="A7" s="1">
        <v>4</v>
      </c>
      <c r="B7" s="4" t="s">
        <v>10</v>
      </c>
      <c r="C7" s="1">
        <v>131313</v>
      </c>
      <c r="D7" s="2">
        <f t="shared" ref="D7:E7" si="3">D3+60</f>
        <v>41431</v>
      </c>
      <c r="E7" s="2">
        <f t="shared" si="3"/>
        <v>41478</v>
      </c>
      <c r="F7" s="3">
        <f t="shared" si="2"/>
        <v>47</v>
      </c>
      <c r="G7" s="3">
        <f t="shared" si="1"/>
        <v>34</v>
      </c>
    </row>
    <row r="8" spans="1:10" ht="16.5" x14ac:dyDescent="0.3">
      <c r="A8" s="1">
        <v>4</v>
      </c>
      <c r="B8" s="4" t="s">
        <v>11</v>
      </c>
      <c r="C8" s="1">
        <v>131313</v>
      </c>
      <c r="D8" s="2">
        <f t="shared" ref="D8:E8" si="4">D4+60</f>
        <v>41433</v>
      </c>
      <c r="E8" s="2">
        <f t="shared" si="4"/>
        <v>41441</v>
      </c>
      <c r="F8" s="3">
        <f t="shared" si="2"/>
        <v>8</v>
      </c>
      <c r="G8" s="3">
        <f t="shared" si="1"/>
        <v>5</v>
      </c>
    </row>
    <row r="9" spans="1:10" ht="16.5" x14ac:dyDescent="0.3">
      <c r="A9" s="1">
        <v>4</v>
      </c>
      <c r="B9" s="4" t="s">
        <v>12</v>
      </c>
      <c r="C9" s="1">
        <v>131313</v>
      </c>
      <c r="D9" s="2">
        <f t="shared" ref="D9:E9" si="5">D5+60</f>
        <v>41468</v>
      </c>
      <c r="E9" s="2">
        <f t="shared" si="5"/>
        <v>41484</v>
      </c>
      <c r="F9" s="3">
        <f t="shared" si="2"/>
        <v>16</v>
      </c>
      <c r="G9" s="3">
        <f t="shared" si="1"/>
        <v>11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tabSelected="1" workbookViewId="0">
      <selection activeCell="E14" sqref="E14"/>
    </sheetView>
  </sheetViews>
  <sheetFormatPr defaultRowHeight="15" x14ac:dyDescent="0.25"/>
  <cols>
    <col min="1" max="1" width="18.140625" bestFit="1" customWidth="1"/>
    <col min="2" max="2" width="17.28515625" customWidth="1"/>
    <col min="3" max="3" width="23.85546875" customWidth="1"/>
    <col min="6" max="6" width="26.42578125" customWidth="1"/>
    <col min="7" max="7" width="23.85546875" customWidth="1"/>
  </cols>
  <sheetData>
    <row r="1" spans="2:7" x14ac:dyDescent="0.25">
      <c r="B1" s="5" t="s">
        <v>1</v>
      </c>
      <c r="C1" t="s">
        <v>9</v>
      </c>
    </row>
    <row r="2" spans="2:7" x14ac:dyDescent="0.25">
      <c r="F2" s="5" t="s">
        <v>3</v>
      </c>
      <c r="G2" t="s">
        <v>14</v>
      </c>
    </row>
    <row r="3" spans="2:7" x14ac:dyDescent="0.25">
      <c r="B3" s="5" t="s">
        <v>16</v>
      </c>
      <c r="F3" s="5" t="s">
        <v>4</v>
      </c>
      <c r="G3" t="s">
        <v>14</v>
      </c>
    </row>
    <row r="4" spans="2:7" x14ac:dyDescent="0.25">
      <c r="B4" s="5" t="s">
        <v>3</v>
      </c>
      <c r="C4" s="5" t="s">
        <v>4</v>
      </c>
      <c r="D4" t="s">
        <v>17</v>
      </c>
    </row>
    <row r="5" spans="2:7" x14ac:dyDescent="0.25">
      <c r="B5" s="6">
        <v>41369</v>
      </c>
      <c r="C5" s="6">
        <v>41399</v>
      </c>
      <c r="D5" s="7">
        <v>21</v>
      </c>
      <c r="F5" s="5" t="s">
        <v>16</v>
      </c>
    </row>
    <row r="6" spans="2:7" x14ac:dyDescent="0.25">
      <c r="B6" s="6">
        <v>41429</v>
      </c>
      <c r="C6" s="6">
        <v>41459</v>
      </c>
      <c r="D6" s="7">
        <v>23</v>
      </c>
      <c r="F6" s="5" t="s">
        <v>1</v>
      </c>
      <c r="G6" t="s">
        <v>17</v>
      </c>
    </row>
    <row r="7" spans="2:7" x14ac:dyDescent="0.25">
      <c r="B7" s="6" t="s">
        <v>15</v>
      </c>
      <c r="D7" s="7">
        <v>44</v>
      </c>
      <c r="F7" t="s">
        <v>12</v>
      </c>
      <c r="G7" s="7">
        <v>24</v>
      </c>
    </row>
    <row r="8" spans="2:7" x14ac:dyDescent="0.25">
      <c r="F8" t="s">
        <v>9</v>
      </c>
      <c r="G8" s="7">
        <v>44</v>
      </c>
    </row>
    <row r="9" spans="2:7" x14ac:dyDescent="0.25">
      <c r="F9" t="s">
        <v>10</v>
      </c>
      <c r="G9" s="7">
        <v>69</v>
      </c>
    </row>
    <row r="10" spans="2:7" x14ac:dyDescent="0.25">
      <c r="F10" t="s">
        <v>11</v>
      </c>
      <c r="G10" s="7">
        <v>12</v>
      </c>
    </row>
    <row r="11" spans="2:7" x14ac:dyDescent="0.25">
      <c r="F11" t="s">
        <v>15</v>
      </c>
      <c r="G11" s="7">
        <v>149</v>
      </c>
    </row>
  </sheetData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Гусев Александр Валентинович</cp:lastModifiedBy>
  <dcterms:created xsi:type="dcterms:W3CDTF">2013-07-15T11:29:18Z</dcterms:created>
  <dcterms:modified xsi:type="dcterms:W3CDTF">2013-07-15T13:45:26Z</dcterms:modified>
</cp:coreProperties>
</file>