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tabRatio="938"/>
  </bookViews>
  <sheets>
    <sheet name="2024 ОБЩАЯ ВСЕГО " sheetId="27" r:id="rId1"/>
    <sheet name="Лист1" sheetId="29" r:id="rId2"/>
  </sheets>
  <definedNames>
    <definedName name="_xlnm.Print_Area" localSheetId="0">'2024 ОБЩАЯ ВСЕГО '!$A$1:$M$41</definedName>
  </definedNames>
  <calcPr calcId="162913"/>
</workbook>
</file>

<file path=xl/calcChain.xml><?xml version="1.0" encoding="utf-8"?>
<calcChain xmlns="http://schemas.openxmlformats.org/spreadsheetml/2006/main">
  <c r="A64" i="27" l="1"/>
  <c r="A65" i="27"/>
  <c r="K24" i="27"/>
  <c r="E10" i="27" l="1"/>
  <c r="D4" i="27"/>
  <c r="C16" i="27" l="1"/>
  <c r="G16" i="27" s="1"/>
  <c r="C17" i="27"/>
  <c r="G17" i="27" s="1"/>
  <c r="C18" i="27"/>
  <c r="G18" i="27" s="1"/>
  <c r="C19" i="27"/>
  <c r="G19" i="27" s="1"/>
  <c r="C20" i="27"/>
  <c r="G20" i="27" s="1"/>
  <c r="C21" i="27"/>
  <c r="G21" i="27" s="1"/>
  <c r="C22" i="27"/>
  <c r="G22" i="27" s="1"/>
  <c r="C23" i="27"/>
  <c r="G23" i="27" s="1"/>
  <c r="C24" i="27"/>
  <c r="G24" i="27" s="1"/>
  <c r="C25" i="27"/>
  <c r="G25" i="27" s="1"/>
  <c r="C26" i="27"/>
  <c r="G26" i="27" s="1"/>
  <c r="C27" i="27"/>
  <c r="G27" i="27" s="1"/>
  <c r="C28" i="27"/>
  <c r="G28" i="27" s="1"/>
  <c r="C29" i="27"/>
  <c r="G29" i="27" s="1"/>
  <c r="C30" i="27"/>
  <c r="G30" i="27" s="1"/>
  <c r="C31" i="27"/>
  <c r="G31" i="27" s="1"/>
  <c r="C32" i="27"/>
  <c r="G32" i="27" s="1"/>
  <c r="C33" i="27"/>
  <c r="G33" i="27" s="1"/>
  <c r="C34" i="27"/>
  <c r="G34" i="27" s="1"/>
  <c r="C35" i="27"/>
  <c r="G35" i="27" s="1"/>
  <c r="C36" i="27"/>
  <c r="G36" i="27" s="1"/>
  <c r="C37" i="27"/>
  <c r="G37" i="27" s="1"/>
  <c r="C38" i="27"/>
  <c r="G38" i="27" s="1"/>
  <c r="C39" i="27"/>
  <c r="G39" i="27" s="1"/>
  <c r="C40" i="27"/>
  <c r="G40" i="27" s="1"/>
  <c r="C41" i="27"/>
  <c r="G41" i="27" s="1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14" i="27"/>
  <c r="G14" i="27" s="1"/>
  <c r="C15" i="27"/>
  <c r="G15" i="27" s="1"/>
  <c r="F13" i="27" l="1"/>
  <c r="C13" i="27"/>
  <c r="G13" i="27" s="1"/>
  <c r="K13" i="27" l="1"/>
  <c r="D14" i="27"/>
  <c r="F14" i="27" s="1"/>
  <c r="L13" i="27" l="1"/>
  <c r="M13" i="27" s="1"/>
  <c r="D15" i="27"/>
  <c r="K14" i="27" l="1"/>
  <c r="F15" i="27"/>
  <c r="L14" i="27" l="1"/>
  <c r="M14" i="27" s="1"/>
  <c r="K15" i="27"/>
  <c r="D16" i="27"/>
  <c r="F16" i="27" s="1"/>
  <c r="L15" i="27" l="1"/>
  <c r="M15" i="27" s="1"/>
  <c r="K16" i="27"/>
  <c r="D17" i="27"/>
  <c r="F17" i="27" s="1"/>
  <c r="L16" i="27" l="1"/>
  <c r="M16" i="27" s="1"/>
  <c r="K17" i="27"/>
  <c r="D18" i="27"/>
  <c r="F18" i="27" s="1"/>
  <c r="L17" i="27" l="1"/>
  <c r="M17" i="27" s="1"/>
  <c r="K18" i="27"/>
  <c r="D19" i="27"/>
  <c r="F19" i="27" s="1"/>
  <c r="L18" i="27" l="1"/>
  <c r="M18" i="27" s="1"/>
  <c r="K19" i="27"/>
  <c r="D20" i="27"/>
  <c r="L19" i="27" l="1"/>
  <c r="M19" i="27" s="1"/>
  <c r="F20" i="27"/>
  <c r="D21" i="27" l="1"/>
  <c r="F21" i="27" s="1"/>
  <c r="K21" i="27" l="1"/>
  <c r="D22" i="27"/>
  <c r="F22" i="27" s="1"/>
  <c r="K20" i="27"/>
  <c r="L20" i="27" l="1"/>
  <c r="M20" i="27" s="1"/>
  <c r="L21" i="27"/>
  <c r="K22" i="27"/>
  <c r="D23" i="27"/>
  <c r="F23" i="27" s="1"/>
  <c r="M21" i="27" l="1"/>
  <c r="L22" i="27"/>
  <c r="D24" i="27"/>
  <c r="F24" i="27" s="1"/>
  <c r="K23" i="27"/>
  <c r="D25" i="27" l="1"/>
  <c r="F25" i="27" s="1"/>
  <c r="M22" i="27"/>
  <c r="L23" i="27"/>
  <c r="K25" i="27"/>
  <c r="D26" i="27"/>
  <c r="F26" i="27" s="1"/>
  <c r="M23" i="27" l="1"/>
  <c r="L25" i="27"/>
  <c r="L24" i="27"/>
  <c r="M24" i="27" s="1"/>
  <c r="M25" i="27" s="1"/>
  <c r="K26" i="27"/>
  <c r="D27" i="27"/>
  <c r="F27" i="27" s="1"/>
  <c r="D28" i="27" l="1"/>
  <c r="F28" i="27" s="1"/>
  <c r="L26" i="27"/>
  <c r="M26" i="27"/>
  <c r="K28" i="27"/>
  <c r="K27" i="27"/>
  <c r="D29" i="27"/>
  <c r="F29" i="27" s="1"/>
  <c r="L28" i="27" l="1"/>
  <c r="L27" i="27"/>
  <c r="M27" i="27" s="1"/>
  <c r="M28" i="27" s="1"/>
  <c r="K29" i="27"/>
  <c r="L29" i="27" s="1"/>
  <c r="D30" i="27"/>
  <c r="F30" i="27" s="1"/>
  <c r="K30" i="27" l="1"/>
  <c r="L30" i="27" s="1"/>
  <c r="M29" i="27"/>
  <c r="D31" i="27"/>
  <c r="F31" i="27" s="1"/>
  <c r="M30" i="27" l="1"/>
  <c r="K31" i="27"/>
  <c r="L31" i="27" s="1"/>
  <c r="D32" i="27"/>
  <c r="F32" i="27" s="1"/>
  <c r="M31" i="27" l="1"/>
  <c r="K32" i="27"/>
  <c r="L32" i="27" s="1"/>
  <c r="D33" i="27"/>
  <c r="F33" i="27" s="1"/>
  <c r="M32" i="27" l="1"/>
  <c r="K33" i="27"/>
  <c r="L33" i="27" s="1"/>
  <c r="D34" i="27"/>
  <c r="F34" i="27" s="1"/>
  <c r="M33" i="27" l="1"/>
  <c r="K34" i="27"/>
  <c r="L34" i="27" s="1"/>
  <c r="D35" i="27"/>
  <c r="F35" i="27" s="1"/>
  <c r="M34" i="27" l="1"/>
  <c r="K35" i="27"/>
  <c r="L35" i="27" s="1"/>
  <c r="D36" i="27"/>
  <c r="F36" i="27" s="1"/>
  <c r="M35" i="27" l="1"/>
  <c r="K36" i="27"/>
  <c r="L36" i="27" s="1"/>
  <c r="D37" i="27"/>
  <c r="F37" i="27" s="1"/>
  <c r="M36" i="27" l="1"/>
  <c r="D38" i="27"/>
  <c r="F38" i="27" s="1"/>
  <c r="K38" i="27" l="1"/>
  <c r="L38" i="27" s="1"/>
  <c r="K37" i="27"/>
  <c r="L37" i="27" s="1"/>
  <c r="M37" i="27" s="1"/>
  <c r="D39" i="27"/>
  <c r="F39" i="27" s="1"/>
  <c r="K39" i="27" l="1"/>
  <c r="L39" i="27" s="1"/>
  <c r="M38" i="27"/>
  <c r="D40" i="27"/>
  <c r="F40" i="27" s="1"/>
  <c r="K40" i="27" l="1"/>
  <c r="L40" i="27" s="1"/>
  <c r="M39" i="27"/>
  <c r="D41" i="27"/>
  <c r="F41" i="27" s="1"/>
  <c r="M40" i="27" l="1"/>
  <c r="K41" i="27" l="1"/>
  <c r="L41" i="27" s="1"/>
  <c r="M41" i="27" l="1"/>
  <c r="M42" i="27" s="1"/>
  <c r="M43" i="27" l="1"/>
  <c r="M44" i="27" l="1"/>
  <c r="M45" i="27" s="1"/>
  <c r="M46" i="27" l="1"/>
  <c r="M47" i="27" l="1"/>
  <c r="M48" i="27" l="1"/>
  <c r="M49" i="27" l="1"/>
  <c r="M50" i="27" l="1"/>
  <c r="M51" i="27" l="1"/>
  <c r="M52" i="27" l="1"/>
  <c r="M53" i="27" l="1"/>
  <c r="M54" i="27" l="1"/>
  <c r="M55" i="27" l="1"/>
  <c r="M56" i="27" l="1"/>
  <c r="M57" i="27" l="1"/>
  <c r="M58" i="27" l="1"/>
  <c r="M59" i="27" l="1"/>
  <c r="M60" i="27" l="1"/>
  <c r="M61" i="27" l="1"/>
  <c r="M62" i="27" l="1"/>
</calcChain>
</file>

<file path=xl/sharedStrings.xml><?xml version="1.0" encoding="utf-8"?>
<sst xmlns="http://schemas.openxmlformats.org/spreadsheetml/2006/main" count="28" uniqueCount="28">
  <si>
    <t>Текущая дата</t>
  </si>
  <si>
    <t>стоимость за 1 тонну, руб.</t>
  </si>
  <si>
    <t>Остаток груза на начало дня, тонн</t>
  </si>
  <si>
    <t>Остаток груза на конец дня,            тонн</t>
  </si>
  <si>
    <t>Сумма к оплате нарастающим итогом</t>
  </si>
  <si>
    <t>Дата начала хранения</t>
  </si>
  <si>
    <t>Прочие условия догвора *</t>
  </si>
  <si>
    <t>бесплатное хранение до (тн)</t>
  </si>
  <si>
    <t>Остаток груза на ХРАНЕНИИ, тонн</t>
  </si>
  <si>
    <t>Хранение груза, тонн</t>
  </si>
  <si>
    <t>Движение груза, тонн</t>
  </si>
  <si>
    <t>Стоимость хранения</t>
  </si>
  <si>
    <t>Дата прихода</t>
  </si>
  <si>
    <t>Приход груза, тонн</t>
  </si>
  <si>
    <t>(гр.1)</t>
  </si>
  <si>
    <t>(гр.4 - гр.5)</t>
  </si>
  <si>
    <t>(гр.8 + гр.9)</t>
  </si>
  <si>
    <t>(гр.10 х 11 руб)</t>
  </si>
  <si>
    <t>(гр.6 - 400тн)</t>
  </si>
  <si>
    <t>хранение груза свыше  (тн)</t>
  </si>
  <si>
    <t>бесплатное хранение (дн)</t>
  </si>
  <si>
    <t xml:space="preserve">Отгрузка </t>
  </si>
  <si>
    <t>кол-во груза за вычетом груза на беспл. хранении</t>
  </si>
  <si>
    <t>Кол-во дней хранения</t>
  </si>
  <si>
    <t xml:space="preserve">Дата отгрузки /дата начала хранения </t>
  </si>
  <si>
    <t>кол-во груза на хранении с 21 дня</t>
  </si>
  <si>
    <t>приход за февраль</t>
  </si>
  <si>
    <t>приход за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</si>
</sst>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dd/mm/yy;@"/>
    <numFmt numFmtId="166" formatCode="[$-419]mmmm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0"/>
      <color theme="5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2" borderId="0" xfId="0" applyFont="1" applyFill="1"/>
    <xf numFmtId="4" fontId="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" fontId="3" fillId="0" borderId="0" xfId="0" applyNumberFormat="1" applyFont="1" applyFill="1"/>
    <xf numFmtId="0" fontId="7" fillId="0" borderId="5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2" borderId="0" xfId="0" applyFont="1" applyFill="1"/>
    <xf numFmtId="0" fontId="12" fillId="0" borderId="0" xfId="0" applyFont="1"/>
    <xf numFmtId="4" fontId="2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/>
    </xf>
    <xf numFmtId="4" fontId="7" fillId="3" borderId="15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4" fontId="7" fillId="3" borderId="12" xfId="0" applyNumberFormat="1" applyFont="1" applyFill="1" applyBorder="1" applyAlignment="1">
      <alignment horizontal="center"/>
    </xf>
    <xf numFmtId="4" fontId="7" fillId="3" borderId="1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4" fontId="7" fillId="2" borderId="1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6" fontId="6" fillId="3" borderId="9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8" fillId="4" borderId="9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right" vertical="center"/>
    </xf>
    <xf numFmtId="14" fontId="3" fillId="0" borderId="1" xfId="0" applyNumberFormat="1" applyFont="1" applyBorder="1" applyAlignment="1">
      <alignment horizontal="center"/>
    </xf>
    <xf numFmtId="166" fontId="6" fillId="3" borderId="10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165" fontId="15" fillId="3" borderId="1" xfId="0" applyNumberFormat="1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65"/>
  <sheetViews>
    <sheetView tabSelected="1"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12" style="12" customWidth="1"/>
    <col min="2" max="4" width="11.85546875" style="12" customWidth="1"/>
    <col min="5" max="5" width="11.85546875" style="13" customWidth="1"/>
    <col min="6" max="7" width="11.85546875" style="12" customWidth="1"/>
    <col min="8" max="9" width="11.85546875" style="35" customWidth="1"/>
    <col min="10" max="10" width="13.85546875" style="12" customWidth="1"/>
    <col min="11" max="11" width="7" style="12" customWidth="1"/>
    <col min="12" max="12" width="13.85546875" style="25" customWidth="1"/>
    <col min="13" max="13" width="14" style="2" hidden="1" customWidth="1"/>
    <col min="14" max="14" width="17.28515625" style="37" customWidth="1"/>
    <col min="15" max="15" width="18.7109375" style="3" customWidth="1"/>
    <col min="16" max="235" width="9.140625" style="3"/>
    <col min="236" max="236" width="9.7109375" style="3" customWidth="1"/>
    <col min="237" max="238" width="13" style="3" customWidth="1"/>
    <col min="239" max="239" width="14.7109375" style="3" customWidth="1"/>
    <col min="240" max="240" width="9.5703125" style="3" customWidth="1"/>
    <col min="241" max="241" width="13.140625" style="3" customWidth="1"/>
    <col min="242" max="242" width="7" style="3" customWidth="1"/>
    <col min="243" max="243" width="11.85546875" style="3" customWidth="1"/>
    <col min="244" max="244" width="14" style="3" customWidth="1"/>
    <col min="245" max="245" width="11.140625" style="3" customWidth="1"/>
    <col min="246" max="246" width="10.140625" style="3" customWidth="1"/>
    <col min="247" max="247" width="9.140625" style="3"/>
    <col min="248" max="248" width="13.5703125" style="3" customWidth="1"/>
    <col min="249" max="249" width="9.140625" style="3"/>
    <col min="250" max="250" width="11.140625" style="3" customWidth="1"/>
    <col min="251" max="251" width="11.5703125" style="3" customWidth="1"/>
    <col min="252" max="252" width="9.140625" style="3"/>
    <col min="253" max="253" width="13.5703125" style="3" customWidth="1"/>
    <col min="254" max="491" width="9.140625" style="3"/>
    <col min="492" max="492" width="9.7109375" style="3" customWidth="1"/>
    <col min="493" max="494" width="13" style="3" customWidth="1"/>
    <col min="495" max="495" width="14.7109375" style="3" customWidth="1"/>
    <col min="496" max="496" width="9.5703125" style="3" customWidth="1"/>
    <col min="497" max="497" width="13.140625" style="3" customWidth="1"/>
    <col min="498" max="498" width="7" style="3" customWidth="1"/>
    <col min="499" max="499" width="11.85546875" style="3" customWidth="1"/>
    <col min="500" max="500" width="14" style="3" customWidth="1"/>
    <col min="501" max="501" width="11.140625" style="3" customWidth="1"/>
    <col min="502" max="502" width="10.140625" style="3" customWidth="1"/>
    <col min="503" max="503" width="9.140625" style="3"/>
    <col min="504" max="504" width="13.5703125" style="3" customWidth="1"/>
    <col min="505" max="505" width="9.140625" style="3"/>
    <col min="506" max="506" width="11.140625" style="3" customWidth="1"/>
    <col min="507" max="507" width="11.5703125" style="3" customWidth="1"/>
    <col min="508" max="508" width="9.140625" style="3"/>
    <col min="509" max="509" width="13.5703125" style="3" customWidth="1"/>
    <col min="510" max="747" width="9.140625" style="3"/>
    <col min="748" max="748" width="9.7109375" style="3" customWidth="1"/>
    <col min="749" max="750" width="13" style="3" customWidth="1"/>
    <col min="751" max="751" width="14.7109375" style="3" customWidth="1"/>
    <col min="752" max="752" width="9.5703125" style="3" customWidth="1"/>
    <col min="753" max="753" width="13.140625" style="3" customWidth="1"/>
    <col min="754" max="754" width="7" style="3" customWidth="1"/>
    <col min="755" max="755" width="11.85546875" style="3" customWidth="1"/>
    <col min="756" max="756" width="14" style="3" customWidth="1"/>
    <col min="757" max="757" width="11.140625" style="3" customWidth="1"/>
    <col min="758" max="758" width="10.140625" style="3" customWidth="1"/>
    <col min="759" max="759" width="9.140625" style="3"/>
    <col min="760" max="760" width="13.5703125" style="3" customWidth="1"/>
    <col min="761" max="761" width="9.140625" style="3"/>
    <col min="762" max="762" width="11.140625" style="3" customWidth="1"/>
    <col min="763" max="763" width="11.5703125" style="3" customWidth="1"/>
    <col min="764" max="764" width="9.140625" style="3"/>
    <col min="765" max="765" width="13.5703125" style="3" customWidth="1"/>
    <col min="766" max="1003" width="9.140625" style="3"/>
    <col min="1004" max="1004" width="9.7109375" style="3" customWidth="1"/>
    <col min="1005" max="1006" width="13" style="3" customWidth="1"/>
    <col min="1007" max="1007" width="14.7109375" style="3" customWidth="1"/>
    <col min="1008" max="1008" width="9.5703125" style="3" customWidth="1"/>
    <col min="1009" max="1009" width="13.140625" style="3" customWidth="1"/>
    <col min="1010" max="1010" width="7" style="3" customWidth="1"/>
    <col min="1011" max="1011" width="11.85546875" style="3" customWidth="1"/>
    <col min="1012" max="1012" width="14" style="3" customWidth="1"/>
    <col min="1013" max="1013" width="11.140625" style="3" customWidth="1"/>
    <col min="1014" max="1014" width="10.140625" style="3" customWidth="1"/>
    <col min="1015" max="1015" width="9.140625" style="3"/>
    <col min="1016" max="1016" width="13.5703125" style="3" customWidth="1"/>
    <col min="1017" max="1017" width="9.140625" style="3"/>
    <col min="1018" max="1018" width="11.140625" style="3" customWidth="1"/>
    <col min="1019" max="1019" width="11.5703125" style="3" customWidth="1"/>
    <col min="1020" max="1020" width="9.140625" style="3"/>
    <col min="1021" max="1021" width="13.5703125" style="3" customWidth="1"/>
    <col min="1022" max="1259" width="9.140625" style="3"/>
    <col min="1260" max="1260" width="9.7109375" style="3" customWidth="1"/>
    <col min="1261" max="1262" width="13" style="3" customWidth="1"/>
    <col min="1263" max="1263" width="14.7109375" style="3" customWidth="1"/>
    <col min="1264" max="1264" width="9.5703125" style="3" customWidth="1"/>
    <col min="1265" max="1265" width="13.140625" style="3" customWidth="1"/>
    <col min="1266" max="1266" width="7" style="3" customWidth="1"/>
    <col min="1267" max="1267" width="11.85546875" style="3" customWidth="1"/>
    <col min="1268" max="1268" width="14" style="3" customWidth="1"/>
    <col min="1269" max="1269" width="11.140625" style="3" customWidth="1"/>
    <col min="1270" max="1270" width="10.140625" style="3" customWidth="1"/>
    <col min="1271" max="1271" width="9.140625" style="3"/>
    <col min="1272" max="1272" width="13.5703125" style="3" customWidth="1"/>
    <col min="1273" max="1273" width="9.140625" style="3"/>
    <col min="1274" max="1274" width="11.140625" style="3" customWidth="1"/>
    <col min="1275" max="1275" width="11.5703125" style="3" customWidth="1"/>
    <col min="1276" max="1276" width="9.140625" style="3"/>
    <col min="1277" max="1277" width="13.5703125" style="3" customWidth="1"/>
    <col min="1278" max="1515" width="9.140625" style="3"/>
    <col min="1516" max="1516" width="9.7109375" style="3" customWidth="1"/>
    <col min="1517" max="1518" width="13" style="3" customWidth="1"/>
    <col min="1519" max="1519" width="14.7109375" style="3" customWidth="1"/>
    <col min="1520" max="1520" width="9.5703125" style="3" customWidth="1"/>
    <col min="1521" max="1521" width="13.140625" style="3" customWidth="1"/>
    <col min="1522" max="1522" width="7" style="3" customWidth="1"/>
    <col min="1523" max="1523" width="11.85546875" style="3" customWidth="1"/>
    <col min="1524" max="1524" width="14" style="3" customWidth="1"/>
    <col min="1525" max="1525" width="11.140625" style="3" customWidth="1"/>
    <col min="1526" max="1526" width="10.140625" style="3" customWidth="1"/>
    <col min="1527" max="1527" width="9.140625" style="3"/>
    <col min="1528" max="1528" width="13.5703125" style="3" customWidth="1"/>
    <col min="1529" max="1529" width="9.140625" style="3"/>
    <col min="1530" max="1530" width="11.140625" style="3" customWidth="1"/>
    <col min="1531" max="1531" width="11.5703125" style="3" customWidth="1"/>
    <col min="1532" max="1532" width="9.140625" style="3"/>
    <col min="1533" max="1533" width="13.5703125" style="3" customWidth="1"/>
    <col min="1534" max="1771" width="9.140625" style="3"/>
    <col min="1772" max="1772" width="9.7109375" style="3" customWidth="1"/>
    <col min="1773" max="1774" width="13" style="3" customWidth="1"/>
    <col min="1775" max="1775" width="14.7109375" style="3" customWidth="1"/>
    <col min="1776" max="1776" width="9.5703125" style="3" customWidth="1"/>
    <col min="1777" max="1777" width="13.140625" style="3" customWidth="1"/>
    <col min="1778" max="1778" width="7" style="3" customWidth="1"/>
    <col min="1779" max="1779" width="11.85546875" style="3" customWidth="1"/>
    <col min="1780" max="1780" width="14" style="3" customWidth="1"/>
    <col min="1781" max="1781" width="11.140625" style="3" customWidth="1"/>
    <col min="1782" max="1782" width="10.140625" style="3" customWidth="1"/>
    <col min="1783" max="1783" width="9.140625" style="3"/>
    <col min="1784" max="1784" width="13.5703125" style="3" customWidth="1"/>
    <col min="1785" max="1785" width="9.140625" style="3"/>
    <col min="1786" max="1786" width="11.140625" style="3" customWidth="1"/>
    <col min="1787" max="1787" width="11.5703125" style="3" customWidth="1"/>
    <col min="1788" max="1788" width="9.140625" style="3"/>
    <col min="1789" max="1789" width="13.5703125" style="3" customWidth="1"/>
    <col min="1790" max="2027" width="9.140625" style="3"/>
    <col min="2028" max="2028" width="9.7109375" style="3" customWidth="1"/>
    <col min="2029" max="2030" width="13" style="3" customWidth="1"/>
    <col min="2031" max="2031" width="14.7109375" style="3" customWidth="1"/>
    <col min="2032" max="2032" width="9.5703125" style="3" customWidth="1"/>
    <col min="2033" max="2033" width="13.140625" style="3" customWidth="1"/>
    <col min="2034" max="2034" width="7" style="3" customWidth="1"/>
    <col min="2035" max="2035" width="11.85546875" style="3" customWidth="1"/>
    <col min="2036" max="2036" width="14" style="3" customWidth="1"/>
    <col min="2037" max="2037" width="11.140625" style="3" customWidth="1"/>
    <col min="2038" max="2038" width="10.140625" style="3" customWidth="1"/>
    <col min="2039" max="2039" width="9.140625" style="3"/>
    <col min="2040" max="2040" width="13.5703125" style="3" customWidth="1"/>
    <col min="2041" max="2041" width="9.140625" style="3"/>
    <col min="2042" max="2042" width="11.140625" style="3" customWidth="1"/>
    <col min="2043" max="2043" width="11.5703125" style="3" customWidth="1"/>
    <col min="2044" max="2044" width="9.140625" style="3"/>
    <col min="2045" max="2045" width="13.5703125" style="3" customWidth="1"/>
    <col min="2046" max="2283" width="9.140625" style="3"/>
    <col min="2284" max="2284" width="9.7109375" style="3" customWidth="1"/>
    <col min="2285" max="2286" width="13" style="3" customWidth="1"/>
    <col min="2287" max="2287" width="14.7109375" style="3" customWidth="1"/>
    <col min="2288" max="2288" width="9.5703125" style="3" customWidth="1"/>
    <col min="2289" max="2289" width="13.140625" style="3" customWidth="1"/>
    <col min="2290" max="2290" width="7" style="3" customWidth="1"/>
    <col min="2291" max="2291" width="11.85546875" style="3" customWidth="1"/>
    <col min="2292" max="2292" width="14" style="3" customWidth="1"/>
    <col min="2293" max="2293" width="11.140625" style="3" customWidth="1"/>
    <col min="2294" max="2294" width="10.140625" style="3" customWidth="1"/>
    <col min="2295" max="2295" width="9.140625" style="3"/>
    <col min="2296" max="2296" width="13.5703125" style="3" customWidth="1"/>
    <col min="2297" max="2297" width="9.140625" style="3"/>
    <col min="2298" max="2298" width="11.140625" style="3" customWidth="1"/>
    <col min="2299" max="2299" width="11.5703125" style="3" customWidth="1"/>
    <col min="2300" max="2300" width="9.140625" style="3"/>
    <col min="2301" max="2301" width="13.5703125" style="3" customWidth="1"/>
    <col min="2302" max="2539" width="9.140625" style="3"/>
    <col min="2540" max="2540" width="9.7109375" style="3" customWidth="1"/>
    <col min="2541" max="2542" width="13" style="3" customWidth="1"/>
    <col min="2543" max="2543" width="14.7109375" style="3" customWidth="1"/>
    <col min="2544" max="2544" width="9.5703125" style="3" customWidth="1"/>
    <col min="2545" max="2545" width="13.140625" style="3" customWidth="1"/>
    <col min="2546" max="2546" width="7" style="3" customWidth="1"/>
    <col min="2547" max="2547" width="11.85546875" style="3" customWidth="1"/>
    <col min="2548" max="2548" width="14" style="3" customWidth="1"/>
    <col min="2549" max="2549" width="11.140625" style="3" customWidth="1"/>
    <col min="2550" max="2550" width="10.140625" style="3" customWidth="1"/>
    <col min="2551" max="2551" width="9.140625" style="3"/>
    <col min="2552" max="2552" width="13.5703125" style="3" customWidth="1"/>
    <col min="2553" max="2553" width="9.140625" style="3"/>
    <col min="2554" max="2554" width="11.140625" style="3" customWidth="1"/>
    <col min="2555" max="2555" width="11.5703125" style="3" customWidth="1"/>
    <col min="2556" max="2556" width="9.140625" style="3"/>
    <col min="2557" max="2557" width="13.5703125" style="3" customWidth="1"/>
    <col min="2558" max="2795" width="9.140625" style="3"/>
    <col min="2796" max="2796" width="9.7109375" style="3" customWidth="1"/>
    <col min="2797" max="2798" width="13" style="3" customWidth="1"/>
    <col min="2799" max="2799" width="14.7109375" style="3" customWidth="1"/>
    <col min="2800" max="2800" width="9.5703125" style="3" customWidth="1"/>
    <col min="2801" max="2801" width="13.140625" style="3" customWidth="1"/>
    <col min="2802" max="2802" width="7" style="3" customWidth="1"/>
    <col min="2803" max="2803" width="11.85546875" style="3" customWidth="1"/>
    <col min="2804" max="2804" width="14" style="3" customWidth="1"/>
    <col min="2805" max="2805" width="11.140625" style="3" customWidth="1"/>
    <col min="2806" max="2806" width="10.140625" style="3" customWidth="1"/>
    <col min="2807" max="2807" width="9.140625" style="3"/>
    <col min="2808" max="2808" width="13.5703125" style="3" customWidth="1"/>
    <col min="2809" max="2809" width="9.140625" style="3"/>
    <col min="2810" max="2810" width="11.140625" style="3" customWidth="1"/>
    <col min="2811" max="2811" width="11.5703125" style="3" customWidth="1"/>
    <col min="2812" max="2812" width="9.140625" style="3"/>
    <col min="2813" max="2813" width="13.5703125" style="3" customWidth="1"/>
    <col min="2814" max="3051" width="9.140625" style="3"/>
    <col min="3052" max="3052" width="9.7109375" style="3" customWidth="1"/>
    <col min="3053" max="3054" width="13" style="3" customWidth="1"/>
    <col min="3055" max="3055" width="14.7109375" style="3" customWidth="1"/>
    <col min="3056" max="3056" width="9.5703125" style="3" customWidth="1"/>
    <col min="3057" max="3057" width="13.140625" style="3" customWidth="1"/>
    <col min="3058" max="3058" width="7" style="3" customWidth="1"/>
    <col min="3059" max="3059" width="11.85546875" style="3" customWidth="1"/>
    <col min="3060" max="3060" width="14" style="3" customWidth="1"/>
    <col min="3061" max="3061" width="11.140625" style="3" customWidth="1"/>
    <col min="3062" max="3062" width="10.140625" style="3" customWidth="1"/>
    <col min="3063" max="3063" width="9.140625" style="3"/>
    <col min="3064" max="3064" width="13.5703125" style="3" customWidth="1"/>
    <col min="3065" max="3065" width="9.140625" style="3"/>
    <col min="3066" max="3066" width="11.140625" style="3" customWidth="1"/>
    <col min="3067" max="3067" width="11.5703125" style="3" customWidth="1"/>
    <col min="3068" max="3068" width="9.140625" style="3"/>
    <col min="3069" max="3069" width="13.5703125" style="3" customWidth="1"/>
    <col min="3070" max="3307" width="9.140625" style="3"/>
    <col min="3308" max="3308" width="9.7109375" style="3" customWidth="1"/>
    <col min="3309" max="3310" width="13" style="3" customWidth="1"/>
    <col min="3311" max="3311" width="14.7109375" style="3" customWidth="1"/>
    <col min="3312" max="3312" width="9.5703125" style="3" customWidth="1"/>
    <col min="3313" max="3313" width="13.140625" style="3" customWidth="1"/>
    <col min="3314" max="3314" width="7" style="3" customWidth="1"/>
    <col min="3315" max="3315" width="11.85546875" style="3" customWidth="1"/>
    <col min="3316" max="3316" width="14" style="3" customWidth="1"/>
    <col min="3317" max="3317" width="11.140625" style="3" customWidth="1"/>
    <col min="3318" max="3318" width="10.140625" style="3" customWidth="1"/>
    <col min="3319" max="3319" width="9.140625" style="3"/>
    <col min="3320" max="3320" width="13.5703125" style="3" customWidth="1"/>
    <col min="3321" max="3321" width="9.140625" style="3"/>
    <col min="3322" max="3322" width="11.140625" style="3" customWidth="1"/>
    <col min="3323" max="3323" width="11.5703125" style="3" customWidth="1"/>
    <col min="3324" max="3324" width="9.140625" style="3"/>
    <col min="3325" max="3325" width="13.5703125" style="3" customWidth="1"/>
    <col min="3326" max="3563" width="9.140625" style="3"/>
    <col min="3564" max="3564" width="9.7109375" style="3" customWidth="1"/>
    <col min="3565" max="3566" width="13" style="3" customWidth="1"/>
    <col min="3567" max="3567" width="14.7109375" style="3" customWidth="1"/>
    <col min="3568" max="3568" width="9.5703125" style="3" customWidth="1"/>
    <col min="3569" max="3569" width="13.140625" style="3" customWidth="1"/>
    <col min="3570" max="3570" width="7" style="3" customWidth="1"/>
    <col min="3571" max="3571" width="11.85546875" style="3" customWidth="1"/>
    <col min="3572" max="3572" width="14" style="3" customWidth="1"/>
    <col min="3573" max="3573" width="11.140625" style="3" customWidth="1"/>
    <col min="3574" max="3574" width="10.140625" style="3" customWidth="1"/>
    <col min="3575" max="3575" width="9.140625" style="3"/>
    <col min="3576" max="3576" width="13.5703125" style="3" customWidth="1"/>
    <col min="3577" max="3577" width="9.140625" style="3"/>
    <col min="3578" max="3578" width="11.140625" style="3" customWidth="1"/>
    <col min="3579" max="3579" width="11.5703125" style="3" customWidth="1"/>
    <col min="3580" max="3580" width="9.140625" style="3"/>
    <col min="3581" max="3581" width="13.5703125" style="3" customWidth="1"/>
    <col min="3582" max="3819" width="9.140625" style="3"/>
    <col min="3820" max="3820" width="9.7109375" style="3" customWidth="1"/>
    <col min="3821" max="3822" width="13" style="3" customWidth="1"/>
    <col min="3823" max="3823" width="14.7109375" style="3" customWidth="1"/>
    <col min="3824" max="3824" width="9.5703125" style="3" customWidth="1"/>
    <col min="3825" max="3825" width="13.140625" style="3" customWidth="1"/>
    <col min="3826" max="3826" width="7" style="3" customWidth="1"/>
    <col min="3827" max="3827" width="11.85546875" style="3" customWidth="1"/>
    <col min="3828" max="3828" width="14" style="3" customWidth="1"/>
    <col min="3829" max="3829" width="11.140625" style="3" customWidth="1"/>
    <col min="3830" max="3830" width="10.140625" style="3" customWidth="1"/>
    <col min="3831" max="3831" width="9.140625" style="3"/>
    <col min="3832" max="3832" width="13.5703125" style="3" customWidth="1"/>
    <col min="3833" max="3833" width="9.140625" style="3"/>
    <col min="3834" max="3834" width="11.140625" style="3" customWidth="1"/>
    <col min="3835" max="3835" width="11.5703125" style="3" customWidth="1"/>
    <col min="3836" max="3836" width="9.140625" style="3"/>
    <col min="3837" max="3837" width="13.5703125" style="3" customWidth="1"/>
    <col min="3838" max="4075" width="9.140625" style="3"/>
    <col min="4076" max="4076" width="9.7109375" style="3" customWidth="1"/>
    <col min="4077" max="4078" width="13" style="3" customWidth="1"/>
    <col min="4079" max="4079" width="14.7109375" style="3" customWidth="1"/>
    <col min="4080" max="4080" width="9.5703125" style="3" customWidth="1"/>
    <col min="4081" max="4081" width="13.140625" style="3" customWidth="1"/>
    <col min="4082" max="4082" width="7" style="3" customWidth="1"/>
    <col min="4083" max="4083" width="11.85546875" style="3" customWidth="1"/>
    <col min="4084" max="4084" width="14" style="3" customWidth="1"/>
    <col min="4085" max="4085" width="11.140625" style="3" customWidth="1"/>
    <col min="4086" max="4086" width="10.140625" style="3" customWidth="1"/>
    <col min="4087" max="4087" width="9.140625" style="3"/>
    <col min="4088" max="4088" width="13.5703125" style="3" customWidth="1"/>
    <col min="4089" max="4089" width="9.140625" style="3"/>
    <col min="4090" max="4090" width="11.140625" style="3" customWidth="1"/>
    <col min="4091" max="4091" width="11.5703125" style="3" customWidth="1"/>
    <col min="4092" max="4092" width="9.140625" style="3"/>
    <col min="4093" max="4093" width="13.5703125" style="3" customWidth="1"/>
    <col min="4094" max="4331" width="9.140625" style="3"/>
    <col min="4332" max="4332" width="9.7109375" style="3" customWidth="1"/>
    <col min="4333" max="4334" width="13" style="3" customWidth="1"/>
    <col min="4335" max="4335" width="14.7109375" style="3" customWidth="1"/>
    <col min="4336" max="4336" width="9.5703125" style="3" customWidth="1"/>
    <col min="4337" max="4337" width="13.140625" style="3" customWidth="1"/>
    <col min="4338" max="4338" width="7" style="3" customWidth="1"/>
    <col min="4339" max="4339" width="11.85546875" style="3" customWidth="1"/>
    <col min="4340" max="4340" width="14" style="3" customWidth="1"/>
    <col min="4341" max="4341" width="11.140625" style="3" customWidth="1"/>
    <col min="4342" max="4342" width="10.140625" style="3" customWidth="1"/>
    <col min="4343" max="4343" width="9.140625" style="3"/>
    <col min="4344" max="4344" width="13.5703125" style="3" customWidth="1"/>
    <col min="4345" max="4345" width="9.140625" style="3"/>
    <col min="4346" max="4346" width="11.140625" style="3" customWidth="1"/>
    <col min="4347" max="4347" width="11.5703125" style="3" customWidth="1"/>
    <col min="4348" max="4348" width="9.140625" style="3"/>
    <col min="4349" max="4349" width="13.5703125" style="3" customWidth="1"/>
    <col min="4350" max="4587" width="9.140625" style="3"/>
    <col min="4588" max="4588" width="9.7109375" style="3" customWidth="1"/>
    <col min="4589" max="4590" width="13" style="3" customWidth="1"/>
    <col min="4591" max="4591" width="14.7109375" style="3" customWidth="1"/>
    <col min="4592" max="4592" width="9.5703125" style="3" customWidth="1"/>
    <col min="4593" max="4593" width="13.140625" style="3" customWidth="1"/>
    <col min="4594" max="4594" width="7" style="3" customWidth="1"/>
    <col min="4595" max="4595" width="11.85546875" style="3" customWidth="1"/>
    <col min="4596" max="4596" width="14" style="3" customWidth="1"/>
    <col min="4597" max="4597" width="11.140625" style="3" customWidth="1"/>
    <col min="4598" max="4598" width="10.140625" style="3" customWidth="1"/>
    <col min="4599" max="4599" width="9.140625" style="3"/>
    <col min="4600" max="4600" width="13.5703125" style="3" customWidth="1"/>
    <col min="4601" max="4601" width="9.140625" style="3"/>
    <col min="4602" max="4602" width="11.140625" style="3" customWidth="1"/>
    <col min="4603" max="4603" width="11.5703125" style="3" customWidth="1"/>
    <col min="4604" max="4604" width="9.140625" style="3"/>
    <col min="4605" max="4605" width="13.5703125" style="3" customWidth="1"/>
    <col min="4606" max="4843" width="9.140625" style="3"/>
    <col min="4844" max="4844" width="9.7109375" style="3" customWidth="1"/>
    <col min="4845" max="4846" width="13" style="3" customWidth="1"/>
    <col min="4847" max="4847" width="14.7109375" style="3" customWidth="1"/>
    <col min="4848" max="4848" width="9.5703125" style="3" customWidth="1"/>
    <col min="4849" max="4849" width="13.140625" style="3" customWidth="1"/>
    <col min="4850" max="4850" width="7" style="3" customWidth="1"/>
    <col min="4851" max="4851" width="11.85546875" style="3" customWidth="1"/>
    <col min="4852" max="4852" width="14" style="3" customWidth="1"/>
    <col min="4853" max="4853" width="11.140625" style="3" customWidth="1"/>
    <col min="4854" max="4854" width="10.140625" style="3" customWidth="1"/>
    <col min="4855" max="4855" width="9.140625" style="3"/>
    <col min="4856" max="4856" width="13.5703125" style="3" customWidth="1"/>
    <col min="4857" max="4857" width="9.140625" style="3"/>
    <col min="4858" max="4858" width="11.140625" style="3" customWidth="1"/>
    <col min="4859" max="4859" width="11.5703125" style="3" customWidth="1"/>
    <col min="4860" max="4860" width="9.140625" style="3"/>
    <col min="4861" max="4861" width="13.5703125" style="3" customWidth="1"/>
    <col min="4862" max="5099" width="9.140625" style="3"/>
    <col min="5100" max="5100" width="9.7109375" style="3" customWidth="1"/>
    <col min="5101" max="5102" width="13" style="3" customWidth="1"/>
    <col min="5103" max="5103" width="14.7109375" style="3" customWidth="1"/>
    <col min="5104" max="5104" width="9.5703125" style="3" customWidth="1"/>
    <col min="5105" max="5105" width="13.140625" style="3" customWidth="1"/>
    <col min="5106" max="5106" width="7" style="3" customWidth="1"/>
    <col min="5107" max="5107" width="11.85546875" style="3" customWidth="1"/>
    <col min="5108" max="5108" width="14" style="3" customWidth="1"/>
    <col min="5109" max="5109" width="11.140625" style="3" customWidth="1"/>
    <col min="5110" max="5110" width="10.140625" style="3" customWidth="1"/>
    <col min="5111" max="5111" width="9.140625" style="3"/>
    <col min="5112" max="5112" width="13.5703125" style="3" customWidth="1"/>
    <col min="5113" max="5113" width="9.140625" style="3"/>
    <col min="5114" max="5114" width="11.140625" style="3" customWidth="1"/>
    <col min="5115" max="5115" width="11.5703125" style="3" customWidth="1"/>
    <col min="5116" max="5116" width="9.140625" style="3"/>
    <col min="5117" max="5117" width="13.5703125" style="3" customWidth="1"/>
    <col min="5118" max="5355" width="9.140625" style="3"/>
    <col min="5356" max="5356" width="9.7109375" style="3" customWidth="1"/>
    <col min="5357" max="5358" width="13" style="3" customWidth="1"/>
    <col min="5359" max="5359" width="14.7109375" style="3" customWidth="1"/>
    <col min="5360" max="5360" width="9.5703125" style="3" customWidth="1"/>
    <col min="5361" max="5361" width="13.140625" style="3" customWidth="1"/>
    <col min="5362" max="5362" width="7" style="3" customWidth="1"/>
    <col min="5363" max="5363" width="11.85546875" style="3" customWidth="1"/>
    <col min="5364" max="5364" width="14" style="3" customWidth="1"/>
    <col min="5365" max="5365" width="11.140625" style="3" customWidth="1"/>
    <col min="5366" max="5366" width="10.140625" style="3" customWidth="1"/>
    <col min="5367" max="5367" width="9.140625" style="3"/>
    <col min="5368" max="5368" width="13.5703125" style="3" customWidth="1"/>
    <col min="5369" max="5369" width="9.140625" style="3"/>
    <col min="5370" max="5370" width="11.140625" style="3" customWidth="1"/>
    <col min="5371" max="5371" width="11.5703125" style="3" customWidth="1"/>
    <col min="5372" max="5372" width="9.140625" style="3"/>
    <col min="5373" max="5373" width="13.5703125" style="3" customWidth="1"/>
    <col min="5374" max="5611" width="9.140625" style="3"/>
    <col min="5612" max="5612" width="9.7109375" style="3" customWidth="1"/>
    <col min="5613" max="5614" width="13" style="3" customWidth="1"/>
    <col min="5615" max="5615" width="14.7109375" style="3" customWidth="1"/>
    <col min="5616" max="5616" width="9.5703125" style="3" customWidth="1"/>
    <col min="5617" max="5617" width="13.140625" style="3" customWidth="1"/>
    <col min="5618" max="5618" width="7" style="3" customWidth="1"/>
    <col min="5619" max="5619" width="11.85546875" style="3" customWidth="1"/>
    <col min="5620" max="5620" width="14" style="3" customWidth="1"/>
    <col min="5621" max="5621" width="11.140625" style="3" customWidth="1"/>
    <col min="5622" max="5622" width="10.140625" style="3" customWidth="1"/>
    <col min="5623" max="5623" width="9.140625" style="3"/>
    <col min="5624" max="5624" width="13.5703125" style="3" customWidth="1"/>
    <col min="5625" max="5625" width="9.140625" style="3"/>
    <col min="5626" max="5626" width="11.140625" style="3" customWidth="1"/>
    <col min="5627" max="5627" width="11.5703125" style="3" customWidth="1"/>
    <col min="5628" max="5628" width="9.140625" style="3"/>
    <col min="5629" max="5629" width="13.5703125" style="3" customWidth="1"/>
    <col min="5630" max="5867" width="9.140625" style="3"/>
    <col min="5868" max="5868" width="9.7109375" style="3" customWidth="1"/>
    <col min="5869" max="5870" width="13" style="3" customWidth="1"/>
    <col min="5871" max="5871" width="14.7109375" style="3" customWidth="1"/>
    <col min="5872" max="5872" width="9.5703125" style="3" customWidth="1"/>
    <col min="5873" max="5873" width="13.140625" style="3" customWidth="1"/>
    <col min="5874" max="5874" width="7" style="3" customWidth="1"/>
    <col min="5875" max="5875" width="11.85546875" style="3" customWidth="1"/>
    <col min="5876" max="5876" width="14" style="3" customWidth="1"/>
    <col min="5877" max="5877" width="11.140625" style="3" customWidth="1"/>
    <col min="5878" max="5878" width="10.140625" style="3" customWidth="1"/>
    <col min="5879" max="5879" width="9.140625" style="3"/>
    <col min="5880" max="5880" width="13.5703125" style="3" customWidth="1"/>
    <col min="5881" max="5881" width="9.140625" style="3"/>
    <col min="5882" max="5882" width="11.140625" style="3" customWidth="1"/>
    <col min="5883" max="5883" width="11.5703125" style="3" customWidth="1"/>
    <col min="5884" max="5884" width="9.140625" style="3"/>
    <col min="5885" max="5885" width="13.5703125" style="3" customWidth="1"/>
    <col min="5886" max="6123" width="9.140625" style="3"/>
    <col min="6124" max="6124" width="9.7109375" style="3" customWidth="1"/>
    <col min="6125" max="6126" width="13" style="3" customWidth="1"/>
    <col min="6127" max="6127" width="14.7109375" style="3" customWidth="1"/>
    <col min="6128" max="6128" width="9.5703125" style="3" customWidth="1"/>
    <col min="6129" max="6129" width="13.140625" style="3" customWidth="1"/>
    <col min="6130" max="6130" width="7" style="3" customWidth="1"/>
    <col min="6131" max="6131" width="11.85546875" style="3" customWidth="1"/>
    <col min="6132" max="6132" width="14" style="3" customWidth="1"/>
    <col min="6133" max="6133" width="11.140625" style="3" customWidth="1"/>
    <col min="6134" max="6134" width="10.140625" style="3" customWidth="1"/>
    <col min="6135" max="6135" width="9.140625" style="3"/>
    <col min="6136" max="6136" width="13.5703125" style="3" customWidth="1"/>
    <col min="6137" max="6137" width="9.140625" style="3"/>
    <col min="6138" max="6138" width="11.140625" style="3" customWidth="1"/>
    <col min="6139" max="6139" width="11.5703125" style="3" customWidth="1"/>
    <col min="6140" max="6140" width="9.140625" style="3"/>
    <col min="6141" max="6141" width="13.5703125" style="3" customWidth="1"/>
    <col min="6142" max="6379" width="9.140625" style="3"/>
    <col min="6380" max="6380" width="9.7109375" style="3" customWidth="1"/>
    <col min="6381" max="6382" width="13" style="3" customWidth="1"/>
    <col min="6383" max="6383" width="14.7109375" style="3" customWidth="1"/>
    <col min="6384" max="6384" width="9.5703125" style="3" customWidth="1"/>
    <col min="6385" max="6385" width="13.140625" style="3" customWidth="1"/>
    <col min="6386" max="6386" width="7" style="3" customWidth="1"/>
    <col min="6387" max="6387" width="11.85546875" style="3" customWidth="1"/>
    <col min="6388" max="6388" width="14" style="3" customWidth="1"/>
    <col min="6389" max="6389" width="11.140625" style="3" customWidth="1"/>
    <col min="6390" max="6390" width="10.140625" style="3" customWidth="1"/>
    <col min="6391" max="6391" width="9.140625" style="3"/>
    <col min="6392" max="6392" width="13.5703125" style="3" customWidth="1"/>
    <col min="6393" max="6393" width="9.140625" style="3"/>
    <col min="6394" max="6394" width="11.140625" style="3" customWidth="1"/>
    <col min="6395" max="6395" width="11.5703125" style="3" customWidth="1"/>
    <col min="6396" max="6396" width="9.140625" style="3"/>
    <col min="6397" max="6397" width="13.5703125" style="3" customWidth="1"/>
    <col min="6398" max="6635" width="9.140625" style="3"/>
    <col min="6636" max="6636" width="9.7109375" style="3" customWidth="1"/>
    <col min="6637" max="6638" width="13" style="3" customWidth="1"/>
    <col min="6639" max="6639" width="14.7109375" style="3" customWidth="1"/>
    <col min="6640" max="6640" width="9.5703125" style="3" customWidth="1"/>
    <col min="6641" max="6641" width="13.140625" style="3" customWidth="1"/>
    <col min="6642" max="6642" width="7" style="3" customWidth="1"/>
    <col min="6643" max="6643" width="11.85546875" style="3" customWidth="1"/>
    <col min="6644" max="6644" width="14" style="3" customWidth="1"/>
    <col min="6645" max="6645" width="11.140625" style="3" customWidth="1"/>
    <col min="6646" max="6646" width="10.140625" style="3" customWidth="1"/>
    <col min="6647" max="6647" width="9.140625" style="3"/>
    <col min="6648" max="6648" width="13.5703125" style="3" customWidth="1"/>
    <col min="6649" max="6649" width="9.140625" style="3"/>
    <col min="6650" max="6650" width="11.140625" style="3" customWidth="1"/>
    <col min="6651" max="6651" width="11.5703125" style="3" customWidth="1"/>
    <col min="6652" max="6652" width="9.140625" style="3"/>
    <col min="6653" max="6653" width="13.5703125" style="3" customWidth="1"/>
    <col min="6654" max="6891" width="9.140625" style="3"/>
    <col min="6892" max="6892" width="9.7109375" style="3" customWidth="1"/>
    <col min="6893" max="6894" width="13" style="3" customWidth="1"/>
    <col min="6895" max="6895" width="14.7109375" style="3" customWidth="1"/>
    <col min="6896" max="6896" width="9.5703125" style="3" customWidth="1"/>
    <col min="6897" max="6897" width="13.140625" style="3" customWidth="1"/>
    <col min="6898" max="6898" width="7" style="3" customWidth="1"/>
    <col min="6899" max="6899" width="11.85546875" style="3" customWidth="1"/>
    <col min="6900" max="6900" width="14" style="3" customWidth="1"/>
    <col min="6901" max="6901" width="11.140625" style="3" customWidth="1"/>
    <col min="6902" max="6902" width="10.140625" style="3" customWidth="1"/>
    <col min="6903" max="6903" width="9.140625" style="3"/>
    <col min="6904" max="6904" width="13.5703125" style="3" customWidth="1"/>
    <col min="6905" max="6905" width="9.140625" style="3"/>
    <col min="6906" max="6906" width="11.140625" style="3" customWidth="1"/>
    <col min="6907" max="6907" width="11.5703125" style="3" customWidth="1"/>
    <col min="6908" max="6908" width="9.140625" style="3"/>
    <col min="6909" max="6909" width="13.5703125" style="3" customWidth="1"/>
    <col min="6910" max="7147" width="9.140625" style="3"/>
    <col min="7148" max="7148" width="9.7109375" style="3" customWidth="1"/>
    <col min="7149" max="7150" width="13" style="3" customWidth="1"/>
    <col min="7151" max="7151" width="14.7109375" style="3" customWidth="1"/>
    <col min="7152" max="7152" width="9.5703125" style="3" customWidth="1"/>
    <col min="7153" max="7153" width="13.140625" style="3" customWidth="1"/>
    <col min="7154" max="7154" width="7" style="3" customWidth="1"/>
    <col min="7155" max="7155" width="11.85546875" style="3" customWidth="1"/>
    <col min="7156" max="7156" width="14" style="3" customWidth="1"/>
    <col min="7157" max="7157" width="11.140625" style="3" customWidth="1"/>
    <col min="7158" max="7158" width="10.140625" style="3" customWidth="1"/>
    <col min="7159" max="7159" width="9.140625" style="3"/>
    <col min="7160" max="7160" width="13.5703125" style="3" customWidth="1"/>
    <col min="7161" max="7161" width="9.140625" style="3"/>
    <col min="7162" max="7162" width="11.140625" style="3" customWidth="1"/>
    <col min="7163" max="7163" width="11.5703125" style="3" customWidth="1"/>
    <col min="7164" max="7164" width="9.140625" style="3"/>
    <col min="7165" max="7165" width="13.5703125" style="3" customWidth="1"/>
    <col min="7166" max="7403" width="9.140625" style="3"/>
    <col min="7404" max="7404" width="9.7109375" style="3" customWidth="1"/>
    <col min="7405" max="7406" width="13" style="3" customWidth="1"/>
    <col min="7407" max="7407" width="14.7109375" style="3" customWidth="1"/>
    <col min="7408" max="7408" width="9.5703125" style="3" customWidth="1"/>
    <col min="7409" max="7409" width="13.140625" style="3" customWidth="1"/>
    <col min="7410" max="7410" width="7" style="3" customWidth="1"/>
    <col min="7411" max="7411" width="11.85546875" style="3" customWidth="1"/>
    <col min="7412" max="7412" width="14" style="3" customWidth="1"/>
    <col min="7413" max="7413" width="11.140625" style="3" customWidth="1"/>
    <col min="7414" max="7414" width="10.140625" style="3" customWidth="1"/>
    <col min="7415" max="7415" width="9.140625" style="3"/>
    <col min="7416" max="7416" width="13.5703125" style="3" customWidth="1"/>
    <col min="7417" max="7417" width="9.140625" style="3"/>
    <col min="7418" max="7418" width="11.140625" style="3" customWidth="1"/>
    <col min="7419" max="7419" width="11.5703125" style="3" customWidth="1"/>
    <col min="7420" max="7420" width="9.140625" style="3"/>
    <col min="7421" max="7421" width="13.5703125" style="3" customWidth="1"/>
    <col min="7422" max="7659" width="9.140625" style="3"/>
    <col min="7660" max="7660" width="9.7109375" style="3" customWidth="1"/>
    <col min="7661" max="7662" width="13" style="3" customWidth="1"/>
    <col min="7663" max="7663" width="14.7109375" style="3" customWidth="1"/>
    <col min="7664" max="7664" width="9.5703125" style="3" customWidth="1"/>
    <col min="7665" max="7665" width="13.140625" style="3" customWidth="1"/>
    <col min="7666" max="7666" width="7" style="3" customWidth="1"/>
    <col min="7667" max="7667" width="11.85546875" style="3" customWidth="1"/>
    <col min="7668" max="7668" width="14" style="3" customWidth="1"/>
    <col min="7669" max="7669" width="11.140625" style="3" customWidth="1"/>
    <col min="7670" max="7670" width="10.140625" style="3" customWidth="1"/>
    <col min="7671" max="7671" width="9.140625" style="3"/>
    <col min="7672" max="7672" width="13.5703125" style="3" customWidth="1"/>
    <col min="7673" max="7673" width="9.140625" style="3"/>
    <col min="7674" max="7674" width="11.140625" style="3" customWidth="1"/>
    <col min="7675" max="7675" width="11.5703125" style="3" customWidth="1"/>
    <col min="7676" max="7676" width="9.140625" style="3"/>
    <col min="7677" max="7677" width="13.5703125" style="3" customWidth="1"/>
    <col min="7678" max="7915" width="9.140625" style="3"/>
    <col min="7916" max="7916" width="9.7109375" style="3" customWidth="1"/>
    <col min="7917" max="7918" width="13" style="3" customWidth="1"/>
    <col min="7919" max="7919" width="14.7109375" style="3" customWidth="1"/>
    <col min="7920" max="7920" width="9.5703125" style="3" customWidth="1"/>
    <col min="7921" max="7921" width="13.140625" style="3" customWidth="1"/>
    <col min="7922" max="7922" width="7" style="3" customWidth="1"/>
    <col min="7923" max="7923" width="11.85546875" style="3" customWidth="1"/>
    <col min="7924" max="7924" width="14" style="3" customWidth="1"/>
    <col min="7925" max="7925" width="11.140625" style="3" customWidth="1"/>
    <col min="7926" max="7926" width="10.140625" style="3" customWidth="1"/>
    <col min="7927" max="7927" width="9.140625" style="3"/>
    <col min="7928" max="7928" width="13.5703125" style="3" customWidth="1"/>
    <col min="7929" max="7929" width="9.140625" style="3"/>
    <col min="7930" max="7930" width="11.140625" style="3" customWidth="1"/>
    <col min="7931" max="7931" width="11.5703125" style="3" customWidth="1"/>
    <col min="7932" max="7932" width="9.140625" style="3"/>
    <col min="7933" max="7933" width="13.5703125" style="3" customWidth="1"/>
    <col min="7934" max="8171" width="9.140625" style="3"/>
    <col min="8172" max="8172" width="9.7109375" style="3" customWidth="1"/>
    <col min="8173" max="8174" width="13" style="3" customWidth="1"/>
    <col min="8175" max="8175" width="14.7109375" style="3" customWidth="1"/>
    <col min="8176" max="8176" width="9.5703125" style="3" customWidth="1"/>
    <col min="8177" max="8177" width="13.140625" style="3" customWidth="1"/>
    <col min="8178" max="8178" width="7" style="3" customWidth="1"/>
    <col min="8179" max="8179" width="11.85546875" style="3" customWidth="1"/>
    <col min="8180" max="8180" width="14" style="3" customWidth="1"/>
    <col min="8181" max="8181" width="11.140625" style="3" customWidth="1"/>
    <col min="8182" max="8182" width="10.140625" style="3" customWidth="1"/>
    <col min="8183" max="8183" width="9.140625" style="3"/>
    <col min="8184" max="8184" width="13.5703125" style="3" customWidth="1"/>
    <col min="8185" max="8185" width="9.140625" style="3"/>
    <col min="8186" max="8186" width="11.140625" style="3" customWidth="1"/>
    <col min="8187" max="8187" width="11.5703125" style="3" customWidth="1"/>
    <col min="8188" max="8188" width="9.140625" style="3"/>
    <col min="8189" max="8189" width="13.5703125" style="3" customWidth="1"/>
    <col min="8190" max="8427" width="9.140625" style="3"/>
    <col min="8428" max="8428" width="9.7109375" style="3" customWidth="1"/>
    <col min="8429" max="8430" width="13" style="3" customWidth="1"/>
    <col min="8431" max="8431" width="14.7109375" style="3" customWidth="1"/>
    <col min="8432" max="8432" width="9.5703125" style="3" customWidth="1"/>
    <col min="8433" max="8433" width="13.140625" style="3" customWidth="1"/>
    <col min="8434" max="8434" width="7" style="3" customWidth="1"/>
    <col min="8435" max="8435" width="11.85546875" style="3" customWidth="1"/>
    <col min="8436" max="8436" width="14" style="3" customWidth="1"/>
    <col min="8437" max="8437" width="11.140625" style="3" customWidth="1"/>
    <col min="8438" max="8438" width="10.140625" style="3" customWidth="1"/>
    <col min="8439" max="8439" width="9.140625" style="3"/>
    <col min="8440" max="8440" width="13.5703125" style="3" customWidth="1"/>
    <col min="8441" max="8441" width="9.140625" style="3"/>
    <col min="8442" max="8442" width="11.140625" style="3" customWidth="1"/>
    <col min="8443" max="8443" width="11.5703125" style="3" customWidth="1"/>
    <col min="8444" max="8444" width="9.140625" style="3"/>
    <col min="8445" max="8445" width="13.5703125" style="3" customWidth="1"/>
    <col min="8446" max="8683" width="9.140625" style="3"/>
    <col min="8684" max="8684" width="9.7109375" style="3" customWidth="1"/>
    <col min="8685" max="8686" width="13" style="3" customWidth="1"/>
    <col min="8687" max="8687" width="14.7109375" style="3" customWidth="1"/>
    <col min="8688" max="8688" width="9.5703125" style="3" customWidth="1"/>
    <col min="8689" max="8689" width="13.140625" style="3" customWidth="1"/>
    <col min="8690" max="8690" width="7" style="3" customWidth="1"/>
    <col min="8691" max="8691" width="11.85546875" style="3" customWidth="1"/>
    <col min="8692" max="8692" width="14" style="3" customWidth="1"/>
    <col min="8693" max="8693" width="11.140625" style="3" customWidth="1"/>
    <col min="8694" max="8694" width="10.140625" style="3" customWidth="1"/>
    <col min="8695" max="8695" width="9.140625" style="3"/>
    <col min="8696" max="8696" width="13.5703125" style="3" customWidth="1"/>
    <col min="8697" max="8697" width="9.140625" style="3"/>
    <col min="8698" max="8698" width="11.140625" style="3" customWidth="1"/>
    <col min="8699" max="8699" width="11.5703125" style="3" customWidth="1"/>
    <col min="8700" max="8700" width="9.140625" style="3"/>
    <col min="8701" max="8701" width="13.5703125" style="3" customWidth="1"/>
    <col min="8702" max="8939" width="9.140625" style="3"/>
    <col min="8940" max="8940" width="9.7109375" style="3" customWidth="1"/>
    <col min="8941" max="8942" width="13" style="3" customWidth="1"/>
    <col min="8943" max="8943" width="14.7109375" style="3" customWidth="1"/>
    <col min="8944" max="8944" width="9.5703125" style="3" customWidth="1"/>
    <col min="8945" max="8945" width="13.140625" style="3" customWidth="1"/>
    <col min="8946" max="8946" width="7" style="3" customWidth="1"/>
    <col min="8947" max="8947" width="11.85546875" style="3" customWidth="1"/>
    <col min="8948" max="8948" width="14" style="3" customWidth="1"/>
    <col min="8949" max="8949" width="11.140625" style="3" customWidth="1"/>
    <col min="8950" max="8950" width="10.140625" style="3" customWidth="1"/>
    <col min="8951" max="8951" width="9.140625" style="3"/>
    <col min="8952" max="8952" width="13.5703125" style="3" customWidth="1"/>
    <col min="8953" max="8953" width="9.140625" style="3"/>
    <col min="8954" max="8954" width="11.140625" style="3" customWidth="1"/>
    <col min="8955" max="8955" width="11.5703125" style="3" customWidth="1"/>
    <col min="8956" max="8956" width="9.140625" style="3"/>
    <col min="8957" max="8957" width="13.5703125" style="3" customWidth="1"/>
    <col min="8958" max="9195" width="9.140625" style="3"/>
    <col min="9196" max="9196" width="9.7109375" style="3" customWidth="1"/>
    <col min="9197" max="9198" width="13" style="3" customWidth="1"/>
    <col min="9199" max="9199" width="14.7109375" style="3" customWidth="1"/>
    <col min="9200" max="9200" width="9.5703125" style="3" customWidth="1"/>
    <col min="9201" max="9201" width="13.140625" style="3" customWidth="1"/>
    <col min="9202" max="9202" width="7" style="3" customWidth="1"/>
    <col min="9203" max="9203" width="11.85546875" style="3" customWidth="1"/>
    <col min="9204" max="9204" width="14" style="3" customWidth="1"/>
    <col min="9205" max="9205" width="11.140625" style="3" customWidth="1"/>
    <col min="9206" max="9206" width="10.140625" style="3" customWidth="1"/>
    <col min="9207" max="9207" width="9.140625" style="3"/>
    <col min="9208" max="9208" width="13.5703125" style="3" customWidth="1"/>
    <col min="9209" max="9209" width="9.140625" style="3"/>
    <col min="9210" max="9210" width="11.140625" style="3" customWidth="1"/>
    <col min="9211" max="9211" width="11.5703125" style="3" customWidth="1"/>
    <col min="9212" max="9212" width="9.140625" style="3"/>
    <col min="9213" max="9213" width="13.5703125" style="3" customWidth="1"/>
    <col min="9214" max="9451" width="9.140625" style="3"/>
    <col min="9452" max="9452" width="9.7109375" style="3" customWidth="1"/>
    <col min="9453" max="9454" width="13" style="3" customWidth="1"/>
    <col min="9455" max="9455" width="14.7109375" style="3" customWidth="1"/>
    <col min="9456" max="9456" width="9.5703125" style="3" customWidth="1"/>
    <col min="9457" max="9457" width="13.140625" style="3" customWidth="1"/>
    <col min="9458" max="9458" width="7" style="3" customWidth="1"/>
    <col min="9459" max="9459" width="11.85546875" style="3" customWidth="1"/>
    <col min="9460" max="9460" width="14" style="3" customWidth="1"/>
    <col min="9461" max="9461" width="11.140625" style="3" customWidth="1"/>
    <col min="9462" max="9462" width="10.140625" style="3" customWidth="1"/>
    <col min="9463" max="9463" width="9.140625" style="3"/>
    <col min="9464" max="9464" width="13.5703125" style="3" customWidth="1"/>
    <col min="9465" max="9465" width="9.140625" style="3"/>
    <col min="9466" max="9466" width="11.140625" style="3" customWidth="1"/>
    <col min="9467" max="9467" width="11.5703125" style="3" customWidth="1"/>
    <col min="9468" max="9468" width="9.140625" style="3"/>
    <col min="9469" max="9469" width="13.5703125" style="3" customWidth="1"/>
    <col min="9470" max="9707" width="9.140625" style="3"/>
    <col min="9708" max="9708" width="9.7109375" style="3" customWidth="1"/>
    <col min="9709" max="9710" width="13" style="3" customWidth="1"/>
    <col min="9711" max="9711" width="14.7109375" style="3" customWidth="1"/>
    <col min="9712" max="9712" width="9.5703125" style="3" customWidth="1"/>
    <col min="9713" max="9713" width="13.140625" style="3" customWidth="1"/>
    <col min="9714" max="9714" width="7" style="3" customWidth="1"/>
    <col min="9715" max="9715" width="11.85546875" style="3" customWidth="1"/>
    <col min="9716" max="9716" width="14" style="3" customWidth="1"/>
    <col min="9717" max="9717" width="11.140625" style="3" customWidth="1"/>
    <col min="9718" max="9718" width="10.140625" style="3" customWidth="1"/>
    <col min="9719" max="9719" width="9.140625" style="3"/>
    <col min="9720" max="9720" width="13.5703125" style="3" customWidth="1"/>
    <col min="9721" max="9721" width="9.140625" style="3"/>
    <col min="9722" max="9722" width="11.140625" style="3" customWidth="1"/>
    <col min="9723" max="9723" width="11.5703125" style="3" customWidth="1"/>
    <col min="9724" max="9724" width="9.140625" style="3"/>
    <col min="9725" max="9725" width="13.5703125" style="3" customWidth="1"/>
    <col min="9726" max="9963" width="9.140625" style="3"/>
    <col min="9964" max="9964" width="9.7109375" style="3" customWidth="1"/>
    <col min="9965" max="9966" width="13" style="3" customWidth="1"/>
    <col min="9967" max="9967" width="14.7109375" style="3" customWidth="1"/>
    <col min="9968" max="9968" width="9.5703125" style="3" customWidth="1"/>
    <col min="9969" max="9969" width="13.140625" style="3" customWidth="1"/>
    <col min="9970" max="9970" width="7" style="3" customWidth="1"/>
    <col min="9971" max="9971" width="11.85546875" style="3" customWidth="1"/>
    <col min="9972" max="9972" width="14" style="3" customWidth="1"/>
    <col min="9973" max="9973" width="11.140625" style="3" customWidth="1"/>
    <col min="9974" max="9974" width="10.140625" style="3" customWidth="1"/>
    <col min="9975" max="9975" width="9.140625" style="3"/>
    <col min="9976" max="9976" width="13.5703125" style="3" customWidth="1"/>
    <col min="9977" max="9977" width="9.140625" style="3"/>
    <col min="9978" max="9978" width="11.140625" style="3" customWidth="1"/>
    <col min="9979" max="9979" width="11.5703125" style="3" customWidth="1"/>
    <col min="9980" max="9980" width="9.140625" style="3"/>
    <col min="9981" max="9981" width="13.5703125" style="3" customWidth="1"/>
    <col min="9982" max="10219" width="9.140625" style="3"/>
    <col min="10220" max="10220" width="9.7109375" style="3" customWidth="1"/>
    <col min="10221" max="10222" width="13" style="3" customWidth="1"/>
    <col min="10223" max="10223" width="14.7109375" style="3" customWidth="1"/>
    <col min="10224" max="10224" width="9.5703125" style="3" customWidth="1"/>
    <col min="10225" max="10225" width="13.140625" style="3" customWidth="1"/>
    <col min="10226" max="10226" width="7" style="3" customWidth="1"/>
    <col min="10227" max="10227" width="11.85546875" style="3" customWidth="1"/>
    <col min="10228" max="10228" width="14" style="3" customWidth="1"/>
    <col min="10229" max="10229" width="11.140625" style="3" customWidth="1"/>
    <col min="10230" max="10230" width="10.140625" style="3" customWidth="1"/>
    <col min="10231" max="10231" width="9.140625" style="3"/>
    <col min="10232" max="10232" width="13.5703125" style="3" customWidth="1"/>
    <col min="10233" max="10233" width="9.140625" style="3"/>
    <col min="10234" max="10234" width="11.140625" style="3" customWidth="1"/>
    <col min="10235" max="10235" width="11.5703125" style="3" customWidth="1"/>
    <col min="10236" max="10236" width="9.140625" style="3"/>
    <col min="10237" max="10237" width="13.5703125" style="3" customWidth="1"/>
    <col min="10238" max="10475" width="9.140625" style="3"/>
    <col min="10476" max="10476" width="9.7109375" style="3" customWidth="1"/>
    <col min="10477" max="10478" width="13" style="3" customWidth="1"/>
    <col min="10479" max="10479" width="14.7109375" style="3" customWidth="1"/>
    <col min="10480" max="10480" width="9.5703125" style="3" customWidth="1"/>
    <col min="10481" max="10481" width="13.140625" style="3" customWidth="1"/>
    <col min="10482" max="10482" width="7" style="3" customWidth="1"/>
    <col min="10483" max="10483" width="11.85546875" style="3" customWidth="1"/>
    <col min="10484" max="10484" width="14" style="3" customWidth="1"/>
    <col min="10485" max="10485" width="11.140625" style="3" customWidth="1"/>
    <col min="10486" max="10486" width="10.140625" style="3" customWidth="1"/>
    <col min="10487" max="10487" width="9.140625" style="3"/>
    <col min="10488" max="10488" width="13.5703125" style="3" customWidth="1"/>
    <col min="10489" max="10489" width="9.140625" style="3"/>
    <col min="10490" max="10490" width="11.140625" style="3" customWidth="1"/>
    <col min="10491" max="10491" width="11.5703125" style="3" customWidth="1"/>
    <col min="10492" max="10492" width="9.140625" style="3"/>
    <col min="10493" max="10493" width="13.5703125" style="3" customWidth="1"/>
    <col min="10494" max="10731" width="9.140625" style="3"/>
    <col min="10732" max="10732" width="9.7109375" style="3" customWidth="1"/>
    <col min="10733" max="10734" width="13" style="3" customWidth="1"/>
    <col min="10735" max="10735" width="14.7109375" style="3" customWidth="1"/>
    <col min="10736" max="10736" width="9.5703125" style="3" customWidth="1"/>
    <col min="10737" max="10737" width="13.140625" style="3" customWidth="1"/>
    <col min="10738" max="10738" width="7" style="3" customWidth="1"/>
    <col min="10739" max="10739" width="11.85546875" style="3" customWidth="1"/>
    <col min="10740" max="10740" width="14" style="3" customWidth="1"/>
    <col min="10741" max="10741" width="11.140625" style="3" customWidth="1"/>
    <col min="10742" max="10742" width="10.140625" style="3" customWidth="1"/>
    <col min="10743" max="10743" width="9.140625" style="3"/>
    <col min="10744" max="10744" width="13.5703125" style="3" customWidth="1"/>
    <col min="10745" max="10745" width="9.140625" style="3"/>
    <col min="10746" max="10746" width="11.140625" style="3" customWidth="1"/>
    <col min="10747" max="10747" width="11.5703125" style="3" customWidth="1"/>
    <col min="10748" max="10748" width="9.140625" style="3"/>
    <col min="10749" max="10749" width="13.5703125" style="3" customWidth="1"/>
    <col min="10750" max="10987" width="9.140625" style="3"/>
    <col min="10988" max="10988" width="9.7109375" style="3" customWidth="1"/>
    <col min="10989" max="10990" width="13" style="3" customWidth="1"/>
    <col min="10991" max="10991" width="14.7109375" style="3" customWidth="1"/>
    <col min="10992" max="10992" width="9.5703125" style="3" customWidth="1"/>
    <col min="10993" max="10993" width="13.140625" style="3" customWidth="1"/>
    <col min="10994" max="10994" width="7" style="3" customWidth="1"/>
    <col min="10995" max="10995" width="11.85546875" style="3" customWidth="1"/>
    <col min="10996" max="10996" width="14" style="3" customWidth="1"/>
    <col min="10997" max="10997" width="11.140625" style="3" customWidth="1"/>
    <col min="10998" max="10998" width="10.140625" style="3" customWidth="1"/>
    <col min="10999" max="10999" width="9.140625" style="3"/>
    <col min="11000" max="11000" width="13.5703125" style="3" customWidth="1"/>
    <col min="11001" max="11001" width="9.140625" style="3"/>
    <col min="11002" max="11002" width="11.140625" style="3" customWidth="1"/>
    <col min="11003" max="11003" width="11.5703125" style="3" customWidth="1"/>
    <col min="11004" max="11004" width="9.140625" style="3"/>
    <col min="11005" max="11005" width="13.5703125" style="3" customWidth="1"/>
    <col min="11006" max="11243" width="9.140625" style="3"/>
    <col min="11244" max="11244" width="9.7109375" style="3" customWidth="1"/>
    <col min="11245" max="11246" width="13" style="3" customWidth="1"/>
    <col min="11247" max="11247" width="14.7109375" style="3" customWidth="1"/>
    <col min="11248" max="11248" width="9.5703125" style="3" customWidth="1"/>
    <col min="11249" max="11249" width="13.140625" style="3" customWidth="1"/>
    <col min="11250" max="11250" width="7" style="3" customWidth="1"/>
    <col min="11251" max="11251" width="11.85546875" style="3" customWidth="1"/>
    <col min="11252" max="11252" width="14" style="3" customWidth="1"/>
    <col min="11253" max="11253" width="11.140625" style="3" customWidth="1"/>
    <col min="11254" max="11254" width="10.140625" style="3" customWidth="1"/>
    <col min="11255" max="11255" width="9.140625" style="3"/>
    <col min="11256" max="11256" width="13.5703125" style="3" customWidth="1"/>
    <col min="11257" max="11257" width="9.140625" style="3"/>
    <col min="11258" max="11258" width="11.140625" style="3" customWidth="1"/>
    <col min="11259" max="11259" width="11.5703125" style="3" customWidth="1"/>
    <col min="11260" max="11260" width="9.140625" style="3"/>
    <col min="11261" max="11261" width="13.5703125" style="3" customWidth="1"/>
    <col min="11262" max="11499" width="9.140625" style="3"/>
    <col min="11500" max="11500" width="9.7109375" style="3" customWidth="1"/>
    <col min="11501" max="11502" width="13" style="3" customWidth="1"/>
    <col min="11503" max="11503" width="14.7109375" style="3" customWidth="1"/>
    <col min="11504" max="11504" width="9.5703125" style="3" customWidth="1"/>
    <col min="11505" max="11505" width="13.140625" style="3" customWidth="1"/>
    <col min="11506" max="11506" width="7" style="3" customWidth="1"/>
    <col min="11507" max="11507" width="11.85546875" style="3" customWidth="1"/>
    <col min="11508" max="11508" width="14" style="3" customWidth="1"/>
    <col min="11509" max="11509" width="11.140625" style="3" customWidth="1"/>
    <col min="11510" max="11510" width="10.140625" style="3" customWidth="1"/>
    <col min="11511" max="11511" width="9.140625" style="3"/>
    <col min="11512" max="11512" width="13.5703125" style="3" customWidth="1"/>
    <col min="11513" max="11513" width="9.140625" style="3"/>
    <col min="11514" max="11514" width="11.140625" style="3" customWidth="1"/>
    <col min="11515" max="11515" width="11.5703125" style="3" customWidth="1"/>
    <col min="11516" max="11516" width="9.140625" style="3"/>
    <col min="11517" max="11517" width="13.5703125" style="3" customWidth="1"/>
    <col min="11518" max="11755" width="9.140625" style="3"/>
    <col min="11756" max="11756" width="9.7109375" style="3" customWidth="1"/>
    <col min="11757" max="11758" width="13" style="3" customWidth="1"/>
    <col min="11759" max="11759" width="14.7109375" style="3" customWidth="1"/>
    <col min="11760" max="11760" width="9.5703125" style="3" customWidth="1"/>
    <col min="11761" max="11761" width="13.140625" style="3" customWidth="1"/>
    <col min="11762" max="11762" width="7" style="3" customWidth="1"/>
    <col min="11763" max="11763" width="11.85546875" style="3" customWidth="1"/>
    <col min="11764" max="11764" width="14" style="3" customWidth="1"/>
    <col min="11765" max="11765" width="11.140625" style="3" customWidth="1"/>
    <col min="11766" max="11766" width="10.140625" style="3" customWidth="1"/>
    <col min="11767" max="11767" width="9.140625" style="3"/>
    <col min="11768" max="11768" width="13.5703125" style="3" customWidth="1"/>
    <col min="11769" max="11769" width="9.140625" style="3"/>
    <col min="11770" max="11770" width="11.140625" style="3" customWidth="1"/>
    <col min="11771" max="11771" width="11.5703125" style="3" customWidth="1"/>
    <col min="11772" max="11772" width="9.140625" style="3"/>
    <col min="11773" max="11773" width="13.5703125" style="3" customWidth="1"/>
    <col min="11774" max="12011" width="9.140625" style="3"/>
    <col min="12012" max="12012" width="9.7109375" style="3" customWidth="1"/>
    <col min="12013" max="12014" width="13" style="3" customWidth="1"/>
    <col min="12015" max="12015" width="14.7109375" style="3" customWidth="1"/>
    <col min="12016" max="12016" width="9.5703125" style="3" customWidth="1"/>
    <col min="12017" max="12017" width="13.140625" style="3" customWidth="1"/>
    <col min="12018" max="12018" width="7" style="3" customWidth="1"/>
    <col min="12019" max="12019" width="11.85546875" style="3" customWidth="1"/>
    <col min="12020" max="12020" width="14" style="3" customWidth="1"/>
    <col min="12021" max="12021" width="11.140625" style="3" customWidth="1"/>
    <col min="12022" max="12022" width="10.140625" style="3" customWidth="1"/>
    <col min="12023" max="12023" width="9.140625" style="3"/>
    <col min="12024" max="12024" width="13.5703125" style="3" customWidth="1"/>
    <col min="12025" max="12025" width="9.140625" style="3"/>
    <col min="12026" max="12026" width="11.140625" style="3" customWidth="1"/>
    <col min="12027" max="12027" width="11.5703125" style="3" customWidth="1"/>
    <col min="12028" max="12028" width="9.140625" style="3"/>
    <col min="12029" max="12029" width="13.5703125" style="3" customWidth="1"/>
    <col min="12030" max="12267" width="9.140625" style="3"/>
    <col min="12268" max="12268" width="9.7109375" style="3" customWidth="1"/>
    <col min="12269" max="12270" width="13" style="3" customWidth="1"/>
    <col min="12271" max="12271" width="14.7109375" style="3" customWidth="1"/>
    <col min="12272" max="12272" width="9.5703125" style="3" customWidth="1"/>
    <col min="12273" max="12273" width="13.140625" style="3" customWidth="1"/>
    <col min="12274" max="12274" width="7" style="3" customWidth="1"/>
    <col min="12275" max="12275" width="11.85546875" style="3" customWidth="1"/>
    <col min="12276" max="12276" width="14" style="3" customWidth="1"/>
    <col min="12277" max="12277" width="11.140625" style="3" customWidth="1"/>
    <col min="12278" max="12278" width="10.140625" style="3" customWidth="1"/>
    <col min="12279" max="12279" width="9.140625" style="3"/>
    <col min="12280" max="12280" width="13.5703125" style="3" customWidth="1"/>
    <col min="12281" max="12281" width="9.140625" style="3"/>
    <col min="12282" max="12282" width="11.140625" style="3" customWidth="1"/>
    <col min="12283" max="12283" width="11.5703125" style="3" customWidth="1"/>
    <col min="12284" max="12284" width="9.140625" style="3"/>
    <col min="12285" max="12285" width="13.5703125" style="3" customWidth="1"/>
    <col min="12286" max="12523" width="9.140625" style="3"/>
    <col min="12524" max="12524" width="9.7109375" style="3" customWidth="1"/>
    <col min="12525" max="12526" width="13" style="3" customWidth="1"/>
    <col min="12527" max="12527" width="14.7109375" style="3" customWidth="1"/>
    <col min="12528" max="12528" width="9.5703125" style="3" customWidth="1"/>
    <col min="12529" max="12529" width="13.140625" style="3" customWidth="1"/>
    <col min="12530" max="12530" width="7" style="3" customWidth="1"/>
    <col min="12531" max="12531" width="11.85546875" style="3" customWidth="1"/>
    <col min="12532" max="12532" width="14" style="3" customWidth="1"/>
    <col min="12533" max="12533" width="11.140625" style="3" customWidth="1"/>
    <col min="12534" max="12534" width="10.140625" style="3" customWidth="1"/>
    <col min="12535" max="12535" width="9.140625" style="3"/>
    <col min="12536" max="12536" width="13.5703125" style="3" customWidth="1"/>
    <col min="12537" max="12537" width="9.140625" style="3"/>
    <col min="12538" max="12538" width="11.140625" style="3" customWidth="1"/>
    <col min="12539" max="12539" width="11.5703125" style="3" customWidth="1"/>
    <col min="12540" max="12540" width="9.140625" style="3"/>
    <col min="12541" max="12541" width="13.5703125" style="3" customWidth="1"/>
    <col min="12542" max="12779" width="9.140625" style="3"/>
    <col min="12780" max="12780" width="9.7109375" style="3" customWidth="1"/>
    <col min="12781" max="12782" width="13" style="3" customWidth="1"/>
    <col min="12783" max="12783" width="14.7109375" style="3" customWidth="1"/>
    <col min="12784" max="12784" width="9.5703125" style="3" customWidth="1"/>
    <col min="12785" max="12785" width="13.140625" style="3" customWidth="1"/>
    <col min="12786" max="12786" width="7" style="3" customWidth="1"/>
    <col min="12787" max="12787" width="11.85546875" style="3" customWidth="1"/>
    <col min="12788" max="12788" width="14" style="3" customWidth="1"/>
    <col min="12789" max="12789" width="11.140625" style="3" customWidth="1"/>
    <col min="12790" max="12790" width="10.140625" style="3" customWidth="1"/>
    <col min="12791" max="12791" width="9.140625" style="3"/>
    <col min="12792" max="12792" width="13.5703125" style="3" customWidth="1"/>
    <col min="12793" max="12793" width="9.140625" style="3"/>
    <col min="12794" max="12794" width="11.140625" style="3" customWidth="1"/>
    <col min="12795" max="12795" width="11.5703125" style="3" customWidth="1"/>
    <col min="12796" max="12796" width="9.140625" style="3"/>
    <col min="12797" max="12797" width="13.5703125" style="3" customWidth="1"/>
    <col min="12798" max="13035" width="9.140625" style="3"/>
    <col min="13036" max="13036" width="9.7109375" style="3" customWidth="1"/>
    <col min="13037" max="13038" width="13" style="3" customWidth="1"/>
    <col min="13039" max="13039" width="14.7109375" style="3" customWidth="1"/>
    <col min="13040" max="13040" width="9.5703125" style="3" customWidth="1"/>
    <col min="13041" max="13041" width="13.140625" style="3" customWidth="1"/>
    <col min="13042" max="13042" width="7" style="3" customWidth="1"/>
    <col min="13043" max="13043" width="11.85546875" style="3" customWidth="1"/>
    <col min="13044" max="13044" width="14" style="3" customWidth="1"/>
    <col min="13045" max="13045" width="11.140625" style="3" customWidth="1"/>
    <col min="13046" max="13046" width="10.140625" style="3" customWidth="1"/>
    <col min="13047" max="13047" width="9.140625" style="3"/>
    <col min="13048" max="13048" width="13.5703125" style="3" customWidth="1"/>
    <col min="13049" max="13049" width="9.140625" style="3"/>
    <col min="13050" max="13050" width="11.140625" style="3" customWidth="1"/>
    <col min="13051" max="13051" width="11.5703125" style="3" customWidth="1"/>
    <col min="13052" max="13052" width="9.140625" style="3"/>
    <col min="13053" max="13053" width="13.5703125" style="3" customWidth="1"/>
    <col min="13054" max="13291" width="9.140625" style="3"/>
    <col min="13292" max="13292" width="9.7109375" style="3" customWidth="1"/>
    <col min="13293" max="13294" width="13" style="3" customWidth="1"/>
    <col min="13295" max="13295" width="14.7109375" style="3" customWidth="1"/>
    <col min="13296" max="13296" width="9.5703125" style="3" customWidth="1"/>
    <col min="13297" max="13297" width="13.140625" style="3" customWidth="1"/>
    <col min="13298" max="13298" width="7" style="3" customWidth="1"/>
    <col min="13299" max="13299" width="11.85546875" style="3" customWidth="1"/>
    <col min="13300" max="13300" width="14" style="3" customWidth="1"/>
    <col min="13301" max="13301" width="11.140625" style="3" customWidth="1"/>
    <col min="13302" max="13302" width="10.140625" style="3" customWidth="1"/>
    <col min="13303" max="13303" width="9.140625" style="3"/>
    <col min="13304" max="13304" width="13.5703125" style="3" customWidth="1"/>
    <col min="13305" max="13305" width="9.140625" style="3"/>
    <col min="13306" max="13306" width="11.140625" style="3" customWidth="1"/>
    <col min="13307" max="13307" width="11.5703125" style="3" customWidth="1"/>
    <col min="13308" max="13308" width="9.140625" style="3"/>
    <col min="13309" max="13309" width="13.5703125" style="3" customWidth="1"/>
    <col min="13310" max="13547" width="9.140625" style="3"/>
    <col min="13548" max="13548" width="9.7109375" style="3" customWidth="1"/>
    <col min="13549" max="13550" width="13" style="3" customWidth="1"/>
    <col min="13551" max="13551" width="14.7109375" style="3" customWidth="1"/>
    <col min="13552" max="13552" width="9.5703125" style="3" customWidth="1"/>
    <col min="13553" max="13553" width="13.140625" style="3" customWidth="1"/>
    <col min="13554" max="13554" width="7" style="3" customWidth="1"/>
    <col min="13555" max="13555" width="11.85546875" style="3" customWidth="1"/>
    <col min="13556" max="13556" width="14" style="3" customWidth="1"/>
    <col min="13557" max="13557" width="11.140625" style="3" customWidth="1"/>
    <col min="13558" max="13558" width="10.140625" style="3" customWidth="1"/>
    <col min="13559" max="13559" width="9.140625" style="3"/>
    <col min="13560" max="13560" width="13.5703125" style="3" customWidth="1"/>
    <col min="13561" max="13561" width="9.140625" style="3"/>
    <col min="13562" max="13562" width="11.140625" style="3" customWidth="1"/>
    <col min="13563" max="13563" width="11.5703125" style="3" customWidth="1"/>
    <col min="13564" max="13564" width="9.140625" style="3"/>
    <col min="13565" max="13565" width="13.5703125" style="3" customWidth="1"/>
    <col min="13566" max="13803" width="9.140625" style="3"/>
    <col min="13804" max="13804" width="9.7109375" style="3" customWidth="1"/>
    <col min="13805" max="13806" width="13" style="3" customWidth="1"/>
    <col min="13807" max="13807" width="14.7109375" style="3" customWidth="1"/>
    <col min="13808" max="13808" width="9.5703125" style="3" customWidth="1"/>
    <col min="13809" max="13809" width="13.140625" style="3" customWidth="1"/>
    <col min="13810" max="13810" width="7" style="3" customWidth="1"/>
    <col min="13811" max="13811" width="11.85546875" style="3" customWidth="1"/>
    <col min="13812" max="13812" width="14" style="3" customWidth="1"/>
    <col min="13813" max="13813" width="11.140625" style="3" customWidth="1"/>
    <col min="13814" max="13814" width="10.140625" style="3" customWidth="1"/>
    <col min="13815" max="13815" width="9.140625" style="3"/>
    <col min="13816" max="13816" width="13.5703125" style="3" customWidth="1"/>
    <col min="13817" max="13817" width="9.140625" style="3"/>
    <col min="13818" max="13818" width="11.140625" style="3" customWidth="1"/>
    <col min="13819" max="13819" width="11.5703125" style="3" customWidth="1"/>
    <col min="13820" max="13820" width="9.140625" style="3"/>
    <col min="13821" max="13821" width="13.5703125" style="3" customWidth="1"/>
    <col min="13822" max="14059" width="9.140625" style="3"/>
    <col min="14060" max="14060" width="9.7109375" style="3" customWidth="1"/>
    <col min="14061" max="14062" width="13" style="3" customWidth="1"/>
    <col min="14063" max="14063" width="14.7109375" style="3" customWidth="1"/>
    <col min="14064" max="14064" width="9.5703125" style="3" customWidth="1"/>
    <col min="14065" max="14065" width="13.140625" style="3" customWidth="1"/>
    <col min="14066" max="14066" width="7" style="3" customWidth="1"/>
    <col min="14067" max="14067" width="11.85546875" style="3" customWidth="1"/>
    <col min="14068" max="14068" width="14" style="3" customWidth="1"/>
    <col min="14069" max="14069" width="11.140625" style="3" customWidth="1"/>
    <col min="14070" max="14070" width="10.140625" style="3" customWidth="1"/>
    <col min="14071" max="14071" width="9.140625" style="3"/>
    <col min="14072" max="14072" width="13.5703125" style="3" customWidth="1"/>
    <col min="14073" max="14073" width="9.140625" style="3"/>
    <col min="14074" max="14074" width="11.140625" style="3" customWidth="1"/>
    <col min="14075" max="14075" width="11.5703125" style="3" customWidth="1"/>
    <col min="14076" max="14076" width="9.140625" style="3"/>
    <col min="14077" max="14077" width="13.5703125" style="3" customWidth="1"/>
    <col min="14078" max="14315" width="9.140625" style="3"/>
    <col min="14316" max="14316" width="9.7109375" style="3" customWidth="1"/>
    <col min="14317" max="14318" width="13" style="3" customWidth="1"/>
    <col min="14319" max="14319" width="14.7109375" style="3" customWidth="1"/>
    <col min="14320" max="14320" width="9.5703125" style="3" customWidth="1"/>
    <col min="14321" max="14321" width="13.140625" style="3" customWidth="1"/>
    <col min="14322" max="14322" width="7" style="3" customWidth="1"/>
    <col min="14323" max="14323" width="11.85546875" style="3" customWidth="1"/>
    <col min="14324" max="14324" width="14" style="3" customWidth="1"/>
    <col min="14325" max="14325" width="11.140625" style="3" customWidth="1"/>
    <col min="14326" max="14326" width="10.140625" style="3" customWidth="1"/>
    <col min="14327" max="14327" width="9.140625" style="3"/>
    <col min="14328" max="14328" width="13.5703125" style="3" customWidth="1"/>
    <col min="14329" max="14329" width="9.140625" style="3"/>
    <col min="14330" max="14330" width="11.140625" style="3" customWidth="1"/>
    <col min="14331" max="14331" width="11.5703125" style="3" customWidth="1"/>
    <col min="14332" max="14332" width="9.140625" style="3"/>
    <col min="14333" max="14333" width="13.5703125" style="3" customWidth="1"/>
    <col min="14334" max="14571" width="9.140625" style="3"/>
    <col min="14572" max="14572" width="9.7109375" style="3" customWidth="1"/>
    <col min="14573" max="14574" width="13" style="3" customWidth="1"/>
    <col min="14575" max="14575" width="14.7109375" style="3" customWidth="1"/>
    <col min="14576" max="14576" width="9.5703125" style="3" customWidth="1"/>
    <col min="14577" max="14577" width="13.140625" style="3" customWidth="1"/>
    <col min="14578" max="14578" width="7" style="3" customWidth="1"/>
    <col min="14579" max="14579" width="11.85546875" style="3" customWidth="1"/>
    <col min="14580" max="14580" width="14" style="3" customWidth="1"/>
    <col min="14581" max="14581" width="11.140625" style="3" customWidth="1"/>
    <col min="14582" max="14582" width="10.140625" style="3" customWidth="1"/>
    <col min="14583" max="14583" width="9.140625" style="3"/>
    <col min="14584" max="14584" width="13.5703125" style="3" customWidth="1"/>
    <col min="14585" max="14585" width="9.140625" style="3"/>
    <col min="14586" max="14586" width="11.140625" style="3" customWidth="1"/>
    <col min="14587" max="14587" width="11.5703125" style="3" customWidth="1"/>
    <col min="14588" max="14588" width="9.140625" style="3"/>
    <col min="14589" max="14589" width="13.5703125" style="3" customWidth="1"/>
    <col min="14590" max="14827" width="9.140625" style="3"/>
    <col min="14828" max="14828" width="9.7109375" style="3" customWidth="1"/>
    <col min="14829" max="14830" width="13" style="3" customWidth="1"/>
    <col min="14831" max="14831" width="14.7109375" style="3" customWidth="1"/>
    <col min="14832" max="14832" width="9.5703125" style="3" customWidth="1"/>
    <col min="14833" max="14833" width="13.140625" style="3" customWidth="1"/>
    <col min="14834" max="14834" width="7" style="3" customWidth="1"/>
    <col min="14835" max="14835" width="11.85546875" style="3" customWidth="1"/>
    <col min="14836" max="14836" width="14" style="3" customWidth="1"/>
    <col min="14837" max="14837" width="11.140625" style="3" customWidth="1"/>
    <col min="14838" max="14838" width="10.140625" style="3" customWidth="1"/>
    <col min="14839" max="14839" width="9.140625" style="3"/>
    <col min="14840" max="14840" width="13.5703125" style="3" customWidth="1"/>
    <col min="14841" max="14841" width="9.140625" style="3"/>
    <col min="14842" max="14842" width="11.140625" style="3" customWidth="1"/>
    <col min="14843" max="14843" width="11.5703125" style="3" customWidth="1"/>
    <col min="14844" max="14844" width="9.140625" style="3"/>
    <col min="14845" max="14845" width="13.5703125" style="3" customWidth="1"/>
    <col min="14846" max="15083" width="9.140625" style="3"/>
    <col min="15084" max="15084" width="9.7109375" style="3" customWidth="1"/>
    <col min="15085" max="15086" width="13" style="3" customWidth="1"/>
    <col min="15087" max="15087" width="14.7109375" style="3" customWidth="1"/>
    <col min="15088" max="15088" width="9.5703125" style="3" customWidth="1"/>
    <col min="15089" max="15089" width="13.140625" style="3" customWidth="1"/>
    <col min="15090" max="15090" width="7" style="3" customWidth="1"/>
    <col min="15091" max="15091" width="11.85546875" style="3" customWidth="1"/>
    <col min="15092" max="15092" width="14" style="3" customWidth="1"/>
    <col min="15093" max="15093" width="11.140625" style="3" customWidth="1"/>
    <col min="15094" max="15094" width="10.140625" style="3" customWidth="1"/>
    <col min="15095" max="15095" width="9.140625" style="3"/>
    <col min="15096" max="15096" width="13.5703125" style="3" customWidth="1"/>
    <col min="15097" max="15097" width="9.140625" style="3"/>
    <col min="15098" max="15098" width="11.140625" style="3" customWidth="1"/>
    <col min="15099" max="15099" width="11.5703125" style="3" customWidth="1"/>
    <col min="15100" max="15100" width="9.140625" style="3"/>
    <col min="15101" max="15101" width="13.5703125" style="3" customWidth="1"/>
    <col min="15102" max="15339" width="9.140625" style="3"/>
    <col min="15340" max="15340" width="9.7109375" style="3" customWidth="1"/>
    <col min="15341" max="15342" width="13" style="3" customWidth="1"/>
    <col min="15343" max="15343" width="14.7109375" style="3" customWidth="1"/>
    <col min="15344" max="15344" width="9.5703125" style="3" customWidth="1"/>
    <col min="15345" max="15345" width="13.140625" style="3" customWidth="1"/>
    <col min="15346" max="15346" width="7" style="3" customWidth="1"/>
    <col min="15347" max="15347" width="11.85546875" style="3" customWidth="1"/>
    <col min="15348" max="15348" width="14" style="3" customWidth="1"/>
    <col min="15349" max="15349" width="11.140625" style="3" customWidth="1"/>
    <col min="15350" max="15350" width="10.140625" style="3" customWidth="1"/>
    <col min="15351" max="15351" width="9.140625" style="3"/>
    <col min="15352" max="15352" width="13.5703125" style="3" customWidth="1"/>
    <col min="15353" max="15353" width="9.140625" style="3"/>
    <col min="15354" max="15354" width="11.140625" style="3" customWidth="1"/>
    <col min="15355" max="15355" width="11.5703125" style="3" customWidth="1"/>
    <col min="15356" max="15356" width="9.140625" style="3"/>
    <col min="15357" max="15357" width="13.5703125" style="3" customWidth="1"/>
    <col min="15358" max="15595" width="9.140625" style="3"/>
    <col min="15596" max="15596" width="9.7109375" style="3" customWidth="1"/>
    <col min="15597" max="15598" width="13" style="3" customWidth="1"/>
    <col min="15599" max="15599" width="14.7109375" style="3" customWidth="1"/>
    <col min="15600" max="15600" width="9.5703125" style="3" customWidth="1"/>
    <col min="15601" max="15601" width="13.140625" style="3" customWidth="1"/>
    <col min="15602" max="15602" width="7" style="3" customWidth="1"/>
    <col min="15603" max="15603" width="11.85546875" style="3" customWidth="1"/>
    <col min="15604" max="15604" width="14" style="3" customWidth="1"/>
    <col min="15605" max="15605" width="11.140625" style="3" customWidth="1"/>
    <col min="15606" max="15606" width="10.140625" style="3" customWidth="1"/>
    <col min="15607" max="15607" width="9.140625" style="3"/>
    <col min="15608" max="15608" width="13.5703125" style="3" customWidth="1"/>
    <col min="15609" max="15609" width="9.140625" style="3"/>
    <col min="15610" max="15610" width="11.140625" style="3" customWidth="1"/>
    <col min="15611" max="15611" width="11.5703125" style="3" customWidth="1"/>
    <col min="15612" max="15612" width="9.140625" style="3"/>
    <col min="15613" max="15613" width="13.5703125" style="3" customWidth="1"/>
    <col min="15614" max="15851" width="9.140625" style="3"/>
    <col min="15852" max="15852" width="9.7109375" style="3" customWidth="1"/>
    <col min="15853" max="15854" width="13" style="3" customWidth="1"/>
    <col min="15855" max="15855" width="14.7109375" style="3" customWidth="1"/>
    <col min="15856" max="15856" width="9.5703125" style="3" customWidth="1"/>
    <col min="15857" max="15857" width="13.140625" style="3" customWidth="1"/>
    <col min="15858" max="15858" width="7" style="3" customWidth="1"/>
    <col min="15859" max="15859" width="11.85546875" style="3" customWidth="1"/>
    <col min="15860" max="15860" width="14" style="3" customWidth="1"/>
    <col min="15861" max="15861" width="11.140625" style="3" customWidth="1"/>
    <col min="15862" max="15862" width="10.140625" style="3" customWidth="1"/>
    <col min="15863" max="15863" width="9.140625" style="3"/>
    <col min="15864" max="15864" width="13.5703125" style="3" customWidth="1"/>
    <col min="15865" max="15865" width="9.140625" style="3"/>
    <col min="15866" max="15866" width="11.140625" style="3" customWidth="1"/>
    <col min="15867" max="15867" width="11.5703125" style="3" customWidth="1"/>
    <col min="15868" max="15868" width="9.140625" style="3"/>
    <col min="15869" max="15869" width="13.5703125" style="3" customWidth="1"/>
    <col min="15870" max="16107" width="9.140625" style="3"/>
    <col min="16108" max="16108" width="9.7109375" style="3" customWidth="1"/>
    <col min="16109" max="16110" width="13" style="3" customWidth="1"/>
    <col min="16111" max="16111" width="14.7109375" style="3" customWidth="1"/>
    <col min="16112" max="16112" width="9.5703125" style="3" customWidth="1"/>
    <col min="16113" max="16113" width="13.140625" style="3" customWidth="1"/>
    <col min="16114" max="16114" width="7" style="3" customWidth="1"/>
    <col min="16115" max="16115" width="11.85546875" style="3" customWidth="1"/>
    <col min="16116" max="16116" width="14" style="3" customWidth="1"/>
    <col min="16117" max="16117" width="11.140625" style="3" customWidth="1"/>
    <col min="16118" max="16118" width="10.140625" style="3" customWidth="1"/>
    <col min="16119" max="16119" width="9.140625" style="3"/>
    <col min="16120" max="16120" width="13.5703125" style="3" customWidth="1"/>
    <col min="16121" max="16121" width="9.140625" style="3"/>
    <col min="16122" max="16122" width="11.140625" style="3" customWidth="1"/>
    <col min="16123" max="16123" width="11.5703125" style="3" customWidth="1"/>
    <col min="16124" max="16124" width="9.140625" style="3"/>
    <col min="16125" max="16125" width="13.5703125" style="3" customWidth="1"/>
    <col min="16126" max="16384" width="9.140625" style="3"/>
  </cols>
  <sheetData>
    <row r="1" spans="1:47" ht="7.5" customHeight="1" x14ac:dyDescent="0.25"/>
    <row r="2" spans="1:47" s="7" customFormat="1" ht="15.75" x14ac:dyDescent="0.25">
      <c r="A2" s="99"/>
      <c r="B2" s="99"/>
      <c r="C2" s="24"/>
      <c r="D2" s="14"/>
      <c r="E2" s="14"/>
      <c r="F2" s="14"/>
      <c r="G2" s="24"/>
      <c r="H2" s="36"/>
      <c r="I2" s="36"/>
      <c r="J2" s="100">
        <v>45351</v>
      </c>
      <c r="K2" s="100"/>
      <c r="L2" s="100"/>
      <c r="M2" s="15"/>
      <c r="N2" s="38"/>
    </row>
    <row r="3" spans="1:47" ht="9" customHeight="1" x14ac:dyDescent="0.25"/>
    <row r="4" spans="1:47" s="4" customFormat="1" x14ac:dyDescent="0.25">
      <c r="A4" s="82" t="s">
        <v>0</v>
      </c>
      <c r="B4" s="82"/>
      <c r="C4" s="82"/>
      <c r="D4" s="101">
        <f>J2</f>
        <v>45351</v>
      </c>
      <c r="E4" s="101"/>
      <c r="F4" s="101"/>
      <c r="G4" s="76" t="s">
        <v>6</v>
      </c>
      <c r="H4" s="77"/>
      <c r="I4" s="77"/>
      <c r="J4" s="77"/>
      <c r="K4" s="77"/>
      <c r="L4" s="78"/>
      <c r="M4" s="9"/>
      <c r="N4" s="3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s="4" customFormat="1" x14ac:dyDescent="0.25">
      <c r="A5" s="82" t="s">
        <v>1</v>
      </c>
      <c r="B5" s="82"/>
      <c r="C5" s="82"/>
      <c r="D5" s="79">
        <v>5</v>
      </c>
      <c r="E5" s="79"/>
      <c r="F5" s="79"/>
      <c r="G5" s="76" t="s">
        <v>7</v>
      </c>
      <c r="H5" s="77"/>
      <c r="I5" s="77"/>
      <c r="J5" s="78"/>
      <c r="K5" s="93">
        <v>400</v>
      </c>
      <c r="L5" s="94"/>
      <c r="M5" s="10"/>
      <c r="N5" s="3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x14ac:dyDescent="0.25">
      <c r="A6" s="82" t="s">
        <v>20</v>
      </c>
      <c r="B6" s="82"/>
      <c r="C6" s="82"/>
      <c r="D6" s="79">
        <v>20</v>
      </c>
      <c r="E6" s="79"/>
      <c r="F6" s="79"/>
      <c r="G6" s="76" t="s">
        <v>19</v>
      </c>
      <c r="H6" s="77"/>
      <c r="I6" s="77"/>
      <c r="J6" s="78"/>
      <c r="K6" s="92">
        <v>500</v>
      </c>
      <c r="L6" s="92"/>
      <c r="M6" s="2"/>
      <c r="N6" s="3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23" customFormat="1" ht="15.75" thickBot="1" x14ac:dyDescent="0.3">
      <c r="A7" s="17"/>
      <c r="B7" s="17"/>
      <c r="C7" s="17"/>
      <c r="D7" s="18"/>
      <c r="E7" s="18"/>
      <c r="F7" s="19"/>
      <c r="G7" s="19"/>
      <c r="H7" s="6"/>
      <c r="I7" s="6"/>
      <c r="J7" s="19"/>
      <c r="K7" s="20"/>
      <c r="L7" s="21"/>
      <c r="M7" s="22"/>
      <c r="N7" s="39"/>
    </row>
    <row r="8" spans="1:47" s="4" customFormat="1" ht="30.75" customHeight="1" x14ac:dyDescent="0.25">
      <c r="A8" s="83" t="s">
        <v>10</v>
      </c>
      <c r="B8" s="84"/>
      <c r="C8" s="84"/>
      <c r="D8" s="84"/>
      <c r="E8" s="84"/>
      <c r="F8" s="85"/>
      <c r="G8" s="86" t="s">
        <v>9</v>
      </c>
      <c r="H8" s="87"/>
      <c r="I8" s="87"/>
      <c r="J8" s="87"/>
      <c r="K8" s="88"/>
      <c r="L8" s="89" t="s">
        <v>11</v>
      </c>
      <c r="M8" s="2"/>
      <c r="N8" s="3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52.5" customHeight="1" thickBot="1" x14ac:dyDescent="0.3">
      <c r="A9" s="69" t="s">
        <v>13</v>
      </c>
      <c r="B9" s="71" t="s">
        <v>12</v>
      </c>
      <c r="C9" s="71" t="s">
        <v>24</v>
      </c>
      <c r="D9" s="71" t="s">
        <v>2</v>
      </c>
      <c r="E9" s="42" t="s">
        <v>21</v>
      </c>
      <c r="F9" s="95" t="s">
        <v>3</v>
      </c>
      <c r="G9" s="73" t="s">
        <v>5</v>
      </c>
      <c r="H9" s="80" t="s">
        <v>22</v>
      </c>
      <c r="I9" s="80" t="s">
        <v>25</v>
      </c>
      <c r="J9" s="97" t="s">
        <v>8</v>
      </c>
      <c r="K9" s="67" t="s">
        <v>23</v>
      </c>
      <c r="L9" s="90"/>
      <c r="M9" s="2"/>
      <c r="N9" s="3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17.25" customHeight="1" thickBot="1" x14ac:dyDescent="0.3">
      <c r="A10" s="70"/>
      <c r="B10" s="72"/>
      <c r="C10" s="72"/>
      <c r="D10" s="72"/>
      <c r="E10" s="75">
        <f>J2</f>
        <v>45351</v>
      </c>
      <c r="F10" s="96"/>
      <c r="G10" s="74"/>
      <c r="H10" s="81"/>
      <c r="I10" s="81"/>
      <c r="J10" s="98"/>
      <c r="K10" s="68"/>
      <c r="L10" s="91"/>
      <c r="M10" s="11" t="s">
        <v>4</v>
      </c>
      <c r="N10" s="3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1" customFormat="1" ht="12" customHeight="1" x14ac:dyDescent="0.25">
      <c r="A11" s="70"/>
      <c r="B11" s="72"/>
      <c r="C11" s="72"/>
      <c r="D11" s="72"/>
      <c r="E11" s="102"/>
      <c r="F11" s="103" t="s">
        <v>15</v>
      </c>
      <c r="G11" s="74"/>
      <c r="H11" s="104" t="s">
        <v>18</v>
      </c>
      <c r="I11" s="104" t="s">
        <v>14</v>
      </c>
      <c r="J11" s="105" t="s">
        <v>16</v>
      </c>
      <c r="K11" s="68"/>
      <c r="L11" s="106" t="s">
        <v>17</v>
      </c>
      <c r="M11" s="30"/>
      <c r="N11" s="39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s="34" customFormat="1" ht="10.5" customHeight="1" x14ac:dyDescent="0.2">
      <c r="A12" s="107">
        <v>1</v>
      </c>
      <c r="B12" s="107">
        <v>2</v>
      </c>
      <c r="C12" s="107">
        <v>3</v>
      </c>
      <c r="D12" s="107">
        <v>4</v>
      </c>
      <c r="E12" s="107">
        <v>5</v>
      </c>
      <c r="F12" s="107">
        <v>6</v>
      </c>
      <c r="G12" s="108">
        <v>7</v>
      </c>
      <c r="H12" s="109">
        <v>8</v>
      </c>
      <c r="I12" s="109">
        <v>9</v>
      </c>
      <c r="J12" s="110">
        <v>10</v>
      </c>
      <c r="K12" s="110">
        <v>11</v>
      </c>
      <c r="L12" s="111">
        <v>12</v>
      </c>
      <c r="M12" s="31"/>
      <c r="N12" s="40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5.75" customHeight="1" x14ac:dyDescent="0.25">
      <c r="A13" s="45">
        <v>1000</v>
      </c>
      <c r="B13" s="117">
        <v>45302</v>
      </c>
      <c r="C13" s="122">
        <f t="shared" ref="C13:C44" si="0">B13+$D$6+1</f>
        <v>45323</v>
      </c>
      <c r="D13" s="45">
        <v>1000</v>
      </c>
      <c r="E13" s="47"/>
      <c r="F13" s="44">
        <f t="shared" ref="F13:F41" si="1">D13-E13</f>
        <v>1000</v>
      </c>
      <c r="G13" s="113">
        <f>C13</f>
        <v>45323</v>
      </c>
      <c r="H13" s="114"/>
      <c r="I13" s="114"/>
      <c r="J13" s="114"/>
      <c r="K13" s="115">
        <f>IF(J13&gt;$K$6,1,0)</f>
        <v>0</v>
      </c>
      <c r="L13" s="116">
        <f>J13*K13*$D$5</f>
        <v>0</v>
      </c>
      <c r="M13" s="26">
        <f>L13</f>
        <v>0</v>
      </c>
      <c r="N13" s="39"/>
    </row>
    <row r="14" spans="1:47" x14ac:dyDescent="0.25">
      <c r="A14" s="44"/>
      <c r="B14" s="112">
        <v>45303</v>
      </c>
      <c r="C14" s="112">
        <f t="shared" si="0"/>
        <v>45324</v>
      </c>
      <c r="D14" s="44">
        <f>F13+A35</f>
        <v>1000</v>
      </c>
      <c r="E14" s="47"/>
      <c r="F14" s="44">
        <f t="shared" si="1"/>
        <v>1000</v>
      </c>
      <c r="G14" s="113">
        <f t="shared" ref="G14:G41" si="2">C14</f>
        <v>45324</v>
      </c>
      <c r="H14" s="114"/>
      <c r="I14" s="114"/>
      <c r="J14" s="114"/>
      <c r="K14" s="115">
        <f>IF(J14&gt;$K$6,1,0)</f>
        <v>0</v>
      </c>
      <c r="L14" s="116">
        <f t="shared" ref="L14:L40" si="3">J14*K14*$D$5</f>
        <v>0</v>
      </c>
      <c r="M14" s="26">
        <f>L14+M13</f>
        <v>0</v>
      </c>
      <c r="N14" s="39"/>
    </row>
    <row r="15" spans="1:47" x14ac:dyDescent="0.25">
      <c r="A15" s="44"/>
      <c r="B15" s="112">
        <v>45304</v>
      </c>
      <c r="C15" s="117">
        <f t="shared" si="0"/>
        <v>45325</v>
      </c>
      <c r="D15" s="45">
        <f>F14+A36</f>
        <v>2000</v>
      </c>
      <c r="E15" s="118"/>
      <c r="F15" s="45">
        <f t="shared" si="1"/>
        <v>2000</v>
      </c>
      <c r="G15" s="113">
        <f t="shared" si="2"/>
        <v>45325</v>
      </c>
      <c r="H15" s="114"/>
      <c r="I15" s="114"/>
      <c r="J15" s="114"/>
      <c r="K15" s="119">
        <f>IF(J15&gt;$K$6,1,0)</f>
        <v>0</v>
      </c>
      <c r="L15" s="120">
        <f t="shared" si="3"/>
        <v>0</v>
      </c>
      <c r="M15" s="26">
        <f t="shared" ref="M15:M62" si="4">L15+M14</f>
        <v>0</v>
      </c>
      <c r="N15" s="39"/>
    </row>
    <row r="16" spans="1:47" x14ac:dyDescent="0.25">
      <c r="A16" s="44"/>
      <c r="B16" s="112">
        <v>45305</v>
      </c>
      <c r="C16" s="112">
        <f t="shared" si="0"/>
        <v>45326</v>
      </c>
      <c r="D16" s="44">
        <f>F15+A37</f>
        <v>2000</v>
      </c>
      <c r="E16" s="47"/>
      <c r="F16" s="44">
        <f t="shared" si="1"/>
        <v>2000</v>
      </c>
      <c r="G16" s="113">
        <f t="shared" si="2"/>
        <v>45326</v>
      </c>
      <c r="H16" s="114"/>
      <c r="I16" s="114"/>
      <c r="J16" s="114"/>
      <c r="K16" s="119">
        <f>IF(J16&gt;$K$6,1,0)</f>
        <v>0</v>
      </c>
      <c r="L16" s="120">
        <f t="shared" si="3"/>
        <v>0</v>
      </c>
      <c r="M16" s="26">
        <f t="shared" si="4"/>
        <v>0</v>
      </c>
      <c r="N16" s="39"/>
    </row>
    <row r="17" spans="1:14" x14ac:dyDescent="0.25">
      <c r="A17" s="44"/>
      <c r="B17" s="112">
        <v>45306</v>
      </c>
      <c r="C17" s="112">
        <f t="shared" si="0"/>
        <v>45327</v>
      </c>
      <c r="D17" s="44">
        <f>F16+A38</f>
        <v>2000</v>
      </c>
      <c r="E17" s="47"/>
      <c r="F17" s="44">
        <f t="shared" si="1"/>
        <v>2000</v>
      </c>
      <c r="G17" s="113">
        <f t="shared" si="2"/>
        <v>45327</v>
      </c>
      <c r="H17" s="114"/>
      <c r="I17" s="114"/>
      <c r="J17" s="114"/>
      <c r="K17" s="119">
        <f>IF(J17&gt;$K$6,1,0)</f>
        <v>0</v>
      </c>
      <c r="L17" s="120">
        <f t="shared" si="3"/>
        <v>0</v>
      </c>
      <c r="M17" s="26">
        <f t="shared" si="4"/>
        <v>0</v>
      </c>
      <c r="N17" s="39"/>
    </row>
    <row r="18" spans="1:14" x14ac:dyDescent="0.25">
      <c r="A18" s="44"/>
      <c r="B18" s="112">
        <v>45307</v>
      </c>
      <c r="C18" s="112">
        <f t="shared" si="0"/>
        <v>45328</v>
      </c>
      <c r="D18" s="44">
        <f>F17+A39</f>
        <v>2000</v>
      </c>
      <c r="E18" s="47"/>
      <c r="F18" s="44">
        <f t="shared" si="1"/>
        <v>2000</v>
      </c>
      <c r="G18" s="113">
        <f t="shared" si="2"/>
        <v>45328</v>
      </c>
      <c r="H18" s="114"/>
      <c r="I18" s="114"/>
      <c r="J18" s="114"/>
      <c r="K18" s="119">
        <f>IF(J18&gt;$K$6,1,0)</f>
        <v>0</v>
      </c>
      <c r="L18" s="120">
        <f t="shared" si="3"/>
        <v>0</v>
      </c>
      <c r="M18" s="26">
        <f t="shared" si="4"/>
        <v>0</v>
      </c>
      <c r="N18" s="39"/>
    </row>
    <row r="19" spans="1:14" x14ac:dyDescent="0.25">
      <c r="A19" s="44"/>
      <c r="B19" s="112">
        <v>45308</v>
      </c>
      <c r="C19" s="112">
        <f t="shared" si="0"/>
        <v>45329</v>
      </c>
      <c r="D19" s="44">
        <f>F18+A40</f>
        <v>2000</v>
      </c>
      <c r="E19" s="47"/>
      <c r="F19" s="44">
        <f t="shared" si="1"/>
        <v>2000</v>
      </c>
      <c r="G19" s="113">
        <f t="shared" si="2"/>
        <v>45329</v>
      </c>
      <c r="H19" s="114"/>
      <c r="I19" s="114"/>
      <c r="J19" s="114"/>
      <c r="K19" s="119">
        <f>IF(J19&gt;$K$6,1,0)</f>
        <v>0</v>
      </c>
      <c r="L19" s="120">
        <f t="shared" si="3"/>
        <v>0</v>
      </c>
      <c r="M19" s="26">
        <f t="shared" si="4"/>
        <v>0</v>
      </c>
      <c r="N19" s="39"/>
    </row>
    <row r="20" spans="1:14" x14ac:dyDescent="0.25">
      <c r="A20" s="44"/>
      <c r="B20" s="112">
        <v>45309</v>
      </c>
      <c r="C20" s="112">
        <f t="shared" si="0"/>
        <v>45330</v>
      </c>
      <c r="D20" s="44">
        <f>F19+A41</f>
        <v>2000</v>
      </c>
      <c r="E20" s="47"/>
      <c r="F20" s="44">
        <f>D20-E20</f>
        <v>2000</v>
      </c>
      <c r="G20" s="113">
        <f t="shared" si="2"/>
        <v>45330</v>
      </c>
      <c r="H20" s="114"/>
      <c r="I20" s="114"/>
      <c r="J20" s="114"/>
      <c r="K20" s="119">
        <f>IF(J20&gt;$K$6,1,0)</f>
        <v>0</v>
      </c>
      <c r="L20" s="120">
        <f t="shared" si="3"/>
        <v>0</v>
      </c>
      <c r="M20" s="26">
        <f t="shared" si="4"/>
        <v>0</v>
      </c>
      <c r="N20" s="39"/>
    </row>
    <row r="21" spans="1:14" x14ac:dyDescent="0.25">
      <c r="A21" s="44"/>
      <c r="B21" s="112">
        <v>45310</v>
      </c>
      <c r="C21" s="122">
        <f t="shared" si="0"/>
        <v>45331</v>
      </c>
      <c r="D21" s="44">
        <f>F20+A42</f>
        <v>2000</v>
      </c>
      <c r="E21" s="47"/>
      <c r="F21" s="44">
        <f t="shared" si="1"/>
        <v>2000</v>
      </c>
      <c r="G21" s="113">
        <f t="shared" si="2"/>
        <v>45331</v>
      </c>
      <c r="H21" s="114"/>
      <c r="I21" s="114"/>
      <c r="J21" s="114"/>
      <c r="K21" s="119">
        <f>IF(J21&gt;$K$6,1,0)</f>
        <v>0</v>
      </c>
      <c r="L21" s="120">
        <f t="shared" si="3"/>
        <v>0</v>
      </c>
      <c r="M21" s="26">
        <f t="shared" si="4"/>
        <v>0</v>
      </c>
      <c r="N21" s="39"/>
    </row>
    <row r="22" spans="1:14" x14ac:dyDescent="0.25">
      <c r="A22" s="44"/>
      <c r="B22" s="112">
        <v>45311</v>
      </c>
      <c r="C22" s="112">
        <f t="shared" si="0"/>
        <v>45332</v>
      </c>
      <c r="D22" s="44">
        <f>F21+A43</f>
        <v>2000</v>
      </c>
      <c r="E22" s="47"/>
      <c r="F22" s="44">
        <f t="shared" si="1"/>
        <v>2000</v>
      </c>
      <c r="G22" s="113">
        <f t="shared" si="2"/>
        <v>45332</v>
      </c>
      <c r="H22" s="114"/>
      <c r="I22" s="114"/>
      <c r="J22" s="114"/>
      <c r="K22" s="119">
        <f>IF(J22&gt;$K$6,1,0)</f>
        <v>0</v>
      </c>
      <c r="L22" s="120">
        <f t="shared" si="3"/>
        <v>0</v>
      </c>
      <c r="M22" s="26">
        <f t="shared" si="4"/>
        <v>0</v>
      </c>
      <c r="N22" s="39"/>
    </row>
    <row r="23" spans="1:14" x14ac:dyDescent="0.25">
      <c r="A23" s="44"/>
      <c r="B23" s="112">
        <v>45312</v>
      </c>
      <c r="C23" s="112">
        <f t="shared" si="0"/>
        <v>45333</v>
      </c>
      <c r="D23" s="44">
        <f>F22+A44</f>
        <v>2000</v>
      </c>
      <c r="E23" s="47"/>
      <c r="F23" s="44">
        <f>D23-E23</f>
        <v>2000</v>
      </c>
      <c r="G23" s="113">
        <f t="shared" si="2"/>
        <v>45333</v>
      </c>
      <c r="H23" s="114"/>
      <c r="I23" s="114"/>
      <c r="J23" s="114"/>
      <c r="K23" s="119">
        <f>IF(J23&gt;$K$6,1,0)</f>
        <v>0</v>
      </c>
      <c r="L23" s="120">
        <f t="shared" si="3"/>
        <v>0</v>
      </c>
      <c r="M23" s="26">
        <f t="shared" si="4"/>
        <v>0</v>
      </c>
      <c r="N23" s="39"/>
    </row>
    <row r="24" spans="1:14" x14ac:dyDescent="0.25">
      <c r="A24" s="44"/>
      <c r="B24" s="112">
        <v>45313</v>
      </c>
      <c r="C24" s="112">
        <f t="shared" si="0"/>
        <v>45334</v>
      </c>
      <c r="D24" s="44">
        <f>F23+A45</f>
        <v>2000</v>
      </c>
      <c r="E24" s="47">
        <v>200</v>
      </c>
      <c r="F24" s="44">
        <f t="shared" si="1"/>
        <v>1800</v>
      </c>
      <c r="G24" s="113">
        <f t="shared" si="2"/>
        <v>45334</v>
      </c>
      <c r="H24" s="114"/>
      <c r="I24" s="114"/>
      <c r="J24" s="114"/>
      <c r="K24" s="119">
        <f>IF(J24&gt;$K$6,1,0)</f>
        <v>0</v>
      </c>
      <c r="L24" s="120">
        <f t="shared" si="3"/>
        <v>0</v>
      </c>
      <c r="M24" s="26">
        <f t="shared" si="4"/>
        <v>0</v>
      </c>
      <c r="N24" s="39"/>
    </row>
    <row r="25" spans="1:14" x14ac:dyDescent="0.25">
      <c r="A25" s="44"/>
      <c r="B25" s="112">
        <v>45314</v>
      </c>
      <c r="C25" s="112">
        <f t="shared" si="0"/>
        <v>45335</v>
      </c>
      <c r="D25" s="44">
        <f>F24+A46</f>
        <v>1800</v>
      </c>
      <c r="E25" s="47"/>
      <c r="F25" s="44">
        <f t="shared" si="1"/>
        <v>1800</v>
      </c>
      <c r="G25" s="113">
        <f t="shared" si="2"/>
        <v>45335</v>
      </c>
      <c r="H25" s="114"/>
      <c r="I25" s="114"/>
      <c r="J25" s="114"/>
      <c r="K25" s="119">
        <f>IF(J25&gt;$K$6,1,0)</f>
        <v>0</v>
      </c>
      <c r="L25" s="120">
        <f t="shared" si="3"/>
        <v>0</v>
      </c>
      <c r="M25" s="26">
        <f t="shared" si="4"/>
        <v>0</v>
      </c>
      <c r="N25" s="39"/>
    </row>
    <row r="26" spans="1:14" x14ac:dyDescent="0.25">
      <c r="A26" s="44"/>
      <c r="B26" s="112">
        <v>45315</v>
      </c>
      <c r="C26" s="112">
        <f t="shared" si="0"/>
        <v>45336</v>
      </c>
      <c r="D26" s="44">
        <f>F25+A47</f>
        <v>1800</v>
      </c>
      <c r="E26" s="47"/>
      <c r="F26" s="44">
        <f t="shared" si="1"/>
        <v>1800</v>
      </c>
      <c r="G26" s="113">
        <f t="shared" si="2"/>
        <v>45336</v>
      </c>
      <c r="H26" s="114"/>
      <c r="I26" s="114"/>
      <c r="J26" s="114"/>
      <c r="K26" s="119">
        <f>IF(J26&gt;$K$6,1,0)</f>
        <v>0</v>
      </c>
      <c r="L26" s="120">
        <f t="shared" si="3"/>
        <v>0</v>
      </c>
      <c r="M26" s="26">
        <f t="shared" si="4"/>
        <v>0</v>
      </c>
      <c r="N26" s="39"/>
    </row>
    <row r="27" spans="1:14" x14ac:dyDescent="0.25">
      <c r="A27" s="121"/>
      <c r="B27" s="112">
        <v>45316</v>
      </c>
      <c r="C27" s="112">
        <f t="shared" si="0"/>
        <v>45337</v>
      </c>
      <c r="D27" s="44">
        <f>F26+A48</f>
        <v>1800</v>
      </c>
      <c r="E27" s="47"/>
      <c r="F27" s="44">
        <f t="shared" si="1"/>
        <v>1800</v>
      </c>
      <c r="G27" s="113">
        <f t="shared" si="2"/>
        <v>45337</v>
      </c>
      <c r="H27" s="114"/>
      <c r="I27" s="114"/>
      <c r="J27" s="114"/>
      <c r="K27" s="119">
        <f>IF(J27&gt;$K$6,1,0)</f>
        <v>0</v>
      </c>
      <c r="L27" s="120">
        <f t="shared" si="3"/>
        <v>0</v>
      </c>
      <c r="M27" s="26">
        <f t="shared" si="4"/>
        <v>0</v>
      </c>
      <c r="N27" s="39"/>
    </row>
    <row r="28" spans="1:14" x14ac:dyDescent="0.25">
      <c r="A28" s="44"/>
      <c r="B28" s="112">
        <v>45317</v>
      </c>
      <c r="C28" s="112">
        <f t="shared" si="0"/>
        <v>45338</v>
      </c>
      <c r="D28" s="44">
        <f>F27+A49</f>
        <v>1800</v>
      </c>
      <c r="E28" s="47"/>
      <c r="F28" s="44">
        <f t="shared" si="1"/>
        <v>1800</v>
      </c>
      <c r="G28" s="113">
        <f t="shared" si="2"/>
        <v>45338</v>
      </c>
      <c r="H28" s="114"/>
      <c r="I28" s="114"/>
      <c r="J28" s="114"/>
      <c r="K28" s="119">
        <f>IF(J28&gt;$K$6,1,0)</f>
        <v>0</v>
      </c>
      <c r="L28" s="120">
        <f t="shared" si="3"/>
        <v>0</v>
      </c>
      <c r="M28" s="26">
        <f t="shared" si="4"/>
        <v>0</v>
      </c>
      <c r="N28" s="39"/>
    </row>
    <row r="29" spans="1:14" x14ac:dyDescent="0.25">
      <c r="A29" s="44"/>
      <c r="B29" s="112">
        <v>45318</v>
      </c>
      <c r="C29" s="112">
        <f t="shared" si="0"/>
        <v>45339</v>
      </c>
      <c r="D29" s="44">
        <f>F28+A50</f>
        <v>1800</v>
      </c>
      <c r="E29" s="47"/>
      <c r="F29" s="44">
        <f t="shared" si="1"/>
        <v>1800</v>
      </c>
      <c r="G29" s="113">
        <f t="shared" si="2"/>
        <v>45339</v>
      </c>
      <c r="H29" s="114"/>
      <c r="I29" s="114"/>
      <c r="J29" s="114"/>
      <c r="K29" s="119">
        <f>IF(J29&gt;$K$6,1,0)</f>
        <v>0</v>
      </c>
      <c r="L29" s="120">
        <f t="shared" si="3"/>
        <v>0</v>
      </c>
      <c r="M29" s="26">
        <f t="shared" si="4"/>
        <v>0</v>
      </c>
      <c r="N29" s="39"/>
    </row>
    <row r="30" spans="1:14" x14ac:dyDescent="0.25">
      <c r="A30" s="44"/>
      <c r="B30" s="112">
        <v>45319</v>
      </c>
      <c r="C30" s="112">
        <f t="shared" si="0"/>
        <v>45340</v>
      </c>
      <c r="D30" s="44">
        <f>F29+A51</f>
        <v>1800</v>
      </c>
      <c r="E30" s="47"/>
      <c r="F30" s="44">
        <f t="shared" si="1"/>
        <v>1800</v>
      </c>
      <c r="G30" s="113">
        <f t="shared" si="2"/>
        <v>45340</v>
      </c>
      <c r="H30" s="114"/>
      <c r="I30" s="114"/>
      <c r="J30" s="114"/>
      <c r="K30" s="119">
        <f>IF(J30&gt;$K$6,1,0)</f>
        <v>0</v>
      </c>
      <c r="L30" s="120">
        <f t="shared" si="3"/>
        <v>0</v>
      </c>
      <c r="M30" s="26">
        <f t="shared" si="4"/>
        <v>0</v>
      </c>
      <c r="N30" s="39"/>
    </row>
    <row r="31" spans="1:14" x14ac:dyDescent="0.25">
      <c r="A31" s="44"/>
      <c r="B31" s="112">
        <v>45320</v>
      </c>
      <c r="C31" s="112">
        <f t="shared" si="0"/>
        <v>45341</v>
      </c>
      <c r="D31" s="44">
        <f>F30+A52</f>
        <v>1800</v>
      </c>
      <c r="E31" s="47"/>
      <c r="F31" s="44">
        <f t="shared" si="1"/>
        <v>1800</v>
      </c>
      <c r="G31" s="113">
        <f t="shared" si="2"/>
        <v>45341</v>
      </c>
      <c r="H31" s="114"/>
      <c r="I31" s="114"/>
      <c r="J31" s="114"/>
      <c r="K31" s="119">
        <f>IF(J31&gt;$K$6,1,0)</f>
        <v>0</v>
      </c>
      <c r="L31" s="120">
        <f t="shared" si="3"/>
        <v>0</v>
      </c>
      <c r="M31" s="26">
        <f t="shared" si="4"/>
        <v>0</v>
      </c>
      <c r="N31" s="39"/>
    </row>
    <row r="32" spans="1:14" x14ac:dyDescent="0.25">
      <c r="A32" s="44"/>
      <c r="B32" s="112">
        <v>45321</v>
      </c>
      <c r="C32" s="112">
        <f t="shared" si="0"/>
        <v>45342</v>
      </c>
      <c r="D32" s="44">
        <f>F31+A53</f>
        <v>1800</v>
      </c>
      <c r="E32" s="47"/>
      <c r="F32" s="44">
        <f t="shared" si="1"/>
        <v>1800</v>
      </c>
      <c r="G32" s="113">
        <f t="shared" si="2"/>
        <v>45342</v>
      </c>
      <c r="H32" s="114"/>
      <c r="I32" s="114"/>
      <c r="J32" s="114"/>
      <c r="K32" s="119">
        <f>IF(J32&gt;$K$6,1,0)</f>
        <v>0</v>
      </c>
      <c r="L32" s="120">
        <f t="shared" si="3"/>
        <v>0</v>
      </c>
      <c r="M32" s="26">
        <f t="shared" si="4"/>
        <v>0</v>
      </c>
      <c r="N32" s="39"/>
    </row>
    <row r="33" spans="1:15" x14ac:dyDescent="0.25">
      <c r="A33" s="44"/>
      <c r="B33" s="112">
        <v>45322</v>
      </c>
      <c r="C33" s="112">
        <f t="shared" si="0"/>
        <v>45343</v>
      </c>
      <c r="D33" s="44">
        <f>F32+A54</f>
        <v>1800</v>
      </c>
      <c r="E33" s="47"/>
      <c r="F33" s="44">
        <f t="shared" si="1"/>
        <v>1800</v>
      </c>
      <c r="G33" s="113">
        <f t="shared" si="2"/>
        <v>45343</v>
      </c>
      <c r="H33" s="114"/>
      <c r="I33" s="114"/>
      <c r="J33" s="114"/>
      <c r="K33" s="119">
        <f>IF(J33&gt;$K$6,1,0)</f>
        <v>0</v>
      </c>
      <c r="L33" s="120">
        <f t="shared" si="3"/>
        <v>0</v>
      </c>
      <c r="M33" s="26">
        <f t="shared" si="4"/>
        <v>0</v>
      </c>
      <c r="N33" s="39"/>
    </row>
    <row r="34" spans="1:15" x14ac:dyDescent="0.25">
      <c r="A34" s="44"/>
      <c r="B34" s="112">
        <v>45323</v>
      </c>
      <c r="C34" s="112">
        <f t="shared" si="0"/>
        <v>45344</v>
      </c>
      <c r="D34" s="44">
        <f>F33+A55</f>
        <v>1800</v>
      </c>
      <c r="E34" s="47"/>
      <c r="F34" s="44">
        <f t="shared" si="1"/>
        <v>1800</v>
      </c>
      <c r="G34" s="113">
        <f t="shared" si="2"/>
        <v>45344</v>
      </c>
      <c r="H34" s="114"/>
      <c r="I34" s="114"/>
      <c r="J34" s="114"/>
      <c r="K34" s="119">
        <f>IF(J34&gt;$K$6,1,0)</f>
        <v>0</v>
      </c>
      <c r="L34" s="120">
        <f t="shared" si="3"/>
        <v>0</v>
      </c>
      <c r="M34" s="26">
        <f t="shared" si="4"/>
        <v>0</v>
      </c>
      <c r="N34" s="39"/>
    </row>
    <row r="35" spans="1:15" x14ac:dyDescent="0.25">
      <c r="A35" s="44"/>
      <c r="B35" s="112">
        <v>45324</v>
      </c>
      <c r="C35" s="112">
        <f t="shared" si="0"/>
        <v>45345</v>
      </c>
      <c r="D35" s="44">
        <f>F34+A56</f>
        <v>1800</v>
      </c>
      <c r="E35" s="47">
        <v>100</v>
      </c>
      <c r="F35" s="44">
        <f t="shared" si="1"/>
        <v>1700</v>
      </c>
      <c r="G35" s="113">
        <f t="shared" si="2"/>
        <v>45345</v>
      </c>
      <c r="H35" s="114"/>
      <c r="I35" s="114"/>
      <c r="J35" s="114"/>
      <c r="K35" s="119">
        <f>IF(J35&gt;$K$6,1,0)</f>
        <v>0</v>
      </c>
      <c r="L35" s="120">
        <f t="shared" si="3"/>
        <v>0</v>
      </c>
      <c r="M35" s="26">
        <f t="shared" si="4"/>
        <v>0</v>
      </c>
      <c r="N35" s="39"/>
    </row>
    <row r="36" spans="1:15" s="16" customFormat="1" ht="15" customHeight="1" x14ac:dyDescent="0.25">
      <c r="A36" s="45">
        <v>1000</v>
      </c>
      <c r="B36" s="117">
        <v>45325</v>
      </c>
      <c r="C36" s="122">
        <f t="shared" si="0"/>
        <v>45346</v>
      </c>
      <c r="D36" s="45">
        <f>F35+A57</f>
        <v>1700</v>
      </c>
      <c r="E36" s="118"/>
      <c r="F36" s="45">
        <f t="shared" si="1"/>
        <v>1700</v>
      </c>
      <c r="G36" s="123">
        <f t="shared" si="2"/>
        <v>45346</v>
      </c>
      <c r="H36" s="114"/>
      <c r="I36" s="114"/>
      <c r="J36" s="114"/>
      <c r="K36" s="124">
        <f>IF(J36&gt;$K$6,1,0)</f>
        <v>0</v>
      </c>
      <c r="L36" s="125">
        <f t="shared" si="3"/>
        <v>0</v>
      </c>
      <c r="M36" s="26">
        <f t="shared" si="4"/>
        <v>0</v>
      </c>
      <c r="N36" s="41"/>
    </row>
    <row r="37" spans="1:15" ht="15" customHeight="1" x14ac:dyDescent="0.25">
      <c r="A37" s="44"/>
      <c r="B37" s="112">
        <v>45326</v>
      </c>
      <c r="C37" s="112">
        <f t="shared" si="0"/>
        <v>45347</v>
      </c>
      <c r="D37" s="44">
        <f>F36+A58</f>
        <v>1700</v>
      </c>
      <c r="E37" s="47"/>
      <c r="F37" s="44">
        <f t="shared" si="1"/>
        <v>1700</v>
      </c>
      <c r="G37" s="113">
        <f t="shared" si="2"/>
        <v>45347</v>
      </c>
      <c r="H37" s="114"/>
      <c r="I37" s="114"/>
      <c r="J37" s="114"/>
      <c r="K37" s="115">
        <f>IF(J37&gt;$K$6,1,0)</f>
        <v>0</v>
      </c>
      <c r="L37" s="116">
        <f t="shared" si="3"/>
        <v>0</v>
      </c>
      <c r="M37" s="26">
        <f t="shared" si="4"/>
        <v>0</v>
      </c>
      <c r="N37" s="39"/>
    </row>
    <row r="38" spans="1:15" ht="15" customHeight="1" x14ac:dyDescent="0.25">
      <c r="A38" s="44"/>
      <c r="B38" s="112">
        <v>45327</v>
      </c>
      <c r="C38" s="112">
        <f t="shared" si="0"/>
        <v>45348</v>
      </c>
      <c r="D38" s="44">
        <f>F37+A59</f>
        <v>1700</v>
      </c>
      <c r="E38" s="47"/>
      <c r="F38" s="44">
        <f t="shared" si="1"/>
        <v>1700</v>
      </c>
      <c r="G38" s="113">
        <f t="shared" si="2"/>
        <v>45348</v>
      </c>
      <c r="H38" s="114"/>
      <c r="I38" s="114"/>
      <c r="J38" s="114"/>
      <c r="K38" s="115">
        <f>IF(J38&gt;$K$6,1,0)</f>
        <v>0</v>
      </c>
      <c r="L38" s="116">
        <f t="shared" si="3"/>
        <v>0</v>
      </c>
      <c r="M38" s="26">
        <f t="shared" si="4"/>
        <v>0</v>
      </c>
      <c r="N38" s="39"/>
    </row>
    <row r="39" spans="1:15" ht="15" customHeight="1" x14ac:dyDescent="0.25">
      <c r="A39" s="44"/>
      <c r="B39" s="112">
        <v>45328</v>
      </c>
      <c r="C39" s="112">
        <f t="shared" si="0"/>
        <v>45349</v>
      </c>
      <c r="D39" s="44">
        <f>F38+A60</f>
        <v>1700</v>
      </c>
      <c r="E39" s="47"/>
      <c r="F39" s="44">
        <f t="shared" si="1"/>
        <v>1700</v>
      </c>
      <c r="G39" s="113">
        <f t="shared" si="2"/>
        <v>45349</v>
      </c>
      <c r="H39" s="114"/>
      <c r="I39" s="114"/>
      <c r="J39" s="114"/>
      <c r="K39" s="115">
        <f>IF(J39&gt;$K$6,1,0)</f>
        <v>0</v>
      </c>
      <c r="L39" s="116">
        <f t="shared" si="3"/>
        <v>0</v>
      </c>
      <c r="M39" s="26">
        <f t="shared" si="4"/>
        <v>0</v>
      </c>
      <c r="N39" s="39"/>
    </row>
    <row r="40" spans="1:15" ht="15" customHeight="1" x14ac:dyDescent="0.25">
      <c r="A40" s="46"/>
      <c r="B40" s="43">
        <v>45329</v>
      </c>
      <c r="C40" s="43">
        <f t="shared" si="0"/>
        <v>45350</v>
      </c>
      <c r="D40" s="44">
        <f>F39+A61</f>
        <v>1700</v>
      </c>
      <c r="E40" s="47"/>
      <c r="F40" s="44">
        <f t="shared" si="1"/>
        <v>1700</v>
      </c>
      <c r="G40" s="63">
        <f t="shared" si="2"/>
        <v>45350</v>
      </c>
      <c r="H40" s="114"/>
      <c r="I40" s="114"/>
      <c r="J40" s="114"/>
      <c r="K40" s="64">
        <f>IF(J40&gt;$K$6,1,0)</f>
        <v>0</v>
      </c>
      <c r="L40" s="27">
        <f t="shared" si="3"/>
        <v>0</v>
      </c>
      <c r="M40" s="26">
        <f t="shared" si="4"/>
        <v>0</v>
      </c>
      <c r="N40" s="39"/>
    </row>
    <row r="41" spans="1:15" ht="15" customHeight="1" thickBot="1" x14ac:dyDescent="0.3">
      <c r="A41" s="48"/>
      <c r="B41" s="49">
        <v>45330</v>
      </c>
      <c r="C41" s="49">
        <f t="shared" si="0"/>
        <v>45351</v>
      </c>
      <c r="D41" s="50">
        <f>F40+A62</f>
        <v>1700</v>
      </c>
      <c r="E41" s="51"/>
      <c r="F41" s="50">
        <f t="shared" si="1"/>
        <v>1700</v>
      </c>
      <c r="G41" s="65">
        <f t="shared" si="2"/>
        <v>45351</v>
      </c>
      <c r="H41" s="114"/>
      <c r="I41" s="114"/>
      <c r="J41" s="114"/>
      <c r="K41" s="66">
        <f>IF(J41&gt;$K$6,1,0)</f>
        <v>0</v>
      </c>
      <c r="L41" s="28">
        <f>J41*K41*$D$5</f>
        <v>0</v>
      </c>
      <c r="M41" s="26">
        <f t="shared" si="4"/>
        <v>0</v>
      </c>
      <c r="N41" s="39"/>
      <c r="O41" s="8"/>
    </row>
    <row r="42" spans="1:15" s="5" customFormat="1" x14ac:dyDescent="0.25">
      <c r="A42" s="52"/>
      <c r="B42" s="53">
        <v>45331</v>
      </c>
      <c r="C42" s="53">
        <f t="shared" si="0"/>
        <v>45352</v>
      </c>
      <c r="D42" s="52"/>
      <c r="E42" s="54"/>
      <c r="F42" s="52"/>
      <c r="G42" s="53"/>
      <c r="H42" s="52"/>
      <c r="I42" s="52"/>
      <c r="J42" s="52"/>
      <c r="K42" s="55"/>
      <c r="L42" s="56"/>
      <c r="M42" s="57">
        <f t="shared" si="4"/>
        <v>0</v>
      </c>
      <c r="N42" s="58"/>
    </row>
    <row r="43" spans="1:15" s="5" customFormat="1" x14ac:dyDescent="0.25">
      <c r="A43" s="59"/>
      <c r="B43" s="53">
        <v>45332</v>
      </c>
      <c r="C43" s="53">
        <f t="shared" si="0"/>
        <v>45353</v>
      </c>
      <c r="D43" s="59"/>
      <c r="E43" s="60"/>
      <c r="F43" s="59"/>
      <c r="G43" s="53"/>
      <c r="H43" s="52"/>
      <c r="I43" s="52"/>
      <c r="J43" s="52"/>
      <c r="K43" s="55"/>
      <c r="L43" s="56"/>
      <c r="M43" s="57">
        <f t="shared" si="4"/>
        <v>0</v>
      </c>
      <c r="N43" s="58"/>
    </row>
    <row r="44" spans="1:15" s="5" customFormat="1" x14ac:dyDescent="0.25">
      <c r="A44" s="60"/>
      <c r="B44" s="53">
        <v>45333</v>
      </c>
      <c r="C44" s="53">
        <f t="shared" si="0"/>
        <v>45354</v>
      </c>
      <c r="D44" s="59"/>
      <c r="E44" s="60"/>
      <c r="F44" s="59"/>
      <c r="G44" s="53"/>
      <c r="H44" s="52"/>
      <c r="I44" s="52"/>
      <c r="J44" s="52"/>
      <c r="K44" s="55"/>
      <c r="L44" s="56"/>
      <c r="M44" s="57">
        <f t="shared" si="4"/>
        <v>0</v>
      </c>
      <c r="N44" s="58"/>
    </row>
    <row r="45" spans="1:15" s="61" customFormat="1" x14ac:dyDescent="0.25">
      <c r="A45" s="60"/>
      <c r="B45" s="53">
        <v>45334</v>
      </c>
      <c r="C45" s="53">
        <f t="shared" ref="C45:C62" si="5">B45+$D$6+1</f>
        <v>45355</v>
      </c>
      <c r="D45" s="59"/>
      <c r="E45" s="60"/>
      <c r="F45" s="59"/>
      <c r="G45" s="53"/>
      <c r="H45" s="52"/>
      <c r="I45" s="52"/>
      <c r="J45" s="52"/>
      <c r="K45" s="55"/>
      <c r="L45" s="56"/>
      <c r="M45" s="57">
        <f t="shared" si="4"/>
        <v>0</v>
      </c>
      <c r="N45" s="58"/>
    </row>
    <row r="46" spans="1:15" s="5" customFormat="1" x14ac:dyDescent="0.25">
      <c r="A46" s="60"/>
      <c r="B46" s="53">
        <v>45335</v>
      </c>
      <c r="C46" s="53">
        <f t="shared" si="5"/>
        <v>45356</v>
      </c>
      <c r="D46" s="59"/>
      <c r="E46" s="60"/>
      <c r="F46" s="59"/>
      <c r="G46" s="53"/>
      <c r="H46" s="52"/>
      <c r="I46" s="52"/>
      <c r="J46" s="52"/>
      <c r="K46" s="55"/>
      <c r="L46" s="56"/>
      <c r="M46" s="57">
        <f t="shared" si="4"/>
        <v>0</v>
      </c>
      <c r="N46" s="58"/>
    </row>
    <row r="47" spans="1:15" s="5" customFormat="1" x14ac:dyDescent="0.25">
      <c r="A47" s="60"/>
      <c r="B47" s="53">
        <v>45336</v>
      </c>
      <c r="C47" s="53">
        <f t="shared" si="5"/>
        <v>45357</v>
      </c>
      <c r="D47" s="59"/>
      <c r="E47" s="60"/>
      <c r="F47" s="59"/>
      <c r="G47" s="53"/>
      <c r="H47" s="52"/>
      <c r="I47" s="52"/>
      <c r="J47" s="52"/>
      <c r="K47" s="55"/>
      <c r="L47" s="56"/>
      <c r="M47" s="57">
        <f t="shared" si="4"/>
        <v>0</v>
      </c>
      <c r="N47" s="58"/>
    </row>
    <row r="48" spans="1:15" s="61" customFormat="1" x14ac:dyDescent="0.25">
      <c r="A48" s="60"/>
      <c r="B48" s="53">
        <v>45337</v>
      </c>
      <c r="C48" s="53">
        <f t="shared" si="5"/>
        <v>45358</v>
      </c>
      <c r="D48" s="59"/>
      <c r="E48" s="60"/>
      <c r="F48" s="59"/>
      <c r="G48" s="53"/>
      <c r="H48" s="52"/>
      <c r="I48" s="52"/>
      <c r="J48" s="52"/>
      <c r="K48" s="55"/>
      <c r="L48" s="56"/>
      <c r="M48" s="57">
        <f t="shared" si="4"/>
        <v>0</v>
      </c>
      <c r="N48" s="58"/>
    </row>
    <row r="49" spans="1:14" s="5" customFormat="1" x14ac:dyDescent="0.25">
      <c r="A49" s="62"/>
      <c r="B49" s="53">
        <v>45338</v>
      </c>
      <c r="C49" s="53">
        <f t="shared" si="5"/>
        <v>45359</v>
      </c>
      <c r="D49" s="59"/>
      <c r="E49" s="60"/>
      <c r="F49" s="59"/>
      <c r="G49" s="53"/>
      <c r="H49" s="52"/>
      <c r="I49" s="52"/>
      <c r="J49" s="52"/>
      <c r="K49" s="55"/>
      <c r="L49" s="56"/>
      <c r="M49" s="57">
        <f t="shared" si="4"/>
        <v>0</v>
      </c>
      <c r="N49" s="58"/>
    </row>
    <row r="50" spans="1:14" s="5" customFormat="1" x14ac:dyDescent="0.25">
      <c r="A50" s="60"/>
      <c r="B50" s="53">
        <v>45339</v>
      </c>
      <c r="C50" s="53">
        <f t="shared" si="5"/>
        <v>45360</v>
      </c>
      <c r="D50" s="59"/>
      <c r="E50" s="60"/>
      <c r="F50" s="59"/>
      <c r="G50" s="53"/>
      <c r="H50" s="52"/>
      <c r="I50" s="52"/>
      <c r="J50" s="52"/>
      <c r="K50" s="55"/>
      <c r="L50" s="56"/>
      <c r="M50" s="57">
        <f t="shared" si="4"/>
        <v>0</v>
      </c>
      <c r="N50" s="58"/>
    </row>
    <row r="51" spans="1:14" s="5" customFormat="1" x14ac:dyDescent="0.25">
      <c r="A51" s="60"/>
      <c r="B51" s="53">
        <v>45340</v>
      </c>
      <c r="C51" s="53">
        <f t="shared" si="5"/>
        <v>45361</v>
      </c>
      <c r="D51" s="59"/>
      <c r="E51" s="60"/>
      <c r="F51" s="59"/>
      <c r="G51" s="53"/>
      <c r="H51" s="52"/>
      <c r="I51" s="52"/>
      <c r="J51" s="52"/>
      <c r="K51" s="55"/>
      <c r="L51" s="56"/>
      <c r="M51" s="57">
        <f t="shared" si="4"/>
        <v>0</v>
      </c>
      <c r="N51" s="58"/>
    </row>
    <row r="52" spans="1:14" s="61" customFormat="1" x14ac:dyDescent="0.25">
      <c r="A52" s="60"/>
      <c r="B52" s="53">
        <v>45341</v>
      </c>
      <c r="C52" s="53">
        <f t="shared" si="5"/>
        <v>45362</v>
      </c>
      <c r="D52" s="59"/>
      <c r="E52" s="60"/>
      <c r="F52" s="59"/>
      <c r="G52" s="53"/>
      <c r="H52" s="52"/>
      <c r="I52" s="52"/>
      <c r="J52" s="52"/>
      <c r="K52" s="55"/>
      <c r="L52" s="56"/>
      <c r="M52" s="57">
        <f t="shared" si="4"/>
        <v>0</v>
      </c>
      <c r="N52" s="58"/>
    </row>
    <row r="53" spans="1:14" s="5" customFormat="1" x14ac:dyDescent="0.25">
      <c r="A53" s="60"/>
      <c r="B53" s="53">
        <v>45342</v>
      </c>
      <c r="C53" s="53">
        <f t="shared" si="5"/>
        <v>45363</v>
      </c>
      <c r="D53" s="59"/>
      <c r="E53" s="60"/>
      <c r="F53" s="59"/>
      <c r="G53" s="53"/>
      <c r="H53" s="52"/>
      <c r="I53" s="52"/>
      <c r="J53" s="52"/>
      <c r="K53" s="55"/>
      <c r="L53" s="56"/>
      <c r="M53" s="57">
        <f t="shared" si="4"/>
        <v>0</v>
      </c>
      <c r="N53" s="58"/>
    </row>
    <row r="54" spans="1:14" s="5" customFormat="1" x14ac:dyDescent="0.25">
      <c r="A54" s="60"/>
      <c r="B54" s="53">
        <v>45343</v>
      </c>
      <c r="C54" s="53">
        <f t="shared" si="5"/>
        <v>45364</v>
      </c>
      <c r="D54" s="59"/>
      <c r="E54" s="60"/>
      <c r="F54" s="59"/>
      <c r="G54" s="53"/>
      <c r="H54" s="52"/>
      <c r="I54" s="52"/>
      <c r="J54" s="52"/>
      <c r="K54" s="55"/>
      <c r="L54" s="56"/>
      <c r="M54" s="57">
        <f t="shared" si="4"/>
        <v>0</v>
      </c>
      <c r="N54" s="58"/>
    </row>
    <row r="55" spans="1:14" s="5" customFormat="1" x14ac:dyDescent="0.25">
      <c r="A55" s="60"/>
      <c r="B55" s="53">
        <v>45344</v>
      </c>
      <c r="C55" s="53">
        <f t="shared" si="5"/>
        <v>45365</v>
      </c>
      <c r="D55" s="59"/>
      <c r="E55" s="60"/>
      <c r="F55" s="59"/>
      <c r="G55" s="53"/>
      <c r="H55" s="52"/>
      <c r="I55" s="52"/>
      <c r="J55" s="52"/>
      <c r="K55" s="55"/>
      <c r="L55" s="56"/>
      <c r="M55" s="57">
        <f t="shared" si="4"/>
        <v>0</v>
      </c>
      <c r="N55" s="58"/>
    </row>
    <row r="56" spans="1:14" s="61" customFormat="1" x14ac:dyDescent="0.25">
      <c r="A56" s="60"/>
      <c r="B56" s="53">
        <v>45345</v>
      </c>
      <c r="C56" s="53">
        <f t="shared" si="5"/>
        <v>45366</v>
      </c>
      <c r="D56" s="59"/>
      <c r="E56" s="60"/>
      <c r="F56" s="59"/>
      <c r="G56" s="53"/>
      <c r="H56" s="52"/>
      <c r="I56" s="52"/>
      <c r="J56" s="52"/>
      <c r="K56" s="55"/>
      <c r="L56" s="56"/>
      <c r="M56" s="57">
        <f t="shared" si="4"/>
        <v>0</v>
      </c>
      <c r="N56" s="58"/>
    </row>
    <row r="57" spans="1:14" s="61" customFormat="1" x14ac:dyDescent="0.25">
      <c r="A57" s="60"/>
      <c r="B57" s="53">
        <v>45346</v>
      </c>
      <c r="C57" s="53">
        <f t="shared" si="5"/>
        <v>45367</v>
      </c>
      <c r="D57" s="59"/>
      <c r="E57" s="60"/>
      <c r="F57" s="59"/>
      <c r="G57" s="53"/>
      <c r="H57" s="52"/>
      <c r="I57" s="52"/>
      <c r="J57" s="52"/>
      <c r="K57" s="55"/>
      <c r="L57" s="56"/>
      <c r="M57" s="57">
        <f t="shared" si="4"/>
        <v>0</v>
      </c>
      <c r="N57" s="58"/>
    </row>
    <row r="58" spans="1:14" s="61" customFormat="1" x14ac:dyDescent="0.25">
      <c r="A58" s="60"/>
      <c r="B58" s="53">
        <v>45347</v>
      </c>
      <c r="C58" s="53">
        <f t="shared" si="5"/>
        <v>45368</v>
      </c>
      <c r="D58" s="59"/>
      <c r="E58" s="60"/>
      <c r="F58" s="59"/>
      <c r="G58" s="53"/>
      <c r="H58" s="52"/>
      <c r="I58" s="52"/>
      <c r="J58" s="52"/>
      <c r="K58" s="55"/>
      <c r="L58" s="56"/>
      <c r="M58" s="57">
        <f t="shared" si="4"/>
        <v>0</v>
      </c>
      <c r="N58" s="58"/>
    </row>
    <row r="59" spans="1:14" s="61" customFormat="1" x14ac:dyDescent="0.25">
      <c r="A59" s="60"/>
      <c r="B59" s="53">
        <v>45348</v>
      </c>
      <c r="C59" s="53">
        <f t="shared" si="5"/>
        <v>45369</v>
      </c>
      <c r="D59" s="59"/>
      <c r="E59" s="60"/>
      <c r="F59" s="59"/>
      <c r="G59" s="53"/>
      <c r="H59" s="52"/>
      <c r="I59" s="52"/>
      <c r="J59" s="52"/>
      <c r="K59" s="55"/>
      <c r="L59" s="56"/>
      <c r="M59" s="57">
        <f t="shared" si="4"/>
        <v>0</v>
      </c>
      <c r="N59" s="58"/>
    </row>
    <row r="60" spans="1:14" s="5" customFormat="1" ht="15" customHeight="1" x14ac:dyDescent="0.25">
      <c r="A60" s="59"/>
      <c r="B60" s="53">
        <v>45349</v>
      </c>
      <c r="C60" s="53">
        <f t="shared" si="5"/>
        <v>45370</v>
      </c>
      <c r="D60" s="59"/>
      <c r="E60" s="60"/>
      <c r="F60" s="59"/>
      <c r="G60" s="53"/>
      <c r="H60" s="52"/>
      <c r="I60" s="52"/>
      <c r="J60" s="52"/>
      <c r="K60" s="55"/>
      <c r="L60" s="56"/>
      <c r="M60" s="57">
        <f t="shared" si="4"/>
        <v>0</v>
      </c>
      <c r="N60" s="58"/>
    </row>
    <row r="61" spans="1:14" s="5" customFormat="1" x14ac:dyDescent="0.25">
      <c r="A61" s="59"/>
      <c r="B61" s="53">
        <v>45350</v>
      </c>
      <c r="C61" s="53">
        <f t="shared" si="5"/>
        <v>45371</v>
      </c>
      <c r="D61" s="59"/>
      <c r="E61" s="60"/>
      <c r="F61" s="59"/>
      <c r="G61" s="53"/>
      <c r="H61" s="52"/>
      <c r="I61" s="52"/>
      <c r="J61" s="52"/>
      <c r="K61" s="55"/>
      <c r="L61" s="56"/>
      <c r="M61" s="57">
        <f t="shared" si="4"/>
        <v>0</v>
      </c>
      <c r="N61" s="58"/>
    </row>
    <row r="62" spans="1:14" s="5" customFormat="1" ht="15.75" customHeight="1" x14ac:dyDescent="0.25">
      <c r="A62" s="59"/>
      <c r="B62" s="53">
        <v>45351</v>
      </c>
      <c r="C62" s="53">
        <f t="shared" si="5"/>
        <v>45372</v>
      </c>
      <c r="D62" s="59"/>
      <c r="E62" s="60"/>
      <c r="F62" s="59"/>
      <c r="G62" s="53"/>
      <c r="H62" s="52"/>
      <c r="I62" s="52"/>
      <c r="J62" s="52"/>
      <c r="K62" s="55"/>
      <c r="L62" s="56"/>
      <c r="M62" s="57">
        <f t="shared" si="4"/>
        <v>0</v>
      </c>
      <c r="N62" s="58"/>
    </row>
    <row r="64" spans="1:14" x14ac:dyDescent="0.25">
      <c r="A64" s="35">
        <f>SUM(A13:A33)</f>
        <v>1000</v>
      </c>
      <c r="B64" s="126" t="s">
        <v>27</v>
      </c>
      <c r="C64" s="126"/>
    </row>
    <row r="65" spans="1:3" x14ac:dyDescent="0.25">
      <c r="A65" s="25">
        <f>SUM(A34:A63)</f>
        <v>1000</v>
      </c>
      <c r="B65" s="126" t="s">
        <v>26</v>
      </c>
      <c r="C65" s="126"/>
    </row>
  </sheetData>
  <mergeCells count="29">
    <mergeCell ref="B65:C65"/>
    <mergeCell ref="B64:C64"/>
    <mergeCell ref="A2:B2"/>
    <mergeCell ref="A4:C4"/>
    <mergeCell ref="J2:L2"/>
    <mergeCell ref="D4:F4"/>
    <mergeCell ref="G4:L4"/>
    <mergeCell ref="A5:C5"/>
    <mergeCell ref="A6:C6"/>
    <mergeCell ref="A8:F8"/>
    <mergeCell ref="G8:K8"/>
    <mergeCell ref="L8:L10"/>
    <mergeCell ref="K6:L6"/>
    <mergeCell ref="K5:L5"/>
    <mergeCell ref="F9:F10"/>
    <mergeCell ref="J9:J10"/>
    <mergeCell ref="D5:F5"/>
    <mergeCell ref="G5:J5"/>
    <mergeCell ref="D6:F6"/>
    <mergeCell ref="G6:J6"/>
    <mergeCell ref="H9:H10"/>
    <mergeCell ref="I9:I10"/>
    <mergeCell ref="K9:K11"/>
    <mergeCell ref="A9:A11"/>
    <mergeCell ref="B9:B11"/>
    <mergeCell ref="C9:C11"/>
    <mergeCell ref="D9:D11"/>
    <mergeCell ref="G9:G11"/>
    <mergeCell ref="E10:E11"/>
  </mergeCells>
  <pageMargins left="0.59" right="0.18" top="0.23" bottom="0.31" header="0.18" footer="0.16"/>
  <pageSetup paperSize="9" scale="67" orientation="portrait" horizontalDpi="180" verticalDpi="180" r:id="rId1"/>
  <colBreaks count="1" manualBreakCount="1">
    <brk id="1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0" sqref="S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 ОБЩАЯ ВСЕГО </vt:lpstr>
      <vt:lpstr>Лист1</vt:lpstr>
      <vt:lpstr>'2024 ОБЩАЯ ВСЕГО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2024-11-27T12:29:39Z</dcterms:modified>
</cp:coreProperties>
</file>