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3110" windowHeight="5700"/>
  </bookViews>
  <sheets>
    <sheet name="замес" sheetId="7" r:id="rId1"/>
  </sheets>
  <definedNames>
    <definedName name="solver_adj" localSheetId="0" hidden="1">замес!$C$12:$C$14</definedName>
    <definedName name="solver_cvg" localSheetId="0" hidden="1">0.0001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замес!$C$12:$C$14</definedName>
    <definedName name="solver_lhs2" localSheetId="0" hidden="1">замес!$C$12:$C$14</definedName>
    <definedName name="solver_lhs3" localSheetId="0" hidden="1">замес!$D$15</definedName>
    <definedName name="solver_lhs4" localSheetId="0" hidden="1">замес!$E$13</definedName>
    <definedName name="solver_lhs5" localSheetId="0" hidden="1">замес!$E$14</definedName>
    <definedName name="solver_lhs6" localSheetId="0" hidden="1">замес!$E$10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3</definedName>
    <definedName name="solver_nwt" localSheetId="0" hidden="1">1</definedName>
    <definedName name="solver_opt" localSheetId="0" hidden="1">замес!$D$15</definedName>
    <definedName name="solver_pre" localSheetId="0" hidden="1">0.000001</definedName>
    <definedName name="solver_rbv" localSheetId="0" hidden="1">2</definedName>
    <definedName name="solver_rel1" localSheetId="0" hidden="1">1</definedName>
    <definedName name="solver_rel2" localSheetId="0" hidden="1">4</definedName>
    <definedName name="solver_rel3" localSheetId="0" hidden="1">3</definedName>
    <definedName name="solver_rel4" localSheetId="0" hidden="1">2</definedName>
    <definedName name="solver_rel5" localSheetId="0" hidden="1">2</definedName>
    <definedName name="solver_rel6" localSheetId="0" hidden="1">1</definedName>
    <definedName name="solver_rhs1" localSheetId="0" hidden="1">замес!$C$5:$C$7</definedName>
    <definedName name="solver_rhs2" localSheetId="0" hidden="1">целое</definedName>
    <definedName name="solver_rhs3" localSheetId="0" hidden="1">0</definedName>
    <definedName name="solver_rhs4" localSheetId="0" hidden="1">замес!$D$6</definedName>
    <definedName name="solver_rhs5" localSheetId="0" hidden="1">замес!$D$7</definedName>
    <definedName name="solver_rhs6" localSheetId="0" hidden="1">замес!$B$1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45621" iterate="1"/>
</workbook>
</file>

<file path=xl/calcChain.xml><?xml version="1.0" encoding="utf-8"?>
<calcChain xmlns="http://schemas.openxmlformats.org/spreadsheetml/2006/main">
  <c r="C24" i="7" l="1"/>
  <c r="C25" i="7"/>
  <c r="D25" i="7" s="1"/>
  <c r="C23" i="7"/>
  <c r="D6" i="7"/>
  <c r="D7" i="7"/>
  <c r="D5" i="7"/>
  <c r="D8" i="7" s="1"/>
  <c r="B1" i="7"/>
  <c r="D24" i="7"/>
  <c r="D23" i="7"/>
  <c r="E8" i="7" l="1"/>
  <c r="D26" i="7"/>
  <c r="D13" i="7"/>
  <c r="D14" i="7"/>
  <c r="D12" i="7"/>
  <c r="D15" i="7" l="1"/>
</calcChain>
</file>

<file path=xl/sharedStrings.xml><?xml version="1.0" encoding="utf-8"?>
<sst xmlns="http://schemas.openxmlformats.org/spreadsheetml/2006/main" count="26" uniqueCount="12">
  <si>
    <t>тип</t>
  </si>
  <si>
    <t>дано</t>
  </si>
  <si>
    <t>Вес замеса -</t>
  </si>
  <si>
    <t>вес 1шт</t>
  </si>
  <si>
    <t>вес партии</t>
  </si>
  <si>
    <t>Кол-во замесов</t>
  </si>
  <si>
    <t>В первых 18-ти замесах</t>
  </si>
  <si>
    <t>В последнем 19-том</t>
  </si>
  <si>
    <t>а</t>
  </si>
  <si>
    <t>б</t>
  </si>
  <si>
    <t>в</t>
  </si>
  <si>
    <t>кол-во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</si>
</sst>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#,##0.000"/>
  </numFmts>
  <fonts count="4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name val="Calibri"/>
      <family val="2"/>
      <charset val="204"/>
    </font>
    <font>
      <sz val="11"/>
      <name val="Arial1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 applyBorder="0" applyProtection="0"/>
    <xf numFmtId="0" fontId="3" fillId="0" borderId="0"/>
  </cellStyleXfs>
  <cellXfs count="13">
    <xf numFmtId="0" fontId="0" fillId="0" borderId="0" xfId="0"/>
    <xf numFmtId="3" fontId="0" fillId="0" borderId="0" xfId="0" applyNumberFormat="1"/>
    <xf numFmtId="0" fontId="0" fillId="0" borderId="1" xfId="0" applyBorder="1"/>
    <xf numFmtId="0" fontId="0" fillId="2" borderId="1" xfId="0" applyFill="1" applyBorder="1" applyAlignment="1">
      <alignment horizontal="center" vertical="center"/>
    </xf>
    <xf numFmtId="3" fontId="0" fillId="0" borderId="1" xfId="0" applyNumberFormat="1" applyBorder="1"/>
    <xf numFmtId="3" fontId="0" fillId="0" borderId="0" xfId="0" applyNumberFormat="1" applyAlignment="1">
      <alignment shrinkToFit="1"/>
    </xf>
    <xf numFmtId="0" fontId="0" fillId="2" borderId="1" xfId="0" applyFill="1" applyBorder="1" applyAlignment="1">
      <alignment horizontal="center" vertical="center" shrinkToFit="1"/>
    </xf>
    <xf numFmtId="0" fontId="0" fillId="2" borderId="1" xfId="0" applyFill="1" applyBorder="1" applyAlignment="1">
      <alignment shrinkToFit="1"/>
    </xf>
    <xf numFmtId="3" fontId="0" fillId="0" borderId="1" xfId="0" applyNumberFormat="1" applyBorder="1" applyAlignment="1">
      <alignment shrinkToFit="1"/>
    </xf>
    <xf numFmtId="172" fontId="0" fillId="0" borderId="0" xfId="0" applyNumberFormat="1"/>
    <xf numFmtId="3" fontId="0" fillId="2" borderId="1" xfId="0" applyNumberFormat="1" applyFill="1" applyBorder="1" applyAlignment="1">
      <alignment horizontal="center" vertical="center" shrinkToFit="1"/>
    </xf>
    <xf numFmtId="3" fontId="0" fillId="3" borderId="0" xfId="0" applyNumberFormat="1" applyFill="1"/>
    <xf numFmtId="3" fontId="0" fillId="4" borderId="1" xfId="0" applyNumberFormat="1" applyFill="1" applyBorder="1" applyAlignment="1">
      <alignment shrinkToFit="1"/>
    </xf>
  </cellXfs>
  <cellStyles count="6">
    <cellStyle name="Excel Built-in Normal" xfId="2"/>
    <cellStyle name="Excel Built-in Normal 1" xfId="3"/>
    <cellStyle name="Excel Built-in Normal 2" xfId="4"/>
    <cellStyle name="Обычный" xfId="0" builtinId="0"/>
    <cellStyle name="Обычный 2" xfId="1"/>
    <cellStyle name="Обычный 3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workbookViewId="0">
      <selection activeCell="F21" sqref="F21"/>
    </sheetView>
  </sheetViews>
  <sheetFormatPr defaultRowHeight="15"/>
  <cols>
    <col min="1" max="1" width="11.140625" customWidth="1"/>
    <col min="2" max="2" width="9.140625" customWidth="1"/>
    <col min="3" max="3" width="18.85546875" customWidth="1"/>
    <col min="4" max="4" width="18.28515625" customWidth="1"/>
    <col min="5" max="5" width="21.7109375" customWidth="1"/>
  </cols>
  <sheetData>
    <row r="1" spans="1:5">
      <c r="A1" t="s">
        <v>2</v>
      </c>
      <c r="B1" s="4">
        <f>56000</f>
        <v>56000</v>
      </c>
    </row>
    <row r="3" spans="1:5">
      <c r="A3" t="s">
        <v>1</v>
      </c>
    </row>
    <row r="4" spans="1:5">
      <c r="A4" s="3" t="s">
        <v>0</v>
      </c>
      <c r="B4" s="3" t="s">
        <v>3</v>
      </c>
      <c r="C4" s="6" t="s">
        <v>11</v>
      </c>
      <c r="D4" s="7" t="s">
        <v>4</v>
      </c>
      <c r="E4" t="s">
        <v>5</v>
      </c>
    </row>
    <row r="5" spans="1:5">
      <c r="A5" s="2" t="s">
        <v>8</v>
      </c>
      <c r="B5" s="4">
        <v>750</v>
      </c>
      <c r="C5" s="8">
        <v>350</v>
      </c>
      <c r="D5" s="8">
        <f>B5*C5</f>
        <v>262500</v>
      </c>
      <c r="E5" s="1"/>
    </row>
    <row r="6" spans="1:5">
      <c r="A6" s="2" t="s">
        <v>9</v>
      </c>
      <c r="B6" s="4">
        <v>430</v>
      </c>
      <c r="C6" s="8">
        <v>876</v>
      </c>
      <c r="D6" s="8">
        <f t="shared" ref="D6:D7" si="0">B6*C6</f>
        <v>376680</v>
      </c>
      <c r="E6" s="1"/>
    </row>
    <row r="7" spans="1:5">
      <c r="A7" s="2" t="s">
        <v>10</v>
      </c>
      <c r="B7" s="4">
        <v>1342</v>
      </c>
      <c r="C7" s="8">
        <v>310</v>
      </c>
      <c r="D7" s="8">
        <f t="shared" si="0"/>
        <v>416020</v>
      </c>
      <c r="E7" s="1"/>
    </row>
    <row r="8" spans="1:5">
      <c r="D8" s="1">
        <f>SUM(D5:D7)</f>
        <v>1055200</v>
      </c>
      <c r="E8" s="9">
        <f>D8/B1</f>
        <v>18.842857142857142</v>
      </c>
    </row>
    <row r="9" spans="1:5" ht="15.75" customHeight="1">
      <c r="D9" s="1"/>
      <c r="E9" s="1"/>
    </row>
    <row r="10" spans="1:5" ht="15.75" customHeight="1">
      <c r="B10" t="s">
        <v>6</v>
      </c>
      <c r="C10" s="5"/>
      <c r="D10" s="5"/>
    </row>
    <row r="11" spans="1:5">
      <c r="A11" s="3" t="s">
        <v>0</v>
      </c>
      <c r="B11" s="3" t="s">
        <v>3</v>
      </c>
      <c r="C11" s="6" t="s">
        <v>11</v>
      </c>
      <c r="D11" s="7" t="s">
        <v>4</v>
      </c>
    </row>
    <row r="12" spans="1:5">
      <c r="A12" s="2" t="s">
        <v>8</v>
      </c>
      <c r="B12" s="4">
        <v>750</v>
      </c>
      <c r="C12" s="12">
        <v>310</v>
      </c>
      <c r="D12" s="8">
        <f>B12*C12</f>
        <v>232500</v>
      </c>
    </row>
    <row r="13" spans="1:5">
      <c r="A13" s="2" t="s">
        <v>9</v>
      </c>
      <c r="B13" s="4">
        <v>430</v>
      </c>
      <c r="C13" s="12">
        <v>836</v>
      </c>
      <c r="D13" s="8">
        <f t="shared" ref="D13:D14" si="1">B13*C13</f>
        <v>359480</v>
      </c>
    </row>
    <row r="14" spans="1:5">
      <c r="A14" s="2" t="s">
        <v>10</v>
      </c>
      <c r="B14" s="4">
        <v>1342</v>
      </c>
      <c r="C14" s="12">
        <v>310</v>
      </c>
      <c r="D14" s="8">
        <f t="shared" si="1"/>
        <v>416020</v>
      </c>
    </row>
    <row r="15" spans="1:5">
      <c r="C15" s="1"/>
      <c r="D15" s="11">
        <f>TRUNC(E8)*B1-SUM(D12:D14)</f>
        <v>0</v>
      </c>
    </row>
    <row r="16" spans="1:5">
      <c r="C16" s="1"/>
    </row>
    <row r="17" spans="1:4">
      <c r="C17" s="1"/>
    </row>
    <row r="18" spans="1:4">
      <c r="C18" s="1"/>
    </row>
    <row r="19" spans="1:4">
      <c r="C19" s="1"/>
    </row>
    <row r="20" spans="1:4">
      <c r="C20" s="1"/>
    </row>
    <row r="21" spans="1:4">
      <c r="B21" t="s">
        <v>7</v>
      </c>
      <c r="C21" s="1"/>
    </row>
    <row r="22" spans="1:4">
      <c r="A22" s="3" t="s">
        <v>0</v>
      </c>
      <c r="B22" s="3" t="s">
        <v>3</v>
      </c>
      <c r="C22" s="10" t="s">
        <v>11</v>
      </c>
      <c r="D22" s="7" t="s">
        <v>4</v>
      </c>
    </row>
    <row r="23" spans="1:4">
      <c r="A23" s="2" t="s">
        <v>8</v>
      </c>
      <c r="B23" s="4">
        <v>750</v>
      </c>
      <c r="C23" s="8">
        <f>C5-C12</f>
        <v>40</v>
      </c>
      <c r="D23" s="8">
        <f>B23*C23</f>
        <v>30000</v>
      </c>
    </row>
    <row r="24" spans="1:4">
      <c r="A24" s="2" t="s">
        <v>9</v>
      </c>
      <c r="B24" s="4">
        <v>430</v>
      </c>
      <c r="C24" s="8">
        <f t="shared" ref="C24:C25" si="2">C6-C13</f>
        <v>40</v>
      </c>
      <c r="D24" s="8">
        <f t="shared" ref="D24:D25" si="3">B24*C24</f>
        <v>17200</v>
      </c>
    </row>
    <row r="25" spans="1:4">
      <c r="A25" s="2" t="s">
        <v>10</v>
      </c>
      <c r="B25" s="4">
        <v>1342</v>
      </c>
      <c r="C25" s="8">
        <f t="shared" si="2"/>
        <v>0</v>
      </c>
      <c r="D25" s="8">
        <f t="shared" si="3"/>
        <v>0</v>
      </c>
    </row>
    <row r="26" spans="1:4">
      <c r="D26" s="1">
        <f>SUM(D23:D25)</f>
        <v>47200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замес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2024-11-12T10:42:48Z</dcterms:modified>
</cp:coreProperties>
</file>