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а\"/>
    </mc:Choice>
  </mc:AlternateContent>
  <bookViews>
    <workbookView xWindow="0" yWindow="0" windowWidth="26925" windowHeight="5505"/>
  </bookViews>
  <sheets>
    <sheet name="Sheet1" sheetId="1" r:id="rId1"/>
  </sheets>
  <definedNames>
    <definedName name="Дата">Sheet1!$F$4,Sheet1!$H$4,Sheet1!$J$4,Sheet1!$L$4,Sheet1!$N$4,Sheet1!$P$4,Sheet1!$R$4,Sheet1!$T$4,Sheet1!$V$4</definedName>
    <definedName name="Поставщики">Sheet1!$E$3:$V$3</definedName>
    <definedName name="Цена">Sheet1!$E$4,Sheet1!$G$4,Sheet1!$I$4,Sheet1!$K$4,Sheet1!$M$4,Sheet1!$O$4,Sheet1!$Q$4,Sheet1!$S$4,Sheet1!$U$4</definedName>
    <definedName name="ЧС">Sheet1!$E$2:$V$2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1" l="1"/>
  <c r="Y6" i="1"/>
  <c r="Y7" i="1"/>
  <c r="Y8" i="1"/>
  <c r="Y4" i="1"/>
  <c r="W4" i="1" l="1"/>
  <c r="X4" i="1"/>
</calcChain>
</file>

<file path=xl/sharedStrings.xml><?xml version="1.0" encoding="utf-8"?>
<sst xmlns="http://schemas.openxmlformats.org/spreadsheetml/2006/main" count="36" uniqueCount="20">
  <si>
    <t>№</t>
  </si>
  <si>
    <t>Артикул</t>
  </si>
  <si>
    <t>АПР</t>
  </si>
  <si>
    <t>ТракМоторс</t>
  </si>
  <si>
    <t>Вартапетян</t>
  </si>
  <si>
    <t>Фаворит</t>
  </si>
  <si>
    <t>ТракФорум</t>
  </si>
  <si>
    <t>ETS</t>
  </si>
  <si>
    <t>МБМ</t>
  </si>
  <si>
    <t>РТС</t>
  </si>
  <si>
    <t>Юра</t>
  </si>
  <si>
    <t>Название</t>
  </si>
  <si>
    <t>цилиндр подъема кабины FH4</t>
  </si>
  <si>
    <t>Срочно?</t>
  </si>
  <si>
    <t>да</t>
  </si>
  <si>
    <t>Черный список</t>
  </si>
  <si>
    <t>ok</t>
  </si>
  <si>
    <t>nok</t>
  </si>
  <si>
    <t>поставщик</t>
  </si>
  <si>
    <t>ИТОГ: минимумов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</si>
</sst>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"/>
  <sheetViews>
    <sheetView tabSelected="1" zoomScale="80" zoomScaleNormal="80" workbookViewId="0">
      <selection activeCell="D5" sqref="D5"/>
    </sheetView>
  </sheetViews>
  <sheetFormatPr defaultRowHeight="15" x14ac:dyDescent="0.25"/>
  <cols>
    <col min="1" max="1" width="5.7109375" style="1" customWidth="1"/>
    <col min="2" max="3" width="15.7109375" style="1" customWidth="1"/>
    <col min="4" max="24" width="10.7109375" style="1" customWidth="1"/>
    <col min="25" max="25" width="14.28515625" style="1" customWidth="1"/>
    <col min="26" max="16384" width="9.140625" style="1"/>
  </cols>
  <sheetData>
    <row r="1" spans="1:25" ht="15.75" thickBot="1" x14ac:dyDescent="0.3">
      <c r="A1" s="23"/>
      <c r="B1" s="23"/>
      <c r="C1" s="23"/>
    </row>
    <row r="2" spans="1:25" ht="15.75" thickBot="1" x14ac:dyDescent="0.3">
      <c r="A2" s="26" t="s">
        <v>15</v>
      </c>
      <c r="B2" s="26"/>
      <c r="C2" s="26"/>
      <c r="D2" s="26"/>
      <c r="E2" s="27" t="s">
        <v>16</v>
      </c>
      <c r="F2" s="27"/>
      <c r="G2" s="27" t="s">
        <v>16</v>
      </c>
      <c r="H2" s="27"/>
      <c r="I2" s="27" t="s">
        <v>16</v>
      </c>
      <c r="J2" s="27"/>
      <c r="K2" s="27" t="s">
        <v>17</v>
      </c>
      <c r="L2" s="27"/>
      <c r="M2" s="27" t="s">
        <v>16</v>
      </c>
      <c r="N2" s="27"/>
      <c r="O2" s="27" t="s">
        <v>16</v>
      </c>
      <c r="P2" s="27"/>
      <c r="Q2" s="27" t="s">
        <v>16</v>
      </c>
      <c r="R2" s="27"/>
      <c r="S2" s="27" t="s">
        <v>16</v>
      </c>
      <c r="T2" s="27"/>
      <c r="U2" s="27" t="s">
        <v>16</v>
      </c>
      <c r="V2" s="27"/>
      <c r="W2" s="28" t="s">
        <v>19</v>
      </c>
      <c r="X2" s="29"/>
    </row>
    <row r="3" spans="1:25" ht="26.25" customHeight="1" thickBot="1" x14ac:dyDescent="0.3">
      <c r="A3" s="6" t="s">
        <v>0</v>
      </c>
      <c r="B3" s="2" t="s">
        <v>1</v>
      </c>
      <c r="C3" s="3" t="s">
        <v>11</v>
      </c>
      <c r="D3" s="2" t="s">
        <v>13</v>
      </c>
      <c r="E3" s="25" t="s">
        <v>2</v>
      </c>
      <c r="F3" s="25" t="s">
        <v>2</v>
      </c>
      <c r="G3" s="25" t="s">
        <v>3</v>
      </c>
      <c r="H3" s="25" t="s">
        <v>3</v>
      </c>
      <c r="I3" s="25" t="s">
        <v>4</v>
      </c>
      <c r="J3" s="25" t="s">
        <v>4</v>
      </c>
      <c r="K3" s="25" t="s">
        <v>5</v>
      </c>
      <c r="L3" s="25" t="s">
        <v>5</v>
      </c>
      <c r="M3" s="25" t="s">
        <v>7</v>
      </c>
      <c r="N3" s="25" t="s">
        <v>7</v>
      </c>
      <c r="O3" s="25" t="s">
        <v>6</v>
      </c>
      <c r="P3" s="25" t="s">
        <v>6</v>
      </c>
      <c r="Q3" s="25" t="s">
        <v>8</v>
      </c>
      <c r="R3" s="25" t="s">
        <v>8</v>
      </c>
      <c r="S3" s="25" t="s">
        <v>9</v>
      </c>
      <c r="T3" s="25" t="s">
        <v>9</v>
      </c>
      <c r="U3" s="25" t="s">
        <v>10</v>
      </c>
      <c r="V3" s="25" t="s">
        <v>10</v>
      </c>
      <c r="W3" s="30"/>
      <c r="X3" s="31"/>
      <c r="Y3" s="1" t="s">
        <v>18</v>
      </c>
    </row>
    <row r="4" spans="1:25" ht="30" customHeight="1" thickBot="1" x14ac:dyDescent="0.3">
      <c r="A4" s="7">
        <v>1</v>
      </c>
      <c r="B4" s="4">
        <v>24062523</v>
      </c>
      <c r="C4" s="8" t="s">
        <v>12</v>
      </c>
      <c r="D4" s="5" t="s">
        <v>14</v>
      </c>
      <c r="E4" s="13">
        <v>20000</v>
      </c>
      <c r="F4" s="17">
        <v>45606</v>
      </c>
      <c r="G4" s="15">
        <v>11373</v>
      </c>
      <c r="H4" s="20">
        <v>45650</v>
      </c>
      <c r="I4" s="13">
        <v>156274</v>
      </c>
      <c r="J4" s="17">
        <v>45680</v>
      </c>
      <c r="K4" s="15">
        <v>24556</v>
      </c>
      <c r="L4" s="20">
        <v>45640</v>
      </c>
      <c r="M4" s="13">
        <v>145446</v>
      </c>
      <c r="N4" s="17">
        <v>45611</v>
      </c>
      <c r="O4" s="15">
        <v>515122</v>
      </c>
      <c r="P4" s="20">
        <v>45611</v>
      </c>
      <c r="Q4" s="13">
        <v>54512</v>
      </c>
      <c r="R4" s="17">
        <v>45613</v>
      </c>
      <c r="S4" s="15">
        <v>66565</v>
      </c>
      <c r="T4" s="20">
        <v>45655</v>
      </c>
      <c r="U4" s="13">
        <v>45714</v>
      </c>
      <c r="V4" s="17">
        <v>45714</v>
      </c>
      <c r="W4" s="15">
        <f>MINA(IF(E2="ok",E4,1000000),IF(G2="ok",G4,1000000),IF(I2="ok",I4,1000000),IF(K2="ok",K4,1000000),IF(M2="ok",M4,1000000),IF(O2="ok",O4,1000000),IF(Q2="ok",Q4,1000000),IF(S2="ok",S4,1000000),IF(U2="ok",U4,1000000))</f>
        <v>11373</v>
      </c>
      <c r="X4" s="21">
        <f ca="1">IF(D4="да",MINA(IF(E2="ok",F4,TODAY()+1000),IF(G2="ok",H4,TODAY()+1000),IF(I2="ok",J4,TODAY()+1000),IF(K2="ok",L4,TODAY()+1000),IF(M2="ok",N4,TODAY()+1000),IF(O2="ok",P4,TODAY()+1000),IF(Q2="ok",R4,TODAY()+1000),IF(S2="ok",T4,TODAY()+1000),IF(U2="ok",V4,TODAY()+1000)),MINA(IF(E2="ok",F4,TODAY()+1000),IF(G2="ok",H4,TODAY()+1000),IF(I2="ok",J4,TODAY()+1000),IF(K2="ok",L4,TODAY()+1000),IF(M2="ok",N4,TODAY()+1000),IF(O2="ok",P4,TODAY()+1000),IF(Q2="ok",R4,TODAY()+1000),IF(S2="ok",T4,TODAY()+1000),IF(U2="ok",V4,TODAY()+1000)))</f>
        <v>45606</v>
      </c>
      <c r="Y4" s="1" t="str">
        <f ca="1">IF(D4="да",INDEX(Поставщики,MATCH(MINA(IF(E$2="ok",F4,TODAY()+1000),IF(G$2="ok",H4,TODAY()+1000),IF(I$2="ok",J4,TODAY()+1000),IF(K$2="ok",L4,TODAY()+1000),IF(M$2="ok",N4,TODAY()+1000),IF(O$2="ok",P4,TODAY()+1000),IF(Q$2="ok",R4,TODAY()+1000),IF(S$2="ok",T4,TODAY()+1000),IF(U$2="ok",V4,TODAY()+1000)),E4:V4,0)),INDEX(Поставщики,MATCH(MINA(IF(E$2="ok",E4,1000000),IF(G$2="ok",G4,1000000),IF(I$2="ok",I4,1000000),IF(K$2="ok",K4,1000000),IF(M$2="ok",M4,1000000),IF(O$2="ok",O4,1000000),IF(Q$2="ok",Q4,1000000),IF(S$2="ok",S4,1000000),IF(U$2="ok",U4,1000000)),E4:V4,0)))</f>
        <v>АПР</v>
      </c>
    </row>
    <row r="5" spans="1:25" ht="30" customHeight="1" thickBot="1" x14ac:dyDescent="0.3">
      <c r="A5" s="10">
        <v>2</v>
      </c>
      <c r="B5" s="11"/>
      <c r="C5" s="12"/>
      <c r="D5" s="5"/>
      <c r="E5" s="14"/>
      <c r="F5" s="18"/>
      <c r="G5" s="16"/>
      <c r="H5" s="19"/>
      <c r="I5" s="14">
        <v>3000</v>
      </c>
      <c r="J5" s="18">
        <v>45616</v>
      </c>
      <c r="K5" s="16"/>
      <c r="L5" s="19"/>
      <c r="M5" s="14">
        <v>5000</v>
      </c>
      <c r="N5" s="18">
        <v>45604</v>
      </c>
      <c r="O5" s="16"/>
      <c r="P5" s="19"/>
      <c r="Q5" s="14"/>
      <c r="R5" s="18"/>
      <c r="S5" s="16"/>
      <c r="T5" s="19"/>
      <c r="U5" s="14"/>
      <c r="V5" s="18"/>
      <c r="W5" s="16"/>
      <c r="X5" s="24"/>
      <c r="Y5" s="1" t="str">
        <f ca="1">IF(D5="да",INDEX(Поставщики,MATCH(MINA(IF(E$2="ok",F5,TODAY()+1000),IF(G$2="ok",H5,TODAY()+1000),IF(I$2="ok",J5,TODAY()+1000),IF(K$2="ok",L5,TODAY()+1000),IF(M$2="ok",N5,TODAY()+1000),IF(O$2="ok",P5,TODAY()+1000),IF(Q$2="ok",R5,TODAY()+1000),IF(S$2="ok",T5,TODAY()+1000),IF(U$2="ok",V5,TODAY()+1000)),E5:V5,0)),INDEX(Поставщики,MATCH(MINA(IF(E$2="ok",E5,1000000),IF(G$2="ok",G5,1000000),IF(I$2="ok",I5,1000000),IF(K$2="ok",K5,1000000),IF(M$2="ok",M5,1000000),IF(O$2="ok",O5,1000000),IF(Q$2="ok",Q5,1000000),IF(S$2="ok",S5,1000000),IF(U$2="ok",U5,1000000)),E5:V5,0)))</f>
        <v>Вартапетян</v>
      </c>
    </row>
    <row r="6" spans="1:25" ht="30" customHeight="1" thickBot="1" x14ac:dyDescent="0.3">
      <c r="A6" s="7">
        <v>3</v>
      </c>
      <c r="B6" s="4"/>
      <c r="C6" s="9"/>
      <c r="D6" s="4"/>
      <c r="E6" s="13"/>
      <c r="F6" s="17"/>
      <c r="G6" s="15"/>
      <c r="H6" s="20"/>
      <c r="I6" s="13"/>
      <c r="J6" s="17"/>
      <c r="K6" s="15"/>
      <c r="L6" s="20"/>
      <c r="M6" s="13"/>
      <c r="N6" s="17"/>
      <c r="O6" s="15"/>
      <c r="P6" s="20"/>
      <c r="Q6" s="13"/>
      <c r="R6" s="17"/>
      <c r="S6" s="15"/>
      <c r="T6" s="20"/>
      <c r="U6" s="13"/>
      <c r="V6" s="17"/>
      <c r="W6" s="15"/>
      <c r="X6" s="24"/>
      <c r="Y6" s="1" t="e">
        <f ca="1">IF(D6="да",INDEX(Поставщики,MATCH(MINA(IF(E$2="ok",F6,TODAY()+1000),IF(G$2="ok",H6,TODAY()+1000),IF(I$2="ok",J6,TODAY()+1000),IF(K$2="ok",L6,TODAY()+1000),IF(M$2="ok",N6,TODAY()+1000),IF(O$2="ok",P6,TODAY()+1000),IF(Q$2="ok",R6,TODAY()+1000),IF(S$2="ok",T6,TODAY()+1000),IF(U$2="ok",V6,TODAY()+1000)),E6:V6,0)),INDEX(Поставщики,MATCH(MINA(IF(E$2="ok",E6,1000000),IF(G$2="ok",G6,1000000),IF(I$2="ok",I6,1000000),IF(K$2="ok",K6,1000000),IF(M$2="ok",M6,1000000),IF(O$2="ok",O6,1000000),IF(Q$2="ok",Q6,1000000),IF(S$2="ok",S6,1000000),IF(U$2="ok",U6,1000000)),E6:V6,0)))</f>
        <v>#N/A</v>
      </c>
    </row>
    <row r="7" spans="1:25" ht="30" customHeight="1" thickBot="1" x14ac:dyDescent="0.3">
      <c r="A7" s="10">
        <v>4</v>
      </c>
      <c r="B7" s="11"/>
      <c r="C7" s="12"/>
      <c r="D7" s="11"/>
      <c r="E7" s="14"/>
      <c r="F7" s="18"/>
      <c r="G7" s="16"/>
      <c r="H7" s="19"/>
      <c r="I7" s="14"/>
      <c r="J7" s="18"/>
      <c r="K7" s="16"/>
      <c r="L7" s="19"/>
      <c r="M7" s="14"/>
      <c r="N7" s="18"/>
      <c r="O7" s="16"/>
      <c r="P7" s="19"/>
      <c r="Q7" s="14"/>
      <c r="R7" s="18"/>
      <c r="S7" s="16"/>
      <c r="T7" s="19"/>
      <c r="U7" s="14"/>
      <c r="V7" s="18"/>
      <c r="W7" s="16"/>
      <c r="X7" s="24"/>
      <c r="Y7" s="1" t="e">
        <f ca="1">IF(D7="да",INDEX(Поставщики,MATCH(MINA(IF(E$2="ok",F7,TODAY()+1000),IF(G$2="ok",H7,TODAY()+1000),IF(I$2="ok",J7,TODAY()+1000),IF(K$2="ok",L7,TODAY()+1000),IF(M$2="ok",N7,TODAY()+1000),IF(O$2="ok",P7,TODAY()+1000),IF(Q$2="ok",R7,TODAY()+1000),IF(S$2="ok",T7,TODAY()+1000),IF(U$2="ok",V7,TODAY()+1000)),E7:V7,0)),INDEX(Поставщики,MATCH(MINA(IF(E$2="ok",E7,1000000),IF(G$2="ok",G7,1000000),IF(I$2="ok",I7,1000000),IF(K$2="ok",K7,1000000),IF(M$2="ok",M7,1000000),IF(O$2="ok",O7,1000000),IF(Q$2="ok",Q7,1000000),IF(S$2="ok",S7,1000000),IF(U$2="ok",U7,1000000)),E7:V7,0)))</f>
        <v>#N/A</v>
      </c>
    </row>
    <row r="8" spans="1:25" ht="30" customHeight="1" thickBot="1" x14ac:dyDescent="0.3">
      <c r="A8" s="7">
        <v>5</v>
      </c>
      <c r="B8" s="4"/>
      <c r="C8" s="9"/>
      <c r="D8" s="4"/>
      <c r="E8" s="13"/>
      <c r="F8" s="17"/>
      <c r="G8" s="15"/>
      <c r="H8" s="20"/>
      <c r="I8" s="13"/>
      <c r="J8" s="17"/>
      <c r="K8" s="15"/>
      <c r="L8" s="20"/>
      <c r="M8" s="13"/>
      <c r="N8" s="17"/>
      <c r="O8" s="15"/>
      <c r="P8" s="20"/>
      <c r="Q8" s="13"/>
      <c r="R8" s="17"/>
      <c r="S8" s="15"/>
      <c r="T8" s="20"/>
      <c r="U8" s="13"/>
      <c r="V8" s="17"/>
      <c r="W8" s="15"/>
      <c r="X8" s="24"/>
      <c r="Y8" s="1" t="e">
        <f ca="1">IF(D8="да",INDEX(Поставщики,MATCH(MINA(IF(E$2="ok",F8,TODAY()+1000),IF(G$2="ok",H8,TODAY()+1000),IF(I$2="ok",J8,TODAY()+1000),IF(K$2="ok",L8,TODAY()+1000),IF(M$2="ok",N8,TODAY()+1000),IF(O$2="ok",P8,TODAY()+1000),IF(Q$2="ok",R8,TODAY()+1000),IF(S$2="ok",T8,TODAY()+1000),IF(U$2="ok",V8,TODAY()+1000)),E8:V8,0)),INDEX(Поставщики,MATCH(MINA(IF(E$2="ok",E8,1000000),IF(G$2="ok",G8,1000000),IF(I$2="ok",I8,1000000),IF(K$2="ok",K8,1000000),IF(M$2="ok",M8,1000000),IF(O$2="ok",O8,1000000),IF(Q$2="ok",Q8,1000000),IF(S$2="ok",S8,1000000),IF(U$2="ok",U8,1000000)),E8:V8,0)))</f>
        <v>#N/A</v>
      </c>
    </row>
    <row r="9" spans="1:25" ht="30" customHeight="1" thickBot="1" x14ac:dyDescent="0.3">
      <c r="A9" s="10">
        <v>6</v>
      </c>
      <c r="B9" s="11"/>
      <c r="C9" s="12"/>
      <c r="D9" s="11"/>
      <c r="E9" s="14"/>
      <c r="F9" s="18"/>
      <c r="G9" s="16"/>
      <c r="H9" s="19"/>
      <c r="I9" s="14"/>
      <c r="J9" s="18"/>
      <c r="K9" s="16"/>
      <c r="L9" s="19"/>
      <c r="M9" s="14"/>
      <c r="N9" s="18"/>
      <c r="O9" s="16"/>
      <c r="P9" s="19"/>
      <c r="Q9" s="14"/>
      <c r="R9" s="18"/>
      <c r="S9" s="16"/>
      <c r="T9" s="19"/>
      <c r="U9" s="14"/>
      <c r="V9" s="18"/>
      <c r="W9" s="16"/>
      <c r="X9" s="24"/>
    </row>
    <row r="10" spans="1:25" ht="30" customHeight="1" thickBot="1" x14ac:dyDescent="0.3">
      <c r="A10" s="7">
        <v>7</v>
      </c>
      <c r="B10" s="4"/>
      <c r="C10" s="9"/>
      <c r="D10" s="4"/>
      <c r="E10" s="13"/>
      <c r="F10" s="17"/>
      <c r="G10" s="15"/>
      <c r="H10" s="20"/>
      <c r="I10" s="13"/>
      <c r="J10" s="17"/>
      <c r="K10" s="15"/>
      <c r="L10" s="20"/>
      <c r="M10" s="13"/>
      <c r="N10" s="17"/>
      <c r="O10" s="15"/>
      <c r="P10" s="20"/>
      <c r="Q10" s="13"/>
      <c r="R10" s="17"/>
      <c r="S10" s="15"/>
      <c r="T10" s="20"/>
      <c r="U10" s="13"/>
      <c r="V10" s="17"/>
      <c r="W10" s="15"/>
      <c r="X10" s="21"/>
    </row>
    <row r="11" spans="1:25" ht="30" customHeight="1" thickBot="1" x14ac:dyDescent="0.3">
      <c r="A11" s="10">
        <v>8</v>
      </c>
      <c r="B11" s="11"/>
      <c r="C11" s="12"/>
      <c r="D11" s="11"/>
      <c r="E11" s="14"/>
      <c r="F11" s="18"/>
      <c r="G11" s="16"/>
      <c r="H11" s="19"/>
      <c r="I11" s="14"/>
      <c r="J11" s="18"/>
      <c r="K11" s="16"/>
      <c r="L11" s="19"/>
      <c r="M11" s="14"/>
      <c r="N11" s="18"/>
      <c r="O11" s="16"/>
      <c r="P11" s="19"/>
      <c r="Q11" s="14"/>
      <c r="R11" s="18"/>
      <c r="S11" s="16"/>
      <c r="T11" s="19"/>
      <c r="U11" s="14"/>
      <c r="V11" s="18"/>
      <c r="W11" s="16"/>
      <c r="X11" s="22"/>
    </row>
    <row r="12" spans="1:25" ht="30" customHeight="1" thickBot="1" x14ac:dyDescent="0.3">
      <c r="A12" s="7">
        <v>9</v>
      </c>
      <c r="B12" s="4"/>
      <c r="C12" s="9"/>
      <c r="D12" s="4"/>
      <c r="E12" s="13"/>
      <c r="F12" s="17"/>
      <c r="G12" s="15"/>
      <c r="H12" s="20"/>
      <c r="I12" s="13"/>
      <c r="J12" s="17"/>
      <c r="K12" s="15"/>
      <c r="L12" s="20"/>
      <c r="M12" s="13"/>
      <c r="N12" s="17"/>
      <c r="O12" s="15"/>
      <c r="P12" s="20"/>
      <c r="Q12" s="13"/>
      <c r="R12" s="17"/>
      <c r="S12" s="15"/>
      <c r="T12" s="20"/>
      <c r="U12" s="13"/>
      <c r="V12" s="17"/>
      <c r="W12" s="15"/>
      <c r="X12" s="21"/>
    </row>
    <row r="13" spans="1:25" ht="30" customHeight="1" thickBot="1" x14ac:dyDescent="0.3">
      <c r="A13" s="10">
        <v>10</v>
      </c>
      <c r="B13" s="11"/>
      <c r="C13" s="12"/>
      <c r="D13" s="11"/>
      <c r="E13" s="14"/>
      <c r="F13" s="18"/>
      <c r="G13" s="16"/>
      <c r="H13" s="19"/>
      <c r="I13" s="14"/>
      <c r="J13" s="18"/>
      <c r="K13" s="16"/>
      <c r="L13" s="19"/>
      <c r="M13" s="14"/>
      <c r="N13" s="18"/>
      <c r="O13" s="16"/>
      <c r="P13" s="19"/>
      <c r="Q13" s="14"/>
      <c r="R13" s="18"/>
      <c r="S13" s="16"/>
      <c r="T13" s="19"/>
      <c r="U13" s="14"/>
      <c r="V13" s="18"/>
      <c r="W13" s="16"/>
      <c r="X13" s="22"/>
    </row>
  </sheetData>
  <mergeCells count="11">
    <mergeCell ref="A2:D2"/>
    <mergeCell ref="E2:F2"/>
    <mergeCell ref="G2:H2"/>
    <mergeCell ref="U2:V2"/>
    <mergeCell ref="W2:X3"/>
    <mergeCell ref="I2:J2"/>
    <mergeCell ref="K2:L2"/>
    <mergeCell ref="M2:N2"/>
    <mergeCell ref="O2:P2"/>
    <mergeCell ref="Q2:R2"/>
    <mergeCell ref="S2:T2"/>
  </mergeCells>
  <conditionalFormatting sqref="E2:V2">
    <cfRule type="cellIs" dxfId="1" priority="1" operator="equal">
      <formula>"nok"</formula>
    </cfRule>
    <cfRule type="cellIs" dxfId="0" priority="2" operator="equal">
      <formula>"ok"</formula>
    </cfRule>
  </conditionalFormatting>
  <pageMargins left="0" right="0" top="0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Sheet1</vt:lpstr>
      <vt:lpstr>Дата</vt:lpstr>
      <vt:lpstr>Поставщики</vt:lpstr>
      <vt:lpstr>Цена</vt:lpstr>
      <vt:lpstr>ЧС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ku-01</dc:creator>
  <cp:lastModifiedBy>AA</cp:lastModifiedBy>
  <cp:lastPrinted>2024-11-06T07:00:18Z</cp:lastPrinted>
  <dcterms:created xsi:type="dcterms:W3CDTF">2015-06-05T18:17:20Z</dcterms:created>
  <dcterms:modified xsi:type="dcterms:W3CDTF">2024-11-07T08:50:43Z</dcterms:modified>
</cp:coreProperties>
</file>