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  <c r="F2" i="1" a="1"/>
  <c r="F2" i="1" s="1"/>
  <c r="F3" i="1" a="1"/>
  <c r="F3" i="1" s="1"/>
  <c r="F4" i="1" a="1"/>
  <c r="F4" i="1" s="1"/>
  <c r="F5" i="1" a="1"/>
  <c r="F5" i="1" s="1"/>
  <c r="E3" i="1" a="1"/>
  <c r="E3" i="1" s="1"/>
  <c r="E4" i="1" a="1"/>
  <c r="E4" i="1" s="1"/>
  <c r="E5" i="1" a="1"/>
  <c r="E5" i="1" s="1"/>
  <c r="D2" i="1" l="1"/>
  <c r="M22" i="1"/>
  <c r="D5" i="1" l="1"/>
  <c r="D3" i="1" l="1"/>
  <c r="D4" i="1"/>
</calcChain>
</file>

<file path=xl/sharedStrings.xml><?xml version="1.0" encoding="utf-8"?>
<sst xmlns="http://schemas.openxmlformats.org/spreadsheetml/2006/main" count="22" uniqueCount="12">
  <si>
    <t>AWB</t>
  </si>
  <si>
    <t>Collection_date</t>
  </si>
  <si>
    <t>Credit_date</t>
  </si>
  <si>
    <t>ShipperReference</t>
  </si>
  <si>
    <t>IW8818711641</t>
  </si>
  <si>
    <t>IW8818711611</t>
  </si>
  <si>
    <t>IW8818711657</t>
  </si>
  <si>
    <t>IW881871</t>
  </si>
  <si>
    <t>Credit date</t>
  </si>
  <si>
    <t>Account id</t>
  </si>
  <si>
    <t>QW7618711657</t>
  </si>
  <si>
    <t>Как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</si>
</sst>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Arial"/>
      <family val="2"/>
    </font>
    <font>
      <sz val="10"/>
      <color theme="1"/>
      <name val="Arial"/>
    </font>
    <font>
      <sz val="10"/>
      <color theme="1"/>
      <name val="Calibri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14" fontId="3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0" borderId="1" xfId="1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4" fontId="6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7" fillId="3" borderId="1" xfId="1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E2" sqref="E2"/>
    </sheetView>
  </sheetViews>
  <sheetFormatPr defaultRowHeight="15" x14ac:dyDescent="0.25"/>
  <cols>
    <col min="1" max="1" width="15.28515625" customWidth="1"/>
    <col min="2" max="2" width="17.5703125" customWidth="1"/>
    <col min="3" max="3" width="21.42578125" customWidth="1"/>
    <col min="4" max="4" width="14.28515625" customWidth="1"/>
    <col min="5" max="6" width="11.42578125" customWidth="1"/>
    <col min="7" max="7" width="14" customWidth="1"/>
    <col min="8" max="8" width="13.140625" customWidth="1"/>
    <col min="10" max="10" width="15" customWidth="1"/>
    <col min="11" max="11" width="15.5703125" customWidth="1"/>
    <col min="12" max="12" width="19.5703125" customWidth="1"/>
    <col min="13" max="13" width="17" customWidth="1"/>
  </cols>
  <sheetData>
    <row r="1" spans="1:11" x14ac:dyDescent="0.25">
      <c r="A1" s="4" t="s">
        <v>0</v>
      </c>
      <c r="B1" s="5" t="s">
        <v>1</v>
      </c>
      <c r="C1" s="4" t="s">
        <v>3</v>
      </c>
      <c r="D1" s="1" t="s">
        <v>2</v>
      </c>
    </row>
    <row r="2" spans="1:11" x14ac:dyDescent="0.25">
      <c r="A2" s="2">
        <v>35459778631</v>
      </c>
      <c r="B2" s="3">
        <v>45405</v>
      </c>
      <c r="C2" s="2" t="s">
        <v>4</v>
      </c>
      <c r="D2" s="3">
        <f>INDEX($G$10:$G$14,MATCH(LEFT(C2,8),$H$10:$H$14,0))</f>
        <v>45387</v>
      </c>
      <c r="E2" s="3">
        <f t="array" ref="E2">MIN(IF(ABS((LEFT(C2,8)=H$11:H$13)*G$11:G$13-B2)&lt;4,G$11:G$13))</f>
        <v>45407</v>
      </c>
      <c r="F2" s="3">
        <f t="array" ref="F2">INDEX(G$1:G$13,ROUND(MOD(MIN(ABS(IF(LEFT(C2,8)=H$11:H$13,G$11:G$13,"ю")-B2)+ROW(H$11:H$13)/1000000),1)*1000000,))</f>
        <v>45407</v>
      </c>
    </row>
    <row r="3" spans="1:11" x14ac:dyDescent="0.25">
      <c r="A3" s="2">
        <v>35459650240</v>
      </c>
      <c r="B3" s="3">
        <v>45384</v>
      </c>
      <c r="C3" s="2" t="s">
        <v>5</v>
      </c>
      <c r="D3" s="3">
        <f t="shared" ref="D3:D5" si="0">INDEX($G$10:$G$14,MATCH(LEFT(C3,8),$H$10:$H$14,0))</f>
        <v>45387</v>
      </c>
      <c r="E3" s="3">
        <f t="array" ref="E3">MIN(IF(ABS((LEFT(C3,8)=H$11:H$13)*G$11:G$13-B3)&lt;4,G$11:G$13))</f>
        <v>45387</v>
      </c>
      <c r="F3" s="3">
        <f t="array" ref="F3">INDEX(G$1:G$13,ROUND(MOD(MIN(ABS(IF(LEFT(C3,8)=H$11:H$13,G$11:G$13,"ю")-B3)+ROW(H$11:H$13)/1000000),1)*1000000,))</f>
        <v>45387</v>
      </c>
    </row>
    <row r="4" spans="1:11" x14ac:dyDescent="0.25">
      <c r="A4" s="2">
        <v>35564413721</v>
      </c>
      <c r="B4" s="3">
        <v>45593</v>
      </c>
      <c r="C4" s="2" t="s">
        <v>6</v>
      </c>
      <c r="D4" s="3">
        <f t="shared" si="0"/>
        <v>45387</v>
      </c>
      <c r="E4" s="11">
        <f t="array" ref="E4">MIN(IF(ABS((LEFT(C4,8)=H$11:H$13)*G$11:G$13-B4)&lt;4,G$11:G$13))</f>
        <v>0</v>
      </c>
      <c r="F4" s="3">
        <f t="array" ref="F4">INDEX(G$1:G$13,ROUND(MOD(MIN(ABS(IF(LEFT(C4,8)=H$11:H$13,G$11:G$13,"ю")-B4)+ROW(H$11:H$13)/1000000),1)*1000000,))</f>
        <v>45602</v>
      </c>
    </row>
    <row r="5" spans="1:11" x14ac:dyDescent="0.25">
      <c r="A5" s="2">
        <v>35564413722</v>
      </c>
      <c r="B5" s="3">
        <v>45594</v>
      </c>
      <c r="C5" s="2" t="s">
        <v>10</v>
      </c>
      <c r="D5" s="3" t="e">
        <f t="shared" si="0"/>
        <v>#N/A</v>
      </c>
      <c r="E5" s="11">
        <f t="array" ref="E5">MIN(IF(ABS((LEFT(C5,8)=H$11:H$13)*G$11:G$13-B5)&lt;4,G$11:G$13))</f>
        <v>0</v>
      </c>
      <c r="F5" s="3" t="e">
        <f t="array" ref="F5">INDEX(G$1:G$13,ROUND(MOD(MIN(ABS(IF(LEFT(C5,8)=H$11:H$13,G$11:G$13,"ю")-B5)+ROW(H$11:H$13)/1000000),1)*1000000,))</f>
        <v>#VALUE!</v>
      </c>
    </row>
    <row r="10" spans="1:11" x14ac:dyDescent="0.25">
      <c r="G10" s="2" t="s">
        <v>8</v>
      </c>
      <c r="H10" s="2" t="s">
        <v>9</v>
      </c>
    </row>
    <row r="11" spans="1:11" x14ac:dyDescent="0.25">
      <c r="G11" s="6">
        <v>45387</v>
      </c>
      <c r="H11" s="7" t="s">
        <v>7</v>
      </c>
    </row>
    <row r="12" spans="1:11" x14ac:dyDescent="0.25">
      <c r="G12" s="6">
        <v>45407</v>
      </c>
      <c r="H12" s="7" t="s">
        <v>7</v>
      </c>
    </row>
    <row r="13" spans="1:11" x14ac:dyDescent="0.25">
      <c r="G13" s="6">
        <v>45602</v>
      </c>
      <c r="H13" s="7" t="s">
        <v>7</v>
      </c>
    </row>
    <row r="16" spans="1:11" x14ac:dyDescent="0.25">
      <c r="K16" t="s">
        <v>11</v>
      </c>
    </row>
    <row r="18" spans="10:13" x14ac:dyDescent="0.25">
      <c r="J18" s="8" t="s">
        <v>0</v>
      </c>
      <c r="K18" s="9" t="s">
        <v>1</v>
      </c>
      <c r="L18" s="8" t="s">
        <v>3</v>
      </c>
      <c r="M18" s="12" t="s">
        <v>2</v>
      </c>
    </row>
    <row r="19" spans="10:13" x14ac:dyDescent="0.25">
      <c r="J19" s="10">
        <v>35459778631</v>
      </c>
      <c r="K19" s="11">
        <v>45405</v>
      </c>
      <c r="L19" s="10" t="s">
        <v>4</v>
      </c>
      <c r="M19" s="13">
        <v>45407</v>
      </c>
    </row>
    <row r="20" spans="10:13" x14ac:dyDescent="0.25">
      <c r="J20" s="10">
        <v>35459650240</v>
      </c>
      <c r="K20" s="11">
        <v>45384</v>
      </c>
      <c r="L20" s="10" t="s">
        <v>5</v>
      </c>
      <c r="M20" s="13">
        <v>45387</v>
      </c>
    </row>
    <row r="21" spans="10:13" x14ac:dyDescent="0.25">
      <c r="J21" s="10">
        <v>35564413721</v>
      </c>
      <c r="K21" s="11">
        <v>45593</v>
      </c>
      <c r="L21" s="10" t="s">
        <v>6</v>
      </c>
      <c r="M21" s="13">
        <v>45602</v>
      </c>
    </row>
    <row r="22" spans="10:13" x14ac:dyDescent="0.25">
      <c r="J22" s="10">
        <v>35564413722</v>
      </c>
      <c r="K22" s="11">
        <v>45594</v>
      </c>
      <c r="L22" s="10" t="s">
        <v>10</v>
      </c>
      <c r="M22" s="11" t="e">
        <f t="shared" ref="M22" si="1">INDEX($G$10:$G$14,MATCH(LEFT(L22,8),$H$10:$H$14,0))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NextLLC</dc:creator>
  <cp:lastModifiedBy>Коля</cp:lastModifiedBy>
  <dcterms:created xsi:type="dcterms:W3CDTF">2024-12-02T05:45:15Z</dcterms:created>
  <dcterms:modified xsi:type="dcterms:W3CDTF">2024-12-02T06:58:43Z</dcterms:modified>
</cp:coreProperties>
</file>