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DK" sheetId="1" r:id="rId1"/>
    <sheet name="Лист1" sheetId="2" r:id="rId2"/>
    <sheet name="Лист2" sheetId="3" r:id="rId3"/>
  </sheets>
  <definedNames>
    <definedName name="_xlnm._FilterDatabase" localSheetId="0" hidden="1">DK!$A$1:$C$36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H7" i="1" l="1"/>
  <c r="F4" i="1"/>
  <c r="G12" i="1"/>
  <c r="H17" i="1"/>
  <c r="H27" i="1"/>
  <c r="G22" i="1"/>
  <c r="G7" i="1"/>
  <c r="F32" i="1"/>
  <c r="F17" i="1"/>
  <c r="H36" i="1"/>
  <c r="H16" i="1"/>
  <c r="H11" i="1"/>
  <c r="G31" i="1"/>
  <c r="G16" i="1"/>
  <c r="F21" i="1"/>
  <c r="H20" i="1"/>
  <c r="G30" i="1"/>
  <c r="G20" i="1"/>
  <c r="G15" i="1"/>
  <c r="G10" i="1"/>
  <c r="G5" i="1"/>
  <c r="F35" i="1"/>
  <c r="F30" i="1"/>
  <c r="F25" i="1"/>
  <c r="F20" i="1"/>
  <c r="F15" i="1"/>
  <c r="F10" i="1"/>
  <c r="F5" i="1"/>
  <c r="F7" i="1"/>
  <c r="H32" i="1"/>
  <c r="H12" i="1"/>
  <c r="G17" i="1"/>
  <c r="F27" i="1"/>
  <c r="F12" i="1"/>
  <c r="H31" i="1"/>
  <c r="G21" i="1"/>
  <c r="F26" i="1"/>
  <c r="F6" i="1"/>
  <c r="H30" i="1"/>
  <c r="H5" i="1"/>
  <c r="H29" i="1"/>
  <c r="H19" i="1"/>
  <c r="H4" i="1"/>
  <c r="G29" i="1"/>
  <c r="G14" i="1"/>
  <c r="F34" i="1"/>
  <c r="F29" i="1"/>
  <c r="F24" i="1"/>
  <c r="F19" i="1"/>
  <c r="F14" i="1"/>
  <c r="F9" i="1"/>
  <c r="H22" i="1"/>
  <c r="G27" i="1"/>
  <c r="G2" i="1"/>
  <c r="F22" i="1"/>
  <c r="H21" i="1"/>
  <c r="H6" i="1"/>
  <c r="G36" i="1"/>
  <c r="G11" i="1"/>
  <c r="F36" i="1"/>
  <c r="F16" i="1"/>
  <c r="H15" i="1"/>
  <c r="H24" i="1"/>
  <c r="H9" i="1"/>
  <c r="G19" i="1"/>
  <c r="G9" i="1"/>
  <c r="H33" i="1"/>
  <c r="H28" i="1"/>
  <c r="H23" i="1"/>
  <c r="H18" i="1"/>
  <c r="H13" i="1"/>
  <c r="H8" i="1"/>
  <c r="H3" i="1"/>
  <c r="G32" i="1"/>
  <c r="H26" i="1"/>
  <c r="G26" i="1"/>
  <c r="G6" i="1"/>
  <c r="F31" i="1"/>
  <c r="F11" i="1"/>
  <c r="H35" i="1"/>
  <c r="H25" i="1"/>
  <c r="H10" i="1"/>
  <c r="G35" i="1"/>
  <c r="G25" i="1"/>
  <c r="H34" i="1"/>
  <c r="H14" i="1"/>
  <c r="G34" i="1"/>
  <c r="G24" i="1"/>
  <c r="G4" i="1"/>
  <c r="G33" i="1"/>
  <c r="G28" i="1"/>
  <c r="G23" i="1"/>
  <c r="G18" i="1"/>
  <c r="G13" i="1"/>
  <c r="G8" i="1"/>
  <c r="G3" i="1"/>
  <c r="F33" i="1"/>
  <c r="F28" i="1"/>
  <c r="F23" i="1"/>
  <c r="F18" i="1"/>
  <c r="F13" i="1"/>
  <c r="F8" i="1"/>
  <c r="F3" i="1"/>
  <c r="F2" i="1"/>
  <c r="H2" i="1"/>
  <c r="D6" i="1" l="1"/>
  <c r="D2" i="1"/>
  <c r="D5" i="1"/>
  <c r="D4" i="1"/>
  <c r="D3" i="1"/>
</calcChain>
</file>

<file path=xl/sharedStrings.xml><?xml version="1.0" encoding="utf-8"?>
<sst xmlns="http://schemas.openxmlformats.org/spreadsheetml/2006/main" count="104" uniqueCount="63">
  <si>
    <t>агат</t>
  </si>
  <si>
    <t>тк</t>
  </si>
  <si>
    <t>город</t>
  </si>
  <si>
    <t>воронеж</t>
  </si>
  <si>
    <t>Дата заявки на отгрузку</t>
  </si>
  <si>
    <t>Код</t>
  </si>
  <si>
    <t>D2    =СЧЁТЕСЛИМН($B$1:B2;B2;$C$1:C2;C2)</t>
  </si>
  <si>
    <t>E2    =ОКРУГЛВВЕРХ(D2/5;0)</t>
  </si>
  <si>
    <t>F2    =B2&amp;C2&amp;E2</t>
  </si>
  <si>
    <t>G2    =ЕСЛИОШИБКА(ВПР(F2;F3:$G$100000;2;0);A2)</t>
  </si>
  <si>
    <t>Вставьте формулы в ячейки и протяните вниз.</t>
  </si>
  <si>
    <t>В столбце G будет дата для каждой строки "кратно 5".</t>
  </si>
  <si>
    <t>Дамы и господа, всем добрый день.</t>
  </si>
  <si>
    <t>Очень долго уже мучаюсь, до конца не могу продумать логику, как это может работать.</t>
  </si>
  <si>
    <t>Суть вопроса: есть исходные данные - первые 3 столбца - дата заявки на отгрузку, транспортная компания и город отгрузки. (все, что правее, это мои мысли, которые ни к чему не привели).</t>
  </si>
  <si>
    <t>Необходимо, чтобы формула могла высчитывать новые даты кратно 5 - и писать их в отдельном столбце D (дата полного лота) по признаку - связке - транспортная компания город.</t>
  </si>
  <si>
    <t>Например, для каждого вхождения АГАТ - Воронеж имеются 4 даты 01.01.2024, 5 дат 03.01.2024, 6 дат 04.02.2024, 17 дат 05.02.2024. Нужно, чтобы все даты 01.01.2024 стали 03.01.2024 (ближайшей датой больше) + осталась 1 дата 03.01.2024, далее у нас получается 4 даты 03.01.2024 (им не хватает 1 до 5), поэтому они должны стать 04.02.2024 (ближайшая дата после нее). Так как 04.02.2024 у нас дополнительно еще изначально 6 штук, то суммарно их станет 10 (кратно 5), поэтому они и должны остаться 04.02.2024, далее есть 17 дат 05.02.2024, 15 должны остаться 05.02.2024 (кратно 5), а 2 должны стать ближайшей следующей датой. Но, если 05.02.2024 - это самая крайняя для комбинации АГАТ- Воронеж, тогда все они и должны остаться 05.02.2024 до появления дат больше этой, соответственно.</t>
  </si>
  <si>
    <t>Надеюсь, не слишком сложно объяснил и заранее спасибо за помощь.</t>
  </si>
  <si>
    <t>Файл  исходниками прилагаю.</t>
  </si>
  <si>
    <t>Причем - даты всегда перетасованы - сортировать по возрастанию их нельзя.</t>
  </si>
  <si>
    <t>Вот такой метод решает задачу, если даты идут подряд…</t>
  </si>
  <si>
    <t>4 столбца дополнительных, из которых столбец G - решение вопроса…</t>
  </si>
  <si>
    <t>Но решения для дат вразнобой нет</t>
  </si>
  <si>
    <t>3 агат</t>
  </si>
  <si>
    <t>29 агат</t>
  </si>
  <si>
    <t>9 агат</t>
  </si>
  <si>
    <t>2 агат</t>
  </si>
  <si>
    <t>4 агат</t>
  </si>
  <si>
    <t>5 агат</t>
  </si>
  <si>
    <t>6 агат</t>
  </si>
  <si>
    <t>7 агат</t>
  </si>
  <si>
    <t>8 агат</t>
  </si>
  <si>
    <t>10 агат</t>
  </si>
  <si>
    <t>11 агат</t>
  </si>
  <si>
    <t>12 агат</t>
  </si>
  <si>
    <t>13 агат</t>
  </si>
  <si>
    <t>14 агат</t>
  </si>
  <si>
    <t>15 агат</t>
  </si>
  <si>
    <t>16 агат</t>
  </si>
  <si>
    <t>17 агат</t>
  </si>
  <si>
    <t>18 агат</t>
  </si>
  <si>
    <t>19 агат</t>
  </si>
  <si>
    <t>20 агат</t>
  </si>
  <si>
    <t>21 агат</t>
  </si>
  <si>
    <t>22 агат</t>
  </si>
  <si>
    <t>23 агат</t>
  </si>
  <si>
    <t>24 агат</t>
  </si>
  <si>
    <t>25 агат</t>
  </si>
  <si>
    <t>26 агат</t>
  </si>
  <si>
    <t>27 агат</t>
  </si>
  <si>
    <t>28 агат</t>
  </si>
  <si>
    <t>30 агат</t>
  </si>
  <si>
    <t>31 агат</t>
  </si>
  <si>
    <t>32 агат</t>
  </si>
  <si>
    <t>33 агат</t>
  </si>
  <si>
    <t>34 агат</t>
  </si>
  <si>
    <t>35 агат</t>
  </si>
  <si>
    <t>36 агат</t>
  </si>
  <si>
    <t>вспомог</t>
  </si>
  <si>
    <t>дата отсортиров</t>
  </si>
  <si>
    <t>тк отсартиров</t>
  </si>
  <si>
    <t>город отсартиров</t>
  </si>
  <si>
    <t>тк + Хаос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</si>
</sst>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b/>
      <sz val="9.35"/>
      <color rgb="FF5D625F"/>
      <name val="Verdana"/>
      <family val="2"/>
      <charset val="204"/>
    </font>
    <font>
      <sz val="10"/>
      <color rgb="FF696A6A"/>
      <name val="Arial Unicode MS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E9E0"/>
        <bgColor indexed="64"/>
      </patternFill>
    </fill>
    <fill>
      <patternFill patternType="solid">
        <fgColor rgb="FFFDFEFE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ADD0BC"/>
      </left>
      <right style="medium">
        <color rgb="FFADD0BC"/>
      </right>
      <top style="medium">
        <color rgb="FFADD0BC"/>
      </top>
      <bottom/>
      <diagonal/>
    </border>
    <border>
      <left style="medium">
        <color rgb="FFADD0BC"/>
      </left>
      <right style="medium">
        <color rgb="FFADD0BC"/>
      </right>
      <top/>
      <bottom/>
      <diagonal/>
    </border>
    <border>
      <left style="medium">
        <color rgb="FFADD0BC"/>
      </left>
      <right style="medium">
        <color rgb="FFADD0BC"/>
      </right>
      <top/>
      <bottom style="medium">
        <color rgb="FFADD0B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4" xfId="0" applyNumberFormat="1" applyBorder="1"/>
    <xf numFmtId="0" fontId="0" fillId="0" borderId="5" xfId="0" applyBorder="1"/>
    <xf numFmtId="0" fontId="2" fillId="2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1" fillId="0" borderId="0" xfId="0" applyFont="1"/>
    <xf numFmtId="14" fontId="0" fillId="0" borderId="0" xfId="0" applyNumberFormat="1" applyBorder="1"/>
    <xf numFmtId="16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0" fillId="4" borderId="9" xfId="0" applyNumberFormat="1" applyFill="1" applyBorder="1"/>
    <xf numFmtId="164" fontId="0" fillId="4" borderId="10" xfId="0" applyNumberFormat="1" applyFill="1" applyBorder="1"/>
    <xf numFmtId="164" fontId="0" fillId="4" borderId="11" xfId="0" applyNumberFormat="1" applyFill="1" applyBorder="1"/>
    <xf numFmtId="164" fontId="0" fillId="0" borderId="12" xfId="0" applyNumberFormat="1" applyFill="1" applyBorder="1"/>
    <xf numFmtId="0" fontId="0" fillId="0" borderId="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140625" bestFit="1" customWidth="1"/>
    <col min="3" max="3" width="10.140625" customWidth="1"/>
    <col min="5" max="5" width="10.140625" bestFit="1" customWidth="1"/>
  </cols>
  <sheetData>
    <row r="1" spans="1:8" ht="64.150000000000006" customHeight="1" thickBot="1" x14ac:dyDescent="0.3">
      <c r="A1" s="13" t="s">
        <v>4</v>
      </c>
      <c r="B1" s="13" t="s">
        <v>62</v>
      </c>
      <c r="C1" s="12" t="s">
        <v>2</v>
      </c>
      <c r="E1" s="13" t="s">
        <v>58</v>
      </c>
      <c r="F1" s="18" t="s">
        <v>59</v>
      </c>
      <c r="G1" s="18" t="s">
        <v>60</v>
      </c>
      <c r="H1" s="18" t="s">
        <v>61</v>
      </c>
    </row>
    <row r="2" spans="1:8" x14ac:dyDescent="0.25">
      <c r="A2" s="10">
        <v>45327</v>
      </c>
      <c r="B2" t="s">
        <v>32</v>
      </c>
      <c r="C2" t="s">
        <v>3</v>
      </c>
      <c r="D2" s="14">
        <f ca="1">LARGE($F2:$F6,1)</f>
        <v>45294</v>
      </c>
      <c r="E2" s="17">
        <f>A2+(0&amp;","&amp;ROW()+0)</f>
        <v>45327.199999999997</v>
      </c>
      <c r="F2" s="17">
        <f ca="1">OFFSET(A$1,MATCH(SMALL($E$2:$E$36,ROW()-1),$E$2:$E$36,0),0)</f>
        <v>45292</v>
      </c>
      <c r="G2" s="17" t="str">
        <f t="shared" ref="G2:H2" ca="1" si="0">OFFSET(B$1,MATCH(SMALL($E$2:$E$36,ROW()-1),$E$2:$E$36,0),0)</f>
        <v>23 агат</v>
      </c>
      <c r="H2" s="17" t="str">
        <f t="shared" ca="1" si="0"/>
        <v>воронеж</v>
      </c>
    </row>
    <row r="3" spans="1:8" x14ac:dyDescent="0.25">
      <c r="A3" s="10">
        <v>45326</v>
      </c>
      <c r="B3" t="s">
        <v>33</v>
      </c>
      <c r="C3" t="s">
        <v>3</v>
      </c>
      <c r="D3" s="15">
        <f ca="1">LARGE($F2:$F6,1)</f>
        <v>45294</v>
      </c>
      <c r="E3" s="17">
        <f t="shared" ref="E3:E36" si="1">A3+(0&amp;","&amp;ROW()+0)</f>
        <v>45326.3</v>
      </c>
      <c r="F3" s="17">
        <f t="shared" ref="F3:F36" ca="1" si="2">OFFSET(A$1,MATCH(SMALL($E$2:$E$36,ROW()-1),$E$2:$E$36,0),0)</f>
        <v>45292</v>
      </c>
      <c r="G3" s="17" t="str">
        <f t="shared" ref="G3:G36" ca="1" si="3">OFFSET(B$1,MATCH(SMALL($E$2:$E$36,ROW()-1),$E$2:$E$36,0),0)</f>
        <v>24 агат</v>
      </c>
      <c r="H3" s="17" t="str">
        <f t="shared" ref="H3:H36" ca="1" si="4">OFFSET(C$1,MATCH(SMALL($E$2:$E$36,ROW()-1),$E$2:$E$36,0),0)</f>
        <v>воронеж</v>
      </c>
    </row>
    <row r="4" spans="1:8" x14ac:dyDescent="0.25">
      <c r="A4" s="10">
        <v>45327</v>
      </c>
      <c r="B4" t="s">
        <v>34</v>
      </c>
      <c r="C4" t="s">
        <v>3</v>
      </c>
      <c r="D4" s="15">
        <f ca="1">LARGE($F2:$F6,1)</f>
        <v>45294</v>
      </c>
      <c r="E4" s="17">
        <f t="shared" si="1"/>
        <v>45327.4</v>
      </c>
      <c r="F4" s="17">
        <f t="shared" ca="1" si="2"/>
        <v>45292</v>
      </c>
      <c r="G4" s="17" t="str">
        <f t="shared" ca="1" si="3"/>
        <v>36 агат</v>
      </c>
      <c r="H4" s="17" t="str">
        <f t="shared" ca="1" si="4"/>
        <v>воронеж</v>
      </c>
    </row>
    <row r="5" spans="1:8" x14ac:dyDescent="0.25">
      <c r="A5" s="10">
        <v>45294</v>
      </c>
      <c r="B5" t="s">
        <v>35</v>
      </c>
      <c r="C5" t="s">
        <v>3</v>
      </c>
      <c r="D5" s="15">
        <f ca="1">LARGE($F2:$F6,1)</f>
        <v>45294</v>
      </c>
      <c r="E5" s="17">
        <f t="shared" si="1"/>
        <v>45294.5</v>
      </c>
      <c r="F5" s="17">
        <f t="shared" ca="1" si="2"/>
        <v>45292</v>
      </c>
      <c r="G5" s="17" t="str">
        <f t="shared" ca="1" si="3"/>
        <v>5 агат</v>
      </c>
      <c r="H5" s="17" t="str">
        <f t="shared" ca="1" si="4"/>
        <v>воронеж</v>
      </c>
    </row>
    <row r="6" spans="1:8" ht="15.75" thickBot="1" x14ac:dyDescent="0.3">
      <c r="A6" s="10">
        <v>45326</v>
      </c>
      <c r="B6" t="s">
        <v>36</v>
      </c>
      <c r="C6" t="s">
        <v>3</v>
      </c>
      <c r="D6" s="16">
        <f ca="1">LARGE($F2:$F6,1)</f>
        <v>45294</v>
      </c>
      <c r="E6" s="17">
        <f t="shared" si="1"/>
        <v>45326.6</v>
      </c>
      <c r="F6" s="17">
        <f t="shared" ca="1" si="2"/>
        <v>45294</v>
      </c>
      <c r="G6" s="17" t="str">
        <f t="shared" ca="1" si="3"/>
        <v>22 агат</v>
      </c>
      <c r="H6" s="17" t="str">
        <f t="shared" ca="1" si="4"/>
        <v>воронеж</v>
      </c>
    </row>
    <row r="7" spans="1:8" x14ac:dyDescent="0.25">
      <c r="A7" s="4">
        <v>45327</v>
      </c>
      <c r="B7" t="s">
        <v>37</v>
      </c>
      <c r="C7" t="s">
        <v>3</v>
      </c>
      <c r="E7" s="17">
        <f t="shared" si="1"/>
        <v>45327.7</v>
      </c>
      <c r="F7" s="17">
        <f t="shared" ca="1" si="2"/>
        <v>45294</v>
      </c>
      <c r="G7" s="17" t="str">
        <f t="shared" ca="1" si="3"/>
        <v>31 агат</v>
      </c>
      <c r="H7" s="17" t="str">
        <f t="shared" ca="1" si="4"/>
        <v>воронеж</v>
      </c>
    </row>
    <row r="8" spans="1:8" x14ac:dyDescent="0.25">
      <c r="A8" s="4">
        <v>45327</v>
      </c>
      <c r="B8" t="s">
        <v>38</v>
      </c>
      <c r="C8" t="s">
        <v>3</v>
      </c>
      <c r="E8" s="17">
        <f t="shared" si="1"/>
        <v>45327.8</v>
      </c>
      <c r="F8" s="17">
        <f t="shared" ca="1" si="2"/>
        <v>45294</v>
      </c>
      <c r="G8" s="17" t="str">
        <f t="shared" ca="1" si="3"/>
        <v>32 агат</v>
      </c>
      <c r="H8" s="17" t="str">
        <f t="shared" ca="1" si="4"/>
        <v>воронеж</v>
      </c>
    </row>
    <row r="9" spans="1:8" x14ac:dyDescent="0.25">
      <c r="A9" s="4">
        <v>45326</v>
      </c>
      <c r="B9" t="s">
        <v>39</v>
      </c>
      <c r="C9" t="s">
        <v>3</v>
      </c>
      <c r="E9" s="17">
        <f t="shared" si="1"/>
        <v>45326.9</v>
      </c>
      <c r="F9" s="17">
        <f t="shared" ca="1" si="2"/>
        <v>45294</v>
      </c>
      <c r="G9" s="17" t="str">
        <f t="shared" ca="1" si="3"/>
        <v>33 агат</v>
      </c>
      <c r="H9" s="17" t="str">
        <f t="shared" ca="1" si="4"/>
        <v>воронеж</v>
      </c>
    </row>
    <row r="10" spans="1:8" x14ac:dyDescent="0.25">
      <c r="A10" s="4">
        <v>45327</v>
      </c>
      <c r="B10" t="s">
        <v>40</v>
      </c>
      <c r="C10" t="s">
        <v>3</v>
      </c>
      <c r="E10" s="17">
        <f t="shared" si="1"/>
        <v>45327.1</v>
      </c>
      <c r="F10" s="17">
        <f t="shared" ca="1" si="2"/>
        <v>45294</v>
      </c>
      <c r="G10" s="17" t="str">
        <f t="shared" ca="1" si="3"/>
        <v>13 агат</v>
      </c>
      <c r="H10" s="17" t="str">
        <f t="shared" ca="1" si="4"/>
        <v>воронеж</v>
      </c>
    </row>
    <row r="11" spans="1:8" x14ac:dyDescent="0.25">
      <c r="A11" s="4">
        <v>45328</v>
      </c>
      <c r="B11" t="s">
        <v>41</v>
      </c>
      <c r="C11" t="s">
        <v>3</v>
      </c>
      <c r="E11" s="17">
        <f t="shared" si="1"/>
        <v>45328.11</v>
      </c>
      <c r="F11" s="17">
        <f t="shared" ca="1" si="2"/>
        <v>45326</v>
      </c>
      <c r="G11" s="17" t="str">
        <f t="shared" ca="1" si="3"/>
        <v>28 агат</v>
      </c>
      <c r="H11" s="17" t="str">
        <f t="shared" ca="1" si="4"/>
        <v>воронеж</v>
      </c>
    </row>
    <row r="12" spans="1:8" x14ac:dyDescent="0.25">
      <c r="A12" s="4">
        <v>45327</v>
      </c>
      <c r="B12" t="s">
        <v>26</v>
      </c>
      <c r="C12" t="s">
        <v>3</v>
      </c>
      <c r="E12" s="17">
        <f t="shared" si="1"/>
        <v>45327.12</v>
      </c>
      <c r="F12" s="17">
        <f t="shared" ca="1" si="2"/>
        <v>45326</v>
      </c>
      <c r="G12" s="17" t="str">
        <f t="shared" ca="1" si="3"/>
        <v>34 агат</v>
      </c>
      <c r="H12" s="17" t="str">
        <f t="shared" ca="1" si="4"/>
        <v>воронеж</v>
      </c>
    </row>
    <row r="13" spans="1:8" x14ac:dyDescent="0.25">
      <c r="A13" s="4">
        <v>45327</v>
      </c>
      <c r="B13" t="s">
        <v>42</v>
      </c>
      <c r="C13" t="s">
        <v>3</v>
      </c>
      <c r="E13" s="17">
        <f t="shared" si="1"/>
        <v>45327.13</v>
      </c>
      <c r="F13" s="17">
        <f t="shared" ca="1" si="2"/>
        <v>45326</v>
      </c>
      <c r="G13" s="17" t="str">
        <f t="shared" ca="1" si="3"/>
        <v>11 агат</v>
      </c>
      <c r="H13" s="17" t="str">
        <f t="shared" ca="1" si="4"/>
        <v>воронеж</v>
      </c>
    </row>
    <row r="14" spans="1:8" x14ac:dyDescent="0.25">
      <c r="A14" s="4">
        <v>45327</v>
      </c>
      <c r="B14" t="s">
        <v>43</v>
      </c>
      <c r="C14" t="s">
        <v>3</v>
      </c>
      <c r="E14" s="17">
        <f t="shared" si="1"/>
        <v>45327.14</v>
      </c>
      <c r="F14" s="17">
        <f t="shared" ca="1" si="2"/>
        <v>45326</v>
      </c>
      <c r="G14" s="17" t="str">
        <f t="shared" ca="1" si="3"/>
        <v>7 агат</v>
      </c>
      <c r="H14" s="17" t="str">
        <f t="shared" ca="1" si="4"/>
        <v>воронеж</v>
      </c>
    </row>
    <row r="15" spans="1:8" x14ac:dyDescent="0.25">
      <c r="A15" s="4">
        <v>45294</v>
      </c>
      <c r="B15" t="s">
        <v>44</v>
      </c>
      <c r="C15" t="s">
        <v>3</v>
      </c>
      <c r="E15" s="17">
        <f t="shared" si="1"/>
        <v>45294.15</v>
      </c>
      <c r="F15" s="17">
        <f t="shared" ca="1" si="2"/>
        <v>45326</v>
      </c>
      <c r="G15" s="17" t="str">
        <f t="shared" ca="1" si="3"/>
        <v>14 агат</v>
      </c>
      <c r="H15" s="17" t="str">
        <f t="shared" ca="1" si="4"/>
        <v>воронеж</v>
      </c>
    </row>
    <row r="16" spans="1:8" x14ac:dyDescent="0.25">
      <c r="A16" s="4">
        <v>45292</v>
      </c>
      <c r="B16" t="s">
        <v>45</v>
      </c>
      <c r="C16" t="s">
        <v>3</v>
      </c>
      <c r="E16" s="17">
        <f t="shared" si="1"/>
        <v>45292.160000000003</v>
      </c>
      <c r="F16" s="17">
        <f t="shared" ca="1" si="2"/>
        <v>45326</v>
      </c>
      <c r="G16" s="17" t="str">
        <f t="shared" ca="1" si="3"/>
        <v>17 агат</v>
      </c>
      <c r="H16" s="17" t="str">
        <f t="shared" ca="1" si="4"/>
        <v>воронеж</v>
      </c>
    </row>
    <row r="17" spans="1:8" x14ac:dyDescent="0.25">
      <c r="A17" s="4">
        <v>45292</v>
      </c>
      <c r="B17" t="s">
        <v>46</v>
      </c>
      <c r="C17" t="s">
        <v>3</v>
      </c>
      <c r="E17" s="17">
        <f t="shared" si="1"/>
        <v>45292.17</v>
      </c>
      <c r="F17" s="17">
        <f t="shared" ca="1" si="2"/>
        <v>45327</v>
      </c>
      <c r="G17" s="17" t="str">
        <f t="shared" ca="1" si="3"/>
        <v>18 агат</v>
      </c>
      <c r="H17" s="17" t="str">
        <f t="shared" ca="1" si="4"/>
        <v>воронеж</v>
      </c>
    </row>
    <row r="18" spans="1:8" x14ac:dyDescent="0.25">
      <c r="A18" s="4">
        <v>45327</v>
      </c>
      <c r="B18" t="s">
        <v>47</v>
      </c>
      <c r="C18" t="s">
        <v>3</v>
      </c>
      <c r="E18" s="17">
        <f t="shared" si="1"/>
        <v>45327.18</v>
      </c>
      <c r="F18" s="17">
        <f t="shared" ca="1" si="2"/>
        <v>45327</v>
      </c>
      <c r="G18" s="17" t="str">
        <f t="shared" ca="1" si="3"/>
        <v>2 агат</v>
      </c>
      <c r="H18" s="17" t="str">
        <f t="shared" ca="1" si="4"/>
        <v>воронеж</v>
      </c>
    </row>
    <row r="19" spans="1:8" x14ac:dyDescent="0.25">
      <c r="A19" s="4">
        <v>45327</v>
      </c>
      <c r="B19" t="s">
        <v>48</v>
      </c>
      <c r="C19" t="s">
        <v>3</v>
      </c>
      <c r="E19" s="17">
        <f t="shared" si="1"/>
        <v>45327.19</v>
      </c>
      <c r="F19" s="17">
        <f t="shared" ca="1" si="2"/>
        <v>45327</v>
      </c>
      <c r="G19" s="17" t="str">
        <f t="shared" ca="1" si="3"/>
        <v>20 агат</v>
      </c>
      <c r="H19" s="17" t="str">
        <f t="shared" ca="1" si="4"/>
        <v>воронеж</v>
      </c>
    </row>
    <row r="20" spans="1:8" x14ac:dyDescent="0.25">
      <c r="A20" s="4">
        <v>45327</v>
      </c>
      <c r="B20" t="s">
        <v>49</v>
      </c>
      <c r="C20" t="s">
        <v>3</v>
      </c>
      <c r="E20" s="17">
        <f t="shared" si="1"/>
        <v>45327.199999999997</v>
      </c>
      <c r="F20" s="17">
        <f t="shared" ca="1" si="2"/>
        <v>45327</v>
      </c>
      <c r="G20" s="17" t="str">
        <f t="shared" ca="1" si="3"/>
        <v>21 агат</v>
      </c>
      <c r="H20" s="17" t="str">
        <f t="shared" ca="1" si="4"/>
        <v>воронеж</v>
      </c>
    </row>
    <row r="21" spans="1:8" x14ac:dyDescent="0.25">
      <c r="A21" s="4">
        <v>45326</v>
      </c>
      <c r="B21" t="s">
        <v>50</v>
      </c>
      <c r="C21" t="s">
        <v>3</v>
      </c>
      <c r="E21" s="17">
        <f t="shared" si="1"/>
        <v>45326.21</v>
      </c>
      <c r="F21" s="17">
        <f t="shared" ca="1" si="2"/>
        <v>45327</v>
      </c>
      <c r="G21" s="17" t="str">
        <f t="shared" ca="1" si="3"/>
        <v>25 агат</v>
      </c>
      <c r="H21" s="17" t="str">
        <f t="shared" ca="1" si="4"/>
        <v>воронеж</v>
      </c>
    </row>
    <row r="22" spans="1:8" x14ac:dyDescent="0.25">
      <c r="A22" s="4">
        <v>45327</v>
      </c>
      <c r="B22" t="s">
        <v>24</v>
      </c>
      <c r="C22" t="s">
        <v>3</v>
      </c>
      <c r="E22" s="17">
        <f t="shared" si="1"/>
        <v>45327.22</v>
      </c>
      <c r="F22" s="17">
        <f t="shared" ca="1" si="2"/>
        <v>45327</v>
      </c>
      <c r="G22" s="17" t="str">
        <f t="shared" ca="1" si="3"/>
        <v>26 агат</v>
      </c>
      <c r="H22" s="17" t="str">
        <f t="shared" ca="1" si="4"/>
        <v>воронеж</v>
      </c>
    </row>
    <row r="23" spans="1:8" x14ac:dyDescent="0.25">
      <c r="A23" s="4">
        <v>45328</v>
      </c>
      <c r="B23" t="s">
        <v>23</v>
      </c>
      <c r="C23" t="s">
        <v>3</v>
      </c>
      <c r="E23" s="17">
        <f t="shared" si="1"/>
        <v>45328.23</v>
      </c>
      <c r="F23" s="17">
        <f t="shared" ca="1" si="2"/>
        <v>45327</v>
      </c>
      <c r="G23" s="17" t="str">
        <f t="shared" ca="1" si="3"/>
        <v>10 агат</v>
      </c>
      <c r="H23" s="17" t="str">
        <f t="shared" ca="1" si="4"/>
        <v>воронеж</v>
      </c>
    </row>
    <row r="24" spans="1:8" x14ac:dyDescent="0.25">
      <c r="A24" s="4">
        <v>45328</v>
      </c>
      <c r="B24" t="s">
        <v>51</v>
      </c>
      <c r="C24" t="s">
        <v>3</v>
      </c>
      <c r="E24" s="17">
        <f t="shared" si="1"/>
        <v>45328.24</v>
      </c>
      <c r="F24" s="17">
        <f t="shared" ca="1" si="2"/>
        <v>45327</v>
      </c>
      <c r="G24" s="17" t="str">
        <f t="shared" ca="1" si="3"/>
        <v>10 агат</v>
      </c>
      <c r="H24" s="17" t="str">
        <f t="shared" ca="1" si="4"/>
        <v>воронеж</v>
      </c>
    </row>
    <row r="25" spans="1:8" x14ac:dyDescent="0.25">
      <c r="A25" s="4">
        <v>45294</v>
      </c>
      <c r="B25" t="s">
        <v>52</v>
      </c>
      <c r="C25" t="s">
        <v>3</v>
      </c>
      <c r="E25" s="17">
        <f t="shared" si="1"/>
        <v>45294.25</v>
      </c>
      <c r="F25" s="17">
        <f t="shared" ca="1" si="2"/>
        <v>45327</v>
      </c>
      <c r="G25" s="17" t="str">
        <f t="shared" ca="1" si="3"/>
        <v>29 агат</v>
      </c>
      <c r="H25" s="17" t="str">
        <f t="shared" ca="1" si="4"/>
        <v>воронеж</v>
      </c>
    </row>
    <row r="26" spans="1:8" x14ac:dyDescent="0.25">
      <c r="A26" s="4">
        <v>45294</v>
      </c>
      <c r="B26" t="s">
        <v>53</v>
      </c>
      <c r="C26" t="s">
        <v>3</v>
      </c>
      <c r="E26" s="17">
        <f t="shared" si="1"/>
        <v>45294.26</v>
      </c>
      <c r="F26" s="17">
        <f t="shared" ca="1" si="2"/>
        <v>45327</v>
      </c>
      <c r="G26" s="17" t="str">
        <f t="shared" ca="1" si="3"/>
        <v>35 агат</v>
      </c>
      <c r="H26" s="17" t="str">
        <f t="shared" ca="1" si="4"/>
        <v>воронеж</v>
      </c>
    </row>
    <row r="27" spans="1:8" x14ac:dyDescent="0.25">
      <c r="A27" s="4">
        <v>45294</v>
      </c>
      <c r="B27" t="s">
        <v>54</v>
      </c>
      <c r="C27" t="s">
        <v>3</v>
      </c>
      <c r="E27" s="17">
        <f t="shared" si="1"/>
        <v>45294.27</v>
      </c>
      <c r="F27" s="17">
        <f t="shared" ca="1" si="2"/>
        <v>45327</v>
      </c>
      <c r="G27" s="17" t="str">
        <f t="shared" ca="1" si="3"/>
        <v>4 агат</v>
      </c>
      <c r="H27" s="17" t="str">
        <f t="shared" ca="1" si="4"/>
        <v>воронеж</v>
      </c>
    </row>
    <row r="28" spans="1:8" x14ac:dyDescent="0.25">
      <c r="A28" s="4">
        <v>45326</v>
      </c>
      <c r="B28" t="s">
        <v>55</v>
      </c>
      <c r="C28" t="s">
        <v>3</v>
      </c>
      <c r="E28" s="17">
        <f t="shared" si="1"/>
        <v>45326.28</v>
      </c>
      <c r="F28" s="17">
        <f t="shared" ca="1" si="2"/>
        <v>45327</v>
      </c>
      <c r="G28" s="17" t="str">
        <f t="shared" ca="1" si="3"/>
        <v>6 агат</v>
      </c>
      <c r="H28" s="17" t="str">
        <f t="shared" ca="1" si="4"/>
        <v>воронеж</v>
      </c>
    </row>
    <row r="29" spans="1:8" x14ac:dyDescent="0.25">
      <c r="A29" s="4">
        <v>45327</v>
      </c>
      <c r="B29" t="s">
        <v>56</v>
      </c>
      <c r="C29" t="s">
        <v>3</v>
      </c>
      <c r="E29" s="17">
        <f t="shared" si="1"/>
        <v>45327.29</v>
      </c>
      <c r="F29" s="17">
        <f t="shared" ca="1" si="2"/>
        <v>45327</v>
      </c>
      <c r="G29" s="17" t="str">
        <f t="shared" ca="1" si="3"/>
        <v>8 агат</v>
      </c>
      <c r="H29" s="17" t="str">
        <f t="shared" ca="1" si="4"/>
        <v>воронеж</v>
      </c>
    </row>
    <row r="30" spans="1:8" x14ac:dyDescent="0.25">
      <c r="A30" s="4">
        <v>45292</v>
      </c>
      <c r="B30" t="s">
        <v>57</v>
      </c>
      <c r="C30" t="s">
        <v>3</v>
      </c>
      <c r="E30" s="17">
        <f t="shared" si="1"/>
        <v>45292.3</v>
      </c>
      <c r="F30" s="17">
        <f t="shared" ca="1" si="2"/>
        <v>45327</v>
      </c>
      <c r="G30" s="17" t="str">
        <f t="shared" ca="1" si="3"/>
        <v>9 агат</v>
      </c>
      <c r="H30" s="17" t="str">
        <f t="shared" ca="1" si="4"/>
        <v>воронеж</v>
      </c>
    </row>
    <row r="31" spans="1:8" x14ac:dyDescent="0.25">
      <c r="A31" s="4">
        <v>45327</v>
      </c>
      <c r="B31" t="s">
        <v>27</v>
      </c>
      <c r="C31" t="s">
        <v>3</v>
      </c>
      <c r="E31" s="17">
        <f t="shared" si="1"/>
        <v>45327.31</v>
      </c>
      <c r="F31" s="17">
        <f t="shared" ca="1" si="2"/>
        <v>45327</v>
      </c>
      <c r="G31" s="17" t="str">
        <f t="shared" ca="1" si="3"/>
        <v>12 агат</v>
      </c>
      <c r="H31" s="17" t="str">
        <f t="shared" ca="1" si="4"/>
        <v>воронеж</v>
      </c>
    </row>
    <row r="32" spans="1:8" x14ac:dyDescent="0.25">
      <c r="A32" s="4">
        <v>45292</v>
      </c>
      <c r="B32" t="s">
        <v>28</v>
      </c>
      <c r="C32" t="s">
        <v>3</v>
      </c>
      <c r="E32" s="17">
        <f t="shared" si="1"/>
        <v>45292.32</v>
      </c>
      <c r="F32" s="17">
        <f t="shared" ca="1" si="2"/>
        <v>45327</v>
      </c>
      <c r="G32" s="17" t="str">
        <f t="shared" ca="1" si="3"/>
        <v>15 агат</v>
      </c>
      <c r="H32" s="17" t="str">
        <f t="shared" ca="1" si="4"/>
        <v>воронеж</v>
      </c>
    </row>
    <row r="33" spans="1:8" x14ac:dyDescent="0.25">
      <c r="A33" s="4">
        <v>45327</v>
      </c>
      <c r="B33" t="s">
        <v>29</v>
      </c>
      <c r="C33" t="s">
        <v>3</v>
      </c>
      <c r="E33" s="17">
        <f t="shared" si="1"/>
        <v>45327.33</v>
      </c>
      <c r="F33" s="17">
        <f t="shared" ca="1" si="2"/>
        <v>45327</v>
      </c>
      <c r="G33" s="17" t="str">
        <f t="shared" ca="1" si="3"/>
        <v>16 агат</v>
      </c>
      <c r="H33" s="17" t="str">
        <f t="shared" ca="1" si="4"/>
        <v>воронеж</v>
      </c>
    </row>
    <row r="34" spans="1:8" x14ac:dyDescent="0.25">
      <c r="A34" s="4">
        <v>45326</v>
      </c>
      <c r="B34" t="s">
        <v>30</v>
      </c>
      <c r="C34" t="s">
        <v>3</v>
      </c>
      <c r="E34" s="17">
        <f t="shared" si="1"/>
        <v>45326.34</v>
      </c>
      <c r="F34" s="17">
        <f t="shared" ca="1" si="2"/>
        <v>45328</v>
      </c>
      <c r="G34" s="17" t="str">
        <f t="shared" ca="1" si="3"/>
        <v>19 агат</v>
      </c>
      <c r="H34" s="17" t="str">
        <f t="shared" ca="1" si="4"/>
        <v>воронеж</v>
      </c>
    </row>
    <row r="35" spans="1:8" x14ac:dyDescent="0.25">
      <c r="A35" s="4">
        <v>45327</v>
      </c>
      <c r="B35" t="s">
        <v>31</v>
      </c>
      <c r="C35" t="s">
        <v>3</v>
      </c>
      <c r="E35" s="17">
        <f t="shared" si="1"/>
        <v>45327.35</v>
      </c>
      <c r="F35" s="17">
        <f t="shared" ca="1" si="2"/>
        <v>45328</v>
      </c>
      <c r="G35" s="17" t="str">
        <f t="shared" ca="1" si="3"/>
        <v>3 агат</v>
      </c>
      <c r="H35" s="17" t="str">
        <f t="shared" ca="1" si="4"/>
        <v>воронеж</v>
      </c>
    </row>
    <row r="36" spans="1:8" x14ac:dyDescent="0.25">
      <c r="A36" s="4">
        <v>45327</v>
      </c>
      <c r="B36" t="s">
        <v>25</v>
      </c>
      <c r="C36" t="s">
        <v>3</v>
      </c>
      <c r="E36" s="17">
        <f t="shared" si="1"/>
        <v>45327.360000000001</v>
      </c>
      <c r="F36" s="17">
        <f t="shared" ca="1" si="2"/>
        <v>45328</v>
      </c>
      <c r="G36" s="17" t="str">
        <f t="shared" ca="1" si="3"/>
        <v>30 агат</v>
      </c>
      <c r="H36" s="17" t="str">
        <f t="shared" ca="1" si="4"/>
        <v>воронеж</v>
      </c>
    </row>
  </sheetData>
  <autoFilter ref="A1:C36">
    <sortState ref="A2:C36">
      <sortCondition ref="B1:B3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6" workbookViewId="0">
      <selection activeCell="D33" sqref="D33"/>
    </sheetView>
  </sheetViews>
  <sheetFormatPr defaultRowHeight="15" x14ac:dyDescent="0.25"/>
  <cols>
    <col min="1" max="1" width="14.28515625" customWidth="1"/>
  </cols>
  <sheetData>
    <row r="1" spans="1:3" x14ac:dyDescent="0.25">
      <c r="A1" s="6" t="s">
        <v>5</v>
      </c>
    </row>
    <row r="2" spans="1:3" x14ac:dyDescent="0.25">
      <c r="A2" s="7" t="s">
        <v>6</v>
      </c>
    </row>
    <row r="3" spans="1:3" x14ac:dyDescent="0.25">
      <c r="A3" s="7" t="s">
        <v>7</v>
      </c>
    </row>
    <row r="4" spans="1:3" x14ac:dyDescent="0.25">
      <c r="A4" s="7" t="s">
        <v>8</v>
      </c>
    </row>
    <row r="5" spans="1:3" ht="15.75" thickBot="1" x14ac:dyDescent="0.3">
      <c r="A5" s="8" t="s">
        <v>9</v>
      </c>
    </row>
    <row r="6" spans="1:3" x14ac:dyDescent="0.25">
      <c r="A6" s="9" t="s">
        <v>10</v>
      </c>
    </row>
    <row r="7" spans="1:3" x14ac:dyDescent="0.25">
      <c r="A7" s="9" t="s">
        <v>11</v>
      </c>
    </row>
    <row r="9" spans="1:3" ht="15.75" thickBot="1" x14ac:dyDescent="0.3"/>
    <row r="10" spans="1:3" ht="30" x14ac:dyDescent="0.25">
      <c r="A10" s="1" t="s">
        <v>4</v>
      </c>
      <c r="B10" s="2" t="s">
        <v>1</v>
      </c>
      <c r="C10" s="3" t="s">
        <v>2</v>
      </c>
    </row>
    <row r="11" spans="1:3" x14ac:dyDescent="0.25">
      <c r="A11" s="4">
        <v>45292</v>
      </c>
      <c r="B11" t="s">
        <v>0</v>
      </c>
      <c r="C11" s="5" t="s">
        <v>3</v>
      </c>
    </row>
    <row r="16" spans="1:3" x14ac:dyDescent="0.25">
      <c r="A16" s="9" t="s">
        <v>12</v>
      </c>
    </row>
    <row r="17" spans="1:1" x14ac:dyDescent="0.25">
      <c r="A17" s="9" t="s">
        <v>13</v>
      </c>
    </row>
    <row r="18" spans="1:1" x14ac:dyDescent="0.25">
      <c r="A18" s="9" t="s">
        <v>14</v>
      </c>
    </row>
    <row r="19" spans="1:1" x14ac:dyDescent="0.25">
      <c r="A19" s="9" t="s">
        <v>15</v>
      </c>
    </row>
    <row r="20" spans="1:1" x14ac:dyDescent="0.25">
      <c r="A20" s="9" t="s">
        <v>16</v>
      </c>
    </row>
    <row r="21" spans="1:1" x14ac:dyDescent="0.25">
      <c r="A21" s="9" t="s">
        <v>19</v>
      </c>
    </row>
    <row r="22" spans="1:1" x14ac:dyDescent="0.25">
      <c r="A22" s="9" t="s">
        <v>17</v>
      </c>
    </row>
    <row r="23" spans="1:1" x14ac:dyDescent="0.25">
      <c r="A23" s="9" t="s">
        <v>18</v>
      </c>
    </row>
    <row r="24" spans="1:1" x14ac:dyDescent="0.25">
      <c r="A24" s="9"/>
    </row>
    <row r="25" spans="1:1" x14ac:dyDescent="0.25">
      <c r="A25" s="9" t="s">
        <v>20</v>
      </c>
    </row>
    <row r="26" spans="1:1" x14ac:dyDescent="0.25">
      <c r="A26" s="9" t="s">
        <v>6</v>
      </c>
    </row>
    <row r="27" spans="1:1" x14ac:dyDescent="0.25">
      <c r="A27" s="9" t="s">
        <v>7</v>
      </c>
    </row>
    <row r="28" spans="1:1" x14ac:dyDescent="0.25">
      <c r="A28" s="9" t="s">
        <v>8</v>
      </c>
    </row>
    <row r="29" spans="1:1" x14ac:dyDescent="0.25">
      <c r="A29" s="9" t="s">
        <v>9</v>
      </c>
    </row>
    <row r="30" spans="1:1" x14ac:dyDescent="0.25">
      <c r="A30" s="9" t="s">
        <v>21</v>
      </c>
    </row>
    <row r="31" spans="1:1" x14ac:dyDescent="0.25">
      <c r="A31" s="9" t="s">
        <v>22</v>
      </c>
    </row>
    <row r="32" spans="1:1" x14ac:dyDescent="0.25">
      <c r="A3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"/>
  <sheetViews>
    <sheetView workbookViewId="0">
      <selection activeCell="D2" sqref="D2"/>
    </sheetView>
  </sheetViews>
  <sheetFormatPr defaultRowHeight="15" x14ac:dyDescent="0.25"/>
  <sheetData>
    <row r="1" spans="1:35" s="11" customFormat="1" x14ac:dyDescent="0.25">
      <c r="A1" s="11">
        <v>45292</v>
      </c>
      <c r="B1" s="11">
        <v>45292</v>
      </c>
      <c r="C1" s="11">
        <v>45292</v>
      </c>
      <c r="D1" s="11">
        <v>45292</v>
      </c>
      <c r="E1" s="11">
        <v>45294</v>
      </c>
      <c r="F1" s="11">
        <v>45294</v>
      </c>
      <c r="G1" s="11">
        <v>45294</v>
      </c>
      <c r="H1" s="11">
        <v>45294</v>
      </c>
      <c r="I1" s="11">
        <v>45294</v>
      </c>
      <c r="J1" s="11">
        <v>45326</v>
      </c>
      <c r="K1" s="11">
        <v>45326</v>
      </c>
      <c r="L1" s="11">
        <v>45326</v>
      </c>
      <c r="M1" s="11">
        <v>45326</v>
      </c>
      <c r="N1" s="11">
        <v>45326</v>
      </c>
      <c r="O1" s="11">
        <v>45326</v>
      </c>
      <c r="P1" s="11">
        <v>45327</v>
      </c>
      <c r="Q1" s="11">
        <v>45327</v>
      </c>
      <c r="R1" s="11">
        <v>45327</v>
      </c>
      <c r="S1" s="11">
        <v>45327</v>
      </c>
      <c r="T1" s="11">
        <v>45327</v>
      </c>
      <c r="U1" s="11">
        <v>45327</v>
      </c>
      <c r="V1" s="11">
        <v>45327</v>
      </c>
      <c r="W1" s="11">
        <v>45327</v>
      </c>
      <c r="X1" s="11">
        <v>45327</v>
      </c>
      <c r="Y1" s="11">
        <v>45327</v>
      </c>
      <c r="Z1" s="11">
        <v>45327</v>
      </c>
      <c r="AA1" s="11">
        <v>45327</v>
      </c>
      <c r="AB1" s="11">
        <v>45327</v>
      </c>
      <c r="AC1" s="11">
        <v>45327</v>
      </c>
      <c r="AD1" s="11">
        <v>45327</v>
      </c>
      <c r="AE1" s="11">
        <v>45327</v>
      </c>
      <c r="AF1" s="11">
        <v>45327</v>
      </c>
      <c r="AG1" s="11">
        <v>45328</v>
      </c>
      <c r="AH1" s="11">
        <v>45328</v>
      </c>
      <c r="AI1" s="11">
        <v>45328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DK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Yutkin Nikita</dc:creator>
  <cp:lastModifiedBy>Корнев Дмитрий</cp:lastModifiedBy>
  <dcterms:created xsi:type="dcterms:W3CDTF">2015-06-05T18:17:20Z</dcterms:created>
  <dcterms:modified xsi:type="dcterms:W3CDTF">2024-10-18T12:24:05Z</dcterms:modified>
</cp:coreProperties>
</file>