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kks\OneDrive\Рабочий стол\"/>
    </mc:Choice>
  </mc:AlternateContent>
  <xr:revisionPtr revIDLastSave="0" documentId="13_ncr:1_{DAE2974B-46DA-42C0-AF24-5E0CDF23795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Таблицы раскроя" sheetId="1" r:id="rId1"/>
    <sheet name="ПАМЯТК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60" i="1" l="1"/>
  <c r="G5" i="1" s="1"/>
  <c r="K60" i="1"/>
  <c r="E5" i="1" s="1"/>
  <c r="C60" i="1"/>
  <c r="F5" i="1" s="1"/>
  <c r="U59" i="1"/>
  <c r="V59" i="1" s="1"/>
  <c r="T59" i="1"/>
  <c r="M59" i="1"/>
  <c r="N59" i="1" s="1"/>
  <c r="L59" i="1"/>
  <c r="E59" i="1"/>
  <c r="F59" i="1" s="1"/>
  <c r="D59" i="1"/>
  <c r="U58" i="1"/>
  <c r="V58" i="1" s="1"/>
  <c r="T58" i="1"/>
  <c r="M58" i="1"/>
  <c r="N58" i="1" s="1"/>
  <c r="L58" i="1"/>
  <c r="E58" i="1"/>
  <c r="F58" i="1" s="1"/>
  <c r="D58" i="1"/>
  <c r="U57" i="1"/>
  <c r="V57" i="1" s="1"/>
  <c r="T57" i="1"/>
  <c r="M57" i="1"/>
  <c r="N57" i="1" s="1"/>
  <c r="L57" i="1"/>
  <c r="F57" i="1"/>
  <c r="E57" i="1"/>
  <c r="D57" i="1"/>
  <c r="U56" i="1"/>
  <c r="V56" i="1" s="1"/>
  <c r="T56" i="1"/>
  <c r="M56" i="1"/>
  <c r="N56" i="1" s="1"/>
  <c r="L56" i="1"/>
  <c r="E56" i="1"/>
  <c r="F56" i="1" s="1"/>
  <c r="D56" i="1"/>
  <c r="U55" i="1"/>
  <c r="V55" i="1" s="1"/>
  <c r="T55" i="1"/>
  <c r="M55" i="1"/>
  <c r="N55" i="1" s="1"/>
  <c r="L55" i="1"/>
  <c r="E55" i="1"/>
  <c r="F55" i="1" s="1"/>
  <c r="D55" i="1"/>
  <c r="U54" i="1"/>
  <c r="V54" i="1" s="1"/>
  <c r="T54" i="1"/>
  <c r="M54" i="1"/>
  <c r="N54" i="1" s="1"/>
  <c r="L54" i="1"/>
  <c r="E54" i="1"/>
  <c r="F54" i="1" s="1"/>
  <c r="D54" i="1"/>
  <c r="U53" i="1"/>
  <c r="V53" i="1" s="1"/>
  <c r="T53" i="1"/>
  <c r="M53" i="1"/>
  <c r="N53" i="1" s="1"/>
  <c r="L53" i="1"/>
  <c r="E53" i="1"/>
  <c r="F53" i="1" s="1"/>
  <c r="D53" i="1"/>
  <c r="U52" i="1"/>
  <c r="V52" i="1" s="1"/>
  <c r="T52" i="1"/>
  <c r="M52" i="1"/>
  <c r="N52" i="1" s="1"/>
  <c r="L52" i="1"/>
  <c r="E52" i="1"/>
  <c r="F52" i="1" s="1"/>
  <c r="D52" i="1"/>
  <c r="U51" i="1"/>
  <c r="V51" i="1" s="1"/>
  <c r="T51" i="1"/>
  <c r="M51" i="1"/>
  <c r="N51" i="1" s="1"/>
  <c r="L51" i="1"/>
  <c r="E51" i="1"/>
  <c r="F51" i="1" s="1"/>
  <c r="D51" i="1"/>
  <c r="U50" i="1"/>
  <c r="V50" i="1" s="1"/>
  <c r="T50" i="1"/>
  <c r="M50" i="1"/>
  <c r="N50" i="1" s="1"/>
  <c r="L50" i="1"/>
  <c r="E50" i="1"/>
  <c r="F50" i="1" s="1"/>
  <c r="D50" i="1"/>
  <c r="U49" i="1"/>
  <c r="V49" i="1" s="1"/>
  <c r="T49" i="1"/>
  <c r="M49" i="1"/>
  <c r="N49" i="1" s="1"/>
  <c r="L49" i="1"/>
  <c r="E49" i="1"/>
  <c r="F49" i="1" s="1"/>
  <c r="D49" i="1"/>
  <c r="U48" i="1"/>
  <c r="V48" i="1" s="1"/>
  <c r="T48" i="1"/>
  <c r="M48" i="1"/>
  <c r="N48" i="1" s="1"/>
  <c r="L48" i="1"/>
  <c r="E48" i="1"/>
  <c r="F48" i="1" s="1"/>
  <c r="D48" i="1"/>
  <c r="U47" i="1"/>
  <c r="V47" i="1" s="1"/>
  <c r="T47" i="1"/>
  <c r="M47" i="1"/>
  <c r="N47" i="1" s="1"/>
  <c r="L47" i="1"/>
  <c r="E47" i="1"/>
  <c r="F47" i="1" s="1"/>
  <c r="D47" i="1"/>
  <c r="U46" i="1"/>
  <c r="V46" i="1" s="1"/>
  <c r="T46" i="1"/>
  <c r="N46" i="1"/>
  <c r="M46" i="1"/>
  <c r="L46" i="1"/>
  <c r="E46" i="1"/>
  <c r="F46" i="1" s="1"/>
  <c r="D46" i="1"/>
  <c r="U45" i="1"/>
  <c r="V45" i="1" s="1"/>
  <c r="T45" i="1"/>
  <c r="M45" i="1"/>
  <c r="N45" i="1" s="1"/>
  <c r="L45" i="1"/>
  <c r="E45" i="1"/>
  <c r="F45" i="1" s="1"/>
  <c r="D45" i="1"/>
  <c r="U44" i="1"/>
  <c r="V44" i="1" s="1"/>
  <c r="T44" i="1"/>
  <c r="M44" i="1"/>
  <c r="N44" i="1" s="1"/>
  <c r="L44" i="1"/>
  <c r="E44" i="1"/>
  <c r="F44" i="1" s="1"/>
  <c r="D44" i="1"/>
  <c r="V43" i="1"/>
  <c r="U43" i="1"/>
  <c r="T43" i="1"/>
  <c r="M43" i="1"/>
  <c r="N43" i="1" s="1"/>
  <c r="L43" i="1"/>
  <c r="E43" i="1"/>
  <c r="F43" i="1" s="1"/>
  <c r="D43" i="1"/>
  <c r="U42" i="1"/>
  <c r="V42" i="1" s="1"/>
  <c r="T42" i="1"/>
  <c r="M42" i="1"/>
  <c r="N42" i="1" s="1"/>
  <c r="L42" i="1"/>
  <c r="E42" i="1"/>
  <c r="F42" i="1" s="1"/>
  <c r="D42" i="1"/>
  <c r="U41" i="1"/>
  <c r="V41" i="1" s="1"/>
  <c r="T41" i="1"/>
  <c r="M41" i="1"/>
  <c r="N41" i="1" s="1"/>
  <c r="L41" i="1"/>
  <c r="E41" i="1"/>
  <c r="F41" i="1" s="1"/>
  <c r="D41" i="1"/>
  <c r="U40" i="1"/>
  <c r="V40" i="1" s="1"/>
  <c r="T40" i="1"/>
  <c r="M40" i="1"/>
  <c r="N40" i="1" s="1"/>
  <c r="L40" i="1"/>
  <c r="E40" i="1"/>
  <c r="F40" i="1" s="1"/>
  <c r="D40" i="1"/>
  <c r="U39" i="1"/>
  <c r="V39" i="1" s="1"/>
  <c r="T39" i="1"/>
  <c r="M39" i="1"/>
  <c r="N39" i="1" s="1"/>
  <c r="L39" i="1"/>
  <c r="E39" i="1"/>
  <c r="F39" i="1" s="1"/>
  <c r="D39" i="1"/>
  <c r="U38" i="1"/>
  <c r="V38" i="1" s="1"/>
  <c r="T38" i="1"/>
  <c r="M38" i="1"/>
  <c r="N38" i="1" s="1"/>
  <c r="L38" i="1"/>
  <c r="E38" i="1"/>
  <c r="F38" i="1" s="1"/>
  <c r="D38" i="1"/>
  <c r="U37" i="1"/>
  <c r="V37" i="1" s="1"/>
  <c r="T37" i="1"/>
  <c r="M37" i="1"/>
  <c r="N37" i="1" s="1"/>
  <c r="L37" i="1"/>
  <c r="E37" i="1"/>
  <c r="F37" i="1" s="1"/>
  <c r="D37" i="1"/>
  <c r="U36" i="1"/>
  <c r="V36" i="1" s="1"/>
  <c r="T36" i="1"/>
  <c r="M36" i="1"/>
  <c r="N36" i="1" s="1"/>
  <c r="L36" i="1"/>
  <c r="E36" i="1"/>
  <c r="F36" i="1" s="1"/>
  <c r="D36" i="1"/>
  <c r="V35" i="1"/>
  <c r="U35" i="1"/>
  <c r="T35" i="1"/>
  <c r="M35" i="1"/>
  <c r="N35" i="1" s="1"/>
  <c r="L35" i="1"/>
  <c r="E35" i="1"/>
  <c r="F35" i="1" s="1"/>
  <c r="D35" i="1"/>
  <c r="U34" i="1"/>
  <c r="V34" i="1" s="1"/>
  <c r="T34" i="1"/>
  <c r="M34" i="1"/>
  <c r="N34" i="1" s="1"/>
  <c r="L34" i="1"/>
  <c r="E34" i="1"/>
  <c r="F34" i="1" s="1"/>
  <c r="D34" i="1"/>
  <c r="U33" i="1"/>
  <c r="V33" i="1" s="1"/>
  <c r="T33" i="1"/>
  <c r="M33" i="1"/>
  <c r="N33" i="1" s="1"/>
  <c r="L33" i="1"/>
  <c r="F33" i="1"/>
  <c r="E33" i="1"/>
  <c r="D33" i="1"/>
  <c r="U32" i="1"/>
  <c r="U61" i="1" s="1"/>
  <c r="T32" i="1"/>
  <c r="M32" i="1"/>
  <c r="N32" i="1" s="1"/>
  <c r="L32" i="1"/>
  <c r="E32" i="1"/>
  <c r="E61" i="1" s="1"/>
  <c r="D32" i="1"/>
  <c r="S23" i="1"/>
  <c r="D5" i="1" s="1"/>
  <c r="K23" i="1"/>
  <c r="B5" i="1" s="1"/>
  <c r="C23" i="1"/>
  <c r="C5" i="1" s="1"/>
  <c r="U22" i="1"/>
  <c r="V22" i="1" s="1"/>
  <c r="T22" i="1"/>
  <c r="M22" i="1"/>
  <c r="N22" i="1" s="1"/>
  <c r="L22" i="1"/>
  <c r="U21" i="1"/>
  <c r="V21" i="1" s="1"/>
  <c r="T21" i="1"/>
  <c r="M21" i="1"/>
  <c r="N21" i="1" s="1"/>
  <c r="L21" i="1"/>
  <c r="U20" i="1"/>
  <c r="V20" i="1" s="1"/>
  <c r="T20" i="1"/>
  <c r="M20" i="1"/>
  <c r="N20" i="1" s="1"/>
  <c r="L20" i="1"/>
  <c r="V19" i="1"/>
  <c r="U19" i="1"/>
  <c r="T19" i="1"/>
  <c r="M19" i="1"/>
  <c r="N19" i="1" s="1"/>
  <c r="L19" i="1"/>
  <c r="U18" i="1"/>
  <c r="V18" i="1" s="1"/>
  <c r="T18" i="1"/>
  <c r="M18" i="1"/>
  <c r="N18" i="1" s="1"/>
  <c r="L18" i="1"/>
  <c r="E18" i="1"/>
  <c r="F18" i="1" s="1"/>
  <c r="D18" i="1"/>
  <c r="U17" i="1"/>
  <c r="V17" i="1" s="1"/>
  <c r="T17" i="1"/>
  <c r="M17" i="1"/>
  <c r="N17" i="1" s="1"/>
  <c r="L17" i="1"/>
  <c r="E17" i="1"/>
  <c r="F17" i="1" s="1"/>
  <c r="D17" i="1"/>
  <c r="U16" i="1"/>
  <c r="V16" i="1" s="1"/>
  <c r="T16" i="1"/>
  <c r="M16" i="1"/>
  <c r="N16" i="1" s="1"/>
  <c r="L16" i="1"/>
  <c r="E16" i="1"/>
  <c r="F16" i="1" s="1"/>
  <c r="D16" i="1"/>
  <c r="U15" i="1"/>
  <c r="V15" i="1" s="1"/>
  <c r="T15" i="1"/>
  <c r="M15" i="1"/>
  <c r="N15" i="1" s="1"/>
  <c r="L15" i="1"/>
  <c r="E15" i="1"/>
  <c r="F15" i="1" s="1"/>
  <c r="D15" i="1"/>
  <c r="U14" i="1"/>
  <c r="V14" i="1" s="1"/>
  <c r="T14" i="1"/>
  <c r="M14" i="1"/>
  <c r="N14" i="1" s="1"/>
  <c r="L14" i="1"/>
  <c r="E14" i="1"/>
  <c r="F14" i="1" s="1"/>
  <c r="D14" i="1"/>
  <c r="U13" i="1"/>
  <c r="V13" i="1" s="1"/>
  <c r="T13" i="1"/>
  <c r="M13" i="1"/>
  <c r="N13" i="1" s="1"/>
  <c r="L13" i="1"/>
  <c r="E13" i="1"/>
  <c r="F13" i="1" s="1"/>
  <c r="D13" i="1"/>
  <c r="U12" i="1"/>
  <c r="V12" i="1" s="1"/>
  <c r="T12" i="1"/>
  <c r="M12" i="1"/>
  <c r="L12" i="1"/>
  <c r="E12" i="1"/>
  <c r="F12" i="1" s="1"/>
  <c r="D12" i="1"/>
  <c r="U11" i="1"/>
  <c r="V11" i="1" s="1"/>
  <c r="T11" i="1"/>
  <c r="N11" i="1"/>
  <c r="M11" i="1"/>
  <c r="L11" i="1"/>
  <c r="E11" i="1"/>
  <c r="F11" i="1" s="1"/>
  <c r="D11" i="1"/>
  <c r="U10" i="1"/>
  <c r="T10" i="1"/>
  <c r="M10" i="1"/>
  <c r="N10" i="1" s="1"/>
  <c r="L10" i="1"/>
  <c r="E10" i="1"/>
  <c r="D10" i="1"/>
  <c r="L4" i="1" l="1"/>
  <c r="E24" i="1"/>
  <c r="V32" i="1"/>
  <c r="V61" i="1" s="1"/>
  <c r="G4" i="1" s="1"/>
  <c r="F10" i="1"/>
  <c r="U24" i="1"/>
  <c r="M24" i="1"/>
  <c r="M61" i="1"/>
  <c r="F24" i="1"/>
  <c r="C4" i="1" s="1"/>
  <c r="N61" i="1"/>
  <c r="E4" i="1" s="1"/>
  <c r="N12" i="1"/>
  <c r="N24" i="1" s="1"/>
  <c r="B4" i="1" s="1"/>
  <c r="V10" i="1"/>
  <c r="V24" i="1" s="1"/>
  <c r="D4" i="1" s="1"/>
  <c r="F32" i="1"/>
  <c r="F61" i="1" s="1"/>
  <c r="F4" i="1" s="1"/>
  <c r="M4" i="1" l="1"/>
  <c r="I3" i="1" s="1"/>
</calcChain>
</file>

<file path=xl/sharedStrings.xml><?xml version="1.0" encoding="utf-8"?>
<sst xmlns="http://schemas.openxmlformats.org/spreadsheetml/2006/main" count="146" uniqueCount="67">
  <si>
    <t>таблицы от 22.09.24</t>
  </si>
  <si>
    <t>Линолеум Комитекс Версаль 361 в нарезку в кол-ве:</t>
  </si>
  <si>
    <t>В ширине</t>
  </si>
  <si>
    <t>1,5м</t>
  </si>
  <si>
    <t>2м</t>
  </si>
  <si>
    <t>2,5м</t>
  </si>
  <si>
    <t>3м</t>
  </si>
  <si>
    <t>3,5м</t>
  </si>
  <si>
    <t>4м</t>
  </si>
  <si>
    <t>общая сумма</t>
  </si>
  <si>
    <t>кусков, шт</t>
  </si>
  <si>
    <t>кв.метров</t>
  </si>
  <si>
    <t xml:space="preserve">Кв.метров
</t>
  </si>
  <si>
    <t>цена за м2</t>
  </si>
  <si>
    <t>Кусков, шт</t>
  </si>
  <si>
    <t>м ширина</t>
  </si>
  <si>
    <t>50m2</t>
  </si>
  <si>
    <t>м., ширина</t>
  </si>
  <si>
    <t>37,5m2</t>
  </si>
  <si>
    <t>62,5m2</t>
  </si>
  <si>
    <r>
      <rPr>
        <i/>
        <sz val="14"/>
        <rFont val="Century Gothic"/>
        <family val="2"/>
        <charset val="1"/>
      </rPr>
      <t xml:space="preserve">данные </t>
    </r>
    <r>
      <rPr>
        <b/>
        <i/>
        <sz val="14"/>
        <rFont val="Century Gothic"/>
        <family val="2"/>
        <charset val="1"/>
      </rPr>
      <t>подрядчика</t>
    </r>
  </si>
  <si>
    <t>длина
1 типового отреза в пог. м</t>
  </si>
  <si>
    <t>количество отрезов данного  типа, шт</t>
  </si>
  <si>
    <t>площадь одного отреза  м2</t>
  </si>
  <si>
    <t>общая длина отрезов данного типа пог.м</t>
  </si>
  <si>
    <t>общая площадь отрезов данного типа м2</t>
  </si>
  <si>
    <t>количество отрезов данного типа, шт</t>
  </si>
  <si>
    <t>площадь одного  отреза м2</t>
  </si>
  <si>
    <t>3шт</t>
  </si>
  <si>
    <t>всего кусков</t>
  </si>
  <si>
    <t>СУММАРНО</t>
  </si>
  <si>
    <t>пог.м</t>
  </si>
  <si>
    <t>м2</t>
  </si>
  <si>
    <t>РУЛОН, м2</t>
  </si>
  <si>
    <t>рулон 1</t>
  </si>
  <si>
    <t>рулон 2</t>
  </si>
  <si>
    <t>рулон 3</t>
  </si>
  <si>
    <t>рулон 4</t>
  </si>
  <si>
    <t>рулон 5</t>
  </si>
  <si>
    <t>87,5m2</t>
  </si>
  <si>
    <t>75m2</t>
  </si>
  <si>
    <t>100m2</t>
  </si>
  <si>
    <r>
      <rPr>
        <b/>
        <i/>
        <sz val="10"/>
        <rFont val="Century Gothic"/>
        <family val="2"/>
        <charset val="1"/>
      </rPr>
      <t xml:space="preserve">длина
</t>
    </r>
    <r>
      <rPr>
        <i/>
        <sz val="10"/>
        <rFont val="Century Gothic"/>
        <family val="2"/>
        <charset val="1"/>
      </rPr>
      <t>1 типового отреза в пог. м</t>
    </r>
  </si>
  <si>
    <r>
      <rPr>
        <b/>
        <i/>
        <sz val="10"/>
        <rFont val="Century Gothic"/>
        <family val="2"/>
        <charset val="1"/>
      </rPr>
      <t xml:space="preserve">количество </t>
    </r>
    <r>
      <rPr>
        <i/>
        <sz val="10"/>
        <rFont val="Century Gothic"/>
        <family val="2"/>
        <charset val="1"/>
      </rPr>
      <t>отрезов данного типа, шт</t>
    </r>
  </si>
  <si>
    <t>РУЛОН. м2</t>
  </si>
  <si>
    <t>1.</t>
  </si>
  <si>
    <r>
      <rPr>
        <b/>
        <i/>
        <u/>
        <sz val="16"/>
        <color rgb="FF7030A0"/>
        <rFont val="Cambria"/>
        <family val="1"/>
        <charset val="204"/>
      </rPr>
      <t>Цель создания таблиц</t>
    </r>
    <r>
      <rPr>
        <b/>
        <i/>
        <u/>
        <sz val="14"/>
        <color rgb="FF7030A0"/>
        <rFont val="Cambria"/>
        <family val="1"/>
        <charset val="204"/>
      </rPr>
      <t xml:space="preserve"> </t>
    </r>
    <r>
      <rPr>
        <b/>
        <i/>
        <sz val="14"/>
        <color rgb="FF7030A0"/>
        <rFont val="Cambria"/>
        <family val="1"/>
        <charset val="204"/>
      </rPr>
      <t xml:space="preserve"> </t>
    </r>
    <r>
      <rPr>
        <i/>
        <sz val="14"/>
        <rFont val="Cambria"/>
        <family val="1"/>
        <charset val="204"/>
      </rPr>
      <t xml:space="preserve">                                                                                                                                             Инструмент самопроверки и взаимной проверки с заказчиком, помощь в решении спорных ситуаций, особенно по прошествии времени. Изначально цель - упростить задачу понять «с каких рулонов какие куски списывать, чтобы свести к минимуму рост остатков». </t>
    </r>
  </si>
  <si>
    <t>3.</t>
  </si>
  <si>
    <r>
      <rPr>
        <b/>
        <i/>
        <u/>
        <sz val="16"/>
        <color rgb="FFFF8C00"/>
        <rFont val="Cambria"/>
        <family val="1"/>
        <charset val="204"/>
      </rPr>
      <t>Подрядчику</t>
    </r>
    <r>
      <rPr>
        <i/>
        <sz val="14"/>
        <color rgb="FF000000"/>
        <rFont val="Cambria"/>
        <family val="1"/>
        <charset val="204"/>
      </rPr>
      <t xml:space="preserve">                                                                                                                                                                      </t>
    </r>
    <r>
      <rPr>
        <i/>
        <sz val="14"/>
        <color rgb="FF808080"/>
        <rFont val="Cambria"/>
        <family val="1"/>
        <charset val="204"/>
      </rPr>
      <t>Заполняет два столбца в левой части таблицы (данные подрядчика) —  длину отреза, и количество отрезов данной длины. Вносятся только числовые значения, числа округляются до сотых. Значения ширин вносить не нужно  -  каждая таблица целиком привязана к одной конкретной ширине. (1,5 — 4 с шагом в 0,5м). Ширина указана в заголовке каждой таблицы красным</t>
    </r>
  </si>
  <si>
    <t>4.</t>
  </si>
  <si>
    <t>5.</t>
  </si>
  <si>
    <r>
      <rPr>
        <b/>
        <i/>
        <u/>
        <sz val="16"/>
        <color rgb="FF002060"/>
        <rFont val="Cambria"/>
        <family val="1"/>
        <charset val="204"/>
      </rPr>
      <t>Менеджеру</t>
    </r>
    <r>
      <rPr>
        <i/>
        <sz val="16"/>
        <color rgb="FF002060"/>
        <rFont val="Cambria"/>
        <family val="1"/>
        <charset val="204"/>
      </rPr>
      <t xml:space="preserve"> — </t>
    </r>
    <r>
      <rPr>
        <i/>
        <sz val="14"/>
        <color rgb="FF778899"/>
        <rFont val="Cambria"/>
        <family val="1"/>
        <charset val="204"/>
      </rPr>
      <t xml:space="preserve"> исходя из данных подрядчика и складских остатков менеджер присваивает каждому отрезу в 1С строго определенный рулон или остаток. Учитываются при этом — партийность, соответствие заявленным размерам всех отрезов, а так же </t>
    </r>
    <r>
      <rPr>
        <i/>
        <sz val="14"/>
        <color rgb="FF0000FF"/>
        <rFont val="Cambria"/>
        <family val="1"/>
        <charset val="204"/>
      </rPr>
      <t>необходимость контролировать рост товарной массы, в виде остатков</t>
    </r>
    <r>
      <rPr>
        <i/>
        <sz val="14"/>
        <color rgb="FF778899"/>
        <rFont val="Cambria"/>
        <family val="1"/>
        <charset val="204"/>
      </rPr>
      <t xml:space="preserve">. Проведя расчет, менеджер транслирует его складу. С подрядчиком, в зависимости от объемов заявки, согласуются сроки поставки(поставок), принимая во внимание внутренник лимит на допустимое кол-во отрезов в день. </t>
    </r>
  </si>
  <si>
    <t>- Рост остатков и метод "перебора". Можно ли автоматизировать? программно?</t>
  </si>
  <si>
    <t>- Физический процесс - как ускорить? Как облегчить труд? Технологически?</t>
  </si>
  <si>
    <t>адрес объекта: г. Воронеж, ЖК от ГК Развитие</t>
  </si>
  <si>
    <r>
      <t xml:space="preserve">Формулы  </t>
    </r>
    <r>
      <rPr>
        <i/>
        <sz val="14"/>
        <color rgb="FF808080"/>
        <rFont val="Cambria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При внесении данных в левую часть таблицы, правая часть заполнится автоматически.                Для каждой строки появятся: </t>
    </r>
    <r>
      <rPr>
        <i/>
        <u/>
        <sz val="14"/>
        <color rgb="FF808080"/>
        <rFont val="Cambria"/>
        <family val="1"/>
        <charset val="204"/>
      </rPr>
      <t>Площадь одного отреза заданной длины, Суммарная площадь и погонаж всех отрезов заданной длины</t>
    </r>
    <r>
      <rPr>
        <i/>
        <sz val="14"/>
        <color rgb="FF808080"/>
        <rFont val="Cambria"/>
        <family val="1"/>
        <charset val="204"/>
      </rPr>
      <t xml:space="preserve">. Так же по каждой ширине автоматически считается количество кусков и общая площадь по заказу. Данные выводятся в Сводную таблицу, которая так же отображает точную стоимость заказа. </t>
    </r>
  </si>
  <si>
    <r>
      <t>«откуда что резать»  - принцип определения</t>
    </r>
    <r>
      <rPr>
        <b/>
        <i/>
        <sz val="12"/>
        <color rgb="FF006400"/>
        <rFont val="Cambria"/>
        <family val="1"/>
        <charset val="204"/>
      </rPr>
      <t xml:space="preserve">    </t>
    </r>
    <r>
      <rPr>
        <b/>
        <i/>
        <sz val="12"/>
        <color rgb="FF0000FF"/>
        <rFont val="Cambria"/>
        <family val="1"/>
        <charset val="204"/>
      </rPr>
      <t xml:space="preserve">                                                         </t>
    </r>
    <r>
      <rPr>
        <b/>
        <i/>
        <sz val="12"/>
        <color rgb="FF000000"/>
        <rFont val="Cambria"/>
        <family val="1"/>
        <charset val="204"/>
      </rPr>
      <t xml:space="preserve">К сожалению, данный набор таблиц проблему роста остатков глобально не решает.  Распределение «откуда что резать»  все еще идет методом «перебора». Перебор осуществляется путем простого выделения ячеек столбцов  в разных комбинациях, стараясь найти максимально приближенную к намотке стандартного, или другого </t>
    </r>
    <r>
      <rPr>
        <b/>
        <i/>
        <u/>
        <sz val="12"/>
        <color rgb="FF000000"/>
        <rFont val="Cambria"/>
        <family val="1"/>
        <charset val="204"/>
      </rPr>
      <t>определенного</t>
    </r>
    <r>
      <rPr>
        <b/>
        <i/>
        <sz val="12"/>
        <color rgb="FF000000"/>
        <rFont val="Cambria"/>
        <family val="1"/>
        <charset val="204"/>
      </rPr>
      <t xml:space="preserve"> рулона из текущих остатков. (при выделении нескольких ячеек с числовыми значениями, excel автоматически выдает на нижней панели справа их сумму)</t>
    </r>
  </si>
  <si>
    <t>пог.м = 25 метров всегда</t>
  </si>
  <si>
    <t>стандартный рулон</t>
  </si>
  <si>
    <t>в 1,5м</t>
  </si>
  <si>
    <t>в 2м</t>
  </si>
  <si>
    <t>в 2,5м</t>
  </si>
  <si>
    <t>в 3м</t>
  </si>
  <si>
    <t>в 3,5м</t>
  </si>
  <si>
    <t>Площадь рулонов в пределах ширины не меняется</t>
  </si>
  <si>
    <t>подрядчик</t>
  </si>
  <si>
    <t>Программа нарезки рулонных напольных покрытий от поставщика, подрядчикам, строителям многоквартирных жилых домов.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</si>
</sst>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_-* #,##0.0\ &quot;₽&quot;_-;\-* #,##0.0\ &quot;₽&quot;_-;_-* &quot;-&quot;?\ &quot;₽&quot;_-;_-@_-"/>
    <numFmt numFmtId="167" formatCode="0.0%"/>
  </numFmts>
  <fonts count="69" x14ac:knownFonts="1">
    <font>
      <sz val="10"/>
      <color rgb="FF000000"/>
      <name val="Times New Roman"/>
      <charset val="204"/>
    </font>
    <font>
      <sz val="10"/>
      <color rgb="FF000000"/>
      <name val="Verdana"/>
      <family val="2"/>
      <charset val="204"/>
    </font>
    <font>
      <i/>
      <sz val="12"/>
      <name val="Century Gothic"/>
      <family val="2"/>
      <charset val="204"/>
    </font>
    <font>
      <i/>
      <sz val="12"/>
      <color rgb="FF002060"/>
      <name val="Century Gothic"/>
      <family val="2"/>
      <charset val="1"/>
    </font>
    <font>
      <sz val="14"/>
      <color rgb="FF002060"/>
      <name val="Century Gothic"/>
      <family val="2"/>
      <charset val="1"/>
    </font>
    <font>
      <sz val="14"/>
      <color rgb="FF7C240C"/>
      <name val="Century Gothic"/>
      <family val="2"/>
      <charset val="1"/>
    </font>
    <font>
      <sz val="14"/>
      <name val="Century Gothic"/>
      <family val="2"/>
      <charset val="204"/>
    </font>
    <font>
      <i/>
      <sz val="12"/>
      <color rgb="FFC00000"/>
      <name val="Century Gothic"/>
      <family val="2"/>
      <charset val="204"/>
    </font>
    <font>
      <i/>
      <sz val="12"/>
      <color rgb="FFC00000"/>
      <name val="Century Gothic"/>
      <family val="2"/>
      <charset val="1"/>
    </font>
    <font>
      <b/>
      <i/>
      <sz val="14"/>
      <color rgb="FF1F497D"/>
      <name val="Century Gothic"/>
      <family val="2"/>
      <charset val="1"/>
    </font>
    <font>
      <b/>
      <i/>
      <sz val="14"/>
      <color rgb="FF4A452A"/>
      <name val="Century Gothic"/>
      <family val="2"/>
      <charset val="1"/>
    </font>
    <font>
      <i/>
      <sz val="14"/>
      <color rgb="FF002060"/>
      <name val="Century Gothic"/>
      <family val="2"/>
      <charset val="204"/>
    </font>
    <font>
      <sz val="14"/>
      <color rgb="FF002060"/>
      <name val="Century Gothic"/>
      <family val="2"/>
      <charset val="204"/>
    </font>
    <font>
      <i/>
      <sz val="14"/>
      <name val="Century Gothic"/>
      <family val="2"/>
      <charset val="204"/>
    </font>
    <font>
      <i/>
      <sz val="12"/>
      <name val="Century Gothic"/>
      <family val="2"/>
      <charset val="1"/>
    </font>
    <font>
      <b/>
      <i/>
      <sz val="18"/>
      <color rgb="FF1F497D"/>
      <name val="Century Gothic"/>
      <family val="2"/>
      <charset val="1"/>
    </font>
    <font>
      <b/>
      <i/>
      <sz val="18"/>
      <color rgb="FF4A452A"/>
      <name val="Century Gothic"/>
      <family val="2"/>
      <charset val="1"/>
    </font>
    <font>
      <i/>
      <sz val="16"/>
      <color rgb="FF59533F"/>
      <name val="Century Gothic"/>
      <family val="2"/>
      <charset val="204"/>
    </font>
    <font>
      <i/>
      <sz val="12"/>
      <color rgb="FF59533F"/>
      <name val="Century Gothic"/>
      <family val="2"/>
      <charset val="204"/>
    </font>
    <font>
      <i/>
      <sz val="14"/>
      <name val="Century Gothic"/>
      <family val="2"/>
      <charset val="1"/>
    </font>
    <font>
      <b/>
      <i/>
      <sz val="16"/>
      <color rgb="FFFF0000"/>
      <name val="Century Gothic"/>
      <family val="2"/>
      <charset val="1"/>
    </font>
    <font>
      <sz val="10"/>
      <color rgb="FFFF0000"/>
      <name val="Times New Roman"/>
      <family val="1"/>
      <charset val="204"/>
    </font>
    <font>
      <i/>
      <sz val="11"/>
      <name val="Century Gothic"/>
      <family val="2"/>
      <charset val="1"/>
    </font>
    <font>
      <b/>
      <i/>
      <sz val="14"/>
      <name val="Century Gothic"/>
      <family val="2"/>
      <charset val="1"/>
    </font>
    <font>
      <i/>
      <sz val="10"/>
      <name val="Century Gothic"/>
      <family val="2"/>
      <charset val="1"/>
    </font>
    <font>
      <i/>
      <sz val="10"/>
      <color rgb="FF766F54"/>
      <name val="Century Gothic"/>
      <family val="2"/>
      <charset val="1"/>
    </font>
    <font>
      <i/>
      <sz val="11"/>
      <color rgb="FF766F54"/>
      <name val="Century Gothic"/>
      <family val="2"/>
      <charset val="1"/>
    </font>
    <font>
      <i/>
      <sz val="10"/>
      <color rgb="FF000000"/>
      <name val="Century Gothic"/>
      <family val="2"/>
      <charset val="1"/>
    </font>
    <font>
      <i/>
      <sz val="10"/>
      <color rgb="FFFF0000"/>
      <name val="Century Gothic"/>
      <family val="2"/>
      <charset val="1"/>
    </font>
    <font>
      <sz val="11"/>
      <name val="Century Gothic"/>
      <family val="2"/>
      <charset val="1"/>
    </font>
    <font>
      <sz val="11"/>
      <color rgb="FF000000"/>
      <name val="Century Gothic"/>
      <family val="2"/>
      <charset val="1"/>
    </font>
    <font>
      <b/>
      <i/>
      <sz val="14"/>
      <color rgb="FF766F54"/>
      <name val="Century Gothic"/>
      <family val="2"/>
      <charset val="1"/>
    </font>
    <font>
      <sz val="14"/>
      <color rgb="FF000000"/>
      <name val="Century Gothic"/>
      <family val="2"/>
      <charset val="1"/>
    </font>
    <font>
      <sz val="12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name val="Century Gothic"/>
      <family val="2"/>
      <charset val="1"/>
    </font>
    <font>
      <b/>
      <u/>
      <sz val="11"/>
      <name val="Century Gothic"/>
      <family val="2"/>
      <charset val="1"/>
    </font>
    <font>
      <b/>
      <sz val="11"/>
      <color rgb="FFFFFFFF"/>
      <name val="Century Gothic"/>
      <family val="2"/>
      <charset val="204"/>
    </font>
    <font>
      <b/>
      <i/>
      <sz val="10"/>
      <color rgb="FFFFFFFF"/>
      <name val="Century Gothic"/>
      <family val="2"/>
      <charset val="1"/>
    </font>
    <font>
      <b/>
      <i/>
      <sz val="10"/>
      <name val="Century Gothic"/>
      <family val="2"/>
      <charset val="1"/>
    </font>
    <font>
      <i/>
      <sz val="11"/>
      <color rgb="FF000000"/>
      <name val="Century Gothic"/>
      <family val="2"/>
      <charset val="1"/>
    </font>
    <font>
      <b/>
      <i/>
      <sz val="11"/>
      <color rgb="FF766F54"/>
      <name val="Century Gothic"/>
      <family val="2"/>
      <charset val="1"/>
    </font>
    <font>
      <b/>
      <i/>
      <u/>
      <sz val="16"/>
      <color rgb="FF7030A0"/>
      <name val="Cambria"/>
      <family val="1"/>
      <charset val="204"/>
    </font>
    <font>
      <b/>
      <i/>
      <u/>
      <sz val="14"/>
      <color rgb="FF7030A0"/>
      <name val="Cambria"/>
      <family val="1"/>
      <charset val="204"/>
    </font>
    <font>
      <b/>
      <i/>
      <sz val="14"/>
      <color rgb="FF7030A0"/>
      <name val="Cambria"/>
      <family val="1"/>
      <charset val="204"/>
    </font>
    <font>
      <i/>
      <sz val="14"/>
      <name val="Cambria"/>
      <family val="1"/>
      <charset val="204"/>
    </font>
    <font>
      <b/>
      <i/>
      <u/>
      <sz val="16"/>
      <color rgb="FFFF8C00"/>
      <name val="Cambria"/>
      <family val="1"/>
      <charset val="204"/>
    </font>
    <font>
      <i/>
      <sz val="14"/>
      <color rgb="FF000000"/>
      <name val="Cambria"/>
      <family val="1"/>
      <charset val="204"/>
    </font>
    <font>
      <i/>
      <sz val="14"/>
      <color rgb="FF808080"/>
      <name val="Cambria"/>
      <family val="1"/>
      <charset val="204"/>
    </font>
    <font>
      <b/>
      <i/>
      <u/>
      <sz val="16"/>
      <color rgb="FF808080"/>
      <name val="Cambria"/>
      <family val="1"/>
      <charset val="204"/>
    </font>
    <font>
      <b/>
      <i/>
      <u/>
      <sz val="16"/>
      <color rgb="FF002060"/>
      <name val="Cambria"/>
      <family val="1"/>
      <charset val="204"/>
    </font>
    <font>
      <i/>
      <sz val="16"/>
      <color rgb="FF002060"/>
      <name val="Cambria"/>
      <family val="1"/>
      <charset val="204"/>
    </font>
    <font>
      <i/>
      <sz val="14"/>
      <color rgb="FF778899"/>
      <name val="Cambria"/>
      <family val="1"/>
      <charset val="204"/>
    </font>
    <font>
      <i/>
      <sz val="14"/>
      <color rgb="FF0000FF"/>
      <name val="Cambria"/>
      <family val="1"/>
      <charset val="204"/>
    </font>
    <font>
      <b/>
      <i/>
      <sz val="14"/>
      <color rgb="FFFF0000"/>
      <name val="Cambria"/>
      <family val="1"/>
      <charset val="204"/>
    </font>
    <font>
      <b/>
      <i/>
      <sz val="16"/>
      <color rgb="FF808080"/>
      <name val="Cambria"/>
      <family val="1"/>
      <charset val="204"/>
    </font>
    <font>
      <sz val="18"/>
      <color rgb="FF000000"/>
      <name val="Times New Roman"/>
      <family val="1"/>
      <charset val="204"/>
    </font>
    <font>
      <sz val="18"/>
      <color theme="0" tint="-0.14999847407452621"/>
      <name val="Times New Roman"/>
      <family val="1"/>
      <charset val="204"/>
    </font>
    <font>
      <sz val="10"/>
      <color theme="0" tint="-0.14999847407452621"/>
      <name val="Times New Roman"/>
      <family val="1"/>
      <charset val="204"/>
    </font>
    <font>
      <b/>
      <sz val="18"/>
      <color theme="0" tint="-0.14999847407452621"/>
      <name val="Times New Roman"/>
      <family val="1"/>
      <charset val="204"/>
    </font>
    <font>
      <i/>
      <u/>
      <sz val="14"/>
      <color rgb="FF808080"/>
      <name val="Cambria"/>
      <family val="1"/>
      <charset val="204"/>
    </font>
    <font>
      <b/>
      <i/>
      <u/>
      <sz val="12"/>
      <color rgb="FF006400"/>
      <name val="Cambria"/>
      <family val="1"/>
      <charset val="204"/>
    </font>
    <font>
      <b/>
      <i/>
      <sz val="12"/>
      <color rgb="FF006400"/>
      <name val="Cambria"/>
      <family val="1"/>
      <charset val="204"/>
    </font>
    <font>
      <b/>
      <i/>
      <sz val="12"/>
      <color rgb="FF0000FF"/>
      <name val="Cambria"/>
      <family val="1"/>
      <charset val="204"/>
    </font>
    <font>
      <b/>
      <i/>
      <sz val="12"/>
      <color rgb="FF000000"/>
      <name val="Cambria"/>
      <family val="1"/>
      <charset val="204"/>
    </font>
    <font>
      <b/>
      <i/>
      <u/>
      <sz val="12"/>
      <color rgb="FF000000"/>
      <name val="Cambria"/>
      <family val="1"/>
      <charset val="204"/>
    </font>
    <font>
      <sz val="18"/>
      <color theme="3"/>
      <name val="Times New Roman"/>
      <family val="1"/>
      <charset val="204"/>
    </font>
    <font>
      <sz val="10"/>
      <color rgb="FF1E1E1E"/>
      <name val="Segoe UI"/>
      <family val="2"/>
      <charset val="204"/>
    </font>
    <font>
      <sz val="18"/>
      <color rgb="FFFF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8F7F2"/>
        <bgColor rgb="FFFFFFFF"/>
      </patternFill>
    </fill>
    <fill>
      <patternFill patternType="solid">
        <fgColor rgb="FFD5F4FF"/>
        <bgColor rgb="FFE3E7DD"/>
      </patternFill>
    </fill>
    <fill>
      <patternFill patternType="solid">
        <fgColor rgb="FFFFFFD9"/>
        <bgColor rgb="FFF8F7F2"/>
      </patternFill>
    </fill>
    <fill>
      <patternFill patternType="solid">
        <fgColor rgb="FFFDEADA"/>
        <bgColor rgb="FFEEECE1"/>
      </patternFill>
    </fill>
    <fill>
      <patternFill patternType="solid">
        <fgColor rgb="FFEEECE1"/>
        <bgColor rgb="FFE3E7DD"/>
      </patternFill>
    </fill>
    <fill>
      <patternFill patternType="solid">
        <fgColor rgb="FFE3E7DD"/>
        <bgColor rgb="FFEEECE1"/>
      </patternFill>
    </fill>
    <fill>
      <patternFill patternType="solid">
        <fgColor rgb="FFFFFF00"/>
        <bgColor rgb="FFFFFF00"/>
      </patternFill>
    </fill>
    <fill>
      <patternFill patternType="solid">
        <fgColor rgb="FFEDD6CF"/>
        <bgColor rgb="FFD9D9D9"/>
      </patternFill>
    </fill>
    <fill>
      <patternFill patternType="solid">
        <fgColor rgb="FF558ED5"/>
        <bgColor rgb="FF778899"/>
      </patternFill>
    </fill>
    <fill>
      <patternFill patternType="solid">
        <fgColor rgb="FF9400D3"/>
        <bgColor rgb="FF800080"/>
      </patternFill>
    </fill>
    <fill>
      <patternFill patternType="solid">
        <fgColor rgb="FFFFFFFF"/>
        <bgColor rgb="FFF8F7F2"/>
      </patternFill>
    </fill>
    <fill>
      <patternFill patternType="solid">
        <fgColor rgb="FFF4A460"/>
        <bgColor rgb="FFFF99CC"/>
      </patternFill>
    </fill>
    <fill>
      <patternFill patternType="solid">
        <fgColor rgb="FFA9A9A9"/>
        <bgColor rgb="FFCC99FF"/>
      </patternFill>
    </fill>
    <fill>
      <patternFill patternType="solid">
        <fgColor rgb="FF00008B"/>
        <bgColor rgb="FF000080"/>
      </patternFill>
    </fill>
    <fill>
      <patternFill patternType="solid">
        <fgColor rgb="FF228B22"/>
        <bgColor rgb="FF008000"/>
      </patternFill>
    </fill>
    <fill>
      <patternFill patternType="solid">
        <fgColor rgb="FFFF0000"/>
        <bgColor rgb="FFC00000"/>
      </patternFill>
    </fill>
  </fills>
  <borders count="55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auto="1"/>
      </right>
      <top style="thin">
        <color rgb="FFD9D9D9"/>
      </top>
      <bottom style="thin">
        <color rgb="FFD9D9D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auto="1"/>
      </left>
      <right style="thin">
        <color auto="1"/>
      </right>
      <top style="thin">
        <color rgb="FFD9D9D9"/>
      </top>
      <bottom style="thin">
        <color rgb="FFD9D9D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auto="1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D9D9D9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D9D9D9"/>
      </right>
      <top style="thin">
        <color rgb="FFD9D9D9"/>
      </top>
      <bottom style="thin">
        <color auto="1"/>
      </bottom>
      <diagonal/>
    </border>
    <border>
      <left style="thin">
        <color rgb="FFD9D9D9"/>
      </left>
      <right style="thin">
        <color auto="1"/>
      </right>
      <top style="thin">
        <color rgb="FFD9D9D9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rgb="FF008000"/>
      </left>
      <right style="hair">
        <color rgb="FF008000"/>
      </right>
      <top style="hair">
        <color rgb="FF008000"/>
      </top>
      <bottom style="hair">
        <color rgb="FF008000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theme="2"/>
      </right>
      <top style="thin">
        <color auto="1"/>
      </top>
      <bottom/>
      <diagonal/>
    </border>
    <border>
      <left/>
      <right style="thin">
        <color theme="2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2"/>
      </right>
      <top style="thin">
        <color auto="1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theme="2"/>
      </left>
      <right style="thin">
        <color theme="2"/>
      </right>
      <top/>
      <bottom style="thin">
        <color rgb="FFD9D9D9"/>
      </bottom>
      <diagonal/>
    </border>
    <border>
      <left style="thin">
        <color theme="2"/>
      </left>
      <right style="thin">
        <color theme="2"/>
      </right>
      <top style="thin">
        <color rgb="FFD9D9D9"/>
      </top>
      <bottom style="thin">
        <color theme="2"/>
      </bottom>
      <diagonal/>
    </border>
    <border>
      <left style="thin">
        <color auto="1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medium">
        <color theme="2"/>
      </left>
      <right style="thin">
        <color auto="1"/>
      </right>
      <top style="medium">
        <color theme="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2"/>
      </top>
      <bottom style="thin">
        <color auto="1"/>
      </bottom>
      <diagonal/>
    </border>
    <border>
      <left style="thin">
        <color auto="1"/>
      </left>
      <right style="medium">
        <color theme="2"/>
      </right>
      <top style="medium">
        <color theme="2"/>
      </top>
      <bottom style="thin">
        <color auto="1"/>
      </bottom>
      <diagonal/>
    </border>
    <border>
      <left style="medium">
        <color theme="2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2"/>
      </right>
      <top style="thin">
        <color auto="1"/>
      </top>
      <bottom style="thin">
        <color auto="1"/>
      </bottom>
      <diagonal/>
    </border>
    <border>
      <left style="medium">
        <color theme="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2"/>
      </left>
      <right style="thin">
        <color auto="1"/>
      </right>
      <top style="thin">
        <color auto="1"/>
      </top>
      <bottom style="medium">
        <color theme="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2"/>
      </bottom>
      <diagonal/>
    </border>
    <border>
      <left style="thin">
        <color auto="1"/>
      </left>
      <right style="medium">
        <color theme="2"/>
      </right>
      <top style="thin">
        <color auto="1"/>
      </top>
      <bottom style="medium">
        <color theme="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/>
      <bottom style="thin">
        <color auto="1"/>
      </bottom>
      <diagonal/>
    </border>
    <border>
      <left/>
      <right style="thin">
        <color rgb="FFD9D9D9"/>
      </right>
      <top/>
      <bottom style="thin">
        <color auto="1"/>
      </bottom>
      <diagonal/>
    </border>
  </borders>
  <cellStyleXfs count="1">
    <xf numFmtId="0" fontId="0" fillId="0" borderId="0"/>
  </cellStyleXfs>
  <cellXfs count="179">
    <xf numFmtId="0" fontId="0" fillId="0" borderId="0" xfId="0"/>
    <xf numFmtId="164" fontId="0" fillId="0" borderId="11" xfId="0" applyNumberFormat="1" applyBorder="1" applyAlignment="1">
      <alignment horizontal="left" vertical="center" wrapText="1"/>
    </xf>
    <xf numFmtId="164" fontId="0" fillId="0" borderId="3" xfId="0" applyNumberFormat="1" applyBorder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164" fontId="0" fillId="0" borderId="2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4" fontId="0" fillId="0" borderId="3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left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right" vertical="center" wrapText="1" indent="11"/>
    </xf>
    <xf numFmtId="164" fontId="5" fillId="3" borderId="4" xfId="0" applyNumberFormat="1" applyFont="1" applyFill="1" applyBorder="1" applyAlignment="1">
      <alignment horizontal="left" vertical="center" wrapText="1" indent="5"/>
    </xf>
    <xf numFmtId="164" fontId="6" fillId="3" borderId="4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left" vertical="center" wrapText="1"/>
    </xf>
    <xf numFmtId="164" fontId="9" fillId="2" borderId="4" xfId="0" applyNumberFormat="1" applyFont="1" applyFill="1" applyBorder="1" applyAlignment="1">
      <alignment horizontal="left" vertical="top" wrapText="1" indent="4"/>
    </xf>
    <xf numFmtId="164" fontId="11" fillId="4" borderId="8" xfId="0" applyNumberFormat="1" applyFont="1" applyFill="1" applyBorder="1" applyAlignment="1">
      <alignment horizontal="center" vertical="center" wrapText="1"/>
    </xf>
    <xf numFmtId="164" fontId="12" fillId="4" borderId="8" xfId="0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top" shrinkToFit="1"/>
    </xf>
    <xf numFmtId="0" fontId="17" fillId="5" borderId="4" xfId="0" applyFont="1" applyFill="1" applyBorder="1" applyAlignment="1">
      <alignment horizontal="center" vertical="center"/>
    </xf>
    <xf numFmtId="1" fontId="18" fillId="6" borderId="4" xfId="0" applyNumberFormat="1" applyFont="1" applyFill="1" applyBorder="1" applyAlignment="1">
      <alignment horizontal="center" vertical="top"/>
    </xf>
    <xf numFmtId="0" fontId="18" fillId="6" borderId="4" xfId="0" applyFont="1" applyFill="1" applyBorder="1" applyAlignment="1">
      <alignment horizontal="center" vertical="top"/>
    </xf>
    <xf numFmtId="164" fontId="0" fillId="0" borderId="5" xfId="0" applyNumberFormat="1" applyBorder="1" applyAlignment="1">
      <alignment horizontal="left" wrapText="1"/>
    </xf>
    <xf numFmtId="164" fontId="0" fillId="0" borderId="2" xfId="0" applyNumberFormat="1" applyBorder="1" applyAlignment="1">
      <alignment horizontal="left" wrapText="1"/>
    </xf>
    <xf numFmtId="164" fontId="0" fillId="0" borderId="9" xfId="0" applyNumberFormat="1" applyBorder="1" applyAlignment="1">
      <alignment horizontal="left" wrapText="1"/>
    </xf>
    <xf numFmtId="164" fontId="0" fillId="0" borderId="10" xfId="0" applyNumberFormat="1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20" fillId="0" borderId="13" xfId="0" applyNumberFormat="1" applyFont="1" applyBorder="1" applyAlignment="1">
      <alignment horizontal="right" vertical="top" shrinkToFit="1"/>
    </xf>
    <xf numFmtId="164" fontId="14" fillId="0" borderId="14" xfId="0" applyNumberFormat="1" applyFont="1" applyBorder="1" applyAlignment="1">
      <alignment horizontal="left" vertical="top" wrapText="1"/>
    </xf>
    <xf numFmtId="164" fontId="21" fillId="0" borderId="15" xfId="0" applyNumberFormat="1" applyFont="1" applyBorder="1" applyAlignment="1">
      <alignment horizontal="left" vertical="center" wrapText="1"/>
    </xf>
    <xf numFmtId="164" fontId="20" fillId="0" borderId="4" xfId="0" applyNumberFormat="1" applyFont="1" applyBorder="1" applyAlignment="1">
      <alignment horizontal="right" vertical="top" shrinkToFit="1"/>
    </xf>
    <xf numFmtId="164" fontId="22" fillId="0" borderId="4" xfId="0" applyNumberFormat="1" applyFont="1" applyBorder="1" applyAlignment="1">
      <alignment horizontal="left" vertical="top" wrapText="1"/>
    </xf>
    <xf numFmtId="164" fontId="20" fillId="0" borderId="13" xfId="0" applyNumberFormat="1" applyFont="1" applyBorder="1" applyAlignment="1">
      <alignment horizontal="left" vertical="top" shrinkToFit="1"/>
    </xf>
    <xf numFmtId="164" fontId="0" fillId="0" borderId="3" xfId="0" applyNumberFormat="1" applyBorder="1" applyAlignment="1">
      <alignment horizontal="left" wrapText="1"/>
    </xf>
    <xf numFmtId="164" fontId="0" fillId="0" borderId="6" xfId="0" applyNumberFormat="1" applyBorder="1" applyAlignment="1">
      <alignment horizontal="left" wrapText="1"/>
    </xf>
    <xf numFmtId="164" fontId="24" fillId="7" borderId="4" xfId="0" applyNumberFormat="1" applyFont="1" applyFill="1" applyBorder="1" applyAlignment="1">
      <alignment horizontal="left" vertical="top" wrapText="1"/>
    </xf>
    <xf numFmtId="164" fontId="25" fillId="0" borderId="4" xfId="0" applyNumberFormat="1" applyFont="1" applyBorder="1" applyAlignment="1">
      <alignment horizontal="left" vertical="top" wrapText="1"/>
    </xf>
    <xf numFmtId="164" fontId="26" fillId="0" borderId="4" xfId="0" applyNumberFormat="1" applyFont="1" applyBorder="1" applyAlignment="1">
      <alignment horizontal="left" vertical="top" wrapText="1"/>
    </xf>
    <xf numFmtId="2" fontId="27" fillId="7" borderId="4" xfId="0" applyNumberFormat="1" applyFont="1" applyFill="1" applyBorder="1" applyAlignment="1">
      <alignment horizontal="left" vertical="top" shrinkToFit="1"/>
    </xf>
    <xf numFmtId="1" fontId="27" fillId="7" borderId="4" xfId="0" applyNumberFormat="1" applyFont="1" applyFill="1" applyBorder="1" applyAlignment="1">
      <alignment horizontal="left" vertical="top" shrinkToFit="1"/>
    </xf>
    <xf numFmtId="164" fontId="26" fillId="0" borderId="4" xfId="0" applyNumberFormat="1" applyFont="1" applyBorder="1" applyAlignment="1">
      <alignment horizontal="left" vertical="top" shrinkToFit="1"/>
    </xf>
    <xf numFmtId="2" fontId="26" fillId="0" borderId="4" xfId="0" applyNumberFormat="1" applyFont="1" applyBorder="1" applyAlignment="1">
      <alignment horizontal="left" vertical="top" shrinkToFit="1"/>
    </xf>
    <xf numFmtId="164" fontId="27" fillId="7" borderId="4" xfId="0" applyNumberFormat="1" applyFont="1" applyFill="1" applyBorder="1" applyAlignment="1">
      <alignment horizontal="left" vertical="top" shrinkToFit="1"/>
    </xf>
    <xf numFmtId="2" fontId="27" fillId="8" borderId="4" xfId="0" applyNumberFormat="1" applyFont="1" applyFill="1" applyBorder="1" applyAlignment="1">
      <alignment horizontal="left" vertical="top" shrinkToFit="1"/>
    </xf>
    <xf numFmtId="1" fontId="27" fillId="8" borderId="4" xfId="0" applyNumberFormat="1" applyFont="1" applyFill="1" applyBorder="1" applyAlignment="1">
      <alignment horizontal="left" vertical="top" shrinkToFit="1"/>
    </xf>
    <xf numFmtId="164" fontId="0" fillId="7" borderId="4" xfId="0" applyNumberFormat="1" applyFill="1" applyBorder="1" applyAlignment="1">
      <alignment horizontal="left" wrapText="1"/>
    </xf>
    <xf numFmtId="1" fontId="0" fillId="7" borderId="4" xfId="0" applyNumberFormat="1" applyFill="1" applyBorder="1" applyAlignment="1">
      <alignment horizontal="left" wrapText="1"/>
    </xf>
    <xf numFmtId="164" fontId="28" fillId="7" borderId="4" xfId="0" applyNumberFormat="1" applyFont="1" applyFill="1" applyBorder="1" applyAlignment="1">
      <alignment horizontal="left" vertical="top" shrinkToFit="1"/>
    </xf>
    <xf numFmtId="1" fontId="28" fillId="7" borderId="4" xfId="0" applyNumberFormat="1" applyFont="1" applyFill="1" applyBorder="1" applyAlignment="1">
      <alignment horizontal="center" vertical="top" shrinkToFit="1"/>
    </xf>
    <xf numFmtId="164" fontId="29" fillId="9" borderId="4" xfId="0" applyNumberFormat="1" applyFont="1" applyFill="1" applyBorder="1" applyAlignment="1">
      <alignment horizontal="left" vertical="top" wrapText="1"/>
    </xf>
    <xf numFmtId="1" fontId="30" fillId="9" borderId="4" xfId="0" applyNumberFormat="1" applyFont="1" applyFill="1" applyBorder="1" applyAlignment="1">
      <alignment horizontal="right" vertical="top" indent="11" shrinkToFit="1"/>
    </xf>
    <xf numFmtId="164" fontId="0" fillId="9" borderId="4" xfId="0" applyNumberFormat="1" applyFill="1" applyBorder="1" applyAlignment="1">
      <alignment horizontal="left" wrapText="1"/>
    </xf>
    <xf numFmtId="1" fontId="30" fillId="9" borderId="4" xfId="0" applyNumberFormat="1" applyFont="1" applyFill="1" applyBorder="1" applyAlignment="1">
      <alignment horizontal="right" vertical="top" indent="12" shrinkToFit="1"/>
    </xf>
    <xf numFmtId="1" fontId="30" fillId="9" borderId="4" xfId="0" applyNumberFormat="1" applyFont="1" applyFill="1" applyBorder="1" applyAlignment="1">
      <alignment horizontal="center" vertical="top" shrinkToFit="1"/>
    </xf>
    <xf numFmtId="164" fontId="32" fillId="0" borderId="4" xfId="0" applyNumberFormat="1" applyFont="1" applyBorder="1" applyAlignment="1">
      <alignment horizontal="left" vertical="top" shrinkToFit="1"/>
    </xf>
    <xf numFmtId="164" fontId="33" fillId="0" borderId="4" xfId="0" applyNumberFormat="1" applyFont="1" applyBorder="1" applyAlignment="1">
      <alignment horizontal="left" vertical="top" shrinkToFit="1"/>
    </xf>
    <xf numFmtId="164" fontId="30" fillId="0" borderId="4" xfId="0" applyNumberFormat="1" applyFont="1" applyBorder="1" applyAlignment="1">
      <alignment horizontal="left" vertical="top" shrinkToFit="1"/>
    </xf>
    <xf numFmtId="164" fontId="34" fillId="0" borderId="4" xfId="0" applyNumberFormat="1" applyFont="1" applyBorder="1" applyAlignment="1">
      <alignment horizontal="left" vertical="top" shrinkToFit="1"/>
    </xf>
    <xf numFmtId="164" fontId="35" fillId="0" borderId="4" xfId="0" applyNumberFormat="1" applyFont="1" applyBorder="1" applyAlignment="1">
      <alignment horizontal="left" vertical="top" wrapText="1"/>
    </xf>
    <xf numFmtId="164" fontId="36" fillId="0" borderId="4" xfId="0" applyNumberFormat="1" applyFont="1" applyBorder="1" applyAlignment="1">
      <alignment horizontal="left" vertical="top" wrapText="1"/>
    </xf>
    <xf numFmtId="164" fontId="37" fillId="10" borderId="2" xfId="0" applyNumberFormat="1" applyFont="1" applyFill="1" applyBorder="1" applyAlignment="1">
      <alignment horizontal="left" vertical="top" wrapText="1"/>
    </xf>
    <xf numFmtId="164" fontId="35" fillId="0" borderId="2" xfId="0" applyNumberFormat="1" applyFont="1" applyBorder="1" applyAlignment="1">
      <alignment horizontal="left" vertical="top" wrapText="1"/>
    </xf>
    <xf numFmtId="164" fontId="29" fillId="0" borderId="2" xfId="0" applyNumberFormat="1" applyFont="1" applyBorder="1" applyAlignment="1">
      <alignment horizontal="left" vertical="top" wrapText="1"/>
    </xf>
    <xf numFmtId="164" fontId="38" fillId="10" borderId="4" xfId="0" applyNumberFormat="1" applyFont="1" applyFill="1" applyBorder="1" applyAlignment="1">
      <alignment horizontal="left" vertical="top" shrinkToFit="1"/>
    </xf>
    <xf numFmtId="164" fontId="0" fillId="9" borderId="1" xfId="0" applyNumberFormat="1" applyFill="1" applyBorder="1" applyAlignment="1">
      <alignment horizontal="left" wrapText="1"/>
    </xf>
    <xf numFmtId="164" fontId="0" fillId="9" borderId="2" xfId="0" applyNumberFormat="1" applyFill="1" applyBorder="1" applyAlignment="1">
      <alignment horizontal="left" wrapText="1"/>
    </xf>
    <xf numFmtId="164" fontId="22" fillId="0" borderId="14" xfId="0" applyNumberFormat="1" applyFont="1" applyBorder="1" applyAlignment="1">
      <alignment horizontal="left" vertical="top" wrapText="1"/>
    </xf>
    <xf numFmtId="164" fontId="20" fillId="0" borderId="4" xfId="0" applyNumberFormat="1" applyFont="1" applyBorder="1" applyAlignment="1">
      <alignment horizontal="left" vertical="top" shrinkToFit="1"/>
    </xf>
    <xf numFmtId="164" fontId="0" fillId="0" borderId="15" xfId="0" applyNumberFormat="1" applyBorder="1" applyAlignment="1">
      <alignment horizontal="left" vertical="center" wrapText="1"/>
    </xf>
    <xf numFmtId="164" fontId="39" fillId="7" borderId="4" xfId="0" applyNumberFormat="1" applyFont="1" applyFill="1" applyBorder="1" applyAlignment="1">
      <alignment horizontal="left" vertical="top" wrapText="1"/>
    </xf>
    <xf numFmtId="164" fontId="0" fillId="0" borderId="5" xfId="0" applyNumberFormat="1" applyBorder="1" applyAlignment="1">
      <alignment horizontal="left" vertical="top" wrapText="1"/>
    </xf>
    <xf numFmtId="164" fontId="0" fillId="0" borderId="2" xfId="0" applyNumberFormat="1" applyBorder="1" applyAlignment="1">
      <alignment horizontal="left" vertical="top" wrapText="1"/>
    </xf>
    <xf numFmtId="164" fontId="22" fillId="7" borderId="4" xfId="0" applyNumberFormat="1" applyFont="1" applyFill="1" applyBorder="1" applyAlignment="1">
      <alignment horizontal="left" vertical="top" wrapText="1"/>
    </xf>
    <xf numFmtId="164" fontId="0" fillId="0" borderId="6" xfId="0" applyNumberFormat="1" applyBorder="1" applyAlignment="1">
      <alignment horizontal="left" vertical="top" wrapText="1"/>
    </xf>
    <xf numFmtId="164" fontId="30" fillId="7" borderId="4" xfId="0" applyNumberFormat="1" applyFont="1" applyFill="1" applyBorder="1" applyAlignment="1">
      <alignment horizontal="left" vertical="top" shrinkToFit="1"/>
    </xf>
    <xf numFmtId="1" fontId="40" fillId="7" borderId="4" xfId="0" applyNumberFormat="1" applyFont="1" applyFill="1" applyBorder="1" applyAlignment="1">
      <alignment horizontal="left" vertical="top" shrinkToFit="1"/>
    </xf>
    <xf numFmtId="2" fontId="0" fillId="7" borderId="4" xfId="0" applyNumberFormat="1" applyFill="1" applyBorder="1" applyAlignment="1">
      <alignment horizontal="left" wrapText="1"/>
    </xf>
    <xf numFmtId="164" fontId="0" fillId="9" borderId="4" xfId="0" applyNumberFormat="1" applyFill="1" applyBorder="1" applyAlignment="1">
      <alignment horizontal="left" vertical="center" wrapText="1"/>
    </xf>
    <xf numFmtId="164" fontId="0" fillId="9" borderId="5" xfId="0" applyNumberFormat="1" applyFill="1" applyBorder="1" applyAlignment="1">
      <alignment horizontal="left" vertical="center" wrapText="1"/>
    </xf>
    <xf numFmtId="164" fontId="0" fillId="9" borderId="2" xfId="0" applyNumberFormat="1" applyFill="1" applyBorder="1" applyAlignment="1">
      <alignment horizontal="left" vertical="center" wrapText="1"/>
    </xf>
    <xf numFmtId="2" fontId="30" fillId="0" borderId="4" xfId="0" applyNumberFormat="1" applyFont="1" applyBorder="1" applyAlignment="1">
      <alignment horizontal="left" vertical="top" shrinkToFit="1"/>
    </xf>
    <xf numFmtId="2" fontId="34" fillId="0" borderId="4" xfId="0" applyNumberFormat="1" applyFont="1" applyBorder="1" applyAlignment="1">
      <alignment horizontal="left" vertical="top" shrinkToFit="1"/>
    </xf>
    <xf numFmtId="164" fontId="0" fillId="0" borderId="16" xfId="0" applyNumberFormat="1" applyBorder="1" applyAlignment="1">
      <alignment horizontal="left" vertical="center" wrapText="1"/>
    </xf>
    <xf numFmtId="164" fontId="29" fillId="0" borderId="4" xfId="0" applyNumberFormat="1" applyFont="1" applyBorder="1" applyAlignment="1">
      <alignment horizontal="left" vertical="top" wrapText="1"/>
    </xf>
    <xf numFmtId="164" fontId="35" fillId="0" borderId="12" xfId="0" applyNumberFormat="1" applyFont="1" applyBorder="1" applyAlignment="1">
      <alignment horizontal="left" vertical="top" wrapText="1"/>
    </xf>
    <xf numFmtId="164" fontId="0" fillId="0" borderId="12" xfId="0" applyNumberFormat="1" applyBorder="1" applyAlignment="1">
      <alignment horizontal="left" vertical="center" wrapText="1"/>
    </xf>
    <xf numFmtId="164" fontId="29" fillId="0" borderId="12" xfId="0" applyNumberFormat="1" applyFont="1" applyBorder="1" applyAlignment="1">
      <alignment horizontal="left" vertical="top" wrapText="1"/>
    </xf>
    <xf numFmtId="0" fontId="0" fillId="11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164" fontId="0" fillId="0" borderId="20" xfId="0" applyNumberFormat="1" applyBorder="1" applyAlignment="1">
      <alignment horizontal="left" wrapText="1"/>
    </xf>
    <xf numFmtId="164" fontId="0" fillId="0" borderId="21" xfId="0" applyNumberFormat="1" applyBorder="1" applyAlignment="1">
      <alignment horizontal="left" vertical="center" wrapText="1"/>
    </xf>
    <xf numFmtId="164" fontId="0" fillId="0" borderId="22" xfId="0" applyNumberFormat="1" applyBorder="1" applyAlignment="1">
      <alignment horizontal="left" wrapText="1"/>
    </xf>
    <xf numFmtId="164" fontId="26" fillId="0" borderId="22" xfId="0" applyNumberFormat="1" applyFont="1" applyBorder="1" applyAlignment="1">
      <alignment horizontal="left" vertical="top" wrapText="1"/>
    </xf>
    <xf numFmtId="2" fontId="26" fillId="0" borderId="22" xfId="0" applyNumberFormat="1" applyFont="1" applyBorder="1" applyAlignment="1">
      <alignment horizontal="left" vertical="top" shrinkToFit="1"/>
    </xf>
    <xf numFmtId="164" fontId="0" fillId="9" borderId="22" xfId="0" applyNumberFormat="1" applyFill="1" applyBorder="1" applyAlignment="1">
      <alignment horizontal="left" wrapText="1"/>
    </xf>
    <xf numFmtId="164" fontId="34" fillId="0" borderId="22" xfId="0" applyNumberFormat="1" applyFont="1" applyBorder="1" applyAlignment="1">
      <alignment horizontal="left" vertical="top" shrinkToFit="1"/>
    </xf>
    <xf numFmtId="164" fontId="35" fillId="0" borderId="22" xfId="0" applyNumberFormat="1" applyFont="1" applyBorder="1" applyAlignment="1">
      <alignment horizontal="left" vertical="top" wrapText="1"/>
    </xf>
    <xf numFmtId="164" fontId="0" fillId="0" borderId="9" xfId="0" applyNumberFormat="1" applyBorder="1" applyAlignment="1">
      <alignment horizontal="left" vertical="center" wrapText="1"/>
    </xf>
    <xf numFmtId="164" fontId="0" fillId="9" borderId="22" xfId="0" applyNumberFormat="1" applyFill="1" applyBorder="1" applyAlignment="1">
      <alignment horizontal="left" vertical="center" wrapText="1"/>
    </xf>
    <xf numFmtId="164" fontId="29" fillId="0" borderId="23" xfId="0" applyNumberFormat="1" applyFont="1" applyBorder="1" applyAlignment="1">
      <alignment horizontal="left" vertical="top" wrapText="1"/>
    </xf>
    <xf numFmtId="164" fontId="35" fillId="0" borderId="10" xfId="0" applyNumberFormat="1" applyFont="1" applyBorder="1" applyAlignment="1">
      <alignment horizontal="left" vertical="top" wrapText="1"/>
    </xf>
    <xf numFmtId="164" fontId="0" fillId="0" borderId="20" xfId="0" applyNumberFormat="1" applyBorder="1" applyAlignment="1">
      <alignment horizontal="left" vertical="center" wrapText="1"/>
    </xf>
    <xf numFmtId="164" fontId="56" fillId="0" borderId="0" xfId="0" applyNumberFormat="1" applyFont="1" applyAlignment="1">
      <alignment horizontal="left" vertical="center" wrapText="1"/>
    </xf>
    <xf numFmtId="164" fontId="0" fillId="0" borderId="0" xfId="0" applyNumberFormat="1" applyAlignment="1">
      <alignment horizontal="left" wrapText="1"/>
    </xf>
    <xf numFmtId="164" fontId="0" fillId="0" borderId="24" xfId="0" applyNumberFormat="1" applyBorder="1" applyAlignment="1">
      <alignment horizontal="left" wrapText="1"/>
    </xf>
    <xf numFmtId="164" fontId="57" fillId="0" borderId="0" xfId="0" applyNumberFormat="1" applyFont="1" applyAlignment="1">
      <alignment horizontal="left" vertical="center" wrapText="1"/>
    </xf>
    <xf numFmtId="164" fontId="56" fillId="0" borderId="26" xfId="0" applyNumberFormat="1" applyFont="1" applyBorder="1" applyAlignment="1">
      <alignment horizontal="left" vertical="center" wrapText="1"/>
    </xf>
    <xf numFmtId="164" fontId="58" fillId="0" borderId="8" xfId="0" applyNumberFormat="1" applyFont="1" applyBorder="1" applyAlignment="1">
      <alignment horizontal="left" vertical="center" wrapText="1"/>
    </xf>
    <xf numFmtId="164" fontId="57" fillId="0" borderId="28" xfId="0" applyNumberFormat="1" applyFont="1" applyBorder="1" applyAlignment="1">
      <alignment horizontal="left" vertical="center" wrapText="1"/>
    </xf>
    <xf numFmtId="164" fontId="57" fillId="0" borderId="25" xfId="0" applyNumberFormat="1" applyFont="1" applyBorder="1" applyAlignment="1">
      <alignment horizontal="left" vertical="center" wrapText="1"/>
    </xf>
    <xf numFmtId="164" fontId="58" fillId="0" borderId="27" xfId="0" applyNumberFormat="1" applyFont="1" applyBorder="1" applyAlignment="1">
      <alignment horizontal="left" vertical="center" wrapText="1"/>
    </xf>
    <xf numFmtId="164" fontId="58" fillId="0" borderId="28" xfId="0" applyNumberFormat="1" applyFont="1" applyBorder="1" applyAlignment="1">
      <alignment horizontal="left" vertical="center" wrapText="1"/>
    </xf>
    <xf numFmtId="164" fontId="58" fillId="0" borderId="25" xfId="0" applyNumberFormat="1" applyFont="1" applyBorder="1" applyAlignment="1">
      <alignment horizontal="left" vertical="center" wrapText="1"/>
    </xf>
    <xf numFmtId="164" fontId="0" fillId="0" borderId="29" xfId="0" applyNumberFormat="1" applyBorder="1" applyAlignment="1">
      <alignment horizontal="left" wrapText="1"/>
    </xf>
    <xf numFmtId="164" fontId="0" fillId="0" borderId="30" xfId="0" applyNumberFormat="1" applyBorder="1" applyAlignment="1">
      <alignment horizontal="left" wrapText="1"/>
    </xf>
    <xf numFmtId="164" fontId="0" fillId="0" borderId="10" xfId="0" applyNumberFormat="1" applyBorder="1" applyAlignment="1">
      <alignment horizontal="left" vertical="center" wrapText="1"/>
    </xf>
    <xf numFmtId="164" fontId="0" fillId="0" borderId="31" xfId="0" applyNumberFormat="1" applyBorder="1" applyAlignment="1">
      <alignment horizontal="left" wrapText="1"/>
    </xf>
    <xf numFmtId="164" fontId="0" fillId="0" borderId="32" xfId="0" applyNumberFormat="1" applyBorder="1" applyAlignment="1">
      <alignment horizontal="left" wrapText="1"/>
    </xf>
    <xf numFmtId="164" fontId="57" fillId="0" borderId="0" xfId="0" applyNumberFormat="1" applyFont="1" applyAlignment="1">
      <alignment horizontal="center" vertical="center" wrapText="1"/>
    </xf>
    <xf numFmtId="166" fontId="57" fillId="0" borderId="0" xfId="0" applyNumberFormat="1" applyFont="1" applyAlignment="1">
      <alignment horizontal="left" vertical="center" wrapText="1"/>
    </xf>
    <xf numFmtId="167" fontId="57" fillId="0" borderId="0" xfId="0" applyNumberFormat="1" applyFont="1" applyAlignment="1">
      <alignment horizontal="center" vertical="center" wrapText="1"/>
    </xf>
    <xf numFmtId="164" fontId="59" fillId="0" borderId="0" xfId="0" applyNumberFormat="1" applyFont="1" applyAlignment="1">
      <alignment horizontal="center" vertical="center" wrapText="1"/>
    </xf>
    <xf numFmtId="164" fontId="0" fillId="0" borderId="30" xfId="0" applyNumberFormat="1" applyBorder="1" applyAlignment="1">
      <alignment horizontal="left" vertical="center" wrapText="1"/>
    </xf>
    <xf numFmtId="164" fontId="0" fillId="0" borderId="33" xfId="0" applyNumberFormat="1" applyBorder="1" applyAlignment="1">
      <alignment horizontal="left" vertical="center" wrapText="1"/>
    </xf>
    <xf numFmtId="164" fontId="0" fillId="0" borderId="34" xfId="0" applyNumberFormat="1" applyBorder="1" applyAlignment="1">
      <alignment horizontal="left" wrapText="1"/>
    </xf>
    <xf numFmtId="164" fontId="0" fillId="0" borderId="35" xfId="0" applyNumberFormat="1" applyBorder="1" applyAlignment="1">
      <alignment horizontal="left" vertical="center" wrapText="1"/>
    </xf>
    <xf numFmtId="164" fontId="1" fillId="2" borderId="36" xfId="0" applyNumberFormat="1" applyFont="1" applyFill="1" applyBorder="1" applyAlignment="1">
      <alignment horizontal="center" vertical="center" wrapText="1"/>
    </xf>
    <xf numFmtId="165" fontId="7" fillId="2" borderId="39" xfId="0" applyNumberFormat="1" applyFont="1" applyFill="1" applyBorder="1" applyAlignment="1">
      <alignment horizontal="left" vertical="top" wrapText="1" indent="15"/>
    </xf>
    <xf numFmtId="164" fontId="10" fillId="2" borderId="40" xfId="0" applyNumberFormat="1" applyFont="1" applyFill="1" applyBorder="1" applyAlignment="1">
      <alignment horizontal="right" vertical="top" wrapText="1" indent="5"/>
    </xf>
    <xf numFmtId="164" fontId="13" fillId="2" borderId="41" xfId="0" applyNumberFormat="1" applyFont="1" applyFill="1" applyBorder="1" applyAlignment="1">
      <alignment horizontal="center" vertical="top" wrapText="1"/>
    </xf>
    <xf numFmtId="164" fontId="16" fillId="2" borderId="40" xfId="0" applyNumberFormat="1" applyFont="1" applyFill="1" applyBorder="1" applyAlignment="1">
      <alignment horizontal="right" vertical="top" indent="5" shrinkToFit="1"/>
    </xf>
    <xf numFmtId="164" fontId="0" fillId="2" borderId="44" xfId="0" applyNumberFormat="1" applyFill="1" applyBorder="1" applyAlignment="1">
      <alignment horizontal="left" wrapText="1"/>
    </xf>
    <xf numFmtId="164" fontId="66" fillId="0" borderId="45" xfId="0" applyNumberFormat="1" applyFont="1" applyBorder="1" applyAlignment="1">
      <alignment horizontal="center" vertical="center" wrapText="1"/>
    </xf>
    <xf numFmtId="164" fontId="66" fillId="0" borderId="46" xfId="0" applyNumberFormat="1" applyFont="1" applyBorder="1" applyAlignment="1">
      <alignment horizontal="center" vertical="center" wrapText="1"/>
    </xf>
    <xf numFmtId="0" fontId="67" fillId="0" borderId="0" xfId="0" applyFont="1"/>
    <xf numFmtId="164" fontId="68" fillId="0" borderId="15" xfId="0" applyNumberFormat="1" applyFont="1" applyBorder="1" applyAlignment="1">
      <alignment horizontal="left" vertical="center" wrapText="1"/>
    </xf>
    <xf numFmtId="164" fontId="68" fillId="0" borderId="50" xfId="0" applyNumberFormat="1" applyFont="1" applyBorder="1" applyAlignment="1">
      <alignment horizontal="center" vertical="center" wrapText="1"/>
    </xf>
    <xf numFmtId="164" fontId="68" fillId="0" borderId="51" xfId="0" applyNumberFormat="1" applyFont="1" applyBorder="1" applyAlignment="1">
      <alignment horizontal="center" vertical="center" wrapText="1"/>
    </xf>
    <xf numFmtId="164" fontId="68" fillId="0" borderId="52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left" wrapText="1"/>
    </xf>
    <xf numFmtId="164" fontId="57" fillId="0" borderId="0" xfId="0" applyNumberFormat="1" applyFont="1" applyAlignment="1">
      <alignment horizontal="center" vertical="center" wrapText="1"/>
    </xf>
    <xf numFmtId="164" fontId="57" fillId="0" borderId="27" xfId="0" applyNumberFormat="1" applyFont="1" applyBorder="1" applyAlignment="1">
      <alignment horizontal="center" vertical="center" wrapText="1"/>
    </xf>
    <xf numFmtId="164" fontId="57" fillId="0" borderId="8" xfId="0" applyNumberFormat="1" applyFont="1" applyBorder="1" applyAlignment="1">
      <alignment horizontal="center" vertical="center" wrapText="1"/>
    </xf>
    <xf numFmtId="164" fontId="19" fillId="7" borderId="4" xfId="0" applyNumberFormat="1" applyFont="1" applyFill="1" applyBorder="1" applyAlignment="1">
      <alignment horizontal="left" vertical="top" wrapText="1"/>
    </xf>
    <xf numFmtId="164" fontId="0" fillId="0" borderId="11" xfId="0" applyNumberFormat="1" applyBorder="1" applyAlignment="1">
      <alignment horizontal="left" vertical="center" wrapText="1"/>
    </xf>
    <xf numFmtId="164" fontId="8" fillId="2" borderId="7" xfId="0" applyNumberFormat="1" applyFont="1" applyFill="1" applyBorder="1" applyAlignment="1">
      <alignment horizontal="center" vertical="top"/>
    </xf>
    <xf numFmtId="164" fontId="14" fillId="2" borderId="4" xfId="0" applyNumberFormat="1" applyFont="1" applyFill="1" applyBorder="1" applyAlignment="1">
      <alignment horizontal="center" vertical="top" wrapText="1"/>
    </xf>
    <xf numFmtId="164" fontId="19" fillId="2" borderId="42" xfId="0" applyNumberFormat="1" applyFont="1" applyFill="1" applyBorder="1" applyAlignment="1">
      <alignment horizontal="left" vertical="top" wrapText="1"/>
    </xf>
    <xf numFmtId="164" fontId="19" fillId="2" borderId="43" xfId="0" applyNumberFormat="1" applyFont="1" applyFill="1" applyBorder="1" applyAlignment="1">
      <alignment horizontal="left" vertical="top" wrapText="1"/>
    </xf>
    <xf numFmtId="164" fontId="2" fillId="2" borderId="37" xfId="0" applyNumberFormat="1" applyFont="1" applyFill="1" applyBorder="1" applyAlignment="1">
      <alignment horizontal="left" vertical="center" wrapText="1" indent="12"/>
    </xf>
    <xf numFmtId="164" fontId="3" fillId="2" borderId="37" xfId="0" applyNumberFormat="1" applyFont="1" applyFill="1" applyBorder="1" applyAlignment="1">
      <alignment horizontal="left" vertical="top" wrapText="1" indent="1"/>
    </xf>
    <xf numFmtId="164" fontId="3" fillId="2" borderId="38" xfId="0" applyNumberFormat="1" applyFont="1" applyFill="1" applyBorder="1" applyAlignment="1">
      <alignment horizontal="left" vertical="top" wrapText="1" indent="1"/>
    </xf>
    <xf numFmtId="164" fontId="0" fillId="0" borderId="4" xfId="0" applyNumberFormat="1" applyBorder="1" applyAlignment="1">
      <alignment horizontal="left" wrapText="1"/>
    </xf>
    <xf numFmtId="164" fontId="41" fillId="0" borderId="4" xfId="0" applyNumberFormat="1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top" wrapText="1"/>
    </xf>
    <xf numFmtId="164" fontId="0" fillId="0" borderId="3" xfId="0" applyNumberFormat="1" applyBorder="1" applyAlignment="1">
      <alignment horizontal="left" vertical="top" wrapText="1"/>
    </xf>
    <xf numFmtId="164" fontId="31" fillId="0" borderId="4" xfId="0" applyNumberFormat="1" applyFont="1" applyBorder="1" applyAlignment="1">
      <alignment horizontal="left" vertical="top" wrapText="1"/>
    </xf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164" fontId="66" fillId="0" borderId="45" xfId="0" applyNumberFormat="1" applyFont="1" applyBorder="1" applyAlignment="1">
      <alignment horizontal="center" vertical="center" textRotation="255" wrapText="1"/>
    </xf>
    <xf numFmtId="164" fontId="66" fillId="0" borderId="46" xfId="0" applyNumberFormat="1" applyFont="1" applyBorder="1" applyAlignment="1">
      <alignment horizontal="center" vertical="center" textRotation="255" wrapText="1"/>
    </xf>
    <xf numFmtId="164" fontId="66" fillId="0" borderId="47" xfId="0" applyNumberFormat="1" applyFont="1" applyBorder="1" applyAlignment="1">
      <alignment horizontal="center" vertical="center"/>
    </xf>
    <xf numFmtId="164" fontId="66" fillId="0" borderId="48" xfId="0" applyNumberFormat="1" applyFont="1" applyBorder="1" applyAlignment="1">
      <alignment horizontal="center" vertical="center"/>
    </xf>
    <xf numFmtId="164" fontId="66" fillId="0" borderId="49" xfId="0" applyNumberFormat="1" applyFont="1" applyBorder="1" applyAlignment="1">
      <alignment horizontal="center" vertical="center"/>
    </xf>
    <xf numFmtId="0" fontId="42" fillId="12" borderId="17" xfId="0" applyFont="1" applyFill="1" applyBorder="1" applyAlignment="1">
      <alignment horizontal="left" vertical="center" wrapText="1"/>
    </xf>
    <xf numFmtId="0" fontId="46" fillId="12" borderId="17" xfId="0" applyFont="1" applyFill="1" applyBorder="1" applyAlignment="1">
      <alignment horizontal="left" vertical="center" wrapText="1"/>
    </xf>
    <xf numFmtId="0" fontId="49" fillId="0" borderId="18" xfId="0" applyFont="1" applyBorder="1" applyAlignment="1">
      <alignment horizontal="left" vertical="center" wrapText="1"/>
    </xf>
    <xf numFmtId="0" fontId="50" fillId="0" borderId="18" xfId="0" applyFont="1" applyBorder="1" applyAlignment="1">
      <alignment horizontal="left" vertical="center" wrapText="1"/>
    </xf>
    <xf numFmtId="0" fontId="61" fillId="0" borderId="19" xfId="0" applyFont="1" applyBorder="1" applyAlignment="1">
      <alignment horizontal="left" vertical="center" wrapText="1"/>
    </xf>
    <xf numFmtId="164" fontId="23" fillId="0" borderId="21" xfId="0" applyNumberFormat="1" applyFont="1" applyBorder="1" applyAlignment="1">
      <alignment horizontal="center" vertical="top" wrapText="1"/>
    </xf>
    <xf numFmtId="164" fontId="23" fillId="0" borderId="51" xfId="0" applyNumberFormat="1" applyFont="1" applyBorder="1" applyAlignment="1">
      <alignment horizontal="center" vertical="top" wrapText="1"/>
    </xf>
    <xf numFmtId="164" fontId="23" fillId="0" borderId="52" xfId="0" applyNumberFormat="1" applyFont="1" applyBorder="1" applyAlignment="1">
      <alignment horizontal="center" vertical="top" wrapText="1"/>
    </xf>
    <xf numFmtId="164" fontId="23" fillId="0" borderId="53" xfId="0" applyNumberFormat="1" applyFont="1" applyBorder="1" applyAlignment="1">
      <alignment horizontal="center" vertical="top" wrapText="1"/>
    </xf>
    <xf numFmtId="164" fontId="23" fillId="0" borderId="23" xfId="0" applyNumberFormat="1" applyFont="1" applyBorder="1" applyAlignment="1">
      <alignment horizontal="center" vertical="top" wrapText="1"/>
    </xf>
    <xf numFmtId="164" fontId="23" fillId="0" borderId="5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B"/>
      <rgbColor rgb="FF808000"/>
      <rgbColor rgb="FF9400D3"/>
      <rgbColor rgb="FF008080"/>
      <rgbColor rgb="FFEEECE1"/>
      <rgbColor rgb="FF808080"/>
      <rgbColor rgb="FF778899"/>
      <rgbColor rgb="FF7030A0"/>
      <rgbColor rgb="FFFFFFD9"/>
      <rgbColor rgb="FFD5F4FF"/>
      <rgbColor rgb="FF660066"/>
      <rgbColor rgb="FFF4A46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8F7F2"/>
      <rgbColor rgb="FFE3E7DD"/>
      <rgbColor rgb="FFFDEADA"/>
      <rgbColor rgb="FF99CCFF"/>
      <rgbColor rgb="FFFF99CC"/>
      <rgbColor rgb="FFCC99FF"/>
      <rgbColor rgb="FFEDD6CF"/>
      <rgbColor rgb="FF558ED5"/>
      <rgbColor rgb="FF33CCCC"/>
      <rgbColor rgb="FF99CC00"/>
      <rgbColor rgb="FFFFCC00"/>
      <rgbColor rgb="FFFF8C00"/>
      <rgbColor rgb="FFFF6600"/>
      <rgbColor rgb="FF766F54"/>
      <rgbColor rgb="FFA9A9A9"/>
      <rgbColor rgb="FF002060"/>
      <rgbColor rgb="FF228B22"/>
      <rgbColor rgb="FF006400"/>
      <rgbColor rgb="FF59533F"/>
      <rgbColor rgb="FF7C240C"/>
      <rgbColor rgb="FF993366"/>
      <rgbColor rgb="FF1F497D"/>
      <rgbColor rgb="FF4A452A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M1208"/>
  <sheetViews>
    <sheetView tabSelected="1" zoomScale="65" zoomScaleNormal="65" workbookViewId="0">
      <selection activeCell="F13" sqref="F13"/>
    </sheetView>
  </sheetViews>
  <sheetFormatPr defaultRowHeight="13.2" x14ac:dyDescent="0.25"/>
  <cols>
    <col min="1" max="1" width="27.33203125" style="3" customWidth="1"/>
    <col min="2" max="2" width="24.77734375" style="3" customWidth="1"/>
    <col min="3" max="3" width="25.44140625" style="3" customWidth="1"/>
    <col min="4" max="4" width="17.77734375" style="3" customWidth="1"/>
    <col min="5" max="5" width="31.33203125" style="3" customWidth="1"/>
    <col min="6" max="6" width="34.6640625" style="3" customWidth="1"/>
    <col min="7" max="7" width="18.77734375" style="3" customWidth="1"/>
    <col min="8" max="8" width="4.21875" style="3" customWidth="1"/>
    <col min="9" max="9" width="41.109375" style="3" customWidth="1"/>
    <col min="10" max="10" width="22.6640625" style="3" customWidth="1"/>
    <col min="11" max="11" width="27.109375" style="3" customWidth="1"/>
    <col min="12" max="12" width="26" style="3" customWidth="1"/>
    <col min="13" max="13" width="28.88671875" style="3" customWidth="1"/>
    <col min="14" max="14" width="19.109375" style="3" bestFit="1" customWidth="1"/>
    <col min="15" max="15" width="19.77734375" style="3" bestFit="1" customWidth="1"/>
    <col min="16" max="16" width="21.21875" style="3" customWidth="1"/>
    <col min="17" max="17" width="25.44140625" style="3" customWidth="1"/>
    <col min="18" max="18" width="41.21875" style="3" customWidth="1"/>
    <col min="19" max="19" width="62" style="3" customWidth="1"/>
    <col min="20" max="20" width="23.21875" style="3" bestFit="1" customWidth="1"/>
    <col min="21" max="21" width="28" style="3" customWidth="1"/>
    <col min="22" max="22" width="20.109375" style="3" customWidth="1"/>
    <col min="23" max="23" width="23.33203125" style="3" customWidth="1"/>
    <col min="24" max="25" width="14.109375" style="3" customWidth="1"/>
    <col min="26" max="1027" width="9.33203125" style="3" customWidth="1"/>
  </cols>
  <sheetData>
    <row r="1" spans="1:25" ht="27" customHeight="1" thickBot="1" x14ac:dyDescent="0.3">
      <c r="A1" s="173" t="s">
        <v>66</v>
      </c>
      <c r="B1" s="174"/>
      <c r="C1" s="174"/>
      <c r="D1" s="174"/>
      <c r="E1" s="174"/>
      <c r="F1" s="174"/>
      <c r="G1" s="175"/>
      <c r="H1" s="4"/>
      <c r="I1" s="128"/>
      <c r="J1" s="128"/>
      <c r="K1" s="128"/>
      <c r="L1" s="128"/>
      <c r="M1" s="93"/>
      <c r="N1" s="111"/>
      <c r="O1" s="112"/>
      <c r="P1" s="144"/>
      <c r="Q1" s="145"/>
      <c r="R1" s="145"/>
      <c r="S1" s="145"/>
      <c r="T1" s="110"/>
      <c r="U1" s="114"/>
      <c r="V1" s="115"/>
      <c r="W1" s="113"/>
      <c r="X1" s="104"/>
      <c r="Y1" s="4"/>
    </row>
    <row r="2" spans="1:25" ht="25.8" customHeight="1" x14ac:dyDescent="0.25">
      <c r="A2" s="176"/>
      <c r="B2" s="177"/>
      <c r="C2" s="177"/>
      <c r="D2" s="177"/>
      <c r="E2" s="177"/>
      <c r="F2" s="177"/>
      <c r="G2" s="178"/>
      <c r="H2" s="125"/>
      <c r="I2" s="129" t="s">
        <v>65</v>
      </c>
      <c r="J2" s="152" t="s">
        <v>0</v>
      </c>
      <c r="K2" s="152"/>
      <c r="L2" s="153" t="s">
        <v>1</v>
      </c>
      <c r="M2" s="154"/>
      <c r="N2" s="108"/>
      <c r="O2" s="108"/>
      <c r="P2" s="143"/>
      <c r="Q2" s="143"/>
      <c r="R2" s="121"/>
      <c r="S2" s="121"/>
      <c r="T2" s="121"/>
      <c r="U2" s="121"/>
      <c r="V2" s="121"/>
      <c r="W2" s="121"/>
      <c r="X2" s="104"/>
      <c r="Y2" s="4"/>
    </row>
    <row r="3" spans="1:25" ht="27" customHeight="1" x14ac:dyDescent="0.25">
      <c r="A3" s="8" t="s">
        <v>2</v>
      </c>
      <c r="B3" s="9" t="s">
        <v>3</v>
      </c>
      <c r="C3" s="10" t="s">
        <v>4</v>
      </c>
      <c r="D3" s="11" t="s">
        <v>5</v>
      </c>
      <c r="E3" s="9" t="s">
        <v>6</v>
      </c>
      <c r="F3" s="9" t="s">
        <v>7</v>
      </c>
      <c r="G3" s="12" t="s">
        <v>8</v>
      </c>
      <c r="H3" s="126"/>
      <c r="I3" s="130">
        <f>I4*M4</f>
        <v>4013768.7750000004</v>
      </c>
      <c r="J3" s="148" t="s">
        <v>9</v>
      </c>
      <c r="K3" s="148"/>
      <c r="L3" s="14" t="s">
        <v>10</v>
      </c>
      <c r="M3" s="131" t="s">
        <v>11</v>
      </c>
      <c r="N3" s="108"/>
      <c r="O3" s="122"/>
      <c r="P3" s="121"/>
      <c r="Q3" s="121"/>
      <c r="R3" s="121"/>
      <c r="S3" s="143"/>
      <c r="T3" s="121"/>
      <c r="U3" s="123"/>
      <c r="V3" s="123"/>
      <c r="W3" s="121"/>
      <c r="X3" s="104"/>
      <c r="Y3" s="4"/>
    </row>
    <row r="4" spans="1:25" ht="32.4" customHeight="1" x14ac:dyDescent="0.25">
      <c r="A4" s="15" t="s">
        <v>12</v>
      </c>
      <c r="B4" s="16">
        <f>N24</f>
        <v>332.25</v>
      </c>
      <c r="C4" s="16">
        <f>F24</f>
        <v>542.79999999999995</v>
      </c>
      <c r="D4" s="16">
        <f>V24</f>
        <v>414.875</v>
      </c>
      <c r="E4" s="16">
        <f>N61</f>
        <v>585.6</v>
      </c>
      <c r="F4" s="16">
        <f>F61</f>
        <v>4900.7</v>
      </c>
      <c r="G4" s="16">
        <f>V61</f>
        <v>1465.6</v>
      </c>
      <c r="H4" s="126"/>
      <c r="I4" s="132">
        <v>487</v>
      </c>
      <c r="J4" s="149" t="s">
        <v>13</v>
      </c>
      <c r="K4" s="149"/>
      <c r="L4" s="17">
        <f>B5+C5+D5+E5+F5+G5</f>
        <v>703</v>
      </c>
      <c r="M4" s="133">
        <f>B4+C4+D4+E4+F4+G4</f>
        <v>8241.8250000000007</v>
      </c>
      <c r="N4" s="108"/>
      <c r="O4" s="108"/>
      <c r="P4" s="121"/>
      <c r="Q4" s="121"/>
      <c r="R4" s="121"/>
      <c r="S4" s="143"/>
      <c r="T4" s="124"/>
      <c r="U4" s="121"/>
      <c r="V4" s="121"/>
      <c r="W4" s="121"/>
      <c r="X4" s="104"/>
      <c r="Y4" s="4"/>
    </row>
    <row r="5" spans="1:25" ht="23.1" customHeight="1" thickBot="1" x14ac:dyDescent="0.3">
      <c r="A5" s="18" t="s">
        <v>14</v>
      </c>
      <c r="B5" s="19">
        <f>K23</f>
        <v>55</v>
      </c>
      <c r="C5" s="19">
        <f>C23</f>
        <v>95</v>
      </c>
      <c r="D5" s="19">
        <f>S23</f>
        <v>58</v>
      </c>
      <c r="E5" s="19">
        <f>K60</f>
        <v>77</v>
      </c>
      <c r="F5" s="19">
        <f>C60</f>
        <v>323</v>
      </c>
      <c r="G5" s="20">
        <f>S60</f>
        <v>95</v>
      </c>
      <c r="H5" s="127"/>
      <c r="I5" s="150" t="s">
        <v>54</v>
      </c>
      <c r="J5" s="151"/>
      <c r="K5" s="151"/>
      <c r="L5" s="151"/>
      <c r="M5" s="134"/>
      <c r="N5" s="105"/>
      <c r="O5" s="105"/>
      <c r="P5" s="109"/>
      <c r="Q5" s="106"/>
      <c r="R5" s="107"/>
      <c r="S5" s="23"/>
      <c r="T5" s="116"/>
      <c r="U5" s="119"/>
      <c r="V5" s="107"/>
      <c r="W5" s="23"/>
      <c r="X5" s="22"/>
      <c r="Y5" s="22"/>
    </row>
    <row r="6" spans="1:25" ht="18" customHeight="1" x14ac:dyDescent="0.25">
      <c r="A6" s="23"/>
      <c r="B6" s="24"/>
      <c r="C6" s="24"/>
      <c r="D6" s="23"/>
      <c r="E6" s="23"/>
      <c r="F6" s="23"/>
      <c r="G6" s="23"/>
      <c r="H6" s="22"/>
      <c r="I6" s="23"/>
      <c r="J6" s="24"/>
      <c r="K6" s="24"/>
      <c r="L6" s="23"/>
      <c r="M6" s="23"/>
      <c r="N6" s="23"/>
      <c r="O6" s="23"/>
      <c r="P6" s="23"/>
      <c r="Q6" s="23"/>
      <c r="R6" s="25"/>
      <c r="S6" s="25"/>
      <c r="T6" s="117"/>
      <c r="U6" s="120"/>
      <c r="V6" s="92"/>
      <c r="W6" s="22"/>
      <c r="X6" s="22"/>
      <c r="Y6" s="22"/>
    </row>
    <row r="7" spans="1:25" ht="24" customHeight="1" x14ac:dyDescent="0.25">
      <c r="A7" s="6"/>
      <c r="B7" s="26">
        <v>2</v>
      </c>
      <c r="C7" s="27" t="s">
        <v>15</v>
      </c>
      <c r="D7" s="138" t="s">
        <v>16</v>
      </c>
      <c r="E7" s="139" t="s">
        <v>64</v>
      </c>
      <c r="F7" s="140"/>
      <c r="G7" s="141"/>
      <c r="H7" s="4"/>
      <c r="I7" s="6"/>
      <c r="J7" s="29">
        <v>1.5</v>
      </c>
      <c r="K7" s="30" t="s">
        <v>17</v>
      </c>
      <c r="L7" s="28" t="s">
        <v>18</v>
      </c>
      <c r="M7" s="5"/>
      <c r="N7" s="5"/>
      <c r="O7" s="93"/>
      <c r="P7" s="93"/>
      <c r="Q7" s="6"/>
      <c r="R7" s="31">
        <v>2.5</v>
      </c>
      <c r="S7" s="27" t="s">
        <v>15</v>
      </c>
      <c r="T7" s="28" t="s">
        <v>19</v>
      </c>
      <c r="U7" s="118"/>
      <c r="V7" s="5"/>
      <c r="W7" s="4"/>
      <c r="X7" s="4"/>
      <c r="Y7" s="4"/>
    </row>
    <row r="8" spans="1:25" ht="21" customHeight="1" x14ac:dyDescent="0.25">
      <c r="A8" s="32"/>
      <c r="B8" s="146" t="s">
        <v>20</v>
      </c>
      <c r="C8" s="146"/>
      <c r="D8" s="155"/>
      <c r="E8" s="155"/>
      <c r="F8" s="155"/>
      <c r="G8" s="21"/>
      <c r="H8" s="22"/>
      <c r="I8" s="32"/>
      <c r="J8" s="146" t="s">
        <v>20</v>
      </c>
      <c r="K8" s="146"/>
      <c r="L8" s="155"/>
      <c r="M8" s="155"/>
      <c r="N8" s="155"/>
      <c r="O8" s="94"/>
      <c r="P8" s="94"/>
      <c r="Q8" s="33"/>
      <c r="R8" s="146" t="s">
        <v>20</v>
      </c>
      <c r="S8" s="146"/>
      <c r="T8" s="155"/>
      <c r="U8" s="155"/>
      <c r="V8" s="155"/>
      <c r="W8" s="21"/>
      <c r="X8" s="22"/>
      <c r="Y8" s="22"/>
    </row>
    <row r="9" spans="1:25" ht="45.6" customHeight="1" x14ac:dyDescent="0.35">
      <c r="A9" s="158"/>
      <c r="B9" s="34" t="s">
        <v>21</v>
      </c>
      <c r="C9" s="34" t="s">
        <v>22</v>
      </c>
      <c r="D9" s="35" t="s">
        <v>23</v>
      </c>
      <c r="E9" s="36" t="s">
        <v>24</v>
      </c>
      <c r="F9" s="36" t="s">
        <v>25</v>
      </c>
      <c r="G9" s="7"/>
      <c r="H9" s="137"/>
      <c r="I9" s="6"/>
      <c r="J9" s="34" t="s">
        <v>21</v>
      </c>
      <c r="K9" s="34" t="s">
        <v>26</v>
      </c>
      <c r="L9" s="35" t="s">
        <v>23</v>
      </c>
      <c r="M9" s="36" t="s">
        <v>24</v>
      </c>
      <c r="N9" s="36" t="s">
        <v>25</v>
      </c>
      <c r="O9" s="95"/>
      <c r="P9" s="95"/>
      <c r="Q9" s="13"/>
      <c r="R9" s="34" t="s">
        <v>21</v>
      </c>
      <c r="S9" s="34" t="s">
        <v>26</v>
      </c>
      <c r="T9" s="35" t="s">
        <v>27</v>
      </c>
      <c r="U9" s="36" t="s">
        <v>24</v>
      </c>
      <c r="V9" s="36" t="s">
        <v>25</v>
      </c>
      <c r="W9" s="7"/>
      <c r="X9" s="4"/>
      <c r="Y9" s="4"/>
    </row>
    <row r="10" spans="1:25" ht="16.5" customHeight="1" x14ac:dyDescent="0.25">
      <c r="A10" s="158"/>
      <c r="B10" s="37">
        <v>6.4</v>
      </c>
      <c r="C10" s="38">
        <v>4</v>
      </c>
      <c r="D10" s="39">
        <f>B10*B7</f>
        <v>12.8</v>
      </c>
      <c r="E10" s="39">
        <f t="shared" ref="E10:E18" si="0">B10*C10</f>
        <v>25.6</v>
      </c>
      <c r="F10" s="39">
        <f>E10*B7</f>
        <v>51.2</v>
      </c>
      <c r="G10" s="21"/>
      <c r="H10" s="22"/>
      <c r="I10" s="32"/>
      <c r="J10" s="37">
        <v>2.15</v>
      </c>
      <c r="K10" s="38">
        <v>6</v>
      </c>
      <c r="L10" s="40">
        <f t="shared" ref="L10:L22" si="1">J10*$J$7</f>
        <v>3.2249999999999996</v>
      </c>
      <c r="M10" s="40">
        <f t="shared" ref="M10:M22" si="2">J10*K10</f>
        <v>12.899999999999999</v>
      </c>
      <c r="N10" s="40">
        <f t="shared" ref="N10:N22" si="3">M10*$J$7</f>
        <v>19.349999999999998</v>
      </c>
      <c r="O10" s="96"/>
      <c r="P10" s="96"/>
      <c r="Q10" s="33"/>
      <c r="R10" s="41">
        <v>2.2999999999999998</v>
      </c>
      <c r="S10" s="38">
        <v>12</v>
      </c>
      <c r="T10" s="40">
        <f t="shared" ref="T10:T22" si="4">R10*$R$7</f>
        <v>5.75</v>
      </c>
      <c r="U10" s="40">
        <f t="shared" ref="U10:U22" si="5">R10*S10</f>
        <v>27.599999999999998</v>
      </c>
      <c r="V10" s="40">
        <f t="shared" ref="V10:V22" si="6">U10*$R$7</f>
        <v>69</v>
      </c>
      <c r="W10" s="21"/>
      <c r="X10" s="22"/>
      <c r="Y10" s="22"/>
    </row>
    <row r="11" spans="1:25" ht="16.5" customHeight="1" x14ac:dyDescent="0.25">
      <c r="A11" s="32"/>
      <c r="B11" s="37">
        <v>1.1000000000000001</v>
      </c>
      <c r="C11" s="38">
        <v>9</v>
      </c>
      <c r="D11" s="39">
        <f>B11*B7</f>
        <v>2.2000000000000002</v>
      </c>
      <c r="E11" s="39">
        <f t="shared" si="0"/>
        <v>9.9</v>
      </c>
      <c r="F11" s="39">
        <f>E11*B7</f>
        <v>19.8</v>
      </c>
      <c r="G11" s="21"/>
      <c r="H11" s="22"/>
      <c r="I11" s="32"/>
      <c r="J11" s="37">
        <v>2.2000000000000002</v>
      </c>
      <c r="K11" s="38">
        <v>4</v>
      </c>
      <c r="L11" s="40">
        <f t="shared" si="1"/>
        <v>3.3000000000000003</v>
      </c>
      <c r="M11" s="40">
        <f t="shared" si="2"/>
        <v>8.8000000000000007</v>
      </c>
      <c r="N11" s="40">
        <f t="shared" si="3"/>
        <v>13.200000000000001</v>
      </c>
      <c r="O11" s="96"/>
      <c r="P11" s="96"/>
      <c r="Q11" s="33"/>
      <c r="R11" s="41">
        <v>2.5</v>
      </c>
      <c r="S11" s="38">
        <v>6</v>
      </c>
      <c r="T11" s="40">
        <f t="shared" si="4"/>
        <v>6.25</v>
      </c>
      <c r="U11" s="40">
        <f t="shared" si="5"/>
        <v>15</v>
      </c>
      <c r="V11" s="40">
        <f t="shared" si="6"/>
        <v>37.5</v>
      </c>
      <c r="W11" s="21"/>
      <c r="X11" s="22"/>
      <c r="Y11" s="22"/>
    </row>
    <row r="12" spans="1:25" ht="16.5" customHeight="1" x14ac:dyDescent="0.25">
      <c r="A12" s="32"/>
      <c r="B12" s="37">
        <v>5</v>
      </c>
      <c r="C12" s="38">
        <v>1</v>
      </c>
      <c r="D12" s="39">
        <f>B12*B7</f>
        <v>10</v>
      </c>
      <c r="E12" s="39">
        <f t="shared" si="0"/>
        <v>5</v>
      </c>
      <c r="F12" s="39">
        <f>E12*B7</f>
        <v>10</v>
      </c>
      <c r="G12" s="21"/>
      <c r="H12" s="22"/>
      <c r="I12" s="32"/>
      <c r="J12" s="37">
        <v>10.5</v>
      </c>
      <c r="K12" s="38">
        <v>6</v>
      </c>
      <c r="L12" s="40">
        <f t="shared" si="1"/>
        <v>15.75</v>
      </c>
      <c r="M12" s="40">
        <f t="shared" si="2"/>
        <v>63</v>
      </c>
      <c r="N12" s="40">
        <f t="shared" si="3"/>
        <v>94.5</v>
      </c>
      <c r="O12" s="96"/>
      <c r="P12" s="96"/>
      <c r="Q12" s="33"/>
      <c r="R12" s="41">
        <v>2.2000000000000002</v>
      </c>
      <c r="S12" s="38">
        <v>13</v>
      </c>
      <c r="T12" s="40">
        <f t="shared" si="4"/>
        <v>5.5</v>
      </c>
      <c r="U12" s="40">
        <f t="shared" si="5"/>
        <v>28.6</v>
      </c>
      <c r="V12" s="40">
        <f t="shared" si="6"/>
        <v>71.5</v>
      </c>
      <c r="W12" s="21"/>
      <c r="X12" s="22"/>
      <c r="Y12" s="22"/>
    </row>
    <row r="13" spans="1:25" ht="16.5" customHeight="1" x14ac:dyDescent="0.25">
      <c r="A13" s="32"/>
      <c r="B13" s="42">
        <v>3</v>
      </c>
      <c r="C13" s="43">
        <v>25</v>
      </c>
      <c r="D13" s="39">
        <f>B13*B7</f>
        <v>6</v>
      </c>
      <c r="E13" s="39">
        <f t="shared" si="0"/>
        <v>75</v>
      </c>
      <c r="F13" s="39">
        <f>E13*B7</f>
        <v>150</v>
      </c>
      <c r="G13" s="21" t="s">
        <v>28</v>
      </c>
      <c r="H13" s="22"/>
      <c r="I13" s="32"/>
      <c r="J13" s="37">
        <v>3.5</v>
      </c>
      <c r="K13" s="38">
        <v>1</v>
      </c>
      <c r="L13" s="40">
        <f t="shared" si="1"/>
        <v>5.25</v>
      </c>
      <c r="M13" s="40">
        <f t="shared" si="2"/>
        <v>3.5</v>
      </c>
      <c r="N13" s="40">
        <f t="shared" si="3"/>
        <v>5.25</v>
      </c>
      <c r="O13" s="96"/>
      <c r="P13" s="96"/>
      <c r="Q13" s="33"/>
      <c r="R13" s="41">
        <v>4.3</v>
      </c>
      <c r="S13" s="38">
        <v>6</v>
      </c>
      <c r="T13" s="40">
        <f t="shared" si="4"/>
        <v>10.75</v>
      </c>
      <c r="U13" s="40">
        <f t="shared" si="5"/>
        <v>25.799999999999997</v>
      </c>
      <c r="V13" s="40">
        <f t="shared" si="6"/>
        <v>64.5</v>
      </c>
      <c r="W13" s="21"/>
      <c r="X13" s="22"/>
      <c r="Y13" s="22"/>
    </row>
    <row r="14" spans="1:25" ht="16.5" customHeight="1" x14ac:dyDescent="0.25">
      <c r="A14" s="32"/>
      <c r="B14" s="37">
        <v>1</v>
      </c>
      <c r="C14" s="38">
        <v>3</v>
      </c>
      <c r="D14" s="39">
        <f>B14*B7</f>
        <v>2</v>
      </c>
      <c r="E14" s="39">
        <f t="shared" si="0"/>
        <v>3</v>
      </c>
      <c r="F14" s="39">
        <f>E14*B7</f>
        <v>6</v>
      </c>
      <c r="G14" s="21"/>
      <c r="H14" s="22"/>
      <c r="I14" s="32"/>
      <c r="J14" s="37">
        <v>9</v>
      </c>
      <c r="K14" s="38">
        <v>3</v>
      </c>
      <c r="L14" s="40">
        <f t="shared" si="1"/>
        <v>13.5</v>
      </c>
      <c r="M14" s="40">
        <f t="shared" si="2"/>
        <v>27</v>
      </c>
      <c r="N14" s="40">
        <f t="shared" si="3"/>
        <v>40.5</v>
      </c>
      <c r="O14" s="96"/>
      <c r="P14" s="96"/>
      <c r="Q14" s="33"/>
      <c r="R14" s="41">
        <v>1.5</v>
      </c>
      <c r="S14" s="38">
        <v>10</v>
      </c>
      <c r="T14" s="40">
        <f t="shared" si="4"/>
        <v>3.75</v>
      </c>
      <c r="U14" s="40">
        <f t="shared" si="5"/>
        <v>15</v>
      </c>
      <c r="V14" s="40">
        <f t="shared" si="6"/>
        <v>37.5</v>
      </c>
      <c r="W14" s="21"/>
      <c r="X14" s="22"/>
      <c r="Y14" s="22"/>
    </row>
    <row r="15" spans="1:25" ht="16.5" customHeight="1" x14ac:dyDescent="0.25">
      <c r="A15" s="32"/>
      <c r="B15" s="37">
        <v>3.4</v>
      </c>
      <c r="C15" s="38">
        <v>16</v>
      </c>
      <c r="D15" s="39">
        <f>B15*B7</f>
        <v>6.8</v>
      </c>
      <c r="E15" s="39">
        <f t="shared" si="0"/>
        <v>54.4</v>
      </c>
      <c r="F15" s="39">
        <f>E15*B7</f>
        <v>108.8</v>
      </c>
      <c r="G15" s="21"/>
      <c r="H15" s="22"/>
      <c r="I15" s="32"/>
      <c r="J15" s="37">
        <v>4</v>
      </c>
      <c r="K15" s="38">
        <v>14</v>
      </c>
      <c r="L15" s="40">
        <f t="shared" si="1"/>
        <v>6</v>
      </c>
      <c r="M15" s="40">
        <f t="shared" si="2"/>
        <v>56</v>
      </c>
      <c r="N15" s="40">
        <f t="shared" si="3"/>
        <v>84</v>
      </c>
      <c r="O15" s="96"/>
      <c r="P15" s="96"/>
      <c r="Q15" s="33"/>
      <c r="R15" s="41">
        <v>2.25</v>
      </c>
      <c r="S15" s="38">
        <v>3</v>
      </c>
      <c r="T15" s="40">
        <f t="shared" si="4"/>
        <v>5.625</v>
      </c>
      <c r="U15" s="40">
        <f t="shared" si="5"/>
        <v>6.75</v>
      </c>
      <c r="V15" s="40">
        <f t="shared" si="6"/>
        <v>16.875</v>
      </c>
      <c r="W15" s="21"/>
      <c r="X15" s="22"/>
      <c r="Y15" s="22"/>
    </row>
    <row r="16" spans="1:25" ht="18.600000000000001" customHeight="1" x14ac:dyDescent="0.25">
      <c r="A16" s="32"/>
      <c r="B16" s="37">
        <v>3.7</v>
      </c>
      <c r="C16" s="38">
        <v>13</v>
      </c>
      <c r="D16" s="39">
        <f>B16*B7</f>
        <v>7.4</v>
      </c>
      <c r="E16" s="39">
        <f t="shared" si="0"/>
        <v>48.1</v>
      </c>
      <c r="F16" s="39">
        <f>E16*B7</f>
        <v>96.2</v>
      </c>
      <c r="G16" s="21"/>
      <c r="H16" s="22"/>
      <c r="I16" s="32"/>
      <c r="J16" s="37">
        <v>2</v>
      </c>
      <c r="K16" s="38">
        <v>14</v>
      </c>
      <c r="L16" s="40">
        <f t="shared" si="1"/>
        <v>3</v>
      </c>
      <c r="M16" s="40">
        <f t="shared" si="2"/>
        <v>28</v>
      </c>
      <c r="N16" s="40">
        <f t="shared" si="3"/>
        <v>42</v>
      </c>
      <c r="O16" s="96"/>
      <c r="P16" s="96"/>
      <c r="Q16" s="33"/>
      <c r="R16" s="41">
        <v>5.9</v>
      </c>
      <c r="S16" s="38">
        <v>8</v>
      </c>
      <c r="T16" s="40">
        <f t="shared" si="4"/>
        <v>14.75</v>
      </c>
      <c r="U16" s="40">
        <f t="shared" si="5"/>
        <v>47.2</v>
      </c>
      <c r="V16" s="40">
        <f t="shared" si="6"/>
        <v>118</v>
      </c>
      <c r="W16" s="21"/>
      <c r="X16" s="22"/>
      <c r="Y16" s="22"/>
    </row>
    <row r="17" spans="1:25" ht="16.5" customHeight="1" x14ac:dyDescent="0.25">
      <c r="A17" s="32"/>
      <c r="B17" s="37">
        <v>2.2000000000000002</v>
      </c>
      <c r="C17" s="38">
        <v>12</v>
      </c>
      <c r="D17" s="39">
        <f>B17*B7</f>
        <v>4.4000000000000004</v>
      </c>
      <c r="E17" s="39">
        <f t="shared" si="0"/>
        <v>26.400000000000002</v>
      </c>
      <c r="F17" s="39">
        <f>E17*B7</f>
        <v>52.800000000000004</v>
      </c>
      <c r="G17" s="21"/>
      <c r="H17" s="22"/>
      <c r="I17" s="32"/>
      <c r="J17" s="37">
        <v>2.5</v>
      </c>
      <c r="K17" s="38">
        <v>4</v>
      </c>
      <c r="L17" s="40">
        <f t="shared" si="1"/>
        <v>3.75</v>
      </c>
      <c r="M17" s="40">
        <f t="shared" si="2"/>
        <v>10</v>
      </c>
      <c r="N17" s="40">
        <f t="shared" si="3"/>
        <v>15</v>
      </c>
      <c r="O17" s="96"/>
      <c r="P17" s="96"/>
      <c r="Q17" s="33"/>
      <c r="R17" s="44"/>
      <c r="S17" s="45"/>
      <c r="T17" s="40">
        <f t="shared" si="4"/>
        <v>0</v>
      </c>
      <c r="U17" s="40">
        <f t="shared" si="5"/>
        <v>0</v>
      </c>
      <c r="V17" s="40">
        <f t="shared" si="6"/>
        <v>0</v>
      </c>
      <c r="W17" s="21"/>
      <c r="X17" s="22"/>
      <c r="Y17" s="22"/>
    </row>
    <row r="18" spans="1:25" ht="20.100000000000001" customHeight="1" x14ac:dyDescent="0.25">
      <c r="A18" s="32"/>
      <c r="B18" s="37">
        <v>2</v>
      </c>
      <c r="C18" s="38">
        <v>12</v>
      </c>
      <c r="D18" s="39">
        <f>B18*B7</f>
        <v>4</v>
      </c>
      <c r="E18" s="39">
        <f t="shared" si="0"/>
        <v>24</v>
      </c>
      <c r="F18" s="39">
        <f>E18*B7</f>
        <v>48</v>
      </c>
      <c r="G18" s="21"/>
      <c r="H18" s="22"/>
      <c r="I18" s="32"/>
      <c r="J18" s="46">
        <v>4.0999999999999996</v>
      </c>
      <c r="K18" s="47">
        <v>3</v>
      </c>
      <c r="L18" s="40">
        <f t="shared" si="1"/>
        <v>6.1499999999999995</v>
      </c>
      <c r="M18" s="40">
        <f t="shared" si="2"/>
        <v>12.299999999999999</v>
      </c>
      <c r="N18" s="40">
        <f t="shared" si="3"/>
        <v>18.45</v>
      </c>
      <c r="O18" s="96"/>
      <c r="P18" s="96"/>
      <c r="Q18" s="33"/>
      <c r="R18" s="44"/>
      <c r="S18" s="45"/>
      <c r="T18" s="40">
        <f t="shared" si="4"/>
        <v>0</v>
      </c>
      <c r="U18" s="40">
        <f t="shared" si="5"/>
        <v>0</v>
      </c>
      <c r="V18" s="40">
        <f t="shared" si="6"/>
        <v>0</v>
      </c>
      <c r="W18" s="21"/>
      <c r="X18" s="22"/>
      <c r="Y18" s="22"/>
    </row>
    <row r="19" spans="1:25" ht="16.5" customHeight="1" x14ac:dyDescent="0.25">
      <c r="A19" s="32"/>
      <c r="B19" s="44"/>
      <c r="C19" s="45"/>
      <c r="D19" s="39">
        <v>0</v>
      </c>
      <c r="E19" s="39">
        <v>0</v>
      </c>
      <c r="F19" s="39">
        <v>0</v>
      </c>
      <c r="G19" s="21"/>
      <c r="H19" s="22"/>
      <c r="I19" s="32"/>
      <c r="J19" s="44"/>
      <c r="K19" s="45"/>
      <c r="L19" s="40">
        <f t="shared" si="1"/>
        <v>0</v>
      </c>
      <c r="M19" s="40">
        <f t="shared" si="2"/>
        <v>0</v>
      </c>
      <c r="N19" s="40">
        <f t="shared" si="3"/>
        <v>0</v>
      </c>
      <c r="O19" s="96"/>
      <c r="P19" s="96"/>
      <c r="Q19" s="33"/>
      <c r="R19" s="44"/>
      <c r="S19" s="45"/>
      <c r="T19" s="40">
        <f t="shared" si="4"/>
        <v>0</v>
      </c>
      <c r="U19" s="40">
        <f t="shared" si="5"/>
        <v>0</v>
      </c>
      <c r="V19" s="40">
        <f t="shared" si="6"/>
        <v>0</v>
      </c>
      <c r="W19" s="21"/>
      <c r="X19" s="22"/>
      <c r="Y19" s="22"/>
    </row>
    <row r="20" spans="1:25" ht="16.5" customHeight="1" x14ac:dyDescent="0.25">
      <c r="A20" s="32"/>
      <c r="B20" s="44"/>
      <c r="C20" s="45"/>
      <c r="D20" s="39">
        <v>0</v>
      </c>
      <c r="E20" s="39">
        <v>0</v>
      </c>
      <c r="F20" s="39">
        <v>0</v>
      </c>
      <c r="G20" s="21"/>
      <c r="H20" s="22"/>
      <c r="I20" s="32"/>
      <c r="J20" s="44"/>
      <c r="K20" s="45"/>
      <c r="L20" s="40">
        <f t="shared" si="1"/>
        <v>0</v>
      </c>
      <c r="M20" s="40">
        <f t="shared" si="2"/>
        <v>0</v>
      </c>
      <c r="N20" s="40">
        <f t="shared" si="3"/>
        <v>0</v>
      </c>
      <c r="O20" s="96"/>
      <c r="P20" s="96"/>
      <c r="Q20" s="33"/>
      <c r="R20" s="44"/>
      <c r="S20" s="45"/>
      <c r="T20" s="40">
        <f t="shared" si="4"/>
        <v>0</v>
      </c>
      <c r="U20" s="40">
        <f t="shared" si="5"/>
        <v>0</v>
      </c>
      <c r="V20" s="40">
        <f t="shared" si="6"/>
        <v>0</v>
      </c>
      <c r="W20" s="21"/>
      <c r="X20" s="22"/>
      <c r="Y20" s="22"/>
    </row>
    <row r="21" spans="1:25" ht="16.5" customHeight="1" x14ac:dyDescent="0.25">
      <c r="A21" s="32"/>
      <c r="B21" s="44"/>
      <c r="C21" s="45"/>
      <c r="D21" s="39">
        <v>0</v>
      </c>
      <c r="E21" s="39">
        <v>0</v>
      </c>
      <c r="F21" s="39">
        <v>0</v>
      </c>
      <c r="G21" s="21"/>
      <c r="H21" s="22"/>
      <c r="I21" s="32"/>
      <c r="J21" s="44"/>
      <c r="K21" s="45"/>
      <c r="L21" s="40">
        <f t="shared" si="1"/>
        <v>0</v>
      </c>
      <c r="M21" s="40">
        <f t="shared" si="2"/>
        <v>0</v>
      </c>
      <c r="N21" s="40">
        <f t="shared" si="3"/>
        <v>0</v>
      </c>
      <c r="O21" s="96"/>
      <c r="P21" s="96"/>
      <c r="Q21" s="33"/>
      <c r="R21" s="44"/>
      <c r="S21" s="45"/>
      <c r="T21" s="40">
        <f t="shared" si="4"/>
        <v>0</v>
      </c>
      <c r="U21" s="40">
        <f t="shared" si="5"/>
        <v>0</v>
      </c>
      <c r="V21" s="40">
        <f t="shared" si="6"/>
        <v>0</v>
      </c>
      <c r="W21" s="21"/>
      <c r="X21" s="22"/>
      <c r="Y21" s="22"/>
    </row>
    <row r="22" spans="1:25" ht="16.5" customHeight="1" x14ac:dyDescent="0.25">
      <c r="A22" s="32"/>
      <c r="B22" s="44"/>
      <c r="C22" s="45"/>
      <c r="D22" s="39">
        <v>0</v>
      </c>
      <c r="E22" s="39">
        <v>0</v>
      </c>
      <c r="F22" s="39">
        <v>0</v>
      </c>
      <c r="G22" s="21"/>
      <c r="H22" s="22"/>
      <c r="I22" s="32"/>
      <c r="J22" s="44"/>
      <c r="K22" s="45"/>
      <c r="L22" s="40">
        <f t="shared" si="1"/>
        <v>0</v>
      </c>
      <c r="M22" s="40">
        <f t="shared" si="2"/>
        <v>0</v>
      </c>
      <c r="N22" s="40">
        <f t="shared" si="3"/>
        <v>0</v>
      </c>
      <c r="O22" s="96"/>
      <c r="P22" s="96"/>
      <c r="Q22" s="33"/>
      <c r="R22" s="44"/>
      <c r="S22" s="45"/>
      <c r="T22" s="40">
        <f t="shared" si="4"/>
        <v>0</v>
      </c>
      <c r="U22" s="40">
        <f t="shared" si="5"/>
        <v>0</v>
      </c>
      <c r="V22" s="40">
        <f t="shared" si="6"/>
        <v>0</v>
      </c>
      <c r="W22" s="21"/>
      <c r="X22" s="22"/>
      <c r="Y22" s="22"/>
    </row>
    <row r="23" spans="1:25" ht="21.6" customHeight="1" x14ac:dyDescent="0.25">
      <c r="A23" s="32"/>
      <c r="B23" s="48" t="s">
        <v>29</v>
      </c>
      <c r="C23" s="49">
        <f>SUM(C10:C22)</f>
        <v>95</v>
      </c>
      <c r="D23" s="50"/>
      <c r="E23" s="50"/>
      <c r="F23" s="50"/>
      <c r="G23" s="21"/>
      <c r="H23" s="22"/>
      <c r="I23" s="32"/>
      <c r="J23" s="48" t="s">
        <v>29</v>
      </c>
      <c r="K23" s="51">
        <f>SUM(K10:K22)</f>
        <v>55</v>
      </c>
      <c r="L23" s="50"/>
      <c r="M23" s="50"/>
      <c r="N23" s="50"/>
      <c r="O23" s="97"/>
      <c r="P23" s="97"/>
      <c r="Q23" s="33"/>
      <c r="R23" s="48" t="s">
        <v>29</v>
      </c>
      <c r="S23" s="52">
        <f>SUM(S10:S22)</f>
        <v>58</v>
      </c>
      <c r="T23" s="50"/>
      <c r="U23" s="50"/>
      <c r="V23" s="50"/>
      <c r="W23" s="21"/>
      <c r="X23" s="22"/>
      <c r="Y23" s="22"/>
    </row>
    <row r="24" spans="1:25" ht="23.4" customHeight="1" x14ac:dyDescent="0.25">
      <c r="A24" s="32"/>
      <c r="B24" s="159" t="s">
        <v>30</v>
      </c>
      <c r="C24" s="159"/>
      <c r="D24" s="159"/>
      <c r="E24" s="53">
        <f>SUM(E10:E23)</f>
        <v>271.39999999999998</v>
      </c>
      <c r="F24" s="54">
        <f>F10+F11+F12+F13+F14+F16+F15+F17+F18+F19+F20+F21+F22</f>
        <v>542.79999999999995</v>
      </c>
      <c r="G24" s="21"/>
      <c r="H24" s="22"/>
      <c r="I24" s="32"/>
      <c r="J24" s="159" t="s">
        <v>30</v>
      </c>
      <c r="K24" s="159"/>
      <c r="L24" s="159"/>
      <c r="M24" s="55">
        <f>SUM(M10:M23)</f>
        <v>221.5</v>
      </c>
      <c r="N24" s="56">
        <f>SUM(N10:N23)</f>
        <v>332.25</v>
      </c>
      <c r="O24" s="98"/>
      <c r="P24" s="98"/>
      <c r="Q24" s="33"/>
      <c r="R24" s="159" t="s">
        <v>30</v>
      </c>
      <c r="S24" s="159"/>
      <c r="T24" s="159"/>
      <c r="U24" s="55">
        <f>SUM(U10:U23)</f>
        <v>165.95</v>
      </c>
      <c r="V24" s="56">
        <f>SUM(V10:V22)</f>
        <v>414.875</v>
      </c>
      <c r="W24" s="21"/>
      <c r="X24" s="22"/>
      <c r="Y24" s="22"/>
    </row>
    <row r="25" spans="1:25" ht="16.5" customHeight="1" x14ac:dyDescent="0.25">
      <c r="A25" s="32"/>
      <c r="B25" s="159"/>
      <c r="C25" s="159"/>
      <c r="D25" s="159"/>
      <c r="E25" s="57" t="s">
        <v>31</v>
      </c>
      <c r="F25" s="57" t="s">
        <v>32</v>
      </c>
      <c r="G25" s="21"/>
      <c r="H25" s="22"/>
      <c r="I25" s="32"/>
      <c r="J25" s="159"/>
      <c r="K25" s="159"/>
      <c r="L25" s="159"/>
      <c r="M25" s="57" t="s">
        <v>31</v>
      </c>
      <c r="N25" s="57" t="s">
        <v>32</v>
      </c>
      <c r="O25" s="99"/>
      <c r="P25" s="99"/>
      <c r="Q25" s="33"/>
      <c r="R25" s="159"/>
      <c r="S25" s="159"/>
      <c r="T25" s="159"/>
      <c r="U25" s="57" t="s">
        <v>31</v>
      </c>
      <c r="V25" s="58" t="s">
        <v>32</v>
      </c>
      <c r="W25" s="21"/>
      <c r="X25" s="22"/>
      <c r="Y25" s="22"/>
    </row>
    <row r="26" spans="1:25" ht="27" customHeight="1" x14ac:dyDescent="0.25">
      <c r="A26" s="4"/>
      <c r="B26" s="147"/>
      <c r="C26" s="147"/>
      <c r="D26" s="147"/>
      <c r="E26" s="147"/>
      <c r="F26" s="147"/>
      <c r="G26" s="4"/>
      <c r="H26" s="4"/>
      <c r="I26" s="4"/>
      <c r="J26" s="147"/>
      <c r="K26" s="147"/>
      <c r="L26" s="147"/>
      <c r="M26" s="147"/>
      <c r="N26" s="147"/>
      <c r="O26" s="100"/>
      <c r="P26" s="100"/>
      <c r="Q26" s="4"/>
      <c r="R26" s="1"/>
      <c r="S26" s="1"/>
      <c r="T26" s="1"/>
      <c r="U26" s="1"/>
      <c r="V26" s="1"/>
      <c r="W26" s="4"/>
      <c r="X26" s="4"/>
      <c r="Y26" s="4"/>
    </row>
    <row r="27" spans="1:25" ht="16.5" customHeight="1" x14ac:dyDescent="0.25">
      <c r="A27" s="59" t="s">
        <v>33</v>
      </c>
      <c r="B27" s="60" t="s">
        <v>34</v>
      </c>
      <c r="C27" s="60" t="s">
        <v>35</v>
      </c>
      <c r="D27" s="60" t="s">
        <v>36</v>
      </c>
      <c r="E27" s="60" t="s">
        <v>37</v>
      </c>
      <c r="F27" s="60" t="s">
        <v>38</v>
      </c>
      <c r="G27" s="22"/>
      <c r="H27" s="22"/>
      <c r="I27" s="59" t="s">
        <v>33</v>
      </c>
      <c r="J27" s="60" t="s">
        <v>34</v>
      </c>
      <c r="K27" s="61" t="s">
        <v>35</v>
      </c>
      <c r="L27" s="60" t="s">
        <v>36</v>
      </c>
      <c r="M27" s="60" t="s">
        <v>37</v>
      </c>
      <c r="N27" s="60" t="s">
        <v>38</v>
      </c>
      <c r="O27" s="60"/>
      <c r="P27" s="60"/>
      <c r="Q27" s="22"/>
      <c r="R27" s="60" t="s">
        <v>34</v>
      </c>
      <c r="S27" s="60" t="s">
        <v>35</v>
      </c>
      <c r="T27" s="60" t="s">
        <v>36</v>
      </c>
      <c r="U27" s="60" t="s">
        <v>37</v>
      </c>
      <c r="V27" s="60" t="s">
        <v>38</v>
      </c>
      <c r="W27" s="59" t="s">
        <v>33</v>
      </c>
      <c r="X27" s="22"/>
      <c r="Y27" s="22"/>
    </row>
    <row r="28" spans="1:25" ht="16.5" customHeight="1" x14ac:dyDescent="0.25">
      <c r="A28" s="62">
        <v>50</v>
      </c>
      <c r="B28" s="63"/>
      <c r="C28" s="63"/>
      <c r="D28" s="64"/>
      <c r="E28" s="64"/>
      <c r="F28" s="64"/>
      <c r="G28" s="64"/>
      <c r="H28" s="64"/>
      <c r="I28" s="62">
        <v>37.5</v>
      </c>
      <c r="J28" s="63"/>
      <c r="K28" s="63"/>
      <c r="L28" s="64"/>
      <c r="M28" s="64"/>
      <c r="N28" s="64"/>
      <c r="O28" s="64"/>
      <c r="P28" s="64"/>
      <c r="Q28" s="64"/>
      <c r="R28" s="63"/>
      <c r="S28" s="63"/>
      <c r="T28" s="63"/>
      <c r="U28" s="63"/>
      <c r="V28" s="63"/>
      <c r="W28" s="62">
        <v>62.5</v>
      </c>
      <c r="X28" s="64"/>
      <c r="Y28" s="64"/>
    </row>
    <row r="29" spans="1:25" ht="24" customHeight="1" x14ac:dyDescent="0.25">
      <c r="A29" s="6"/>
      <c r="B29" s="26">
        <v>3.5</v>
      </c>
      <c r="C29" s="27" t="s">
        <v>15</v>
      </c>
      <c r="D29" s="28" t="s">
        <v>39</v>
      </c>
      <c r="E29" s="5"/>
      <c r="F29" s="5"/>
      <c r="G29" s="4"/>
      <c r="H29" s="4"/>
      <c r="I29" s="6"/>
      <c r="J29" s="26">
        <v>3</v>
      </c>
      <c r="K29" s="65" t="s">
        <v>15</v>
      </c>
      <c r="L29" s="28" t="s">
        <v>40</v>
      </c>
      <c r="M29" s="5"/>
      <c r="N29" s="5"/>
      <c r="O29" s="93"/>
      <c r="P29" s="93"/>
      <c r="Q29" s="6"/>
      <c r="R29" s="66">
        <v>4</v>
      </c>
      <c r="S29" s="28" t="s">
        <v>41</v>
      </c>
      <c r="T29" s="67"/>
      <c r="U29" s="67"/>
      <c r="V29" s="67"/>
      <c r="W29" s="7"/>
      <c r="X29" s="4"/>
      <c r="Y29" s="4"/>
    </row>
    <row r="30" spans="1:25" ht="21" customHeight="1" x14ac:dyDescent="0.25">
      <c r="A30" s="32"/>
      <c r="B30" s="146" t="s">
        <v>20</v>
      </c>
      <c r="C30" s="146"/>
      <c r="D30" s="155"/>
      <c r="E30" s="155"/>
      <c r="F30" s="155"/>
      <c r="G30" s="21"/>
      <c r="H30" s="22"/>
      <c r="I30" s="32"/>
      <c r="J30" s="146" t="s">
        <v>20</v>
      </c>
      <c r="K30" s="146"/>
      <c r="L30" s="155"/>
      <c r="M30" s="155"/>
      <c r="N30" s="155"/>
      <c r="O30" s="94"/>
      <c r="P30" s="94"/>
      <c r="Q30" s="33"/>
      <c r="R30" s="146" t="s">
        <v>20</v>
      </c>
      <c r="S30" s="146"/>
      <c r="T30" s="155"/>
      <c r="U30" s="155"/>
      <c r="V30" s="155"/>
      <c r="W30" s="21"/>
      <c r="X30" s="22"/>
      <c r="Y30" s="22"/>
    </row>
    <row r="31" spans="1:25" ht="55.35" customHeight="1" x14ac:dyDescent="0.25">
      <c r="A31" s="2"/>
      <c r="B31" s="68" t="s">
        <v>42</v>
      </c>
      <c r="C31" s="68" t="s">
        <v>43</v>
      </c>
      <c r="D31" s="35" t="s">
        <v>23</v>
      </c>
      <c r="E31" s="36" t="s">
        <v>24</v>
      </c>
      <c r="F31" s="36" t="s">
        <v>25</v>
      </c>
      <c r="G31" s="69"/>
      <c r="H31" s="70"/>
      <c r="I31" s="2"/>
      <c r="J31" s="68" t="s">
        <v>42</v>
      </c>
      <c r="K31" s="71" t="s">
        <v>26</v>
      </c>
      <c r="L31" s="35" t="s">
        <v>23</v>
      </c>
      <c r="M31" s="36" t="s">
        <v>24</v>
      </c>
      <c r="N31" s="36" t="s">
        <v>25</v>
      </c>
      <c r="O31" s="95"/>
      <c r="P31" s="95"/>
      <c r="Q31" s="72"/>
      <c r="R31" s="34" t="s">
        <v>21</v>
      </c>
      <c r="S31" s="34" t="s">
        <v>26</v>
      </c>
      <c r="T31" s="35" t="s">
        <v>27</v>
      </c>
      <c r="U31" s="36" t="s">
        <v>24</v>
      </c>
      <c r="V31" s="36" t="s">
        <v>25</v>
      </c>
      <c r="W31" s="69"/>
      <c r="X31" s="70"/>
      <c r="Y31" s="70"/>
    </row>
    <row r="32" spans="1:25" ht="16.5" customHeight="1" x14ac:dyDescent="0.25">
      <c r="A32" s="32"/>
      <c r="B32" s="37">
        <v>3.45</v>
      </c>
      <c r="C32" s="38">
        <v>11</v>
      </c>
      <c r="D32" s="40">
        <f t="shared" ref="D32:D59" si="7">B32*$B$29</f>
        <v>12.075000000000001</v>
      </c>
      <c r="E32" s="40">
        <f t="shared" ref="E32:E59" si="8">B32*C32</f>
        <v>37.950000000000003</v>
      </c>
      <c r="F32" s="40">
        <f t="shared" ref="F32:F59" si="9">E32*$B$29</f>
        <v>132.82500000000002</v>
      </c>
      <c r="G32" s="21"/>
      <c r="H32" s="22"/>
      <c r="I32" s="32"/>
      <c r="J32" s="37">
        <v>2.6</v>
      </c>
      <c r="K32" s="38">
        <v>12</v>
      </c>
      <c r="L32" s="40">
        <f t="shared" ref="L32:L59" si="10">J32*$J$29</f>
        <v>7.8000000000000007</v>
      </c>
      <c r="M32" s="40">
        <f t="shared" ref="M32:M59" si="11">J32*K32</f>
        <v>31.200000000000003</v>
      </c>
      <c r="N32" s="40">
        <f t="shared" ref="N32:N59" si="12">M32*$J$29</f>
        <v>93.600000000000009</v>
      </c>
      <c r="O32" s="96"/>
      <c r="P32" s="96"/>
      <c r="Q32" s="33"/>
      <c r="R32" s="73">
        <v>3</v>
      </c>
      <c r="S32" s="74">
        <v>8</v>
      </c>
      <c r="T32" s="40">
        <f t="shared" ref="T32:T59" si="13">R32*$R$29</f>
        <v>12</v>
      </c>
      <c r="U32" s="40">
        <f t="shared" ref="U32:U59" si="14">R32*S32</f>
        <v>24</v>
      </c>
      <c r="V32" s="40">
        <f t="shared" ref="V32:V59" si="15">U32*$R$29</f>
        <v>96</v>
      </c>
      <c r="W32" s="21"/>
      <c r="X32" s="22"/>
      <c r="Y32" s="22"/>
    </row>
    <row r="33" spans="1:25" ht="17.25" customHeight="1" x14ac:dyDescent="0.25">
      <c r="A33" s="32"/>
      <c r="B33" s="37">
        <v>3.75</v>
      </c>
      <c r="C33" s="38">
        <v>8</v>
      </c>
      <c r="D33" s="40">
        <f t="shared" si="7"/>
        <v>13.125</v>
      </c>
      <c r="E33" s="40">
        <f t="shared" si="8"/>
        <v>30</v>
      </c>
      <c r="F33" s="40">
        <f t="shared" si="9"/>
        <v>105</v>
      </c>
      <c r="G33" s="21"/>
      <c r="H33" s="22"/>
      <c r="I33" s="32"/>
      <c r="J33" s="37">
        <v>5.6</v>
      </c>
      <c r="K33" s="38">
        <v>4</v>
      </c>
      <c r="L33" s="40">
        <f t="shared" si="10"/>
        <v>16.799999999999997</v>
      </c>
      <c r="M33" s="40">
        <f t="shared" si="11"/>
        <v>22.4</v>
      </c>
      <c r="N33" s="40">
        <f t="shared" si="12"/>
        <v>67.199999999999989</v>
      </c>
      <c r="O33" s="96"/>
      <c r="P33" s="96"/>
      <c r="Q33" s="33"/>
      <c r="R33" s="73">
        <v>3.8</v>
      </c>
      <c r="S33" s="74">
        <v>7</v>
      </c>
      <c r="T33" s="40">
        <f t="shared" si="13"/>
        <v>15.2</v>
      </c>
      <c r="U33" s="40">
        <f t="shared" si="14"/>
        <v>26.599999999999998</v>
      </c>
      <c r="V33" s="40">
        <f t="shared" si="15"/>
        <v>106.39999999999999</v>
      </c>
      <c r="W33" s="21"/>
      <c r="X33" s="22"/>
      <c r="Y33" s="22"/>
    </row>
    <row r="34" spans="1:25" ht="17.25" customHeight="1" x14ac:dyDescent="0.25">
      <c r="A34" s="32"/>
      <c r="B34" s="37">
        <v>4.5</v>
      </c>
      <c r="C34" s="38">
        <v>11</v>
      </c>
      <c r="D34" s="40">
        <f t="shared" si="7"/>
        <v>15.75</v>
      </c>
      <c r="E34" s="40">
        <f t="shared" si="8"/>
        <v>49.5</v>
      </c>
      <c r="F34" s="40">
        <f t="shared" si="9"/>
        <v>173.25</v>
      </c>
      <c r="G34" s="21"/>
      <c r="H34" s="22"/>
      <c r="I34" s="32"/>
      <c r="J34" s="37">
        <v>2.5</v>
      </c>
      <c r="K34" s="38">
        <v>7</v>
      </c>
      <c r="L34" s="40">
        <f t="shared" si="10"/>
        <v>7.5</v>
      </c>
      <c r="M34" s="40">
        <f t="shared" si="11"/>
        <v>17.5</v>
      </c>
      <c r="N34" s="40">
        <f t="shared" si="12"/>
        <v>52.5</v>
      </c>
      <c r="O34" s="96"/>
      <c r="P34" s="96"/>
      <c r="Q34" s="33"/>
      <c r="R34" s="73">
        <v>4.7</v>
      </c>
      <c r="S34" s="74">
        <v>6</v>
      </c>
      <c r="T34" s="40">
        <f t="shared" si="13"/>
        <v>18.8</v>
      </c>
      <c r="U34" s="40">
        <f t="shared" si="14"/>
        <v>28.200000000000003</v>
      </c>
      <c r="V34" s="40">
        <f t="shared" si="15"/>
        <v>112.80000000000001</v>
      </c>
      <c r="W34" s="21"/>
      <c r="X34" s="22"/>
      <c r="Y34" s="22"/>
    </row>
    <row r="35" spans="1:25" ht="17.25" customHeight="1" x14ac:dyDescent="0.25">
      <c r="A35" s="32"/>
      <c r="B35" s="37">
        <v>5.5</v>
      </c>
      <c r="C35" s="38">
        <v>49</v>
      </c>
      <c r="D35" s="40">
        <f t="shared" si="7"/>
        <v>19.25</v>
      </c>
      <c r="E35" s="40">
        <f t="shared" si="8"/>
        <v>269.5</v>
      </c>
      <c r="F35" s="40">
        <f t="shared" si="9"/>
        <v>943.25</v>
      </c>
      <c r="G35" s="21"/>
      <c r="H35" s="22"/>
      <c r="I35" s="32"/>
      <c r="J35" s="37">
        <v>4.3</v>
      </c>
      <c r="K35" s="38">
        <v>1</v>
      </c>
      <c r="L35" s="40">
        <f t="shared" si="10"/>
        <v>12.899999999999999</v>
      </c>
      <c r="M35" s="40">
        <f t="shared" si="11"/>
        <v>4.3</v>
      </c>
      <c r="N35" s="40">
        <f t="shared" si="12"/>
        <v>12.899999999999999</v>
      </c>
      <c r="O35" s="96"/>
      <c r="P35" s="96"/>
      <c r="Q35" s="33"/>
      <c r="R35" s="73">
        <v>4.3</v>
      </c>
      <c r="S35" s="74">
        <v>6</v>
      </c>
      <c r="T35" s="40">
        <f t="shared" si="13"/>
        <v>17.2</v>
      </c>
      <c r="U35" s="40">
        <f t="shared" si="14"/>
        <v>25.799999999999997</v>
      </c>
      <c r="V35" s="40">
        <f t="shared" si="15"/>
        <v>103.19999999999999</v>
      </c>
      <c r="W35" s="21"/>
      <c r="X35" s="22"/>
      <c r="Y35" s="22"/>
    </row>
    <row r="36" spans="1:25" ht="17.25" customHeight="1" x14ac:dyDescent="0.25">
      <c r="A36" s="32"/>
      <c r="B36" s="37">
        <v>3.8</v>
      </c>
      <c r="C36" s="38">
        <v>13</v>
      </c>
      <c r="D36" s="40">
        <f t="shared" si="7"/>
        <v>13.299999999999999</v>
      </c>
      <c r="E36" s="40">
        <f t="shared" si="8"/>
        <v>49.4</v>
      </c>
      <c r="F36" s="40">
        <f t="shared" si="9"/>
        <v>172.9</v>
      </c>
      <c r="G36" s="21"/>
      <c r="H36" s="22"/>
      <c r="I36" s="32"/>
      <c r="J36" s="37">
        <v>2.8</v>
      </c>
      <c r="K36" s="38">
        <v>8</v>
      </c>
      <c r="L36" s="40">
        <f t="shared" si="10"/>
        <v>8.3999999999999986</v>
      </c>
      <c r="M36" s="40">
        <f t="shared" si="11"/>
        <v>22.4</v>
      </c>
      <c r="N36" s="40">
        <f t="shared" si="12"/>
        <v>67.199999999999989</v>
      </c>
      <c r="O36" s="96"/>
      <c r="P36" s="96"/>
      <c r="Q36" s="33"/>
      <c r="R36" s="73">
        <v>7</v>
      </c>
      <c r="S36" s="74">
        <v>10</v>
      </c>
      <c r="T36" s="40">
        <f t="shared" si="13"/>
        <v>28</v>
      </c>
      <c r="U36" s="40">
        <f t="shared" si="14"/>
        <v>70</v>
      </c>
      <c r="V36" s="40">
        <f t="shared" si="15"/>
        <v>280</v>
      </c>
      <c r="W36" s="21"/>
      <c r="X36" s="22"/>
      <c r="Y36" s="22"/>
    </row>
    <row r="37" spans="1:25" ht="17.25" customHeight="1" x14ac:dyDescent="0.25">
      <c r="A37" s="32"/>
      <c r="B37" s="37">
        <v>5.7</v>
      </c>
      <c r="C37" s="38">
        <v>23</v>
      </c>
      <c r="D37" s="40">
        <f t="shared" si="7"/>
        <v>19.95</v>
      </c>
      <c r="E37" s="40">
        <f t="shared" si="8"/>
        <v>131.1</v>
      </c>
      <c r="F37" s="40">
        <f t="shared" si="9"/>
        <v>458.84999999999997</v>
      </c>
      <c r="G37" s="21"/>
      <c r="H37" s="22"/>
      <c r="I37" s="32"/>
      <c r="J37" s="37">
        <v>4</v>
      </c>
      <c r="K37" s="38">
        <v>10</v>
      </c>
      <c r="L37" s="40">
        <f t="shared" si="10"/>
        <v>12</v>
      </c>
      <c r="M37" s="40">
        <f t="shared" si="11"/>
        <v>40</v>
      </c>
      <c r="N37" s="40">
        <f t="shared" si="12"/>
        <v>120</v>
      </c>
      <c r="O37" s="96"/>
      <c r="P37" s="96"/>
      <c r="Q37" s="33"/>
      <c r="R37" s="73">
        <v>5</v>
      </c>
      <c r="S37" s="74">
        <v>16</v>
      </c>
      <c r="T37" s="40">
        <f t="shared" si="13"/>
        <v>20</v>
      </c>
      <c r="U37" s="40">
        <f t="shared" si="14"/>
        <v>80</v>
      </c>
      <c r="V37" s="40">
        <f t="shared" si="15"/>
        <v>320</v>
      </c>
      <c r="W37" s="21"/>
      <c r="X37" s="22"/>
      <c r="Y37" s="22"/>
    </row>
    <row r="38" spans="1:25" ht="17.25" customHeight="1" x14ac:dyDescent="0.25">
      <c r="A38" s="32"/>
      <c r="B38" s="37">
        <v>4</v>
      </c>
      <c r="C38" s="38">
        <v>19</v>
      </c>
      <c r="D38" s="40">
        <f t="shared" si="7"/>
        <v>14</v>
      </c>
      <c r="E38" s="40">
        <f t="shared" si="8"/>
        <v>76</v>
      </c>
      <c r="F38" s="40">
        <f t="shared" si="9"/>
        <v>266</v>
      </c>
      <c r="G38" s="21"/>
      <c r="H38" s="22"/>
      <c r="I38" s="32"/>
      <c r="J38" s="37">
        <v>1.5</v>
      </c>
      <c r="K38" s="38">
        <v>10</v>
      </c>
      <c r="L38" s="40">
        <f t="shared" si="10"/>
        <v>4.5</v>
      </c>
      <c r="M38" s="40">
        <f t="shared" si="11"/>
        <v>15</v>
      </c>
      <c r="N38" s="40">
        <f t="shared" si="12"/>
        <v>45</v>
      </c>
      <c r="O38" s="96"/>
      <c r="P38" s="96"/>
      <c r="Q38" s="33"/>
      <c r="R38" s="73">
        <v>2.6</v>
      </c>
      <c r="S38" s="74">
        <v>16</v>
      </c>
      <c r="T38" s="40">
        <f t="shared" si="13"/>
        <v>10.4</v>
      </c>
      <c r="U38" s="40">
        <f t="shared" si="14"/>
        <v>41.6</v>
      </c>
      <c r="V38" s="40">
        <f t="shared" si="15"/>
        <v>166.4</v>
      </c>
      <c r="W38" s="21"/>
      <c r="X38" s="22"/>
      <c r="Y38" s="22"/>
    </row>
    <row r="39" spans="1:25" ht="17.25" customHeight="1" x14ac:dyDescent="0.25">
      <c r="A39" s="32"/>
      <c r="B39" s="37">
        <v>5.6</v>
      </c>
      <c r="C39" s="38">
        <v>17</v>
      </c>
      <c r="D39" s="40">
        <f t="shared" si="7"/>
        <v>19.599999999999998</v>
      </c>
      <c r="E39" s="40">
        <f t="shared" si="8"/>
        <v>95.199999999999989</v>
      </c>
      <c r="F39" s="40">
        <f t="shared" si="9"/>
        <v>333.19999999999993</v>
      </c>
      <c r="G39" s="21"/>
      <c r="H39" s="22"/>
      <c r="I39" s="32"/>
      <c r="J39" s="37">
        <v>1.8</v>
      </c>
      <c r="K39" s="38">
        <v>12</v>
      </c>
      <c r="L39" s="40">
        <f t="shared" si="10"/>
        <v>5.4</v>
      </c>
      <c r="M39" s="40">
        <f t="shared" si="11"/>
        <v>21.6</v>
      </c>
      <c r="N39" s="40">
        <f t="shared" si="12"/>
        <v>64.800000000000011</v>
      </c>
      <c r="O39" s="96"/>
      <c r="P39" s="96"/>
      <c r="Q39" s="33"/>
      <c r="R39" s="73">
        <v>3.6</v>
      </c>
      <c r="S39" s="74">
        <v>13</v>
      </c>
      <c r="T39" s="40">
        <f t="shared" si="13"/>
        <v>14.4</v>
      </c>
      <c r="U39" s="40">
        <f t="shared" si="14"/>
        <v>46.800000000000004</v>
      </c>
      <c r="V39" s="40">
        <f t="shared" si="15"/>
        <v>187.20000000000002</v>
      </c>
      <c r="W39" s="21"/>
      <c r="X39" s="22"/>
      <c r="Y39" s="22"/>
    </row>
    <row r="40" spans="1:25" ht="17.25" customHeight="1" x14ac:dyDescent="0.25">
      <c r="A40" s="32"/>
      <c r="B40" s="37">
        <v>6.2</v>
      </c>
      <c r="C40" s="38">
        <v>6</v>
      </c>
      <c r="D40" s="40">
        <f t="shared" si="7"/>
        <v>21.7</v>
      </c>
      <c r="E40" s="40">
        <f t="shared" si="8"/>
        <v>37.200000000000003</v>
      </c>
      <c r="F40" s="40">
        <f t="shared" si="9"/>
        <v>130.20000000000002</v>
      </c>
      <c r="G40" s="21"/>
      <c r="H40" s="22"/>
      <c r="I40" s="32"/>
      <c r="J40" s="37">
        <v>1.6</v>
      </c>
      <c r="K40" s="38">
        <v>13</v>
      </c>
      <c r="L40" s="40">
        <f t="shared" si="10"/>
        <v>4.8000000000000007</v>
      </c>
      <c r="M40" s="40">
        <f t="shared" si="11"/>
        <v>20.8</v>
      </c>
      <c r="N40" s="40">
        <f t="shared" si="12"/>
        <v>62.400000000000006</v>
      </c>
      <c r="O40" s="96"/>
      <c r="P40" s="96"/>
      <c r="Q40" s="33"/>
      <c r="R40" s="73">
        <v>1.8</v>
      </c>
      <c r="S40" s="74">
        <v>13</v>
      </c>
      <c r="T40" s="40">
        <f t="shared" si="13"/>
        <v>7.2</v>
      </c>
      <c r="U40" s="40">
        <f t="shared" si="14"/>
        <v>23.400000000000002</v>
      </c>
      <c r="V40" s="40">
        <f t="shared" si="15"/>
        <v>93.600000000000009</v>
      </c>
      <c r="W40" s="21"/>
      <c r="X40" s="22"/>
      <c r="Y40" s="22"/>
    </row>
    <row r="41" spans="1:25" ht="16.5" customHeight="1" x14ac:dyDescent="0.25">
      <c r="A41" s="32"/>
      <c r="B41" s="37">
        <v>5.8</v>
      </c>
      <c r="C41" s="38">
        <v>6</v>
      </c>
      <c r="D41" s="40">
        <f t="shared" si="7"/>
        <v>20.3</v>
      </c>
      <c r="E41" s="40">
        <f t="shared" si="8"/>
        <v>34.799999999999997</v>
      </c>
      <c r="F41" s="40">
        <f t="shared" si="9"/>
        <v>121.79999999999998</v>
      </c>
      <c r="G41" s="21"/>
      <c r="H41" s="22"/>
      <c r="I41" s="32"/>
      <c r="J41" s="75"/>
      <c r="K41" s="45"/>
      <c r="L41" s="40">
        <f t="shared" si="10"/>
        <v>0</v>
      </c>
      <c r="M41" s="40">
        <f t="shared" si="11"/>
        <v>0</v>
      </c>
      <c r="N41" s="40">
        <f t="shared" si="12"/>
        <v>0</v>
      </c>
      <c r="O41" s="96"/>
      <c r="P41" s="96"/>
      <c r="Q41" s="33"/>
      <c r="R41" s="44"/>
      <c r="S41" s="45"/>
      <c r="T41" s="40">
        <f t="shared" si="13"/>
        <v>0</v>
      </c>
      <c r="U41" s="40">
        <f t="shared" si="14"/>
        <v>0</v>
      </c>
      <c r="V41" s="40">
        <f t="shared" si="15"/>
        <v>0</v>
      </c>
      <c r="W41" s="21"/>
      <c r="X41" s="22"/>
      <c r="Y41" s="22"/>
    </row>
    <row r="42" spans="1:25" ht="16.5" customHeight="1" x14ac:dyDescent="0.25">
      <c r="A42" s="32"/>
      <c r="B42" s="37">
        <v>4.8</v>
      </c>
      <c r="C42" s="38">
        <v>7</v>
      </c>
      <c r="D42" s="40">
        <f t="shared" si="7"/>
        <v>16.8</v>
      </c>
      <c r="E42" s="40">
        <f t="shared" si="8"/>
        <v>33.6</v>
      </c>
      <c r="F42" s="40">
        <f t="shared" si="9"/>
        <v>117.60000000000001</v>
      </c>
      <c r="G42" s="21"/>
      <c r="H42" s="22"/>
      <c r="I42" s="32"/>
      <c r="J42" s="75"/>
      <c r="K42" s="45"/>
      <c r="L42" s="40">
        <f t="shared" si="10"/>
        <v>0</v>
      </c>
      <c r="M42" s="40">
        <f t="shared" si="11"/>
        <v>0</v>
      </c>
      <c r="N42" s="40">
        <f t="shared" si="12"/>
        <v>0</v>
      </c>
      <c r="O42" s="96"/>
      <c r="P42" s="96"/>
      <c r="Q42" s="33"/>
      <c r="R42" s="44"/>
      <c r="S42" s="45"/>
      <c r="T42" s="40">
        <f t="shared" si="13"/>
        <v>0</v>
      </c>
      <c r="U42" s="40">
        <f t="shared" si="14"/>
        <v>0</v>
      </c>
      <c r="V42" s="40">
        <f t="shared" si="15"/>
        <v>0</v>
      </c>
      <c r="W42" s="21"/>
      <c r="X42" s="22"/>
      <c r="Y42" s="22"/>
    </row>
    <row r="43" spans="1:25" ht="16.5" customHeight="1" x14ac:dyDescent="0.25">
      <c r="A43" s="32"/>
      <c r="B43" s="37">
        <v>4.4000000000000004</v>
      </c>
      <c r="C43" s="38">
        <v>14</v>
      </c>
      <c r="D43" s="40">
        <f t="shared" si="7"/>
        <v>15.400000000000002</v>
      </c>
      <c r="E43" s="40">
        <f t="shared" si="8"/>
        <v>61.600000000000009</v>
      </c>
      <c r="F43" s="40">
        <f t="shared" si="9"/>
        <v>215.60000000000002</v>
      </c>
      <c r="G43" s="21"/>
      <c r="H43" s="22"/>
      <c r="I43" s="32"/>
      <c r="J43" s="75"/>
      <c r="K43" s="45"/>
      <c r="L43" s="40">
        <f t="shared" si="10"/>
        <v>0</v>
      </c>
      <c r="M43" s="40">
        <f t="shared" si="11"/>
        <v>0</v>
      </c>
      <c r="N43" s="40">
        <f t="shared" si="12"/>
        <v>0</v>
      </c>
      <c r="O43" s="96"/>
      <c r="P43" s="96"/>
      <c r="Q43" s="33"/>
      <c r="R43" s="44"/>
      <c r="S43" s="45"/>
      <c r="T43" s="40">
        <f t="shared" si="13"/>
        <v>0</v>
      </c>
      <c r="U43" s="40">
        <f t="shared" si="14"/>
        <v>0</v>
      </c>
      <c r="V43" s="40">
        <f t="shared" si="15"/>
        <v>0</v>
      </c>
      <c r="W43" s="21"/>
      <c r="X43" s="22"/>
      <c r="Y43" s="22"/>
    </row>
    <row r="44" spans="1:25" ht="16.5" customHeight="1" x14ac:dyDescent="0.25">
      <c r="A44" s="32"/>
      <c r="B44" s="37">
        <v>5.2</v>
      </c>
      <c r="C44" s="38">
        <v>21</v>
      </c>
      <c r="D44" s="40">
        <f t="shared" si="7"/>
        <v>18.2</v>
      </c>
      <c r="E44" s="40">
        <f t="shared" si="8"/>
        <v>109.2</v>
      </c>
      <c r="F44" s="40">
        <f t="shared" si="9"/>
        <v>382.2</v>
      </c>
      <c r="G44" s="21"/>
      <c r="H44" s="22"/>
      <c r="I44" s="32"/>
      <c r="J44" s="75"/>
      <c r="K44" s="45"/>
      <c r="L44" s="40">
        <f t="shared" si="10"/>
        <v>0</v>
      </c>
      <c r="M44" s="40">
        <f t="shared" si="11"/>
        <v>0</v>
      </c>
      <c r="N44" s="40">
        <f t="shared" si="12"/>
        <v>0</v>
      </c>
      <c r="O44" s="96"/>
      <c r="P44" s="96"/>
      <c r="Q44" s="33"/>
      <c r="R44" s="44"/>
      <c r="S44" s="45"/>
      <c r="T44" s="40">
        <f t="shared" si="13"/>
        <v>0</v>
      </c>
      <c r="U44" s="40">
        <f t="shared" si="14"/>
        <v>0</v>
      </c>
      <c r="V44" s="40">
        <f t="shared" si="15"/>
        <v>0</v>
      </c>
      <c r="W44" s="21"/>
      <c r="X44" s="22"/>
      <c r="Y44" s="22"/>
    </row>
    <row r="45" spans="1:25" ht="16.5" customHeight="1" x14ac:dyDescent="0.25">
      <c r="A45" s="32"/>
      <c r="B45" s="37">
        <v>1.6</v>
      </c>
      <c r="C45" s="38">
        <v>1</v>
      </c>
      <c r="D45" s="40">
        <f t="shared" si="7"/>
        <v>5.6000000000000005</v>
      </c>
      <c r="E45" s="40">
        <f t="shared" si="8"/>
        <v>1.6</v>
      </c>
      <c r="F45" s="40">
        <f t="shared" si="9"/>
        <v>5.6000000000000005</v>
      </c>
      <c r="G45" s="21"/>
      <c r="H45" s="22"/>
      <c r="I45" s="32"/>
      <c r="J45" s="75"/>
      <c r="K45" s="45"/>
      <c r="L45" s="40">
        <f t="shared" si="10"/>
        <v>0</v>
      </c>
      <c r="M45" s="40">
        <f t="shared" si="11"/>
        <v>0</v>
      </c>
      <c r="N45" s="40">
        <f t="shared" si="12"/>
        <v>0</v>
      </c>
      <c r="O45" s="96"/>
      <c r="P45" s="96"/>
      <c r="Q45" s="33"/>
      <c r="R45" s="44"/>
      <c r="S45" s="45"/>
      <c r="T45" s="40">
        <f t="shared" si="13"/>
        <v>0</v>
      </c>
      <c r="U45" s="40">
        <f t="shared" si="14"/>
        <v>0</v>
      </c>
      <c r="V45" s="40">
        <f t="shared" si="15"/>
        <v>0</v>
      </c>
      <c r="W45" s="21"/>
      <c r="X45" s="22"/>
      <c r="Y45" s="22"/>
    </row>
    <row r="46" spans="1:25" ht="16.5" customHeight="1" x14ac:dyDescent="0.25">
      <c r="A46" s="32"/>
      <c r="B46" s="37">
        <v>4.5999999999999996</v>
      </c>
      <c r="C46" s="38">
        <v>3</v>
      </c>
      <c r="D46" s="40">
        <f t="shared" si="7"/>
        <v>16.099999999999998</v>
      </c>
      <c r="E46" s="40">
        <f t="shared" si="8"/>
        <v>13.799999999999999</v>
      </c>
      <c r="F46" s="40">
        <f t="shared" si="9"/>
        <v>48.3</v>
      </c>
      <c r="G46" s="21"/>
      <c r="H46" s="22"/>
      <c r="I46" s="32"/>
      <c r="J46" s="75"/>
      <c r="K46" s="45"/>
      <c r="L46" s="40">
        <f t="shared" si="10"/>
        <v>0</v>
      </c>
      <c r="M46" s="40">
        <f t="shared" si="11"/>
        <v>0</v>
      </c>
      <c r="N46" s="40">
        <f t="shared" si="12"/>
        <v>0</v>
      </c>
      <c r="O46" s="96"/>
      <c r="P46" s="96"/>
      <c r="Q46" s="33"/>
      <c r="R46" s="44"/>
      <c r="S46" s="45"/>
      <c r="T46" s="40">
        <f t="shared" si="13"/>
        <v>0</v>
      </c>
      <c r="U46" s="40">
        <f t="shared" si="14"/>
        <v>0</v>
      </c>
      <c r="V46" s="40">
        <f t="shared" si="15"/>
        <v>0</v>
      </c>
      <c r="W46" s="21"/>
      <c r="X46" s="22"/>
      <c r="Y46" s="22"/>
    </row>
    <row r="47" spans="1:25" ht="16.5" customHeight="1" x14ac:dyDescent="0.25">
      <c r="A47" s="32"/>
      <c r="B47" s="37">
        <v>2.9</v>
      </c>
      <c r="C47" s="38">
        <v>7</v>
      </c>
      <c r="D47" s="40">
        <f t="shared" si="7"/>
        <v>10.15</v>
      </c>
      <c r="E47" s="40">
        <f t="shared" si="8"/>
        <v>20.3</v>
      </c>
      <c r="F47" s="40">
        <f t="shared" si="9"/>
        <v>71.05</v>
      </c>
      <c r="G47" s="21"/>
      <c r="H47" s="22"/>
      <c r="I47" s="32"/>
      <c r="J47" s="75"/>
      <c r="K47" s="45"/>
      <c r="L47" s="40">
        <f t="shared" si="10"/>
        <v>0</v>
      </c>
      <c r="M47" s="40">
        <f t="shared" si="11"/>
        <v>0</v>
      </c>
      <c r="N47" s="40">
        <f t="shared" si="12"/>
        <v>0</v>
      </c>
      <c r="O47" s="96"/>
      <c r="P47" s="96"/>
      <c r="Q47" s="33"/>
      <c r="R47" s="44"/>
      <c r="S47" s="45"/>
      <c r="T47" s="40">
        <f t="shared" si="13"/>
        <v>0</v>
      </c>
      <c r="U47" s="40">
        <f t="shared" si="14"/>
        <v>0</v>
      </c>
      <c r="V47" s="40">
        <f t="shared" si="15"/>
        <v>0</v>
      </c>
      <c r="W47" s="21"/>
      <c r="X47" s="22"/>
      <c r="Y47" s="22"/>
    </row>
    <row r="48" spans="1:25" ht="16.5" customHeight="1" x14ac:dyDescent="0.25">
      <c r="A48" s="32"/>
      <c r="B48" s="37">
        <v>4.3</v>
      </c>
      <c r="C48" s="38">
        <v>1</v>
      </c>
      <c r="D48" s="40">
        <f t="shared" si="7"/>
        <v>15.049999999999999</v>
      </c>
      <c r="E48" s="40">
        <f t="shared" si="8"/>
        <v>4.3</v>
      </c>
      <c r="F48" s="40">
        <f t="shared" si="9"/>
        <v>15.049999999999999</v>
      </c>
      <c r="G48" s="21"/>
      <c r="H48" s="22"/>
      <c r="I48" s="32"/>
      <c r="J48" s="75"/>
      <c r="K48" s="45"/>
      <c r="L48" s="40">
        <f t="shared" si="10"/>
        <v>0</v>
      </c>
      <c r="M48" s="40">
        <f t="shared" si="11"/>
        <v>0</v>
      </c>
      <c r="N48" s="40">
        <f t="shared" si="12"/>
        <v>0</v>
      </c>
      <c r="O48" s="96"/>
      <c r="P48" s="96"/>
      <c r="Q48" s="33"/>
      <c r="R48" s="44"/>
      <c r="S48" s="45"/>
      <c r="T48" s="40">
        <f t="shared" si="13"/>
        <v>0</v>
      </c>
      <c r="U48" s="40">
        <f t="shared" si="14"/>
        <v>0</v>
      </c>
      <c r="V48" s="40">
        <f t="shared" si="15"/>
        <v>0</v>
      </c>
      <c r="W48" s="21"/>
      <c r="X48" s="22"/>
      <c r="Y48" s="22"/>
    </row>
    <row r="49" spans="1:25" ht="16.5" customHeight="1" x14ac:dyDescent="0.25">
      <c r="A49" s="32"/>
      <c r="B49" s="37">
        <v>3.25</v>
      </c>
      <c r="C49" s="38">
        <v>1</v>
      </c>
      <c r="D49" s="40">
        <f t="shared" si="7"/>
        <v>11.375</v>
      </c>
      <c r="E49" s="40">
        <f t="shared" si="8"/>
        <v>3.25</v>
      </c>
      <c r="F49" s="40">
        <f t="shared" si="9"/>
        <v>11.375</v>
      </c>
      <c r="G49" s="21"/>
      <c r="H49" s="22"/>
      <c r="I49" s="32"/>
      <c r="J49" s="75"/>
      <c r="K49" s="45"/>
      <c r="L49" s="40">
        <f t="shared" si="10"/>
        <v>0</v>
      </c>
      <c r="M49" s="40">
        <f t="shared" si="11"/>
        <v>0</v>
      </c>
      <c r="N49" s="40">
        <f t="shared" si="12"/>
        <v>0</v>
      </c>
      <c r="O49" s="96"/>
      <c r="P49" s="96"/>
      <c r="Q49" s="33"/>
      <c r="R49" s="44"/>
      <c r="S49" s="45"/>
      <c r="T49" s="40">
        <f t="shared" si="13"/>
        <v>0</v>
      </c>
      <c r="U49" s="40">
        <f t="shared" si="14"/>
        <v>0</v>
      </c>
      <c r="V49" s="40">
        <f t="shared" si="15"/>
        <v>0</v>
      </c>
      <c r="W49" s="21"/>
      <c r="X49" s="22"/>
      <c r="Y49" s="22"/>
    </row>
    <row r="50" spans="1:25" ht="16.5" customHeight="1" x14ac:dyDescent="0.25">
      <c r="A50" s="32"/>
      <c r="B50" s="37">
        <v>3.1</v>
      </c>
      <c r="C50" s="38">
        <v>1</v>
      </c>
      <c r="D50" s="40">
        <f t="shared" si="7"/>
        <v>10.85</v>
      </c>
      <c r="E50" s="40">
        <f t="shared" si="8"/>
        <v>3.1</v>
      </c>
      <c r="F50" s="40">
        <f t="shared" si="9"/>
        <v>10.85</v>
      </c>
      <c r="G50" s="21"/>
      <c r="H50" s="22"/>
      <c r="I50" s="32"/>
      <c r="J50" s="75"/>
      <c r="K50" s="45"/>
      <c r="L50" s="40">
        <f t="shared" si="10"/>
        <v>0</v>
      </c>
      <c r="M50" s="40">
        <f t="shared" si="11"/>
        <v>0</v>
      </c>
      <c r="N50" s="40">
        <f t="shared" si="12"/>
        <v>0</v>
      </c>
      <c r="O50" s="96"/>
      <c r="P50" s="96"/>
      <c r="Q50" s="33"/>
      <c r="R50" s="44"/>
      <c r="S50" s="45"/>
      <c r="T50" s="40">
        <f t="shared" si="13"/>
        <v>0</v>
      </c>
      <c r="U50" s="40">
        <f t="shared" si="14"/>
        <v>0</v>
      </c>
      <c r="V50" s="40">
        <f t="shared" si="15"/>
        <v>0</v>
      </c>
      <c r="W50" s="21"/>
      <c r="X50" s="22"/>
      <c r="Y50" s="22"/>
    </row>
    <row r="51" spans="1:25" ht="16.5" customHeight="1" x14ac:dyDescent="0.25">
      <c r="A51" s="32"/>
      <c r="B51" s="37">
        <v>3.55</v>
      </c>
      <c r="C51" s="38">
        <v>6</v>
      </c>
      <c r="D51" s="40">
        <f t="shared" si="7"/>
        <v>12.424999999999999</v>
      </c>
      <c r="E51" s="40">
        <f t="shared" si="8"/>
        <v>21.299999999999997</v>
      </c>
      <c r="F51" s="40">
        <f t="shared" si="9"/>
        <v>74.549999999999983</v>
      </c>
      <c r="G51" s="21"/>
      <c r="H51" s="22"/>
      <c r="I51" s="32"/>
      <c r="J51" s="75"/>
      <c r="K51" s="45"/>
      <c r="L51" s="40">
        <f t="shared" si="10"/>
        <v>0</v>
      </c>
      <c r="M51" s="40">
        <f t="shared" si="11"/>
        <v>0</v>
      </c>
      <c r="N51" s="40">
        <f t="shared" si="12"/>
        <v>0</v>
      </c>
      <c r="O51" s="96"/>
      <c r="P51" s="96"/>
      <c r="Q51" s="33"/>
      <c r="R51" s="44"/>
      <c r="S51" s="45"/>
      <c r="T51" s="40">
        <f t="shared" si="13"/>
        <v>0</v>
      </c>
      <c r="U51" s="40">
        <f t="shared" si="14"/>
        <v>0</v>
      </c>
      <c r="V51" s="40">
        <f t="shared" si="15"/>
        <v>0</v>
      </c>
      <c r="W51" s="21"/>
      <c r="X51" s="22"/>
      <c r="Y51" s="22"/>
    </row>
    <row r="52" spans="1:25" ht="16.5" customHeight="1" x14ac:dyDescent="0.25">
      <c r="A52" s="32"/>
      <c r="B52" s="37">
        <v>3</v>
      </c>
      <c r="C52" s="38">
        <v>14</v>
      </c>
      <c r="D52" s="40">
        <f t="shared" si="7"/>
        <v>10.5</v>
      </c>
      <c r="E52" s="40">
        <f t="shared" si="8"/>
        <v>42</v>
      </c>
      <c r="F52" s="40">
        <f t="shared" si="9"/>
        <v>147</v>
      </c>
      <c r="G52" s="21"/>
      <c r="H52" s="22"/>
      <c r="I52" s="32"/>
      <c r="J52" s="75"/>
      <c r="K52" s="45"/>
      <c r="L52" s="40">
        <f t="shared" si="10"/>
        <v>0</v>
      </c>
      <c r="M52" s="40">
        <f t="shared" si="11"/>
        <v>0</v>
      </c>
      <c r="N52" s="40">
        <f t="shared" si="12"/>
        <v>0</v>
      </c>
      <c r="O52" s="96"/>
      <c r="P52" s="96"/>
      <c r="Q52" s="33"/>
      <c r="R52" s="44"/>
      <c r="S52" s="45"/>
      <c r="T52" s="40">
        <f t="shared" si="13"/>
        <v>0</v>
      </c>
      <c r="U52" s="40">
        <f t="shared" si="14"/>
        <v>0</v>
      </c>
      <c r="V52" s="40">
        <f t="shared" si="15"/>
        <v>0</v>
      </c>
      <c r="W52" s="21"/>
      <c r="X52" s="22"/>
      <c r="Y52" s="22"/>
    </row>
    <row r="53" spans="1:25" ht="17.100000000000001" customHeight="1" x14ac:dyDescent="0.25">
      <c r="A53" s="32"/>
      <c r="B53" s="37">
        <v>4.7</v>
      </c>
      <c r="C53" s="38">
        <v>7</v>
      </c>
      <c r="D53" s="40">
        <f t="shared" si="7"/>
        <v>16.45</v>
      </c>
      <c r="E53" s="40">
        <f t="shared" si="8"/>
        <v>32.9</v>
      </c>
      <c r="F53" s="40">
        <f t="shared" si="9"/>
        <v>115.14999999999999</v>
      </c>
      <c r="G53" s="21"/>
      <c r="H53" s="22"/>
      <c r="I53" s="32"/>
      <c r="J53" s="75"/>
      <c r="K53" s="45"/>
      <c r="L53" s="40">
        <f t="shared" si="10"/>
        <v>0</v>
      </c>
      <c r="M53" s="40">
        <f t="shared" si="11"/>
        <v>0</v>
      </c>
      <c r="N53" s="40">
        <f t="shared" si="12"/>
        <v>0</v>
      </c>
      <c r="O53" s="96"/>
      <c r="P53" s="96"/>
      <c r="Q53" s="33"/>
      <c r="R53" s="44"/>
      <c r="S53" s="45"/>
      <c r="T53" s="40">
        <f t="shared" si="13"/>
        <v>0</v>
      </c>
      <c r="U53" s="40">
        <f t="shared" si="14"/>
        <v>0</v>
      </c>
      <c r="V53" s="40">
        <f t="shared" si="15"/>
        <v>0</v>
      </c>
      <c r="W53" s="21"/>
      <c r="X53" s="22"/>
      <c r="Y53" s="22"/>
    </row>
    <row r="54" spans="1:25" ht="16.5" customHeight="1" x14ac:dyDescent="0.25">
      <c r="A54" s="32"/>
      <c r="B54" s="37">
        <v>3.7</v>
      </c>
      <c r="C54" s="38">
        <v>40</v>
      </c>
      <c r="D54" s="40">
        <f t="shared" si="7"/>
        <v>12.950000000000001</v>
      </c>
      <c r="E54" s="40">
        <f t="shared" si="8"/>
        <v>148</v>
      </c>
      <c r="F54" s="40">
        <f t="shared" si="9"/>
        <v>518</v>
      </c>
      <c r="G54" s="21"/>
      <c r="H54" s="22"/>
      <c r="I54" s="32"/>
      <c r="J54" s="75"/>
      <c r="K54" s="45"/>
      <c r="L54" s="40">
        <f t="shared" si="10"/>
        <v>0</v>
      </c>
      <c r="M54" s="40">
        <f t="shared" si="11"/>
        <v>0</v>
      </c>
      <c r="N54" s="40">
        <f t="shared" si="12"/>
        <v>0</v>
      </c>
      <c r="O54" s="96"/>
      <c r="P54" s="96"/>
      <c r="Q54" s="33"/>
      <c r="R54" s="44"/>
      <c r="S54" s="45"/>
      <c r="T54" s="40">
        <f t="shared" si="13"/>
        <v>0</v>
      </c>
      <c r="U54" s="40">
        <f t="shared" si="14"/>
        <v>0</v>
      </c>
      <c r="V54" s="40">
        <f t="shared" si="15"/>
        <v>0</v>
      </c>
      <c r="W54" s="21"/>
      <c r="X54" s="22"/>
      <c r="Y54" s="22"/>
    </row>
    <row r="55" spans="1:25" ht="16.5" customHeight="1" x14ac:dyDescent="0.25">
      <c r="A55" s="32"/>
      <c r="B55" s="37">
        <v>3.3</v>
      </c>
      <c r="C55" s="38">
        <v>8</v>
      </c>
      <c r="D55" s="40">
        <f t="shared" si="7"/>
        <v>11.549999999999999</v>
      </c>
      <c r="E55" s="40">
        <f t="shared" si="8"/>
        <v>26.4</v>
      </c>
      <c r="F55" s="40">
        <f t="shared" si="9"/>
        <v>92.399999999999991</v>
      </c>
      <c r="G55" s="21"/>
      <c r="H55" s="22"/>
      <c r="I55" s="32"/>
      <c r="J55" s="75"/>
      <c r="K55" s="45"/>
      <c r="L55" s="40">
        <f t="shared" si="10"/>
        <v>0</v>
      </c>
      <c r="M55" s="40">
        <f t="shared" si="11"/>
        <v>0</v>
      </c>
      <c r="N55" s="40">
        <f t="shared" si="12"/>
        <v>0</v>
      </c>
      <c r="O55" s="96"/>
      <c r="P55" s="96"/>
      <c r="Q55" s="33"/>
      <c r="R55" s="44"/>
      <c r="S55" s="45"/>
      <c r="T55" s="40">
        <f t="shared" si="13"/>
        <v>0</v>
      </c>
      <c r="U55" s="40">
        <f t="shared" si="14"/>
        <v>0</v>
      </c>
      <c r="V55" s="40">
        <f t="shared" si="15"/>
        <v>0</v>
      </c>
      <c r="W55" s="21"/>
      <c r="X55" s="22"/>
      <c r="Y55" s="22"/>
    </row>
    <row r="56" spans="1:25" ht="16.5" customHeight="1" x14ac:dyDescent="0.25">
      <c r="A56" s="32"/>
      <c r="B56" s="37">
        <v>1.5</v>
      </c>
      <c r="C56" s="38">
        <v>16</v>
      </c>
      <c r="D56" s="40">
        <f t="shared" si="7"/>
        <v>5.25</v>
      </c>
      <c r="E56" s="40">
        <f t="shared" si="8"/>
        <v>24</v>
      </c>
      <c r="F56" s="40">
        <f t="shared" si="9"/>
        <v>84</v>
      </c>
      <c r="G56" s="21"/>
      <c r="H56" s="22"/>
      <c r="I56" s="32"/>
      <c r="J56" s="75"/>
      <c r="K56" s="45"/>
      <c r="L56" s="40">
        <f t="shared" si="10"/>
        <v>0</v>
      </c>
      <c r="M56" s="40">
        <f t="shared" si="11"/>
        <v>0</v>
      </c>
      <c r="N56" s="40">
        <f t="shared" si="12"/>
        <v>0</v>
      </c>
      <c r="O56" s="96"/>
      <c r="P56" s="96"/>
      <c r="Q56" s="33"/>
      <c r="R56" s="44"/>
      <c r="S56" s="45"/>
      <c r="T56" s="40">
        <f t="shared" si="13"/>
        <v>0</v>
      </c>
      <c r="U56" s="40">
        <f t="shared" si="14"/>
        <v>0</v>
      </c>
      <c r="V56" s="40">
        <f t="shared" si="15"/>
        <v>0</v>
      </c>
      <c r="W56" s="21"/>
      <c r="X56" s="22"/>
      <c r="Y56" s="22"/>
    </row>
    <row r="57" spans="1:25" ht="16.5" customHeight="1" x14ac:dyDescent="0.25">
      <c r="A57" s="32"/>
      <c r="B57" s="37">
        <v>3.4</v>
      </c>
      <c r="C57" s="38">
        <v>13</v>
      </c>
      <c r="D57" s="40">
        <f t="shared" si="7"/>
        <v>11.9</v>
      </c>
      <c r="E57" s="40">
        <f t="shared" si="8"/>
        <v>44.199999999999996</v>
      </c>
      <c r="F57" s="40">
        <f t="shared" si="9"/>
        <v>154.69999999999999</v>
      </c>
      <c r="G57" s="21"/>
      <c r="H57" s="22"/>
      <c r="I57" s="32"/>
      <c r="J57" s="75"/>
      <c r="K57" s="45"/>
      <c r="L57" s="40">
        <f t="shared" si="10"/>
        <v>0</v>
      </c>
      <c r="M57" s="40">
        <f t="shared" si="11"/>
        <v>0</v>
      </c>
      <c r="N57" s="40">
        <f t="shared" si="12"/>
        <v>0</v>
      </c>
      <c r="O57" s="96"/>
      <c r="P57" s="96"/>
      <c r="Q57" s="33"/>
      <c r="R57" s="44"/>
      <c r="S57" s="45"/>
      <c r="T57" s="40">
        <f t="shared" si="13"/>
        <v>0</v>
      </c>
      <c r="U57" s="40">
        <f t="shared" si="14"/>
        <v>0</v>
      </c>
      <c r="V57" s="40">
        <f t="shared" si="15"/>
        <v>0</v>
      </c>
      <c r="W57" s="21"/>
      <c r="X57" s="22"/>
      <c r="Y57" s="22"/>
    </row>
    <row r="58" spans="1:25" ht="16.5" customHeight="1" x14ac:dyDescent="0.25">
      <c r="A58" s="32"/>
      <c r="B58" s="44"/>
      <c r="C58" s="45"/>
      <c r="D58" s="40">
        <f t="shared" si="7"/>
        <v>0</v>
      </c>
      <c r="E58" s="40">
        <f t="shared" si="8"/>
        <v>0</v>
      </c>
      <c r="F58" s="40">
        <f t="shared" si="9"/>
        <v>0</v>
      </c>
      <c r="G58" s="21"/>
      <c r="H58" s="22"/>
      <c r="I58" s="32"/>
      <c r="J58" s="75"/>
      <c r="K58" s="45"/>
      <c r="L58" s="40">
        <f t="shared" si="10"/>
        <v>0</v>
      </c>
      <c r="M58" s="40">
        <f t="shared" si="11"/>
        <v>0</v>
      </c>
      <c r="N58" s="40">
        <f t="shared" si="12"/>
        <v>0</v>
      </c>
      <c r="O58" s="96"/>
      <c r="P58" s="96"/>
      <c r="Q58" s="33"/>
      <c r="R58" s="44"/>
      <c r="S58" s="45"/>
      <c r="T58" s="40">
        <f t="shared" si="13"/>
        <v>0</v>
      </c>
      <c r="U58" s="40">
        <f t="shared" si="14"/>
        <v>0</v>
      </c>
      <c r="V58" s="40">
        <f t="shared" si="15"/>
        <v>0</v>
      </c>
      <c r="W58" s="21"/>
      <c r="X58" s="22"/>
      <c r="Y58" s="22"/>
    </row>
    <row r="59" spans="1:25" ht="16.5" customHeight="1" x14ac:dyDescent="0.25">
      <c r="A59" s="32"/>
      <c r="B59" s="44"/>
      <c r="C59" s="45"/>
      <c r="D59" s="40">
        <f t="shared" si="7"/>
        <v>0</v>
      </c>
      <c r="E59" s="40">
        <f t="shared" si="8"/>
        <v>0</v>
      </c>
      <c r="F59" s="40">
        <f t="shared" si="9"/>
        <v>0</v>
      </c>
      <c r="G59" s="21"/>
      <c r="H59" s="22"/>
      <c r="I59" s="32"/>
      <c r="J59" s="75"/>
      <c r="K59" s="45"/>
      <c r="L59" s="40">
        <f t="shared" si="10"/>
        <v>0</v>
      </c>
      <c r="M59" s="40">
        <f t="shared" si="11"/>
        <v>0</v>
      </c>
      <c r="N59" s="40">
        <f t="shared" si="12"/>
        <v>0</v>
      </c>
      <c r="O59" s="96"/>
      <c r="P59" s="96"/>
      <c r="Q59" s="33"/>
      <c r="R59" s="44"/>
      <c r="S59" s="44"/>
      <c r="T59" s="40">
        <f t="shared" si="13"/>
        <v>0</v>
      </c>
      <c r="U59" s="40">
        <f t="shared" si="14"/>
        <v>0</v>
      </c>
      <c r="V59" s="40">
        <f t="shared" si="15"/>
        <v>0</v>
      </c>
      <c r="W59" s="21"/>
      <c r="X59" s="22"/>
      <c r="Y59" s="22"/>
    </row>
    <row r="60" spans="1:25" ht="27" customHeight="1" x14ac:dyDescent="0.25">
      <c r="A60" s="6"/>
      <c r="B60" s="48" t="s">
        <v>29</v>
      </c>
      <c r="C60" s="49">
        <f>SUM(C32:C59)</f>
        <v>323</v>
      </c>
      <c r="D60" s="76"/>
      <c r="E60" s="76"/>
      <c r="F60" s="76"/>
      <c r="G60" s="7"/>
      <c r="H60" s="4"/>
      <c r="I60" s="6"/>
      <c r="J60" s="48" t="s">
        <v>29</v>
      </c>
      <c r="K60" s="51">
        <f>SUM(K32:K59)</f>
        <v>77</v>
      </c>
      <c r="L60" s="76"/>
      <c r="M60" s="76"/>
      <c r="N60" s="76"/>
      <c r="O60" s="101"/>
      <c r="P60" s="101"/>
      <c r="Q60" s="13"/>
      <c r="R60" s="48" t="s">
        <v>29</v>
      </c>
      <c r="S60" s="52">
        <f>SUM(S32:S59)</f>
        <v>95</v>
      </c>
      <c r="T60" s="76"/>
      <c r="U60" s="76"/>
      <c r="V60" s="76"/>
      <c r="W60" s="77"/>
      <c r="X60" s="78"/>
      <c r="Y60" s="78"/>
    </row>
    <row r="61" spans="1:25" ht="30" customHeight="1" x14ac:dyDescent="0.25">
      <c r="A61" s="6"/>
      <c r="B61" s="156" t="s">
        <v>30</v>
      </c>
      <c r="C61" s="156"/>
      <c r="D61" s="156"/>
      <c r="E61" s="79">
        <f>SUM(E32:E60)</f>
        <v>1400.2</v>
      </c>
      <c r="F61" s="80">
        <f>SUM(F32:F59)</f>
        <v>4900.7</v>
      </c>
      <c r="G61" s="7"/>
      <c r="H61" s="4"/>
      <c r="I61" s="6"/>
      <c r="J61" s="156" t="s">
        <v>30</v>
      </c>
      <c r="K61" s="156"/>
      <c r="L61" s="156"/>
      <c r="M61" s="55">
        <f>SUM(M32:M60)</f>
        <v>195.2</v>
      </c>
      <c r="N61" s="56">
        <f>SUM(N32:N59)</f>
        <v>585.6</v>
      </c>
      <c r="O61" s="98"/>
      <c r="P61" s="98"/>
      <c r="Q61" s="13"/>
      <c r="R61" s="156" t="s">
        <v>30</v>
      </c>
      <c r="S61" s="156"/>
      <c r="T61" s="156"/>
      <c r="U61" s="55">
        <f>SUM(U32:U60)</f>
        <v>366.4</v>
      </c>
      <c r="V61" s="56">
        <f>SUM(V32:V59)</f>
        <v>1465.6</v>
      </c>
      <c r="W61" s="7"/>
      <c r="X61" s="4"/>
      <c r="Y61" s="4"/>
    </row>
    <row r="62" spans="1:25" ht="29.4" customHeight="1" x14ac:dyDescent="0.25">
      <c r="A62" s="81"/>
      <c r="B62" s="156"/>
      <c r="C62" s="156"/>
      <c r="D62" s="156"/>
      <c r="E62" s="82" t="s">
        <v>31</v>
      </c>
      <c r="F62" s="82" t="s">
        <v>32</v>
      </c>
      <c r="G62" s="157"/>
      <c r="H62" s="5"/>
      <c r="I62" s="81"/>
      <c r="J62" s="156"/>
      <c r="K62" s="156"/>
      <c r="L62" s="156"/>
      <c r="M62" s="82" t="s">
        <v>31</v>
      </c>
      <c r="N62" s="82" t="s">
        <v>32</v>
      </c>
      <c r="O62" s="102"/>
      <c r="P62" s="102"/>
      <c r="Q62" s="157"/>
      <c r="R62" s="156"/>
      <c r="S62" s="156"/>
      <c r="T62" s="156"/>
      <c r="U62" s="82" t="s">
        <v>31</v>
      </c>
      <c r="V62" s="82" t="s">
        <v>32</v>
      </c>
      <c r="W62" s="67"/>
      <c r="X62" s="5"/>
      <c r="Y62" s="5"/>
    </row>
    <row r="63" spans="1:25" ht="28.35" customHeight="1" x14ac:dyDescent="0.25">
      <c r="A63" s="59" t="s">
        <v>44</v>
      </c>
      <c r="B63" s="83" t="s">
        <v>34</v>
      </c>
      <c r="C63" s="83" t="s">
        <v>35</v>
      </c>
      <c r="D63" s="83" t="s">
        <v>36</v>
      </c>
      <c r="E63" s="83" t="s">
        <v>37</v>
      </c>
      <c r="F63" s="83" t="s">
        <v>38</v>
      </c>
      <c r="G63" s="157"/>
      <c r="H63" s="84"/>
      <c r="I63" s="59" t="s">
        <v>33</v>
      </c>
      <c r="J63" s="83" t="s">
        <v>34</v>
      </c>
      <c r="K63" s="85" t="s">
        <v>35</v>
      </c>
      <c r="L63" s="83" t="s">
        <v>36</v>
      </c>
      <c r="M63" s="83" t="s">
        <v>37</v>
      </c>
      <c r="N63" s="83" t="s">
        <v>38</v>
      </c>
      <c r="O63" s="103"/>
      <c r="P63" s="103"/>
      <c r="Q63" s="157"/>
      <c r="R63" s="83" t="s">
        <v>34</v>
      </c>
      <c r="S63" s="83" t="s">
        <v>35</v>
      </c>
      <c r="T63" s="83" t="s">
        <v>36</v>
      </c>
      <c r="U63" s="83" t="s">
        <v>37</v>
      </c>
      <c r="V63" s="83" t="s">
        <v>38</v>
      </c>
      <c r="W63" s="59" t="s">
        <v>33</v>
      </c>
      <c r="X63" s="84"/>
      <c r="Y63" s="84"/>
    </row>
    <row r="64" spans="1:25" ht="25.35" customHeight="1" x14ac:dyDescent="0.25">
      <c r="A64" s="62">
        <v>87.5</v>
      </c>
      <c r="B64" s="1"/>
      <c r="C64" s="1"/>
      <c r="D64" s="1"/>
      <c r="E64" s="1"/>
      <c r="F64" s="1"/>
      <c r="G64" s="1"/>
      <c r="H64" s="1"/>
      <c r="I64" s="62">
        <v>75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62">
        <v>100</v>
      </c>
      <c r="X64" s="1"/>
      <c r="Y64" s="1"/>
    </row>
    <row r="65" spans="1:25" ht="36.6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36.6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6.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spans="1:25" ht="16.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spans="1:25" ht="16.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spans="1:25" ht="16.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 spans="1:25" ht="16.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spans="1:25" ht="16.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</row>
    <row r="73" spans="1:25" ht="16.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spans="1:25" ht="16.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 spans="1:25" ht="1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 spans="1:25" ht="1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</row>
    <row r="77" spans="1:25" ht="1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</row>
    <row r="78" spans="1:25" ht="16.5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</row>
    <row r="79" spans="1:25" ht="12.6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</row>
    <row r="80" spans="1:25" ht="1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</row>
    <row r="81" spans="1:25" ht="16.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 spans="1:25" ht="16.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</row>
    <row r="83" spans="1:25" ht="1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 spans="1:25" ht="15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</row>
    <row r="85" spans="1:25" ht="1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</row>
    <row r="86" spans="1:25" ht="1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</row>
    <row r="87" spans="1:25" ht="16.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 spans="1:25" ht="16.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ht="18" customHeight="1" x14ac:dyDescent="0.25">
      <c r="A89" s="22"/>
      <c r="B89" s="22"/>
      <c r="C89" s="142"/>
      <c r="D89" s="142"/>
      <c r="E89" s="142"/>
      <c r="F89" s="14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 spans="1:25" ht="16.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</row>
    <row r="91" spans="1:25" ht="16.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</row>
    <row r="92" spans="1:25" ht="16.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</row>
    <row r="93" spans="1:25" ht="16.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</row>
    <row r="94" spans="1:25" ht="16.5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</row>
    <row r="95" spans="1:25" ht="16.5" customHeigh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</row>
    <row r="96" spans="1:25" ht="16.5" customHeigh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  <row r="97" spans="1:25" ht="16.5" customHeigh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 spans="1:25" ht="16.5" customHeigh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spans="1:25" ht="16.5" customHeigh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</row>
    <row r="100" spans="1:25" ht="16.5" customHeigh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</row>
    <row r="101" spans="1:25" ht="16.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 spans="1:25" ht="16.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 spans="1:25" ht="16.5" customHeigh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</row>
    <row r="104" spans="1:25" ht="16.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</row>
    <row r="105" spans="1:25" ht="16.5" customHeigh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</row>
    <row r="106" spans="1:25" ht="16.5" customHeigh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</row>
    <row r="107" spans="1:25" ht="18" customHeigh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</row>
    <row r="108" spans="1:25" ht="18" customHeigh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 spans="1:25" ht="18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 spans="1:25" ht="16.5" customHeigh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 spans="1:25" ht="16.5" customHeigh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</row>
    <row r="112" spans="1:25" ht="16.5" customHeigh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</row>
    <row r="113" spans="1:25" ht="16.5" customHeigh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</row>
    <row r="114" spans="1:25" ht="16.5" customHeigh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</row>
    <row r="115" spans="1:25" ht="16.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</row>
    <row r="116" spans="1:25" ht="16.5" customHeigh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</row>
    <row r="117" spans="1:25" ht="16.5" customHeigh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</row>
    <row r="118" spans="1:25" ht="16.5" customHeigh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</row>
    <row r="119" spans="1:25" ht="16.5" customHeigh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</row>
    <row r="120" spans="1:25" ht="16.5" customHeight="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</row>
    <row r="121" spans="1:25" ht="16.5" customHeight="1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</row>
    <row r="122" spans="1:25" ht="16.5" customHeight="1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</row>
    <row r="123" spans="1:25" ht="16.5" customHeight="1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 spans="1:25" ht="16.5" customHeight="1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1:25" ht="16.5" customHeight="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1:25" ht="16.5" customHeight="1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 ht="16.5" customHeight="1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 ht="16.5" customHeight="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1:25" ht="16.5" customHeight="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1:25" ht="16.5" customHeight="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1:25" ht="16.5" customHeight="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1:25" ht="16.5" customHeight="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1:25" ht="16.5" customHeight="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1:25" ht="16.5" customHeight="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1:25" ht="16.5" customHeight="1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1:25" ht="16.5" customHeight="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1:25" ht="16.5" customHeight="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1:25" ht="16.5" customHeight="1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1:25" ht="16.5" customHeight="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1:25" ht="16.5" customHeight="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1:25" ht="16.5" customHeight="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1:25" ht="16.5" customHeight="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1:25" ht="16.5" customHeight="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1:25" ht="16.5" customHeight="1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1:25" ht="16.5" customHeight="1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1:25" ht="16.5" customHeight="1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1:25" ht="16.5" customHeight="1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1:25" ht="16.5" customHeight="1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1:25" ht="16.5" customHeight="1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1:25" ht="16.5" customHeight="1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1:25" ht="16.5" customHeight="1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1:25" ht="16.5" customHeight="1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1:25" ht="16.5" customHeight="1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1:25" ht="16.5" customHeight="1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1:25" ht="16.5" customHeight="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1:25" ht="16.5" customHeight="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1:25" ht="16.5" customHeight="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1:25" ht="16.5" customHeight="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1:25" ht="16.5" customHeight="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1:25" ht="16.5" customHeight="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1:25" ht="16.5" customHeight="1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1:25" ht="16.5" customHeight="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1:25" ht="16.5" customHeight="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1:25" ht="16.5" customHeight="1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1:25" ht="16.5" customHeight="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1:25" ht="16.5" customHeight="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1:25" ht="16.5" customHeight="1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1:25" ht="16.5" customHeight="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1:25" ht="16.5" customHeight="1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1:25" ht="16.5" customHeight="1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1:25" ht="16.5" customHeight="1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1:25" ht="16.5" customHeight="1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1:25" ht="16.5" customHeight="1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  <row r="174" spans="1:25" ht="16.5" customHeight="1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</row>
    <row r="175" spans="1:25" ht="16.5" customHeight="1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</row>
    <row r="176" spans="1:25" ht="16.5" customHeight="1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</row>
    <row r="177" spans="1:25" ht="16.5" customHeight="1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</row>
    <row r="178" spans="1:25" ht="16.5" customHeight="1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</row>
    <row r="179" spans="1:25" ht="16.5" customHeight="1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</row>
    <row r="180" spans="1:25" ht="16.5" customHeight="1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</row>
    <row r="181" spans="1:25" ht="16.5" customHeight="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</row>
    <row r="182" spans="1:25" ht="16.5" customHeight="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</row>
    <row r="183" spans="1:25" ht="16.5" customHeight="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</row>
    <row r="184" spans="1:25" ht="16.5" customHeight="1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</row>
    <row r="185" spans="1:25" ht="16.5" customHeight="1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</row>
    <row r="186" spans="1:25" ht="16.5" customHeight="1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</row>
    <row r="187" spans="1:25" ht="16.5" customHeight="1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</row>
    <row r="188" spans="1:25" ht="16.5" customHeight="1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</row>
    <row r="189" spans="1:25" ht="16.5" customHeight="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</row>
    <row r="190" spans="1:25" ht="16.5" customHeight="1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</row>
    <row r="191" spans="1:25" ht="16.5" customHeight="1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</row>
    <row r="192" spans="1:25" ht="16.5" customHeight="1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</row>
    <row r="193" spans="1:25" ht="16.5" customHeight="1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</row>
    <row r="194" spans="1:25" ht="16.5" customHeight="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</row>
    <row r="195" spans="1:25" ht="16.5" customHeight="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</row>
    <row r="196" spans="1:25" ht="16.5" customHeight="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</row>
    <row r="197" spans="1:25" ht="16.5" customHeight="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</row>
    <row r="198" spans="1:25" ht="16.5" customHeight="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</row>
    <row r="199" spans="1:25" ht="16.5" customHeight="1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</row>
    <row r="200" spans="1:25" ht="16.5" customHeight="1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</row>
    <row r="201" spans="1:25" ht="16.5" customHeight="1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</row>
    <row r="202" spans="1:25" ht="16.5" customHeight="1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</row>
    <row r="203" spans="1:25" ht="16.5" customHeight="1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</row>
    <row r="204" spans="1:25" ht="16.5" customHeight="1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</row>
    <row r="205" spans="1:25" ht="16.5" customHeight="1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</row>
    <row r="206" spans="1:25" ht="16.5" customHeight="1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</row>
    <row r="207" spans="1:25" ht="16.5" customHeight="1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</row>
    <row r="208" spans="1:25" ht="16.5" customHeight="1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</row>
    <row r="209" spans="1:25" ht="16.5" customHeight="1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</row>
    <row r="210" spans="1:25" ht="16.5" customHeight="1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</row>
    <row r="211" spans="1:25" ht="16.5" customHeight="1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</row>
    <row r="212" spans="1:25" ht="16.5" customHeight="1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</row>
    <row r="213" spans="1:25" ht="16.5" customHeight="1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</row>
    <row r="214" spans="1:25" ht="16.5" customHeight="1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</row>
    <row r="215" spans="1:25" ht="16.5" customHeight="1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</row>
    <row r="216" spans="1:25" ht="16.5" customHeight="1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</row>
    <row r="217" spans="1:25" ht="16.5" customHeight="1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</row>
    <row r="218" spans="1:25" ht="16.5" customHeight="1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</row>
    <row r="219" spans="1:25" ht="16.5" customHeight="1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</row>
    <row r="220" spans="1:25" ht="16.5" customHeight="1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</row>
    <row r="221" spans="1:25" ht="16.5" customHeight="1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</row>
    <row r="222" spans="1:25" ht="16.5" customHeight="1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</row>
    <row r="223" spans="1:25" ht="16.5" customHeight="1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</row>
    <row r="224" spans="1:25" ht="16.5" customHeight="1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</row>
    <row r="225" spans="1:25" ht="16.5" customHeight="1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</row>
    <row r="226" spans="1:25" ht="16.5" customHeight="1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</row>
    <row r="227" spans="1:25" ht="16.5" customHeight="1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</row>
    <row r="228" spans="1:25" ht="16.5" customHeight="1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</row>
    <row r="229" spans="1:25" ht="16.5" customHeight="1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</row>
    <row r="230" spans="1:25" ht="16.5" customHeight="1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</row>
    <row r="231" spans="1:25" ht="16.5" customHeight="1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</row>
    <row r="232" spans="1:25" ht="16.5" customHeight="1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</row>
    <row r="233" spans="1:25" ht="16.5" customHeight="1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</row>
    <row r="234" spans="1:25" ht="16.5" customHeight="1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</row>
    <row r="235" spans="1:25" ht="16.5" customHeight="1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</row>
    <row r="236" spans="1:25" ht="16.5" customHeight="1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</row>
    <row r="237" spans="1:25" ht="16.5" customHeight="1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</row>
    <row r="238" spans="1:25" ht="16.5" customHeight="1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</row>
    <row r="239" spans="1:25" ht="16.5" customHeight="1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</row>
    <row r="240" spans="1:25" ht="16.5" customHeight="1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</row>
    <row r="241" spans="1:25" ht="16.5" customHeight="1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</row>
    <row r="242" spans="1:25" ht="16.5" customHeight="1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</row>
    <row r="243" spans="1:25" ht="16.5" customHeight="1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</row>
    <row r="244" spans="1:25" ht="16.5" customHeight="1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</row>
    <row r="245" spans="1:25" ht="16.5" customHeight="1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</row>
    <row r="246" spans="1:25" ht="16.5" customHeight="1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</row>
    <row r="247" spans="1:25" ht="16.5" customHeight="1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</row>
    <row r="248" spans="1:25" ht="16.5" customHeight="1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</row>
    <row r="249" spans="1:25" ht="16.5" customHeight="1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</row>
    <row r="250" spans="1:25" ht="16.5" customHeight="1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</row>
    <row r="251" spans="1:25" ht="16.5" customHeight="1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</row>
    <row r="252" spans="1:25" ht="16.5" customHeight="1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</row>
    <row r="253" spans="1:25" ht="16.5" customHeight="1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</row>
    <row r="254" spans="1:25" ht="16.5" customHeight="1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</row>
    <row r="255" spans="1:25" ht="16.5" customHeight="1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</row>
    <row r="256" spans="1:25" ht="16.5" customHeight="1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</row>
    <row r="257" spans="1:25" ht="16.5" customHeight="1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</row>
    <row r="258" spans="1:25" ht="16.5" customHeight="1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</row>
    <row r="259" spans="1:25" ht="16.5" customHeight="1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</row>
    <row r="260" spans="1:25" ht="16.5" customHeight="1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</row>
    <row r="261" spans="1:25" ht="16.5" customHeight="1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</row>
    <row r="262" spans="1:25" ht="16.5" customHeight="1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</row>
    <row r="263" spans="1:25" ht="16.5" customHeight="1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</row>
    <row r="264" spans="1:25" ht="16.5" customHeight="1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</row>
    <row r="265" spans="1:25" ht="16.5" customHeight="1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</row>
    <row r="266" spans="1:25" ht="16.5" customHeight="1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</row>
    <row r="267" spans="1:25" ht="16.5" customHeight="1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</row>
    <row r="268" spans="1:25" ht="16.5" customHeight="1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</row>
    <row r="269" spans="1:25" ht="16.5" customHeight="1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</row>
    <row r="270" spans="1:25" ht="16.5" customHeight="1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</row>
    <row r="271" spans="1:25" ht="16.5" customHeight="1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</row>
    <row r="272" spans="1:25" ht="16.5" customHeight="1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</row>
    <row r="273" spans="1:25" ht="16.5" customHeight="1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</row>
    <row r="274" spans="1:25" ht="16.5" customHeight="1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</row>
    <row r="275" spans="1:25" ht="16.5" customHeight="1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</row>
    <row r="276" spans="1:25" ht="16.5" customHeight="1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</row>
    <row r="277" spans="1:25" ht="16.5" customHeight="1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</row>
    <row r="278" spans="1:25" ht="16.5" customHeight="1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</row>
    <row r="279" spans="1:25" ht="16.5" customHeight="1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</row>
    <row r="280" spans="1:25" ht="16.5" customHeight="1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</row>
    <row r="281" spans="1:25" ht="16.5" customHeight="1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</row>
    <row r="282" spans="1:25" ht="16.5" customHeight="1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</row>
    <row r="283" spans="1:25" ht="16.5" customHeight="1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</row>
    <row r="284" spans="1:25" ht="16.5" customHeight="1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</row>
    <row r="285" spans="1:25" ht="16.5" customHeight="1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</row>
    <row r="286" spans="1:25" ht="16.5" customHeight="1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</row>
    <row r="287" spans="1:25" ht="16.5" customHeight="1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</row>
    <row r="288" spans="1:25" ht="16.5" customHeight="1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</row>
    <row r="289" spans="1:25" ht="16.5" customHeight="1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</row>
    <row r="290" spans="1:25" ht="16.5" customHeight="1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</row>
    <row r="291" spans="1:25" ht="16.5" customHeight="1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</row>
    <row r="292" spans="1:25" ht="16.5" customHeight="1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</row>
    <row r="293" spans="1:25" ht="16.5" customHeight="1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</row>
    <row r="294" spans="1:25" ht="16.5" customHeight="1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</row>
    <row r="295" spans="1:25" ht="16.5" customHeight="1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</row>
    <row r="296" spans="1:25" ht="16.5" customHeight="1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</row>
    <row r="297" spans="1:25" ht="16.5" customHeight="1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</row>
    <row r="298" spans="1:25" ht="16.5" customHeight="1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</row>
    <row r="299" spans="1:25" ht="16.5" customHeight="1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</row>
    <row r="300" spans="1:25" ht="16.5" customHeight="1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</row>
    <row r="301" spans="1:25" ht="16.5" customHeight="1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</row>
    <row r="302" spans="1:25" ht="16.5" customHeight="1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</row>
    <row r="303" spans="1:25" ht="16.5" customHeight="1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</row>
    <row r="304" spans="1:25" ht="16.5" customHeight="1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</row>
    <row r="305" spans="1:25" ht="16.5" customHeight="1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</row>
    <row r="306" spans="1:25" ht="16.5" customHeight="1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</row>
    <row r="307" spans="1:25" ht="16.5" customHeight="1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</row>
    <row r="308" spans="1:25" ht="16.5" customHeight="1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</row>
    <row r="309" spans="1:25" ht="16.5" customHeight="1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</row>
    <row r="310" spans="1:25" ht="16.5" customHeight="1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</row>
    <row r="311" spans="1:25" ht="16.5" customHeight="1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</row>
    <row r="312" spans="1:25" ht="16.5" customHeight="1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</row>
    <row r="313" spans="1:25" ht="16.5" customHeight="1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</row>
    <row r="314" spans="1:25" ht="16.5" customHeight="1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</row>
    <row r="315" spans="1:25" ht="16.5" customHeight="1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</row>
    <row r="316" spans="1:25" ht="16.5" customHeight="1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</row>
    <row r="317" spans="1:25" ht="16.5" customHeight="1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</row>
    <row r="318" spans="1:25" ht="16.5" customHeight="1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</row>
    <row r="319" spans="1:25" ht="16.5" customHeight="1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</row>
    <row r="320" spans="1:25" ht="16.5" customHeight="1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</row>
    <row r="321" spans="1:25" ht="16.5" customHeight="1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</row>
    <row r="322" spans="1:25" ht="16.5" customHeight="1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</row>
    <row r="323" spans="1:25" ht="16.5" customHeight="1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</row>
    <row r="324" spans="1:25" ht="16.5" customHeight="1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</row>
    <row r="325" spans="1:25" ht="16.5" customHeight="1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</row>
    <row r="326" spans="1:25" ht="16.5" customHeight="1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</row>
    <row r="327" spans="1:25" ht="16.5" customHeight="1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</row>
    <row r="328" spans="1:25" ht="16.5" customHeight="1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</row>
    <row r="329" spans="1:25" ht="16.5" customHeight="1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</row>
    <row r="330" spans="1:25" ht="16.5" customHeight="1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</row>
    <row r="331" spans="1:25" ht="16.5" customHeight="1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</row>
    <row r="332" spans="1:25" ht="16.5" customHeight="1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</row>
    <row r="333" spans="1:25" ht="16.5" customHeight="1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</row>
    <row r="334" spans="1:25" ht="16.5" customHeight="1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</row>
    <row r="335" spans="1:25" ht="16.5" customHeight="1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</row>
    <row r="336" spans="1:25" ht="16.5" customHeight="1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</row>
    <row r="337" spans="1:25" ht="16.5" customHeight="1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</row>
    <row r="338" spans="1:25" ht="16.5" customHeight="1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</row>
    <row r="339" spans="1:25" ht="16.5" customHeight="1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</row>
    <row r="340" spans="1:25" ht="16.5" customHeight="1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</row>
    <row r="341" spans="1:25" ht="16.5" customHeight="1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</row>
    <row r="342" spans="1:25" ht="16.5" customHeight="1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</row>
    <row r="343" spans="1:25" ht="16.5" customHeight="1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</row>
    <row r="344" spans="1:25" ht="16.5" customHeight="1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</row>
    <row r="345" spans="1:25" ht="16.5" customHeight="1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</row>
    <row r="346" spans="1:25" ht="16.5" customHeight="1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</row>
    <row r="347" spans="1:25" ht="16.5" customHeight="1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</row>
    <row r="348" spans="1:25" ht="16.5" customHeight="1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</row>
    <row r="349" spans="1:25" ht="16.5" customHeight="1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</row>
    <row r="350" spans="1:25" ht="16.5" customHeight="1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</row>
    <row r="351" spans="1:25" ht="16.5" customHeight="1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</row>
    <row r="352" spans="1:25" ht="16.5" customHeight="1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</row>
    <row r="353" spans="1:25" ht="16.5" customHeight="1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</row>
    <row r="354" spans="1:25" ht="16.5" customHeight="1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</row>
    <row r="355" spans="1:25" ht="16.5" customHeight="1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</row>
    <row r="356" spans="1:25" ht="16.5" customHeight="1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</row>
    <row r="357" spans="1:25" ht="16.5" customHeight="1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</row>
    <row r="358" spans="1:25" ht="16.5" customHeight="1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</row>
    <row r="359" spans="1:25" ht="16.5" customHeight="1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</row>
    <row r="360" spans="1:25" ht="16.5" customHeight="1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</row>
    <row r="361" spans="1:25" ht="16.5" customHeight="1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</row>
    <row r="362" spans="1:25" ht="16.5" customHeight="1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</row>
    <row r="363" spans="1:25" ht="16.5" customHeight="1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</row>
    <row r="364" spans="1:25" ht="16.5" customHeight="1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</row>
    <row r="365" spans="1:25" ht="16.5" customHeight="1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</row>
    <row r="366" spans="1:25" ht="16.5" customHeight="1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</row>
    <row r="367" spans="1:25" ht="16.5" customHeight="1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</row>
    <row r="368" spans="1:25" ht="16.5" customHeight="1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</row>
    <row r="369" spans="1:25" ht="16.5" customHeight="1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</row>
    <row r="370" spans="1:25" ht="16.5" customHeight="1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</row>
    <row r="371" spans="1:25" ht="16.5" customHeight="1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</row>
    <row r="372" spans="1:25" ht="16.5" customHeight="1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</row>
    <row r="373" spans="1:25" ht="16.5" customHeight="1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</row>
    <row r="374" spans="1:25" ht="16.5" customHeight="1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</row>
    <row r="375" spans="1:25" ht="16.5" customHeight="1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</row>
    <row r="376" spans="1:25" ht="16.5" customHeight="1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</row>
    <row r="377" spans="1:25" ht="16.5" customHeight="1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</row>
    <row r="378" spans="1:25" ht="16.5" customHeight="1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</row>
    <row r="379" spans="1:25" ht="16.5" customHeight="1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</row>
    <row r="380" spans="1:25" ht="16.5" customHeight="1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</row>
    <row r="381" spans="1:25" ht="16.5" customHeight="1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</row>
    <row r="382" spans="1:25" ht="16.5" customHeight="1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</row>
    <row r="383" spans="1:25" ht="16.5" customHeight="1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</row>
    <row r="384" spans="1:25" ht="16.5" customHeight="1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</row>
    <row r="385" spans="1:25" ht="16.5" customHeight="1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</row>
    <row r="386" spans="1:25" ht="16.5" customHeight="1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</row>
    <row r="387" spans="1:25" ht="16.5" customHeight="1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</row>
    <row r="388" spans="1:25" ht="16.5" customHeight="1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</row>
    <row r="389" spans="1:25" ht="16.5" customHeight="1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</row>
    <row r="390" spans="1:25" ht="16.5" customHeight="1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</row>
    <row r="391" spans="1:25" ht="16.5" customHeight="1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</row>
    <row r="392" spans="1:25" ht="16.5" customHeight="1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</row>
    <row r="393" spans="1:25" ht="16.5" customHeight="1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</row>
    <row r="394" spans="1:25" ht="16.5" customHeight="1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</row>
    <row r="395" spans="1:25" ht="16.5" customHeight="1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</row>
    <row r="396" spans="1:25" ht="16.5" customHeight="1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</row>
    <row r="397" spans="1:25" ht="16.5" customHeight="1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</row>
    <row r="398" spans="1:25" ht="16.5" customHeight="1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</row>
    <row r="399" spans="1:25" ht="16.5" customHeight="1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</row>
    <row r="400" spans="1:25" ht="16.5" customHeight="1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</row>
    <row r="401" spans="1:25" ht="16.5" customHeight="1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</row>
    <row r="402" spans="1:25" ht="16.5" customHeight="1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</row>
    <row r="403" spans="1:25" ht="16.5" customHeight="1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</row>
    <row r="404" spans="1:25" ht="16.5" customHeight="1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</row>
    <row r="405" spans="1:25" ht="16.5" customHeight="1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</row>
    <row r="406" spans="1:25" ht="16.5" customHeight="1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</row>
    <row r="407" spans="1:25" ht="16.5" customHeight="1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</row>
    <row r="408" spans="1:25" ht="16.5" customHeight="1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</row>
    <row r="409" spans="1:25" ht="16.5" customHeight="1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</row>
    <row r="410" spans="1:25" ht="16.5" customHeight="1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</row>
    <row r="411" spans="1:25" ht="16.5" customHeight="1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</row>
    <row r="412" spans="1:25" ht="16.5" customHeight="1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</row>
    <row r="413" spans="1:25" ht="16.5" customHeight="1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</row>
    <row r="414" spans="1:25" ht="16.5" customHeight="1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</row>
    <row r="415" spans="1:25" ht="16.5" customHeight="1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</row>
    <row r="416" spans="1:25" ht="16.5" customHeight="1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</row>
    <row r="417" spans="1:25" ht="16.5" customHeight="1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</row>
    <row r="418" spans="1:25" ht="16.5" customHeight="1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</row>
    <row r="419" spans="1:25" ht="16.5" customHeight="1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</row>
    <row r="420" spans="1:25" ht="16.5" customHeight="1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</row>
    <row r="421" spans="1:25" ht="16.5" customHeight="1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</row>
    <row r="422" spans="1:25" ht="16.5" customHeight="1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</row>
    <row r="423" spans="1:25" ht="16.5" customHeight="1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</row>
    <row r="424" spans="1:25" ht="16.5" customHeight="1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</row>
    <row r="425" spans="1:25" ht="16.5" customHeight="1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</row>
    <row r="426" spans="1:25" ht="16.5" customHeight="1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</row>
    <row r="427" spans="1:25" ht="16.5" customHeight="1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</row>
    <row r="428" spans="1:25" ht="16.5" customHeight="1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</row>
    <row r="429" spans="1:25" ht="16.5" customHeight="1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</row>
    <row r="430" spans="1:25" ht="16.5" customHeight="1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</row>
    <row r="431" spans="1:25" ht="16.5" customHeight="1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</row>
    <row r="432" spans="1:25" ht="16.5" customHeight="1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</row>
    <row r="433" spans="1:25" ht="16.5" customHeight="1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</row>
    <row r="434" spans="1:25" ht="16.5" customHeight="1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</row>
    <row r="435" spans="1:25" ht="16.5" customHeight="1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</row>
    <row r="436" spans="1:25" ht="16.5" customHeight="1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</row>
    <row r="437" spans="1:25" ht="16.5" customHeight="1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</row>
    <row r="438" spans="1:25" ht="16.5" customHeight="1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</row>
    <row r="439" spans="1:25" ht="16.5" customHeight="1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</row>
    <row r="440" spans="1:25" ht="16.5" customHeight="1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</row>
    <row r="441" spans="1:25" ht="16.5" customHeight="1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</row>
    <row r="442" spans="1:25" ht="16.5" customHeight="1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</row>
    <row r="443" spans="1:25" ht="16.5" customHeight="1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</row>
    <row r="444" spans="1:25" ht="16.5" customHeight="1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</row>
    <row r="445" spans="1:25" ht="16.5" customHeight="1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</row>
    <row r="446" spans="1:25" ht="16.5" customHeight="1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</row>
    <row r="447" spans="1:25" ht="16.5" customHeight="1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</row>
    <row r="448" spans="1:25" ht="16.5" customHeight="1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</row>
    <row r="449" spans="1:25" ht="16.5" customHeight="1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</row>
    <row r="450" spans="1:25" ht="16.5" customHeight="1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</row>
    <row r="451" spans="1:25" ht="16.5" customHeight="1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</row>
    <row r="452" spans="1:25" ht="16.5" customHeight="1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</row>
    <row r="453" spans="1:25" ht="16.5" customHeight="1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</row>
    <row r="454" spans="1:25" ht="16.5" customHeight="1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</row>
    <row r="455" spans="1:25" ht="16.5" customHeight="1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</row>
    <row r="456" spans="1:25" ht="16.5" customHeight="1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</row>
    <row r="457" spans="1:25" ht="16.5" customHeight="1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</row>
    <row r="458" spans="1:25" ht="16.5" customHeight="1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</row>
    <row r="459" spans="1:25" ht="16.5" customHeight="1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</row>
    <row r="460" spans="1:25" ht="16.5" customHeight="1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</row>
    <row r="461" spans="1:25" ht="16.5" customHeight="1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</row>
    <row r="462" spans="1:25" ht="16.5" customHeight="1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</row>
    <row r="463" spans="1:25" ht="16.5" customHeight="1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</row>
    <row r="464" spans="1:25" ht="16.5" customHeight="1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</row>
    <row r="465" spans="1:25" ht="16.5" customHeight="1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</row>
    <row r="466" spans="1:25" ht="16.5" customHeight="1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</row>
    <row r="467" spans="1:25" ht="16.5" customHeight="1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</row>
    <row r="468" spans="1:25" ht="16.5" customHeight="1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</row>
    <row r="469" spans="1:25" ht="16.5" customHeight="1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</row>
    <row r="470" spans="1:25" ht="16.5" customHeight="1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</row>
    <row r="471" spans="1:25" ht="16.5" customHeight="1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</row>
    <row r="472" spans="1:25" ht="16.5" customHeight="1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</row>
    <row r="473" spans="1:25" ht="16.5" customHeight="1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</row>
    <row r="474" spans="1:25" ht="16.5" customHeight="1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</row>
    <row r="475" spans="1:25" ht="16.5" customHeight="1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</row>
    <row r="476" spans="1:25" ht="16.5" customHeight="1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</row>
    <row r="477" spans="1:25" ht="16.5" customHeight="1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</row>
    <row r="478" spans="1:25" ht="16.5" customHeight="1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</row>
    <row r="479" spans="1:25" ht="16.5" customHeight="1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</row>
    <row r="480" spans="1:25" ht="16.5" customHeight="1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</row>
    <row r="481" spans="1:25" ht="16.5" customHeight="1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</row>
    <row r="482" spans="1:25" ht="16.5" customHeight="1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</row>
    <row r="483" spans="1:25" ht="16.5" customHeight="1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</row>
    <row r="484" spans="1:25" ht="16.5" customHeight="1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</row>
    <row r="485" spans="1:25" ht="16.5" customHeight="1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</row>
    <row r="486" spans="1:25" ht="16.5" customHeight="1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</row>
    <row r="487" spans="1:25" ht="16.5" customHeight="1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</row>
    <row r="488" spans="1:25" ht="16.5" customHeight="1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</row>
    <row r="489" spans="1:25" ht="16.5" customHeight="1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</row>
    <row r="490" spans="1:25" ht="16.5" customHeight="1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</row>
    <row r="491" spans="1:25" ht="16.5" customHeight="1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</row>
    <row r="492" spans="1:25" ht="16.5" customHeight="1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</row>
    <row r="493" spans="1:25" ht="16.5" customHeight="1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</row>
    <row r="494" spans="1:25" ht="16.5" customHeight="1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</row>
    <row r="495" spans="1:25" ht="16.5" customHeight="1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</row>
    <row r="496" spans="1:25" ht="16.5" customHeight="1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</row>
    <row r="497" spans="1:25" ht="16.5" customHeight="1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</row>
    <row r="498" spans="1:25" ht="16.5" customHeight="1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</row>
    <row r="499" spans="1:25" ht="16.5" customHeight="1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</row>
    <row r="500" spans="1:25" ht="16.5" customHeight="1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</row>
    <row r="501" spans="1:25" ht="16.5" customHeight="1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</row>
    <row r="502" spans="1:25" ht="16.5" customHeight="1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</row>
    <row r="503" spans="1:25" ht="16.5" customHeight="1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</row>
    <row r="504" spans="1:25" ht="16.5" customHeight="1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</row>
    <row r="505" spans="1:25" ht="16.5" customHeight="1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</row>
    <row r="506" spans="1:25" ht="16.5" customHeight="1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</row>
    <row r="507" spans="1:25" ht="16.5" customHeight="1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</row>
    <row r="508" spans="1:25" ht="16.5" customHeight="1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</row>
    <row r="509" spans="1:25" ht="16.5" customHeight="1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</row>
    <row r="510" spans="1:25" ht="16.5" customHeight="1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</row>
    <row r="511" spans="1:25" ht="16.5" customHeight="1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</row>
    <row r="512" spans="1:25" ht="16.5" customHeight="1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</row>
    <row r="513" spans="1:25" ht="16.5" customHeight="1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</row>
    <row r="514" spans="1:25" ht="16.5" customHeight="1" x14ac:dyDescent="0.2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</row>
    <row r="515" spans="1:25" ht="16.5" customHeight="1" x14ac:dyDescent="0.2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</row>
    <row r="516" spans="1:25" ht="16.5" customHeight="1" x14ac:dyDescent="0.2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</row>
    <row r="517" spans="1:25" ht="16.5" customHeight="1" x14ac:dyDescent="0.2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</row>
    <row r="518" spans="1:25" ht="16.5" customHeight="1" x14ac:dyDescent="0.2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</row>
    <row r="519" spans="1:25" ht="16.5" customHeight="1" x14ac:dyDescent="0.2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</row>
    <row r="520" spans="1:25" ht="16.5" customHeight="1" x14ac:dyDescent="0.2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</row>
    <row r="521" spans="1:25" ht="16.5" customHeight="1" x14ac:dyDescent="0.2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</row>
    <row r="522" spans="1:25" ht="16.5" customHeight="1" x14ac:dyDescent="0.2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</row>
    <row r="523" spans="1:25" ht="16.5" customHeight="1" x14ac:dyDescent="0.2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</row>
    <row r="524" spans="1:25" ht="16.5" customHeight="1" x14ac:dyDescent="0.2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</row>
    <row r="525" spans="1:25" ht="16.5" customHeight="1" x14ac:dyDescent="0.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</row>
    <row r="526" spans="1:25" ht="16.5" customHeight="1" x14ac:dyDescent="0.2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</row>
    <row r="527" spans="1:25" ht="16.5" customHeight="1" x14ac:dyDescent="0.2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</row>
    <row r="528" spans="1:25" ht="16.5" customHeight="1" x14ac:dyDescent="0.2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</row>
    <row r="529" spans="1:25" ht="16.5" customHeight="1" x14ac:dyDescent="0.2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</row>
    <row r="530" spans="1:25" ht="16.5" customHeight="1" x14ac:dyDescent="0.2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</row>
    <row r="531" spans="1:25" ht="16.5" customHeight="1" x14ac:dyDescent="0.2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</row>
    <row r="532" spans="1:25" ht="16.5" customHeight="1" x14ac:dyDescent="0.2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</row>
    <row r="533" spans="1:25" ht="16.5" customHeight="1" x14ac:dyDescent="0.2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</row>
    <row r="534" spans="1:25" ht="16.5" customHeight="1" x14ac:dyDescent="0.2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</row>
    <row r="535" spans="1:25" ht="16.5" customHeight="1" x14ac:dyDescent="0.2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</row>
    <row r="536" spans="1:25" ht="16.5" customHeight="1" x14ac:dyDescent="0.2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</row>
    <row r="537" spans="1:25" ht="16.5" customHeight="1" x14ac:dyDescent="0.2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</row>
    <row r="538" spans="1:25" ht="16.5" customHeight="1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</row>
    <row r="539" spans="1:25" ht="16.5" customHeight="1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</row>
    <row r="540" spans="1:25" ht="16.5" customHeight="1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</row>
    <row r="541" spans="1:25" ht="16.5" customHeight="1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</row>
    <row r="542" spans="1:25" ht="16.5" customHeight="1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</row>
    <row r="543" spans="1:25" ht="16.5" customHeight="1" x14ac:dyDescent="0.2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</row>
    <row r="544" spans="1:25" ht="16.5" customHeight="1" x14ac:dyDescent="0.2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</row>
    <row r="545" spans="1:25" ht="16.5" customHeight="1" x14ac:dyDescent="0.2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</row>
    <row r="546" spans="1:25" ht="16.5" customHeight="1" x14ac:dyDescent="0.2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</row>
    <row r="547" spans="1:25" ht="16.5" customHeight="1" x14ac:dyDescent="0.2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</row>
    <row r="548" spans="1:25" ht="16.5" customHeight="1" x14ac:dyDescent="0.2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</row>
    <row r="549" spans="1:25" ht="16.5" customHeight="1" x14ac:dyDescent="0.2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</row>
    <row r="550" spans="1:25" ht="16.5" customHeight="1" x14ac:dyDescent="0.2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</row>
    <row r="551" spans="1:25" ht="16.5" customHeight="1" x14ac:dyDescent="0.2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</row>
    <row r="552" spans="1:25" ht="16.5" customHeight="1" x14ac:dyDescent="0.2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</row>
    <row r="553" spans="1:25" ht="16.5" customHeight="1" x14ac:dyDescent="0.2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</row>
    <row r="554" spans="1:25" ht="16.5" customHeight="1" x14ac:dyDescent="0.2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</row>
    <row r="555" spans="1:25" ht="16.5" customHeight="1" x14ac:dyDescent="0.2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</row>
    <row r="556" spans="1:25" ht="16.5" customHeight="1" x14ac:dyDescent="0.2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</row>
    <row r="557" spans="1:25" ht="16.5" customHeight="1" x14ac:dyDescent="0.2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</row>
    <row r="558" spans="1:25" ht="16.5" customHeight="1" x14ac:dyDescent="0.2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</row>
    <row r="559" spans="1:25" ht="16.5" customHeight="1" x14ac:dyDescent="0.2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</row>
    <row r="560" spans="1:25" ht="16.5" customHeight="1" x14ac:dyDescent="0.2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</row>
    <row r="561" spans="1:25" ht="16.5" customHeight="1" x14ac:dyDescent="0.2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</row>
    <row r="562" spans="1:25" ht="16.5" customHeight="1" x14ac:dyDescent="0.2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</row>
    <row r="563" spans="1:25" ht="16.5" customHeight="1" x14ac:dyDescent="0.2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</row>
    <row r="564" spans="1:25" ht="16.5" customHeight="1" x14ac:dyDescent="0.2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</row>
    <row r="565" spans="1:25" ht="16.5" customHeight="1" x14ac:dyDescent="0.2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</row>
    <row r="566" spans="1:25" ht="16.5" customHeight="1" x14ac:dyDescent="0.2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</row>
    <row r="567" spans="1:25" ht="16.5" customHeight="1" x14ac:dyDescent="0.2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</row>
    <row r="568" spans="1:25" ht="16.5" customHeight="1" x14ac:dyDescent="0.2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</row>
    <row r="569" spans="1:25" ht="16.5" customHeight="1" x14ac:dyDescent="0.2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</row>
    <row r="570" spans="1:25" ht="16.5" customHeight="1" x14ac:dyDescent="0.2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</row>
    <row r="571" spans="1:25" ht="16.5" customHeight="1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</row>
    <row r="572" spans="1:25" ht="16.5" customHeight="1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</row>
    <row r="573" spans="1:25" ht="16.5" customHeight="1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</row>
    <row r="574" spans="1:25" ht="16.5" customHeight="1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</row>
    <row r="575" spans="1:25" ht="16.5" customHeight="1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</row>
    <row r="576" spans="1:25" ht="16.5" customHeight="1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</row>
    <row r="577" spans="1:25" ht="16.5" customHeight="1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</row>
    <row r="578" spans="1:25" ht="16.5" customHeight="1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</row>
    <row r="579" spans="1:25" ht="16.5" customHeight="1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</row>
    <row r="580" spans="1:25" ht="16.5" customHeight="1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</row>
    <row r="581" spans="1:25" ht="16.5" customHeight="1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</row>
    <row r="582" spans="1:25" ht="16.5" customHeight="1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</row>
    <row r="583" spans="1:25" ht="16.5" customHeight="1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</row>
    <row r="584" spans="1:25" ht="16.5" customHeight="1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</row>
    <row r="585" spans="1:25" ht="16.5" customHeight="1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</row>
    <row r="586" spans="1:25" ht="16.5" customHeight="1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</row>
    <row r="587" spans="1:25" ht="16.5" customHeight="1" x14ac:dyDescent="0.2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</row>
    <row r="588" spans="1:25" ht="16.5" customHeight="1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</row>
    <row r="589" spans="1:25" ht="16.5" customHeight="1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</row>
    <row r="590" spans="1:25" ht="16.5" customHeight="1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</row>
    <row r="591" spans="1:25" ht="16.5" customHeight="1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</row>
    <row r="592" spans="1:25" ht="16.5" customHeight="1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</row>
    <row r="593" spans="1:25" ht="16.5" customHeight="1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</row>
    <row r="594" spans="1:25" ht="16.5" customHeight="1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</row>
    <row r="595" spans="1:25" ht="16.5" customHeight="1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</row>
    <row r="596" spans="1:25" ht="16.5" customHeight="1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</row>
    <row r="597" spans="1:25" ht="16.5" customHeight="1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</row>
    <row r="598" spans="1:25" ht="16.5" customHeight="1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</row>
    <row r="599" spans="1:25" ht="16.5" customHeight="1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</row>
    <row r="600" spans="1:25" ht="16.5" customHeight="1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</row>
    <row r="601" spans="1:25" ht="16.5" customHeight="1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</row>
    <row r="602" spans="1:25" ht="16.5" customHeight="1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</row>
    <row r="603" spans="1:25" ht="16.5" customHeight="1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</row>
    <row r="604" spans="1:25" ht="16.5" customHeight="1" x14ac:dyDescent="0.2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</row>
    <row r="605" spans="1:25" ht="16.5" customHeight="1" x14ac:dyDescent="0.2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</row>
    <row r="606" spans="1:25" ht="16.5" customHeight="1" x14ac:dyDescent="0.2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</row>
    <row r="607" spans="1:25" ht="16.5" customHeight="1" x14ac:dyDescent="0.2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</row>
    <row r="608" spans="1:25" ht="16.5" customHeight="1" x14ac:dyDescent="0.2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</row>
    <row r="609" spans="1:25" ht="16.5" customHeight="1" x14ac:dyDescent="0.2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</row>
    <row r="610" spans="1:25" ht="16.5" customHeight="1" x14ac:dyDescent="0.2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</row>
    <row r="611" spans="1:25" ht="16.5" customHeight="1" x14ac:dyDescent="0.2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</row>
    <row r="612" spans="1:25" ht="16.5" customHeight="1" x14ac:dyDescent="0.2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</row>
    <row r="613" spans="1:25" ht="16.5" customHeight="1" x14ac:dyDescent="0.2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</row>
    <row r="614" spans="1:25" ht="16.5" customHeight="1" x14ac:dyDescent="0.2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</row>
    <row r="615" spans="1:25" ht="16.5" customHeight="1" x14ac:dyDescent="0.2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</row>
    <row r="616" spans="1:25" ht="16.5" customHeight="1" x14ac:dyDescent="0.2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</row>
    <row r="617" spans="1:25" ht="16.5" customHeight="1" x14ac:dyDescent="0.2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</row>
    <row r="618" spans="1:25" ht="16.5" customHeight="1" x14ac:dyDescent="0.2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</row>
    <row r="619" spans="1:25" ht="16.5" customHeight="1" x14ac:dyDescent="0.2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</row>
    <row r="620" spans="1:25" ht="16.5" customHeight="1" x14ac:dyDescent="0.2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</row>
    <row r="621" spans="1:25" ht="16.5" customHeight="1" x14ac:dyDescent="0.2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</row>
    <row r="622" spans="1:25" ht="16.5" customHeight="1" x14ac:dyDescent="0.2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</row>
    <row r="623" spans="1:25" ht="16.5" customHeight="1" x14ac:dyDescent="0.2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</row>
    <row r="624" spans="1:25" ht="16.5" customHeight="1" x14ac:dyDescent="0.2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</row>
    <row r="625" spans="1:25" ht="16.5" customHeight="1" x14ac:dyDescent="0.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</row>
    <row r="626" spans="1:25" ht="16.5" customHeight="1" x14ac:dyDescent="0.2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</row>
    <row r="627" spans="1:25" ht="16.5" customHeight="1" x14ac:dyDescent="0.2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</row>
    <row r="628" spans="1:25" ht="16.5" customHeight="1" x14ac:dyDescent="0.2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</row>
    <row r="629" spans="1:25" ht="16.5" customHeight="1" x14ac:dyDescent="0.2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</row>
    <row r="630" spans="1:25" ht="16.5" customHeight="1" x14ac:dyDescent="0.2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</row>
    <row r="631" spans="1:25" ht="16.5" customHeight="1" x14ac:dyDescent="0.2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</row>
    <row r="632" spans="1:25" ht="16.5" customHeight="1" x14ac:dyDescent="0.2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</row>
    <row r="633" spans="1:25" ht="16.5" customHeight="1" x14ac:dyDescent="0.2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</row>
    <row r="634" spans="1:25" ht="16.5" customHeight="1" x14ac:dyDescent="0.2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</row>
    <row r="635" spans="1:25" ht="16.5" customHeight="1" x14ac:dyDescent="0.2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</row>
    <row r="636" spans="1:25" ht="16.5" customHeight="1" x14ac:dyDescent="0.2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</row>
    <row r="637" spans="1:25" ht="16.5" customHeight="1" x14ac:dyDescent="0.2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</row>
    <row r="638" spans="1:25" ht="16.5" customHeight="1" x14ac:dyDescent="0.2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</row>
    <row r="639" spans="1:25" ht="16.5" customHeight="1" x14ac:dyDescent="0.2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</row>
    <row r="640" spans="1:25" ht="16.5" customHeight="1" x14ac:dyDescent="0.2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</row>
    <row r="641" spans="1:25" ht="16.5" customHeight="1" x14ac:dyDescent="0.2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</row>
    <row r="642" spans="1:25" ht="16.5" customHeight="1" x14ac:dyDescent="0.2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</row>
    <row r="643" spans="1:25" ht="16.5" customHeight="1" x14ac:dyDescent="0.2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</row>
    <row r="644" spans="1:25" ht="16.5" customHeight="1" x14ac:dyDescent="0.2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</row>
    <row r="645" spans="1:25" ht="16.5" customHeight="1" x14ac:dyDescent="0.2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</row>
    <row r="646" spans="1:25" ht="16.5" customHeight="1" x14ac:dyDescent="0.2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</row>
    <row r="647" spans="1:25" ht="16.5" customHeight="1" x14ac:dyDescent="0.2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</row>
    <row r="648" spans="1:25" ht="16.5" customHeight="1" x14ac:dyDescent="0.2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</row>
    <row r="649" spans="1:25" ht="16.5" customHeight="1" x14ac:dyDescent="0.2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</row>
    <row r="650" spans="1:25" ht="16.5" customHeight="1" x14ac:dyDescent="0.2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</row>
    <row r="651" spans="1:25" ht="16.5" customHeight="1" x14ac:dyDescent="0.2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</row>
    <row r="652" spans="1:25" ht="16.5" customHeight="1" x14ac:dyDescent="0.2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</row>
    <row r="653" spans="1:25" ht="16.5" customHeight="1" x14ac:dyDescent="0.2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</row>
    <row r="654" spans="1:25" ht="16.5" customHeight="1" x14ac:dyDescent="0.2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</row>
    <row r="655" spans="1:25" ht="16.5" customHeight="1" x14ac:dyDescent="0.2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</row>
    <row r="656" spans="1:25" ht="16.5" customHeight="1" x14ac:dyDescent="0.2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</row>
    <row r="657" spans="1:25" ht="16.5" customHeight="1" x14ac:dyDescent="0.2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</row>
    <row r="658" spans="1:25" ht="16.5" customHeight="1" x14ac:dyDescent="0.2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</row>
    <row r="659" spans="1:25" ht="16.5" customHeight="1" x14ac:dyDescent="0.2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</row>
    <row r="660" spans="1:25" ht="16.5" customHeight="1" x14ac:dyDescent="0.2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</row>
    <row r="661" spans="1:25" ht="16.5" customHeight="1" x14ac:dyDescent="0.2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</row>
    <row r="662" spans="1:25" ht="16.5" customHeight="1" x14ac:dyDescent="0.2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</row>
    <row r="663" spans="1:25" ht="16.5" customHeight="1" x14ac:dyDescent="0.2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</row>
    <row r="664" spans="1:25" ht="16.5" customHeight="1" x14ac:dyDescent="0.2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</row>
    <row r="665" spans="1:25" ht="16.5" customHeight="1" x14ac:dyDescent="0.2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</row>
    <row r="666" spans="1:25" ht="16.5" customHeight="1" x14ac:dyDescent="0.2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</row>
    <row r="667" spans="1:25" ht="16.5" customHeight="1" x14ac:dyDescent="0.2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</row>
    <row r="668" spans="1:25" ht="16.5" customHeight="1" x14ac:dyDescent="0.2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</row>
    <row r="669" spans="1:25" ht="16.5" customHeight="1" x14ac:dyDescent="0.2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</row>
    <row r="670" spans="1:25" ht="16.5" customHeight="1" x14ac:dyDescent="0.2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</row>
    <row r="671" spans="1:25" ht="16.5" customHeight="1" x14ac:dyDescent="0.2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</row>
    <row r="672" spans="1:25" ht="16.5" customHeight="1" x14ac:dyDescent="0.2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</row>
    <row r="673" spans="1:25" ht="16.5" customHeight="1" x14ac:dyDescent="0.2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</row>
    <row r="674" spans="1:25" ht="16.5" customHeight="1" x14ac:dyDescent="0.2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</row>
    <row r="675" spans="1:25" ht="16.5" customHeight="1" x14ac:dyDescent="0.2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</row>
    <row r="676" spans="1:25" ht="16.5" customHeight="1" x14ac:dyDescent="0.2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</row>
    <row r="677" spans="1:25" ht="16.5" customHeight="1" x14ac:dyDescent="0.2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</row>
    <row r="678" spans="1:25" ht="16.5" customHeight="1" x14ac:dyDescent="0.2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</row>
    <row r="679" spans="1:25" ht="16.5" customHeight="1" x14ac:dyDescent="0.2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</row>
    <row r="680" spans="1:25" ht="16.5" customHeight="1" x14ac:dyDescent="0.2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</row>
    <row r="681" spans="1:25" ht="16.5" customHeight="1" x14ac:dyDescent="0.2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</row>
    <row r="682" spans="1:25" ht="16.5" customHeight="1" x14ac:dyDescent="0.2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</row>
    <row r="683" spans="1:25" ht="16.5" customHeight="1" x14ac:dyDescent="0.2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</row>
    <row r="684" spans="1:25" ht="16.5" customHeight="1" x14ac:dyDescent="0.2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</row>
    <row r="685" spans="1:25" ht="16.5" customHeight="1" x14ac:dyDescent="0.2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</row>
    <row r="686" spans="1:25" ht="16.5" customHeight="1" x14ac:dyDescent="0.2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</row>
    <row r="687" spans="1:25" ht="16.5" customHeight="1" x14ac:dyDescent="0.2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</row>
    <row r="688" spans="1:25" ht="16.5" customHeight="1" x14ac:dyDescent="0.2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</row>
    <row r="689" spans="1:25" ht="16.5" customHeight="1" x14ac:dyDescent="0.2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</row>
    <row r="690" spans="1:25" ht="16.5" customHeight="1" x14ac:dyDescent="0.2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</row>
    <row r="691" spans="1:25" ht="16.5" customHeight="1" x14ac:dyDescent="0.2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</row>
    <row r="692" spans="1:25" ht="16.5" customHeight="1" x14ac:dyDescent="0.2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</row>
    <row r="693" spans="1:25" ht="16.5" customHeight="1" x14ac:dyDescent="0.2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</row>
    <row r="694" spans="1:25" ht="16.5" customHeight="1" x14ac:dyDescent="0.2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</row>
    <row r="695" spans="1:25" ht="16.5" customHeight="1" x14ac:dyDescent="0.2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</row>
    <row r="696" spans="1:25" ht="16.5" customHeight="1" x14ac:dyDescent="0.2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</row>
    <row r="697" spans="1:25" ht="16.5" customHeight="1" x14ac:dyDescent="0.2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</row>
    <row r="698" spans="1:25" ht="16.5" customHeight="1" x14ac:dyDescent="0.2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</row>
    <row r="699" spans="1:25" ht="16.5" customHeight="1" x14ac:dyDescent="0.2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</row>
    <row r="700" spans="1:25" ht="16.5" customHeight="1" x14ac:dyDescent="0.2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</row>
    <row r="701" spans="1:25" ht="16.5" customHeight="1" x14ac:dyDescent="0.2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</row>
    <row r="702" spans="1:25" ht="16.5" customHeight="1" x14ac:dyDescent="0.2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</row>
    <row r="703" spans="1:25" ht="16.5" customHeight="1" x14ac:dyDescent="0.2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</row>
    <row r="704" spans="1:25" ht="16.5" customHeight="1" x14ac:dyDescent="0.2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</row>
    <row r="705" spans="1:25" ht="16.5" customHeight="1" x14ac:dyDescent="0.2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</row>
    <row r="706" spans="1:25" ht="16.5" customHeight="1" x14ac:dyDescent="0.2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</row>
    <row r="707" spans="1:25" ht="16.5" customHeight="1" x14ac:dyDescent="0.2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</row>
    <row r="708" spans="1:25" ht="16.5" customHeight="1" x14ac:dyDescent="0.2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</row>
    <row r="709" spans="1:25" ht="16.5" customHeight="1" x14ac:dyDescent="0.2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</row>
    <row r="710" spans="1:25" ht="16.5" customHeight="1" x14ac:dyDescent="0.2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</row>
    <row r="711" spans="1:25" ht="16.5" customHeight="1" x14ac:dyDescent="0.2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</row>
    <row r="712" spans="1:25" ht="16.5" customHeight="1" x14ac:dyDescent="0.2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</row>
    <row r="713" spans="1:25" ht="16.5" customHeight="1" x14ac:dyDescent="0.2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</row>
    <row r="714" spans="1:25" ht="16.5" customHeight="1" x14ac:dyDescent="0.2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</row>
    <row r="715" spans="1:25" ht="16.5" customHeight="1" x14ac:dyDescent="0.2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</row>
    <row r="716" spans="1:25" ht="16.5" customHeight="1" x14ac:dyDescent="0.2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</row>
    <row r="717" spans="1:25" ht="16.5" customHeight="1" x14ac:dyDescent="0.2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</row>
    <row r="718" spans="1:25" ht="16.5" customHeight="1" x14ac:dyDescent="0.2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</row>
    <row r="719" spans="1:25" ht="16.5" customHeight="1" x14ac:dyDescent="0.2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</row>
    <row r="720" spans="1:25" ht="16.5" customHeight="1" x14ac:dyDescent="0.2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</row>
    <row r="721" spans="1:25" ht="16.5" customHeight="1" x14ac:dyDescent="0.2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</row>
    <row r="722" spans="1:25" ht="16.5" customHeight="1" x14ac:dyDescent="0.2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</row>
    <row r="723" spans="1:25" ht="16.5" customHeight="1" x14ac:dyDescent="0.2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</row>
    <row r="724" spans="1:25" ht="16.5" customHeight="1" x14ac:dyDescent="0.2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</row>
    <row r="725" spans="1:25" ht="16.5" customHeight="1" x14ac:dyDescent="0.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</row>
    <row r="726" spans="1:25" ht="16.5" customHeight="1" x14ac:dyDescent="0.2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</row>
    <row r="727" spans="1:25" ht="16.5" customHeight="1" x14ac:dyDescent="0.2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</row>
    <row r="728" spans="1:25" ht="16.5" customHeight="1" x14ac:dyDescent="0.2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</row>
    <row r="729" spans="1:25" ht="16.5" customHeight="1" x14ac:dyDescent="0.2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</row>
    <row r="730" spans="1:25" ht="16.5" customHeight="1" x14ac:dyDescent="0.2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</row>
    <row r="731" spans="1:25" ht="16.5" customHeight="1" x14ac:dyDescent="0.2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</row>
    <row r="732" spans="1:25" ht="16.5" customHeight="1" x14ac:dyDescent="0.2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</row>
    <row r="733" spans="1:25" ht="16.5" customHeight="1" x14ac:dyDescent="0.2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</row>
    <row r="734" spans="1:25" ht="16.5" customHeight="1" x14ac:dyDescent="0.2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</row>
    <row r="735" spans="1:25" ht="16.5" customHeight="1" x14ac:dyDescent="0.2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</row>
    <row r="736" spans="1:25" ht="16.5" customHeight="1" x14ac:dyDescent="0.2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</row>
    <row r="737" spans="1:25" ht="16.5" customHeight="1" x14ac:dyDescent="0.2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</row>
    <row r="738" spans="1:25" ht="16.5" customHeight="1" x14ac:dyDescent="0.2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</row>
    <row r="739" spans="1:25" ht="16.5" customHeight="1" x14ac:dyDescent="0.2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</row>
    <row r="740" spans="1:25" ht="16.5" customHeight="1" x14ac:dyDescent="0.2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</row>
    <row r="741" spans="1:25" ht="16.5" customHeight="1" x14ac:dyDescent="0.2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</row>
    <row r="742" spans="1:25" ht="16.5" customHeight="1" x14ac:dyDescent="0.2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</row>
    <row r="743" spans="1:25" ht="16.5" customHeight="1" x14ac:dyDescent="0.2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</row>
    <row r="744" spans="1:25" ht="16.5" customHeight="1" x14ac:dyDescent="0.2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</row>
    <row r="745" spans="1:25" ht="16.5" customHeight="1" x14ac:dyDescent="0.2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</row>
    <row r="746" spans="1:25" ht="16.5" customHeight="1" x14ac:dyDescent="0.2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</row>
    <row r="747" spans="1:25" ht="16.5" customHeight="1" x14ac:dyDescent="0.2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</row>
    <row r="748" spans="1:25" ht="16.5" customHeight="1" x14ac:dyDescent="0.2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</row>
    <row r="749" spans="1:25" ht="16.5" customHeight="1" x14ac:dyDescent="0.2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</row>
    <row r="750" spans="1:25" ht="16.5" customHeight="1" x14ac:dyDescent="0.2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</row>
    <row r="751" spans="1:25" ht="16.5" customHeight="1" x14ac:dyDescent="0.2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</row>
    <row r="752" spans="1:25" ht="16.5" customHeight="1" x14ac:dyDescent="0.2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</row>
    <row r="753" spans="1:25" ht="16.5" customHeight="1" x14ac:dyDescent="0.2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</row>
    <row r="754" spans="1:25" ht="16.5" customHeight="1" x14ac:dyDescent="0.2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</row>
    <row r="755" spans="1:25" ht="16.5" customHeight="1" x14ac:dyDescent="0.2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</row>
    <row r="756" spans="1:25" ht="16.5" customHeight="1" x14ac:dyDescent="0.2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</row>
    <row r="757" spans="1:25" ht="16.5" customHeight="1" x14ac:dyDescent="0.2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</row>
    <row r="758" spans="1:25" ht="16.5" customHeight="1" x14ac:dyDescent="0.2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</row>
    <row r="759" spans="1:25" ht="16.5" customHeight="1" x14ac:dyDescent="0.2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</row>
    <row r="760" spans="1:25" ht="16.5" customHeight="1" x14ac:dyDescent="0.2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</row>
    <row r="761" spans="1:25" ht="16.5" customHeight="1" x14ac:dyDescent="0.2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</row>
    <row r="762" spans="1:25" ht="16.5" customHeight="1" x14ac:dyDescent="0.2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</row>
    <row r="763" spans="1:25" ht="16.5" customHeight="1" x14ac:dyDescent="0.2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</row>
    <row r="764" spans="1:25" ht="16.5" customHeight="1" x14ac:dyDescent="0.2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</row>
    <row r="765" spans="1:25" ht="16.5" customHeight="1" x14ac:dyDescent="0.2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</row>
    <row r="766" spans="1:25" ht="16.5" customHeight="1" x14ac:dyDescent="0.2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</row>
    <row r="767" spans="1:25" ht="16.5" customHeight="1" x14ac:dyDescent="0.2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</row>
    <row r="768" spans="1:25" ht="16.5" customHeight="1" x14ac:dyDescent="0.2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</row>
    <row r="769" spans="1:25" ht="16.5" customHeight="1" x14ac:dyDescent="0.2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</row>
    <row r="770" spans="1:25" ht="16.5" customHeight="1" x14ac:dyDescent="0.2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</row>
    <row r="771" spans="1:25" ht="16.5" customHeight="1" x14ac:dyDescent="0.2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</row>
    <row r="772" spans="1:25" ht="16.5" customHeight="1" x14ac:dyDescent="0.2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</row>
    <row r="773" spans="1:25" ht="16.5" customHeight="1" x14ac:dyDescent="0.2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</row>
    <row r="774" spans="1:25" ht="16.5" customHeight="1" x14ac:dyDescent="0.2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</row>
    <row r="775" spans="1:25" ht="16.5" customHeight="1" x14ac:dyDescent="0.2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</row>
    <row r="776" spans="1:25" ht="16.5" customHeight="1" x14ac:dyDescent="0.2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</row>
    <row r="777" spans="1:25" ht="16.5" customHeight="1" x14ac:dyDescent="0.2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</row>
    <row r="778" spans="1:25" ht="16.5" customHeight="1" x14ac:dyDescent="0.2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</row>
    <row r="779" spans="1:25" ht="16.5" customHeight="1" x14ac:dyDescent="0.2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</row>
    <row r="780" spans="1:25" ht="16.5" customHeight="1" x14ac:dyDescent="0.2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</row>
    <row r="781" spans="1:25" ht="16.5" customHeight="1" x14ac:dyDescent="0.2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</row>
    <row r="782" spans="1:25" ht="16.5" customHeight="1" x14ac:dyDescent="0.2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</row>
    <row r="783" spans="1:25" ht="16.5" customHeight="1" x14ac:dyDescent="0.2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</row>
    <row r="784" spans="1:25" ht="16.5" customHeight="1" x14ac:dyDescent="0.2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</row>
    <row r="785" spans="1:25" ht="16.5" customHeight="1" x14ac:dyDescent="0.2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</row>
    <row r="786" spans="1:25" ht="16.5" customHeight="1" x14ac:dyDescent="0.2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</row>
    <row r="787" spans="1:25" ht="16.5" customHeight="1" x14ac:dyDescent="0.2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</row>
    <row r="788" spans="1:25" ht="16.5" customHeight="1" x14ac:dyDescent="0.2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</row>
    <row r="789" spans="1:25" ht="16.5" customHeight="1" x14ac:dyDescent="0.2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</row>
    <row r="790" spans="1:25" ht="16.5" customHeight="1" x14ac:dyDescent="0.2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</row>
    <row r="791" spans="1:25" ht="16.5" customHeight="1" x14ac:dyDescent="0.2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</row>
    <row r="792" spans="1:25" ht="16.5" customHeight="1" x14ac:dyDescent="0.2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</row>
    <row r="793" spans="1:25" ht="16.5" customHeight="1" x14ac:dyDescent="0.2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</row>
    <row r="794" spans="1:25" ht="16.5" customHeight="1" x14ac:dyDescent="0.2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</row>
    <row r="795" spans="1:25" ht="16.5" customHeight="1" x14ac:dyDescent="0.2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</row>
    <row r="796" spans="1:25" ht="16.5" customHeight="1" x14ac:dyDescent="0.2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</row>
    <row r="797" spans="1:25" ht="16.5" customHeight="1" x14ac:dyDescent="0.2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</row>
    <row r="798" spans="1:25" ht="16.5" customHeight="1" x14ac:dyDescent="0.2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</row>
    <row r="799" spans="1:25" ht="16.5" customHeight="1" x14ac:dyDescent="0.2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</row>
    <row r="800" spans="1:25" ht="16.5" customHeight="1" x14ac:dyDescent="0.2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</row>
    <row r="801" spans="1:25" ht="16.5" customHeight="1" x14ac:dyDescent="0.2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</row>
    <row r="802" spans="1:25" ht="16.5" customHeight="1" x14ac:dyDescent="0.2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</row>
    <row r="803" spans="1:25" ht="16.5" customHeight="1" x14ac:dyDescent="0.2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</row>
    <row r="804" spans="1:25" ht="16.5" customHeight="1" x14ac:dyDescent="0.2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</row>
    <row r="805" spans="1:25" ht="16.5" customHeight="1" x14ac:dyDescent="0.2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</row>
    <row r="806" spans="1:25" ht="16.5" customHeight="1" x14ac:dyDescent="0.2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</row>
    <row r="807" spans="1:25" ht="16.5" customHeight="1" x14ac:dyDescent="0.2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</row>
    <row r="808" spans="1:25" ht="16.5" customHeight="1" x14ac:dyDescent="0.2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</row>
    <row r="809" spans="1:25" ht="16.5" customHeight="1" x14ac:dyDescent="0.2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</row>
    <row r="810" spans="1:25" ht="16.5" customHeight="1" x14ac:dyDescent="0.2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</row>
    <row r="811" spans="1:25" ht="16.5" customHeight="1" x14ac:dyDescent="0.2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</row>
    <row r="812" spans="1:25" ht="16.5" customHeight="1" x14ac:dyDescent="0.2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</row>
    <row r="813" spans="1:25" ht="16.5" customHeight="1" x14ac:dyDescent="0.2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</row>
    <row r="814" spans="1:25" ht="16.5" customHeight="1" x14ac:dyDescent="0.2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</row>
    <row r="815" spans="1:25" ht="16.5" customHeight="1" x14ac:dyDescent="0.2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</row>
    <row r="816" spans="1:25" ht="16.5" customHeight="1" x14ac:dyDescent="0.2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</row>
    <row r="817" spans="1:25" ht="16.5" customHeight="1" x14ac:dyDescent="0.2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</row>
    <row r="818" spans="1:25" ht="16.5" customHeight="1" x14ac:dyDescent="0.2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</row>
    <row r="819" spans="1:25" ht="16.5" customHeight="1" x14ac:dyDescent="0.2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</row>
    <row r="820" spans="1:25" ht="16.5" customHeight="1" x14ac:dyDescent="0.2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</row>
    <row r="821" spans="1:25" ht="16.5" customHeight="1" x14ac:dyDescent="0.2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</row>
    <row r="822" spans="1:25" ht="16.5" customHeight="1" x14ac:dyDescent="0.2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</row>
    <row r="823" spans="1:25" ht="16.5" customHeight="1" x14ac:dyDescent="0.2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</row>
    <row r="824" spans="1:25" ht="16.5" customHeight="1" x14ac:dyDescent="0.2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</row>
    <row r="825" spans="1:25" ht="16.5" customHeight="1" x14ac:dyDescent="0.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</row>
    <row r="826" spans="1:25" ht="16.5" customHeight="1" x14ac:dyDescent="0.2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</row>
    <row r="827" spans="1:25" ht="16.5" customHeight="1" x14ac:dyDescent="0.2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</row>
    <row r="828" spans="1:25" ht="16.5" customHeight="1" x14ac:dyDescent="0.2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</row>
    <row r="829" spans="1:25" ht="16.5" customHeight="1" x14ac:dyDescent="0.2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</row>
    <row r="830" spans="1:25" ht="16.5" customHeight="1" x14ac:dyDescent="0.2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</row>
    <row r="831" spans="1:25" ht="16.5" customHeight="1" x14ac:dyDescent="0.2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</row>
    <row r="832" spans="1:25" ht="16.5" customHeight="1" x14ac:dyDescent="0.2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</row>
    <row r="833" spans="1:25" ht="16.5" customHeight="1" x14ac:dyDescent="0.2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</row>
    <row r="834" spans="1:25" ht="16.5" customHeight="1" x14ac:dyDescent="0.2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</row>
    <row r="835" spans="1:25" ht="16.5" customHeight="1" x14ac:dyDescent="0.2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</row>
    <row r="836" spans="1:25" ht="16.5" customHeight="1" x14ac:dyDescent="0.2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</row>
    <row r="837" spans="1:25" ht="16.5" customHeight="1" x14ac:dyDescent="0.2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</row>
    <row r="838" spans="1:25" ht="16.5" customHeight="1" x14ac:dyDescent="0.2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</row>
    <row r="839" spans="1:25" ht="16.5" customHeight="1" x14ac:dyDescent="0.2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</row>
    <row r="840" spans="1:25" ht="16.5" customHeight="1" x14ac:dyDescent="0.2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</row>
    <row r="841" spans="1:25" ht="16.5" customHeight="1" x14ac:dyDescent="0.2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</row>
    <row r="842" spans="1:25" ht="16.5" customHeight="1" x14ac:dyDescent="0.2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</row>
    <row r="843" spans="1:25" ht="16.5" customHeight="1" x14ac:dyDescent="0.2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</row>
    <row r="844" spans="1:25" ht="16.5" customHeight="1" x14ac:dyDescent="0.2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</row>
    <row r="845" spans="1:25" ht="16.5" customHeight="1" x14ac:dyDescent="0.2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</row>
    <row r="846" spans="1:25" ht="16.5" customHeight="1" x14ac:dyDescent="0.2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</row>
    <row r="847" spans="1:25" ht="16.5" customHeight="1" x14ac:dyDescent="0.2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</row>
    <row r="848" spans="1:25" ht="16.5" customHeight="1" x14ac:dyDescent="0.2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</row>
    <row r="849" spans="1:25" ht="16.5" customHeight="1" x14ac:dyDescent="0.2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</row>
    <row r="850" spans="1:25" ht="16.5" customHeight="1" x14ac:dyDescent="0.2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</row>
    <row r="851" spans="1:25" ht="16.5" customHeight="1" x14ac:dyDescent="0.2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</row>
    <row r="852" spans="1:25" ht="16.5" customHeight="1" x14ac:dyDescent="0.2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</row>
    <row r="853" spans="1:25" ht="16.5" customHeight="1" x14ac:dyDescent="0.25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</row>
    <row r="854" spans="1:25" ht="16.5" customHeight="1" x14ac:dyDescent="0.25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</row>
    <row r="855" spans="1:25" ht="16.5" customHeight="1" x14ac:dyDescent="0.2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</row>
    <row r="856" spans="1:25" ht="16.5" customHeight="1" x14ac:dyDescent="0.25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</row>
    <row r="857" spans="1:25" ht="16.5" customHeight="1" x14ac:dyDescent="0.25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</row>
    <row r="858" spans="1:25" ht="16.5" customHeight="1" x14ac:dyDescent="0.25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</row>
    <row r="859" spans="1:25" ht="16.5" customHeight="1" x14ac:dyDescent="0.25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</row>
    <row r="860" spans="1:25" ht="16.5" customHeight="1" x14ac:dyDescent="0.25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</row>
    <row r="861" spans="1:25" ht="16.5" customHeight="1" x14ac:dyDescent="0.25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</row>
    <row r="862" spans="1:25" ht="16.5" customHeight="1" x14ac:dyDescent="0.25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</row>
    <row r="863" spans="1:25" ht="16.5" customHeight="1" x14ac:dyDescent="0.25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</row>
    <row r="864" spans="1:25" ht="16.5" customHeight="1" x14ac:dyDescent="0.25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</row>
    <row r="865" spans="1:25" ht="16.5" customHeight="1" x14ac:dyDescent="0.2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</row>
    <row r="866" spans="1:25" ht="16.5" customHeight="1" x14ac:dyDescent="0.25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</row>
    <row r="867" spans="1:25" ht="16.5" customHeight="1" x14ac:dyDescent="0.25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</row>
    <row r="868" spans="1:25" ht="16.5" customHeight="1" x14ac:dyDescent="0.25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</row>
    <row r="869" spans="1:25" ht="16.5" customHeight="1" x14ac:dyDescent="0.25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</row>
    <row r="870" spans="1:25" ht="16.5" customHeight="1" x14ac:dyDescent="0.25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</row>
    <row r="871" spans="1:25" ht="16.5" customHeight="1" x14ac:dyDescent="0.25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</row>
    <row r="872" spans="1:25" ht="16.5" customHeight="1" x14ac:dyDescent="0.25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</row>
    <row r="873" spans="1:25" ht="16.5" customHeight="1" x14ac:dyDescent="0.25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</row>
    <row r="874" spans="1:25" ht="16.5" customHeight="1" x14ac:dyDescent="0.25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</row>
    <row r="875" spans="1:25" ht="16.5" customHeight="1" x14ac:dyDescent="0.2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</row>
    <row r="876" spans="1:25" ht="16.5" customHeight="1" x14ac:dyDescent="0.25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</row>
    <row r="877" spans="1:25" ht="16.5" customHeight="1" x14ac:dyDescent="0.25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</row>
    <row r="878" spans="1:25" ht="16.5" customHeight="1" x14ac:dyDescent="0.25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</row>
    <row r="879" spans="1:25" ht="16.5" customHeight="1" x14ac:dyDescent="0.25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</row>
    <row r="880" spans="1:25" ht="16.5" customHeight="1" x14ac:dyDescent="0.25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</row>
    <row r="881" spans="1:25" ht="16.5" customHeight="1" x14ac:dyDescent="0.25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</row>
    <row r="882" spans="1:25" ht="16.5" customHeight="1" x14ac:dyDescent="0.25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</row>
    <row r="883" spans="1:25" ht="16.5" customHeight="1" x14ac:dyDescent="0.25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</row>
    <row r="884" spans="1:25" ht="16.5" customHeight="1" x14ac:dyDescent="0.25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</row>
    <row r="885" spans="1:25" ht="16.5" customHeight="1" x14ac:dyDescent="0.2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</row>
    <row r="886" spans="1:25" ht="16.5" customHeight="1" x14ac:dyDescent="0.25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</row>
    <row r="887" spans="1:25" ht="16.5" customHeight="1" x14ac:dyDescent="0.25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</row>
    <row r="888" spans="1:25" ht="16.5" customHeight="1" x14ac:dyDescent="0.25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</row>
    <row r="889" spans="1:25" ht="16.5" customHeight="1" x14ac:dyDescent="0.25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</row>
    <row r="890" spans="1:25" ht="16.5" customHeight="1" x14ac:dyDescent="0.25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</row>
    <row r="891" spans="1:25" ht="16.5" customHeight="1" x14ac:dyDescent="0.25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</row>
    <row r="892" spans="1:25" ht="16.5" customHeight="1" x14ac:dyDescent="0.2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</row>
    <row r="893" spans="1:25" ht="16.5" customHeight="1" x14ac:dyDescent="0.25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</row>
    <row r="894" spans="1:25" ht="16.5" customHeight="1" x14ac:dyDescent="0.25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</row>
    <row r="895" spans="1:25" ht="16.5" customHeight="1" x14ac:dyDescent="0.2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</row>
    <row r="896" spans="1:25" ht="16.5" customHeight="1" x14ac:dyDescent="0.25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</row>
    <row r="897" spans="1:25" ht="16.5" customHeight="1" x14ac:dyDescent="0.25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</row>
    <row r="898" spans="1:25" ht="16.5" customHeight="1" x14ac:dyDescent="0.25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</row>
    <row r="899" spans="1:25" ht="16.5" customHeight="1" x14ac:dyDescent="0.25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</row>
    <row r="900" spans="1:25" ht="16.5" customHeight="1" x14ac:dyDescent="0.25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</row>
    <row r="901" spans="1:25" ht="16.5" customHeight="1" x14ac:dyDescent="0.25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</row>
    <row r="902" spans="1:25" ht="16.5" customHeight="1" x14ac:dyDescent="0.25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</row>
    <row r="903" spans="1:25" ht="16.5" customHeight="1" x14ac:dyDescent="0.25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</row>
    <row r="904" spans="1:25" ht="16.5" customHeight="1" x14ac:dyDescent="0.25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</row>
    <row r="905" spans="1:25" ht="16.5" customHeight="1" x14ac:dyDescent="0.2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</row>
    <row r="906" spans="1:25" ht="16.5" customHeight="1" x14ac:dyDescent="0.25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</row>
    <row r="907" spans="1:25" ht="16.5" customHeight="1" x14ac:dyDescent="0.25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</row>
    <row r="908" spans="1:25" ht="16.5" customHeight="1" x14ac:dyDescent="0.25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</row>
    <row r="909" spans="1:25" ht="16.5" customHeight="1" x14ac:dyDescent="0.25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</row>
    <row r="910" spans="1:25" ht="16.5" customHeight="1" x14ac:dyDescent="0.25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</row>
    <row r="911" spans="1:25" ht="16.5" customHeight="1" x14ac:dyDescent="0.25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</row>
    <row r="912" spans="1:25" ht="16.5" customHeight="1" x14ac:dyDescent="0.25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</row>
    <row r="913" spans="1:25" ht="16.5" customHeight="1" x14ac:dyDescent="0.25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</row>
    <row r="914" spans="1:25" ht="16.5" customHeight="1" x14ac:dyDescent="0.25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</row>
    <row r="915" spans="1:25" ht="16.5" customHeight="1" x14ac:dyDescent="0.2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</row>
    <row r="916" spans="1:25" ht="16.5" customHeight="1" x14ac:dyDescent="0.25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</row>
    <row r="917" spans="1:25" ht="16.5" customHeight="1" x14ac:dyDescent="0.25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</row>
    <row r="918" spans="1:25" ht="16.5" customHeight="1" x14ac:dyDescent="0.25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</row>
    <row r="919" spans="1:25" ht="16.5" customHeight="1" x14ac:dyDescent="0.25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</row>
    <row r="920" spans="1:25" ht="16.5" customHeight="1" x14ac:dyDescent="0.25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</row>
    <row r="921" spans="1:25" ht="16.5" customHeight="1" x14ac:dyDescent="0.25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</row>
    <row r="922" spans="1:25" ht="16.5" customHeight="1" x14ac:dyDescent="0.25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</row>
    <row r="923" spans="1:25" ht="16.5" customHeight="1" x14ac:dyDescent="0.25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</row>
    <row r="924" spans="1:25" ht="16.5" customHeight="1" x14ac:dyDescent="0.25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</row>
    <row r="925" spans="1:25" ht="16.5" customHeight="1" x14ac:dyDescent="0.2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</row>
    <row r="926" spans="1:25" ht="16.5" customHeight="1" x14ac:dyDescent="0.25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</row>
    <row r="927" spans="1:25" ht="16.5" customHeight="1" x14ac:dyDescent="0.25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</row>
    <row r="928" spans="1:25" ht="16.5" customHeight="1" x14ac:dyDescent="0.25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</row>
    <row r="929" spans="1:25" ht="16.5" customHeight="1" x14ac:dyDescent="0.25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</row>
    <row r="930" spans="1:25" ht="16.5" customHeight="1" x14ac:dyDescent="0.25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</row>
    <row r="931" spans="1:25" ht="16.5" customHeight="1" x14ac:dyDescent="0.25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</row>
    <row r="932" spans="1:25" ht="16.5" customHeight="1" x14ac:dyDescent="0.25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</row>
    <row r="933" spans="1:25" ht="16.5" customHeight="1" x14ac:dyDescent="0.25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</row>
    <row r="934" spans="1:25" ht="16.5" customHeight="1" x14ac:dyDescent="0.25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</row>
    <row r="935" spans="1:25" ht="16.5" customHeight="1" x14ac:dyDescent="0.2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</row>
    <row r="936" spans="1:25" ht="16.5" customHeight="1" x14ac:dyDescent="0.25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</row>
    <row r="937" spans="1:25" ht="16.5" customHeight="1" x14ac:dyDescent="0.25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</row>
    <row r="938" spans="1:25" ht="16.5" customHeight="1" x14ac:dyDescent="0.25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</row>
    <row r="939" spans="1:25" ht="16.5" customHeight="1" x14ac:dyDescent="0.25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</row>
    <row r="940" spans="1:25" ht="16.5" customHeight="1" x14ac:dyDescent="0.25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</row>
    <row r="941" spans="1:25" ht="16.5" customHeight="1" x14ac:dyDescent="0.25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</row>
    <row r="942" spans="1:25" ht="16.5" customHeight="1" x14ac:dyDescent="0.25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</row>
    <row r="943" spans="1:25" ht="16.5" customHeight="1" x14ac:dyDescent="0.25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</row>
    <row r="944" spans="1:25" ht="16.5" customHeight="1" x14ac:dyDescent="0.25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</row>
    <row r="945" spans="1:25" ht="16.5" customHeight="1" x14ac:dyDescent="0.2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</row>
    <row r="946" spans="1:25" ht="16.5" customHeight="1" x14ac:dyDescent="0.2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</row>
    <row r="947" spans="1:25" ht="16.5" customHeight="1" x14ac:dyDescent="0.25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</row>
    <row r="948" spans="1:25" ht="16.5" customHeight="1" x14ac:dyDescent="0.25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</row>
    <row r="949" spans="1:25" ht="16.5" customHeight="1" x14ac:dyDescent="0.25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</row>
    <row r="950" spans="1:25" ht="16.5" customHeight="1" x14ac:dyDescent="0.25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</row>
    <row r="951" spans="1:25" ht="16.5" customHeight="1" x14ac:dyDescent="0.25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</row>
    <row r="952" spans="1:25" ht="16.5" customHeight="1" x14ac:dyDescent="0.25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</row>
    <row r="953" spans="1:25" ht="16.5" customHeight="1" x14ac:dyDescent="0.25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</row>
    <row r="954" spans="1:25" ht="16.5" customHeight="1" x14ac:dyDescent="0.25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</row>
    <row r="955" spans="1:25" ht="16.5" customHeight="1" x14ac:dyDescent="0.2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</row>
    <row r="956" spans="1:25" ht="16.5" customHeight="1" x14ac:dyDescent="0.25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</row>
    <row r="957" spans="1:25" ht="16.5" customHeight="1" x14ac:dyDescent="0.25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</row>
    <row r="958" spans="1:25" ht="16.5" customHeight="1" x14ac:dyDescent="0.25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</row>
    <row r="959" spans="1:25" ht="16.5" customHeight="1" x14ac:dyDescent="0.25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</row>
    <row r="960" spans="1:25" ht="16.5" customHeight="1" x14ac:dyDescent="0.25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</row>
    <row r="961" spans="1:25" ht="16.5" customHeight="1" x14ac:dyDescent="0.25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</row>
    <row r="962" spans="1:25" ht="16.5" customHeight="1" x14ac:dyDescent="0.25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</row>
    <row r="963" spans="1:25" ht="16.5" customHeight="1" x14ac:dyDescent="0.25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</row>
    <row r="964" spans="1:25" ht="16.5" customHeight="1" x14ac:dyDescent="0.25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</row>
    <row r="965" spans="1:25" ht="16.5" customHeight="1" x14ac:dyDescent="0.2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</row>
    <row r="966" spans="1:25" ht="16.5" customHeight="1" x14ac:dyDescent="0.25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</row>
    <row r="967" spans="1:25" ht="16.5" customHeight="1" x14ac:dyDescent="0.25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</row>
    <row r="968" spans="1:25" ht="16.5" customHeight="1" x14ac:dyDescent="0.2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</row>
    <row r="969" spans="1:25" ht="16.5" customHeight="1" x14ac:dyDescent="0.25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</row>
    <row r="970" spans="1:25" ht="16.5" customHeight="1" x14ac:dyDescent="0.25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</row>
    <row r="971" spans="1:25" ht="16.5" customHeight="1" x14ac:dyDescent="0.25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</row>
    <row r="972" spans="1:25" ht="16.5" customHeight="1" x14ac:dyDescent="0.25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</row>
    <row r="973" spans="1:25" ht="16.5" customHeight="1" x14ac:dyDescent="0.25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</row>
    <row r="974" spans="1:25" ht="16.5" customHeight="1" x14ac:dyDescent="0.25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</row>
    <row r="975" spans="1:25" ht="16.5" customHeight="1" x14ac:dyDescent="0.2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</row>
    <row r="976" spans="1:25" ht="16.5" customHeight="1" x14ac:dyDescent="0.25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</row>
    <row r="977" spans="1:25" ht="16.5" customHeight="1" x14ac:dyDescent="0.25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</row>
    <row r="978" spans="1:25" ht="16.5" customHeight="1" x14ac:dyDescent="0.25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</row>
    <row r="979" spans="1:25" ht="16.5" customHeight="1" x14ac:dyDescent="0.25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</row>
    <row r="980" spans="1:25" ht="16.5" customHeight="1" x14ac:dyDescent="0.25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</row>
    <row r="981" spans="1:25" ht="16.5" customHeight="1" x14ac:dyDescent="0.25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</row>
    <row r="982" spans="1:25" ht="16.5" customHeight="1" x14ac:dyDescent="0.25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</row>
    <row r="983" spans="1:25" ht="16.5" customHeight="1" x14ac:dyDescent="0.25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</row>
    <row r="984" spans="1:25" ht="16.5" customHeight="1" x14ac:dyDescent="0.25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</row>
    <row r="985" spans="1:25" ht="16.5" customHeight="1" x14ac:dyDescent="0.2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</row>
    <row r="986" spans="1:25" ht="16.5" customHeight="1" x14ac:dyDescent="0.25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</row>
    <row r="987" spans="1:25" ht="16.5" customHeight="1" x14ac:dyDescent="0.25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</row>
    <row r="988" spans="1:25" ht="16.5" customHeight="1" x14ac:dyDescent="0.25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</row>
    <row r="989" spans="1:25" ht="16.5" customHeight="1" x14ac:dyDescent="0.25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</row>
    <row r="990" spans="1:25" ht="16.5" customHeight="1" x14ac:dyDescent="0.25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</row>
    <row r="991" spans="1:25" ht="16.5" customHeight="1" x14ac:dyDescent="0.25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</row>
    <row r="992" spans="1:25" ht="16.5" customHeight="1" x14ac:dyDescent="0.25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</row>
    <row r="993" spans="1:25" ht="16.5" customHeight="1" x14ac:dyDescent="0.25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</row>
    <row r="994" spans="1:25" ht="16.5" customHeight="1" x14ac:dyDescent="0.25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</row>
    <row r="995" spans="1:25" ht="16.5" customHeight="1" x14ac:dyDescent="0.2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</row>
    <row r="996" spans="1:25" ht="16.5" customHeight="1" x14ac:dyDescent="0.25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</row>
    <row r="997" spans="1:25" ht="16.5" customHeight="1" x14ac:dyDescent="0.25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</row>
    <row r="998" spans="1:25" ht="16.5" customHeight="1" x14ac:dyDescent="0.25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</row>
    <row r="999" spans="1:25" ht="16.5" customHeight="1" x14ac:dyDescent="0.25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</row>
    <row r="1000" spans="1:25" ht="16.5" customHeight="1" x14ac:dyDescent="0.25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</row>
    <row r="1001" spans="1:25" ht="16.5" customHeight="1" x14ac:dyDescent="0.25">
      <c r="A1001" s="22"/>
      <c r="B1001" s="22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</row>
    <row r="1002" spans="1:25" ht="16.5" customHeight="1" x14ac:dyDescent="0.25">
      <c r="A1002" s="22"/>
      <c r="B1002" s="22"/>
      <c r="C1002" s="22"/>
      <c r="D1002" s="22"/>
      <c r="E1002" s="22"/>
      <c r="F1002" s="22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</row>
    <row r="1003" spans="1:25" ht="16.5" customHeight="1" x14ac:dyDescent="0.25">
      <c r="A1003" s="22"/>
      <c r="B1003" s="22"/>
      <c r="C1003" s="22"/>
      <c r="D1003" s="22"/>
      <c r="E1003" s="22"/>
      <c r="F1003" s="22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</row>
    <row r="1004" spans="1:25" ht="16.5" customHeight="1" x14ac:dyDescent="0.25">
      <c r="A1004" s="22"/>
      <c r="B1004" s="22"/>
      <c r="C1004" s="22"/>
      <c r="D1004" s="22"/>
      <c r="E1004" s="22"/>
      <c r="F1004" s="22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</row>
    <row r="1005" spans="1:25" ht="16.5" customHeight="1" x14ac:dyDescent="0.25">
      <c r="A1005" s="22"/>
      <c r="B1005" s="22"/>
      <c r="C1005" s="22"/>
      <c r="D1005" s="22"/>
      <c r="E1005" s="22"/>
      <c r="F1005" s="22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</row>
    <row r="1006" spans="1:25" ht="16.5" customHeight="1" x14ac:dyDescent="0.25">
      <c r="A1006" s="22"/>
      <c r="B1006" s="22"/>
      <c r="C1006" s="22"/>
      <c r="D1006" s="22"/>
      <c r="E1006" s="22"/>
      <c r="F1006" s="22"/>
      <c r="G1006" s="22"/>
      <c r="H1006" s="22"/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</row>
    <row r="1007" spans="1:25" ht="16.5" customHeight="1" x14ac:dyDescent="0.25">
      <c r="A1007" s="22"/>
      <c r="B1007" s="22"/>
      <c r="C1007" s="22"/>
      <c r="D1007" s="22"/>
      <c r="E1007" s="22"/>
      <c r="F1007" s="22"/>
      <c r="G1007" s="22"/>
      <c r="H1007" s="22"/>
      <c r="I1007" s="22"/>
      <c r="J1007" s="22"/>
      <c r="K1007" s="22"/>
      <c r="L1007" s="22"/>
      <c r="M1007" s="22"/>
      <c r="N1007" s="22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</row>
    <row r="1008" spans="1:25" ht="16.5" customHeight="1" x14ac:dyDescent="0.25">
      <c r="A1008" s="22"/>
      <c r="B1008" s="22"/>
      <c r="C1008" s="22"/>
      <c r="D1008" s="22"/>
      <c r="E1008" s="22"/>
      <c r="F1008" s="22"/>
      <c r="G1008" s="22"/>
      <c r="H1008" s="22"/>
      <c r="I1008" s="22"/>
      <c r="J1008" s="22"/>
      <c r="K1008" s="22"/>
      <c r="L1008" s="22"/>
      <c r="M1008" s="22"/>
      <c r="N1008" s="22"/>
      <c r="O1008" s="22"/>
      <c r="P1008" s="22"/>
      <c r="Q1008" s="22"/>
      <c r="R1008" s="22"/>
      <c r="S1008" s="22"/>
      <c r="T1008" s="22"/>
      <c r="U1008" s="22"/>
      <c r="V1008" s="22"/>
      <c r="W1008" s="22"/>
      <c r="X1008" s="22"/>
      <c r="Y1008" s="22"/>
    </row>
    <row r="1009" spans="1:25" ht="16.5" customHeight="1" x14ac:dyDescent="0.25">
      <c r="A1009" s="22"/>
      <c r="B1009" s="22"/>
      <c r="C1009" s="22"/>
      <c r="D1009" s="22"/>
      <c r="E1009" s="22"/>
      <c r="F1009" s="22"/>
      <c r="G1009" s="22"/>
      <c r="H1009" s="22"/>
      <c r="I1009" s="22"/>
      <c r="J1009" s="22"/>
      <c r="K1009" s="22"/>
      <c r="L1009" s="22"/>
      <c r="M1009" s="22"/>
      <c r="N1009" s="22"/>
      <c r="O1009" s="22"/>
      <c r="P1009" s="22"/>
      <c r="Q1009" s="22"/>
      <c r="R1009" s="22"/>
      <c r="S1009" s="22"/>
      <c r="T1009" s="22"/>
      <c r="U1009" s="22"/>
      <c r="V1009" s="22"/>
      <c r="W1009" s="22"/>
      <c r="X1009" s="22"/>
      <c r="Y1009" s="22"/>
    </row>
    <row r="1010" spans="1:25" ht="16.5" customHeight="1" x14ac:dyDescent="0.25">
      <c r="A1010" s="22"/>
      <c r="B1010" s="22"/>
      <c r="C1010" s="22"/>
      <c r="D1010" s="22"/>
      <c r="E1010" s="22"/>
      <c r="F1010" s="22"/>
      <c r="G1010" s="22"/>
      <c r="H1010" s="22"/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  <c r="S1010" s="22"/>
      <c r="T1010" s="22"/>
      <c r="U1010" s="22"/>
      <c r="V1010" s="22"/>
      <c r="W1010" s="22"/>
      <c r="X1010" s="22"/>
      <c r="Y1010" s="22"/>
    </row>
    <row r="1011" spans="1:25" ht="16.5" customHeight="1" x14ac:dyDescent="0.25">
      <c r="A1011" s="22"/>
      <c r="B1011" s="22"/>
      <c r="C1011" s="22"/>
      <c r="D1011" s="22"/>
      <c r="E1011" s="22"/>
      <c r="F1011" s="22"/>
      <c r="G1011" s="22"/>
      <c r="H1011" s="22"/>
      <c r="I1011" s="22"/>
      <c r="J1011" s="22"/>
      <c r="K1011" s="22"/>
      <c r="L1011" s="22"/>
      <c r="M1011" s="22"/>
      <c r="N1011" s="22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</row>
    <row r="1012" spans="1:25" ht="16.5" customHeight="1" x14ac:dyDescent="0.25">
      <c r="A1012" s="22"/>
      <c r="B1012" s="22"/>
      <c r="C1012" s="22"/>
      <c r="D1012" s="22"/>
      <c r="E1012" s="22"/>
      <c r="F1012" s="22"/>
      <c r="G1012" s="22"/>
      <c r="H1012" s="22"/>
      <c r="I1012" s="22"/>
      <c r="J1012" s="22"/>
      <c r="K1012" s="22"/>
      <c r="L1012" s="22"/>
      <c r="M1012" s="22"/>
      <c r="N1012" s="22"/>
      <c r="O1012" s="22"/>
      <c r="P1012" s="22"/>
      <c r="Q1012" s="22"/>
      <c r="R1012" s="22"/>
      <c r="S1012" s="22"/>
      <c r="T1012" s="22"/>
      <c r="U1012" s="22"/>
      <c r="V1012" s="22"/>
      <c r="W1012" s="22"/>
      <c r="X1012" s="22"/>
      <c r="Y1012" s="22"/>
    </row>
    <row r="1013" spans="1:25" ht="16.5" customHeight="1" x14ac:dyDescent="0.25">
      <c r="A1013" s="22"/>
      <c r="B1013" s="22"/>
      <c r="C1013" s="22"/>
      <c r="D1013" s="22"/>
      <c r="E1013" s="22"/>
      <c r="F1013" s="22"/>
      <c r="G1013" s="22"/>
      <c r="H1013" s="22"/>
      <c r="I1013" s="22"/>
      <c r="J1013" s="22"/>
      <c r="K1013" s="22"/>
      <c r="L1013" s="22"/>
      <c r="M1013" s="22"/>
      <c r="N1013" s="22"/>
      <c r="O1013" s="22"/>
      <c r="P1013" s="22"/>
      <c r="Q1013" s="22"/>
      <c r="R1013" s="22"/>
      <c r="S1013" s="22"/>
      <c r="T1013" s="22"/>
      <c r="U1013" s="22"/>
      <c r="V1013" s="22"/>
      <c r="W1013" s="22"/>
      <c r="X1013" s="22"/>
      <c r="Y1013" s="22"/>
    </row>
    <row r="1014" spans="1:25" ht="16.5" customHeight="1" x14ac:dyDescent="0.25">
      <c r="A1014" s="22"/>
      <c r="B1014" s="22"/>
      <c r="C1014" s="22"/>
      <c r="D1014" s="22"/>
      <c r="E1014" s="22"/>
      <c r="F1014" s="22"/>
      <c r="G1014" s="22"/>
      <c r="H1014" s="22"/>
      <c r="I1014" s="22"/>
      <c r="J1014" s="22"/>
      <c r="K1014" s="22"/>
      <c r="L1014" s="22"/>
      <c r="M1014" s="22"/>
      <c r="N1014" s="22"/>
      <c r="O1014" s="22"/>
      <c r="P1014" s="22"/>
      <c r="Q1014" s="22"/>
      <c r="R1014" s="22"/>
      <c r="S1014" s="22"/>
      <c r="T1014" s="22"/>
      <c r="U1014" s="22"/>
      <c r="V1014" s="22"/>
      <c r="W1014" s="22"/>
      <c r="X1014" s="22"/>
      <c r="Y1014" s="22"/>
    </row>
    <row r="1015" spans="1:25" ht="16.5" customHeight="1" x14ac:dyDescent="0.25">
      <c r="A1015" s="22"/>
      <c r="B1015" s="22"/>
      <c r="C1015" s="22"/>
      <c r="D1015" s="22"/>
      <c r="E1015" s="22"/>
      <c r="F1015" s="22"/>
      <c r="G1015" s="22"/>
      <c r="H1015" s="22"/>
      <c r="I1015" s="22"/>
      <c r="J1015" s="22"/>
      <c r="K1015" s="22"/>
      <c r="L1015" s="22"/>
      <c r="M1015" s="22"/>
      <c r="N1015" s="22"/>
      <c r="O1015" s="22"/>
      <c r="P1015" s="22"/>
      <c r="Q1015" s="22"/>
      <c r="R1015" s="22"/>
      <c r="S1015" s="22"/>
      <c r="T1015" s="22"/>
      <c r="U1015" s="22"/>
      <c r="V1015" s="22"/>
      <c r="W1015" s="22"/>
      <c r="X1015" s="22"/>
      <c r="Y1015" s="22"/>
    </row>
    <row r="1016" spans="1:25" ht="16.5" customHeight="1" x14ac:dyDescent="0.25">
      <c r="A1016" s="22"/>
      <c r="B1016" s="22"/>
      <c r="C1016" s="22"/>
      <c r="D1016" s="22"/>
      <c r="E1016" s="22"/>
      <c r="F1016" s="22"/>
      <c r="G1016" s="22"/>
      <c r="H1016" s="22"/>
      <c r="I1016" s="22"/>
      <c r="J1016" s="22"/>
      <c r="K1016" s="22"/>
      <c r="L1016" s="22"/>
      <c r="M1016" s="22"/>
      <c r="N1016" s="22"/>
      <c r="O1016" s="22"/>
      <c r="P1016" s="22"/>
      <c r="Q1016" s="22"/>
      <c r="R1016" s="22"/>
      <c r="S1016" s="22"/>
      <c r="T1016" s="22"/>
      <c r="U1016" s="22"/>
      <c r="V1016" s="22"/>
      <c r="W1016" s="22"/>
      <c r="X1016" s="22"/>
      <c r="Y1016" s="22"/>
    </row>
    <row r="1017" spans="1:25" ht="16.5" customHeight="1" x14ac:dyDescent="0.25">
      <c r="A1017" s="22"/>
      <c r="B1017" s="22"/>
      <c r="C1017" s="22"/>
      <c r="D1017" s="22"/>
      <c r="E1017" s="22"/>
      <c r="F1017" s="22"/>
      <c r="G1017" s="22"/>
      <c r="H1017" s="22"/>
      <c r="I1017" s="22"/>
      <c r="J1017" s="22"/>
      <c r="K1017" s="22"/>
      <c r="L1017" s="22"/>
      <c r="M1017" s="22"/>
      <c r="N1017" s="22"/>
      <c r="O1017" s="22"/>
      <c r="P1017" s="22"/>
      <c r="Q1017" s="22"/>
      <c r="R1017" s="22"/>
      <c r="S1017" s="22"/>
      <c r="T1017" s="22"/>
      <c r="U1017" s="22"/>
      <c r="V1017" s="22"/>
      <c r="W1017" s="22"/>
      <c r="X1017" s="22"/>
      <c r="Y1017" s="22"/>
    </row>
    <row r="1018" spans="1:25" ht="16.5" customHeight="1" x14ac:dyDescent="0.25">
      <c r="A1018" s="22"/>
      <c r="B1018" s="22"/>
      <c r="C1018" s="22"/>
      <c r="D1018" s="22"/>
      <c r="E1018" s="22"/>
      <c r="F1018" s="22"/>
      <c r="G1018" s="22"/>
      <c r="H1018" s="22"/>
      <c r="I1018" s="22"/>
      <c r="J1018" s="22"/>
      <c r="K1018" s="22"/>
      <c r="L1018" s="22"/>
      <c r="M1018" s="22"/>
      <c r="N1018" s="22"/>
      <c r="O1018" s="22"/>
      <c r="P1018" s="22"/>
      <c r="Q1018" s="22"/>
      <c r="R1018" s="22"/>
      <c r="S1018" s="22"/>
      <c r="T1018" s="22"/>
      <c r="U1018" s="22"/>
      <c r="V1018" s="22"/>
      <c r="W1018" s="22"/>
      <c r="X1018" s="22"/>
      <c r="Y1018" s="22"/>
    </row>
    <row r="1019" spans="1:25" ht="16.5" customHeight="1" x14ac:dyDescent="0.25">
      <c r="A1019" s="22"/>
      <c r="B1019" s="22"/>
      <c r="C1019" s="22"/>
      <c r="D1019" s="22"/>
      <c r="E1019" s="22"/>
      <c r="F1019" s="22"/>
      <c r="G1019" s="22"/>
      <c r="H1019" s="22"/>
      <c r="I1019" s="22"/>
      <c r="J1019" s="22"/>
      <c r="K1019" s="22"/>
      <c r="L1019" s="22"/>
      <c r="M1019" s="22"/>
      <c r="N1019" s="22"/>
      <c r="O1019" s="22"/>
      <c r="P1019" s="22"/>
      <c r="Q1019" s="22"/>
      <c r="R1019" s="22"/>
      <c r="S1019" s="22"/>
      <c r="T1019" s="22"/>
      <c r="U1019" s="22"/>
      <c r="V1019" s="22"/>
      <c r="W1019" s="22"/>
      <c r="X1019" s="22"/>
      <c r="Y1019" s="22"/>
    </row>
    <row r="1020" spans="1:25" ht="16.5" customHeight="1" x14ac:dyDescent="0.25">
      <c r="A1020" s="22"/>
      <c r="B1020" s="22"/>
      <c r="C1020" s="22"/>
      <c r="D1020" s="22"/>
      <c r="E1020" s="22"/>
      <c r="F1020" s="22"/>
      <c r="G1020" s="22"/>
      <c r="H1020" s="22"/>
      <c r="I1020" s="22"/>
      <c r="J1020" s="22"/>
      <c r="K1020" s="22"/>
      <c r="L1020" s="22"/>
      <c r="M1020" s="22"/>
      <c r="N1020" s="22"/>
      <c r="O1020" s="22"/>
      <c r="P1020" s="22"/>
      <c r="Q1020" s="22"/>
      <c r="R1020" s="22"/>
      <c r="S1020" s="22"/>
      <c r="T1020" s="22"/>
      <c r="U1020" s="22"/>
      <c r="V1020" s="22"/>
      <c r="W1020" s="22"/>
      <c r="X1020" s="22"/>
      <c r="Y1020" s="22"/>
    </row>
    <row r="1021" spans="1:25" ht="16.5" customHeight="1" x14ac:dyDescent="0.25">
      <c r="A1021" s="22"/>
      <c r="B1021" s="22"/>
      <c r="C1021" s="22"/>
      <c r="D1021" s="22"/>
      <c r="E1021" s="22"/>
      <c r="F1021" s="22"/>
      <c r="G1021" s="22"/>
      <c r="H1021" s="22"/>
      <c r="I1021" s="22"/>
      <c r="J1021" s="22"/>
      <c r="K1021" s="22"/>
      <c r="L1021" s="22"/>
      <c r="M1021" s="22"/>
      <c r="N1021" s="22"/>
      <c r="O1021" s="22"/>
      <c r="P1021" s="22"/>
      <c r="Q1021" s="22"/>
      <c r="R1021" s="22"/>
      <c r="S1021" s="22"/>
      <c r="T1021" s="22"/>
      <c r="U1021" s="22"/>
      <c r="V1021" s="22"/>
      <c r="W1021" s="22"/>
      <c r="X1021" s="22"/>
      <c r="Y1021" s="22"/>
    </row>
    <row r="1022" spans="1:25" ht="16.5" customHeight="1" x14ac:dyDescent="0.25">
      <c r="A1022" s="22"/>
      <c r="B1022" s="22"/>
      <c r="C1022" s="22"/>
      <c r="D1022" s="22"/>
      <c r="E1022" s="22"/>
      <c r="F1022" s="22"/>
      <c r="G1022" s="22"/>
      <c r="H1022" s="22"/>
      <c r="I1022" s="22"/>
      <c r="J1022" s="22"/>
      <c r="K1022" s="22"/>
      <c r="L1022" s="22"/>
      <c r="M1022" s="22"/>
      <c r="N1022" s="22"/>
      <c r="O1022" s="22"/>
      <c r="P1022" s="22"/>
      <c r="Q1022" s="22"/>
      <c r="R1022" s="22"/>
      <c r="S1022" s="22"/>
      <c r="T1022" s="22"/>
      <c r="U1022" s="22"/>
      <c r="V1022" s="22"/>
      <c r="W1022" s="22"/>
      <c r="X1022" s="22"/>
      <c r="Y1022" s="22"/>
    </row>
    <row r="1023" spans="1:25" ht="16.5" customHeight="1" x14ac:dyDescent="0.25">
      <c r="A1023" s="22"/>
      <c r="B1023" s="22"/>
      <c r="C1023" s="22"/>
      <c r="D1023" s="22"/>
      <c r="E1023" s="22"/>
      <c r="F1023" s="22"/>
      <c r="G1023" s="22"/>
      <c r="H1023" s="22"/>
      <c r="I1023" s="22"/>
      <c r="J1023" s="22"/>
      <c r="K1023" s="22"/>
      <c r="L1023" s="22"/>
      <c r="M1023" s="22"/>
      <c r="N1023" s="22"/>
      <c r="O1023" s="22"/>
      <c r="P1023" s="22"/>
      <c r="Q1023" s="22"/>
      <c r="R1023" s="22"/>
      <c r="S1023" s="22"/>
      <c r="T1023" s="22"/>
      <c r="U1023" s="22"/>
      <c r="V1023" s="22"/>
      <c r="W1023" s="22"/>
      <c r="X1023" s="22"/>
      <c r="Y1023" s="22"/>
    </row>
    <row r="1024" spans="1:25" ht="16.5" customHeight="1" x14ac:dyDescent="0.25">
      <c r="A1024" s="22"/>
      <c r="B1024" s="22"/>
      <c r="C1024" s="22"/>
      <c r="D1024" s="22"/>
      <c r="E1024" s="22"/>
      <c r="F1024" s="22"/>
      <c r="G1024" s="22"/>
      <c r="H1024" s="22"/>
      <c r="I1024" s="22"/>
      <c r="J1024" s="22"/>
      <c r="K1024" s="22"/>
      <c r="L1024" s="22"/>
      <c r="M1024" s="22"/>
      <c r="N1024" s="22"/>
      <c r="O1024" s="22"/>
      <c r="P1024" s="22"/>
      <c r="Q1024" s="22"/>
      <c r="R1024" s="22"/>
      <c r="S1024" s="22"/>
      <c r="T1024" s="22"/>
      <c r="U1024" s="22"/>
      <c r="V1024" s="22"/>
      <c r="W1024" s="22"/>
      <c r="X1024" s="22"/>
      <c r="Y1024" s="22"/>
    </row>
    <row r="1025" spans="1:25" ht="16.5" customHeight="1" x14ac:dyDescent="0.25">
      <c r="A1025" s="22"/>
      <c r="B1025" s="22"/>
      <c r="C1025" s="22"/>
      <c r="D1025" s="22"/>
      <c r="E1025" s="22"/>
      <c r="F1025" s="22"/>
      <c r="G1025" s="22"/>
      <c r="H1025" s="22"/>
      <c r="I1025" s="22"/>
      <c r="J1025" s="22"/>
      <c r="K1025" s="22"/>
      <c r="L1025" s="22"/>
      <c r="M1025" s="22"/>
      <c r="N1025" s="22"/>
      <c r="O1025" s="22"/>
      <c r="P1025" s="22"/>
      <c r="Q1025" s="22"/>
      <c r="R1025" s="22"/>
      <c r="S1025" s="22"/>
      <c r="T1025" s="22"/>
      <c r="U1025" s="22"/>
      <c r="V1025" s="22"/>
      <c r="W1025" s="22"/>
      <c r="X1025" s="22"/>
      <c r="Y1025" s="22"/>
    </row>
    <row r="1026" spans="1:25" ht="16.5" customHeight="1" x14ac:dyDescent="0.25">
      <c r="A1026" s="22"/>
      <c r="B1026" s="22"/>
      <c r="C1026" s="22"/>
      <c r="D1026" s="22"/>
      <c r="E1026" s="22"/>
      <c r="F1026" s="22"/>
      <c r="G1026" s="22"/>
      <c r="H1026" s="22"/>
      <c r="I1026" s="22"/>
      <c r="J1026" s="22"/>
      <c r="K1026" s="22"/>
      <c r="L1026" s="22"/>
      <c r="M1026" s="22"/>
      <c r="N1026" s="22"/>
      <c r="O1026" s="22"/>
      <c r="P1026" s="22"/>
      <c r="Q1026" s="22"/>
      <c r="R1026" s="22"/>
      <c r="S1026" s="22"/>
      <c r="T1026" s="22"/>
      <c r="U1026" s="22"/>
      <c r="V1026" s="22"/>
      <c r="W1026" s="22"/>
      <c r="X1026" s="22"/>
      <c r="Y1026" s="22"/>
    </row>
    <row r="1027" spans="1:25" ht="16.5" customHeight="1" x14ac:dyDescent="0.25">
      <c r="A1027" s="22"/>
      <c r="B1027" s="22"/>
      <c r="C1027" s="22"/>
      <c r="D1027" s="22"/>
      <c r="E1027" s="22"/>
      <c r="F1027" s="22"/>
      <c r="G1027" s="22"/>
      <c r="H1027" s="22"/>
      <c r="I1027" s="22"/>
      <c r="J1027" s="22"/>
      <c r="K1027" s="22"/>
      <c r="L1027" s="22"/>
      <c r="M1027" s="22"/>
      <c r="N1027" s="22"/>
      <c r="O1027" s="22"/>
      <c r="P1027" s="22"/>
      <c r="Q1027" s="22"/>
      <c r="R1027" s="22"/>
      <c r="S1027" s="22"/>
      <c r="T1027" s="22"/>
      <c r="U1027" s="22"/>
      <c r="V1027" s="22"/>
      <c r="W1027" s="22"/>
      <c r="X1027" s="22"/>
      <c r="Y1027" s="22"/>
    </row>
    <row r="1028" spans="1:25" ht="16.5" customHeight="1" x14ac:dyDescent="0.25">
      <c r="A1028" s="22"/>
      <c r="B1028" s="22"/>
      <c r="C1028" s="22"/>
      <c r="D1028" s="22"/>
      <c r="E1028" s="22"/>
      <c r="F1028" s="22"/>
      <c r="G1028" s="22"/>
      <c r="H1028" s="22"/>
      <c r="I1028" s="22"/>
      <c r="J1028" s="22"/>
      <c r="K1028" s="22"/>
      <c r="L1028" s="22"/>
      <c r="M1028" s="22"/>
      <c r="N1028" s="22"/>
      <c r="O1028" s="22"/>
      <c r="P1028" s="22"/>
      <c r="Q1028" s="22"/>
      <c r="R1028" s="22"/>
      <c r="S1028" s="22"/>
      <c r="T1028" s="22"/>
      <c r="U1028" s="22"/>
      <c r="V1028" s="22"/>
      <c r="W1028" s="22"/>
      <c r="X1028" s="22"/>
      <c r="Y1028" s="22"/>
    </row>
    <row r="1029" spans="1:25" ht="16.5" customHeight="1" x14ac:dyDescent="0.25">
      <c r="A1029" s="22"/>
      <c r="B1029" s="22"/>
      <c r="C1029" s="22"/>
      <c r="D1029" s="22"/>
      <c r="E1029" s="22"/>
      <c r="F1029" s="22"/>
      <c r="G1029" s="22"/>
      <c r="H1029" s="22"/>
      <c r="I1029" s="22"/>
      <c r="J1029" s="22"/>
      <c r="K1029" s="22"/>
      <c r="L1029" s="22"/>
      <c r="M1029" s="22"/>
      <c r="N1029" s="22"/>
      <c r="O1029" s="22"/>
      <c r="P1029" s="22"/>
      <c r="Q1029" s="22"/>
      <c r="R1029" s="22"/>
      <c r="S1029" s="22"/>
      <c r="T1029" s="22"/>
      <c r="U1029" s="22"/>
      <c r="V1029" s="22"/>
      <c r="W1029" s="22"/>
      <c r="X1029" s="22"/>
      <c r="Y1029" s="22"/>
    </row>
    <row r="1030" spans="1:25" ht="16.5" customHeight="1" x14ac:dyDescent="0.25">
      <c r="A1030" s="22"/>
      <c r="B1030" s="22"/>
      <c r="C1030" s="22"/>
      <c r="D1030" s="22"/>
      <c r="E1030" s="22"/>
      <c r="F1030" s="22"/>
      <c r="G1030" s="22"/>
      <c r="H1030" s="22"/>
      <c r="I1030" s="22"/>
      <c r="J1030" s="22"/>
      <c r="K1030" s="22"/>
      <c r="L1030" s="22"/>
      <c r="M1030" s="22"/>
      <c r="N1030" s="22"/>
      <c r="O1030" s="22"/>
      <c r="P1030" s="22"/>
      <c r="Q1030" s="22"/>
      <c r="R1030" s="22"/>
      <c r="S1030" s="22"/>
      <c r="T1030" s="22"/>
      <c r="U1030" s="22"/>
      <c r="V1030" s="22"/>
      <c r="W1030" s="22"/>
      <c r="X1030" s="22"/>
      <c r="Y1030" s="22"/>
    </row>
    <row r="1031" spans="1:25" ht="16.5" customHeight="1" x14ac:dyDescent="0.25">
      <c r="A1031" s="22"/>
      <c r="B1031" s="22"/>
      <c r="C1031" s="22"/>
      <c r="D1031" s="22"/>
      <c r="E1031" s="22"/>
      <c r="F1031" s="22"/>
      <c r="G1031" s="22"/>
      <c r="H1031" s="22"/>
      <c r="I1031" s="22"/>
      <c r="J1031" s="22"/>
      <c r="K1031" s="22"/>
      <c r="L1031" s="22"/>
      <c r="M1031" s="22"/>
      <c r="N1031" s="22"/>
      <c r="O1031" s="22"/>
      <c r="P1031" s="22"/>
      <c r="Q1031" s="22"/>
      <c r="R1031" s="22"/>
      <c r="S1031" s="22"/>
      <c r="T1031" s="22"/>
      <c r="U1031" s="22"/>
      <c r="V1031" s="22"/>
      <c r="W1031" s="22"/>
      <c r="X1031" s="22"/>
      <c r="Y1031" s="22"/>
    </row>
    <row r="1032" spans="1:25" ht="16.5" customHeight="1" x14ac:dyDescent="0.25">
      <c r="A1032" s="22"/>
      <c r="B1032" s="22"/>
      <c r="C1032" s="22"/>
      <c r="D1032" s="22"/>
      <c r="E1032" s="22"/>
      <c r="F1032" s="22"/>
      <c r="G1032" s="22"/>
      <c r="H1032" s="22"/>
      <c r="I1032" s="22"/>
      <c r="J1032" s="22"/>
      <c r="K1032" s="22"/>
      <c r="L1032" s="22"/>
      <c r="M1032" s="22"/>
      <c r="N1032" s="22"/>
      <c r="O1032" s="22"/>
      <c r="P1032" s="22"/>
      <c r="Q1032" s="22"/>
      <c r="R1032" s="22"/>
      <c r="S1032" s="22"/>
      <c r="T1032" s="22"/>
      <c r="U1032" s="22"/>
      <c r="V1032" s="22"/>
      <c r="W1032" s="22"/>
      <c r="X1032" s="22"/>
      <c r="Y1032" s="22"/>
    </row>
    <row r="1033" spans="1:25" ht="16.5" customHeight="1" x14ac:dyDescent="0.25">
      <c r="A1033" s="22"/>
      <c r="B1033" s="22"/>
      <c r="C1033" s="22"/>
      <c r="D1033" s="22"/>
      <c r="E1033" s="22"/>
      <c r="F1033" s="22"/>
      <c r="G1033" s="22"/>
      <c r="H1033" s="22"/>
      <c r="I1033" s="22"/>
      <c r="J1033" s="22"/>
      <c r="K1033" s="22"/>
      <c r="L1033" s="22"/>
      <c r="M1033" s="22"/>
      <c r="N1033" s="22"/>
      <c r="O1033" s="22"/>
      <c r="P1033" s="22"/>
      <c r="Q1033" s="22"/>
      <c r="R1033" s="22"/>
      <c r="S1033" s="22"/>
      <c r="T1033" s="22"/>
      <c r="U1033" s="22"/>
      <c r="V1033" s="22"/>
      <c r="W1033" s="22"/>
      <c r="X1033" s="22"/>
      <c r="Y1033" s="22"/>
    </row>
    <row r="1034" spans="1:25" ht="16.5" customHeight="1" x14ac:dyDescent="0.25">
      <c r="A1034" s="22"/>
      <c r="B1034" s="22"/>
      <c r="C1034" s="22"/>
      <c r="D1034" s="22"/>
      <c r="E1034" s="22"/>
      <c r="F1034" s="22"/>
      <c r="G1034" s="22"/>
      <c r="H1034" s="22"/>
      <c r="I1034" s="22"/>
      <c r="J1034" s="22"/>
      <c r="K1034" s="22"/>
      <c r="L1034" s="22"/>
      <c r="M1034" s="22"/>
      <c r="N1034" s="22"/>
      <c r="O1034" s="22"/>
      <c r="P1034" s="22"/>
      <c r="Q1034" s="22"/>
      <c r="R1034" s="22"/>
      <c r="S1034" s="22"/>
      <c r="T1034" s="22"/>
      <c r="U1034" s="22"/>
      <c r="V1034" s="22"/>
      <c r="W1034" s="22"/>
      <c r="X1034" s="22"/>
      <c r="Y1034" s="22"/>
    </row>
    <row r="1035" spans="1:25" ht="16.5" customHeight="1" x14ac:dyDescent="0.25">
      <c r="A1035" s="22"/>
      <c r="B1035" s="22"/>
      <c r="C1035" s="22"/>
      <c r="D1035" s="22"/>
      <c r="E1035" s="22"/>
      <c r="F1035" s="22"/>
      <c r="G1035" s="22"/>
      <c r="H1035" s="22"/>
      <c r="I1035" s="22"/>
      <c r="J1035" s="22"/>
      <c r="K1035" s="22"/>
      <c r="L1035" s="22"/>
      <c r="M1035" s="22"/>
      <c r="N1035" s="22"/>
      <c r="O1035" s="22"/>
      <c r="P1035" s="22"/>
      <c r="Q1035" s="22"/>
      <c r="R1035" s="22"/>
      <c r="S1035" s="22"/>
      <c r="T1035" s="22"/>
      <c r="U1035" s="22"/>
      <c r="V1035" s="22"/>
      <c r="W1035" s="22"/>
      <c r="X1035" s="22"/>
      <c r="Y1035" s="22"/>
    </row>
    <row r="1036" spans="1:25" ht="16.5" customHeight="1" x14ac:dyDescent="0.25">
      <c r="A1036" s="22"/>
      <c r="B1036" s="22"/>
      <c r="C1036" s="22"/>
      <c r="D1036" s="22"/>
      <c r="E1036" s="22"/>
      <c r="F1036" s="22"/>
      <c r="G1036" s="22"/>
      <c r="H1036" s="22"/>
      <c r="I1036" s="22"/>
      <c r="J1036" s="22"/>
      <c r="K1036" s="22"/>
      <c r="L1036" s="22"/>
      <c r="M1036" s="22"/>
      <c r="N1036" s="22"/>
      <c r="O1036" s="22"/>
      <c r="P1036" s="22"/>
      <c r="Q1036" s="22"/>
      <c r="R1036" s="22"/>
      <c r="S1036" s="22"/>
      <c r="T1036" s="22"/>
      <c r="U1036" s="22"/>
      <c r="V1036" s="22"/>
      <c r="W1036" s="22"/>
      <c r="X1036" s="22"/>
      <c r="Y1036" s="22"/>
    </row>
    <row r="1037" spans="1:25" ht="16.5" customHeight="1" x14ac:dyDescent="0.25">
      <c r="A1037" s="22"/>
      <c r="B1037" s="22"/>
      <c r="C1037" s="22"/>
      <c r="D1037" s="22"/>
      <c r="E1037" s="22"/>
      <c r="F1037" s="22"/>
      <c r="G1037" s="22"/>
      <c r="H1037" s="22"/>
      <c r="I1037" s="22"/>
      <c r="J1037" s="22"/>
      <c r="K1037" s="22"/>
      <c r="L1037" s="22"/>
      <c r="M1037" s="22"/>
      <c r="N1037" s="22"/>
      <c r="O1037" s="22"/>
      <c r="P1037" s="22"/>
      <c r="Q1037" s="22"/>
      <c r="R1037" s="22"/>
      <c r="S1037" s="22"/>
      <c r="T1037" s="22"/>
      <c r="U1037" s="22"/>
      <c r="V1037" s="22"/>
      <c r="W1037" s="22"/>
      <c r="X1037" s="22"/>
      <c r="Y1037" s="22"/>
    </row>
    <row r="1038" spans="1:25" ht="16.5" customHeight="1" x14ac:dyDescent="0.25">
      <c r="A1038" s="22"/>
      <c r="B1038" s="22"/>
      <c r="C1038" s="22"/>
      <c r="D1038" s="22"/>
      <c r="E1038" s="22"/>
      <c r="F1038" s="22"/>
      <c r="G1038" s="22"/>
      <c r="H1038" s="22"/>
      <c r="I1038" s="22"/>
      <c r="J1038" s="22"/>
      <c r="K1038" s="22"/>
      <c r="L1038" s="22"/>
      <c r="M1038" s="22"/>
      <c r="N1038" s="22"/>
      <c r="O1038" s="22"/>
      <c r="P1038" s="22"/>
      <c r="Q1038" s="22"/>
      <c r="R1038" s="22"/>
      <c r="S1038" s="22"/>
      <c r="T1038" s="22"/>
      <c r="U1038" s="22"/>
      <c r="V1038" s="22"/>
      <c r="W1038" s="22"/>
      <c r="X1038" s="22"/>
      <c r="Y1038" s="22"/>
    </row>
    <row r="1039" spans="1:25" ht="16.5" customHeight="1" x14ac:dyDescent="0.25">
      <c r="A1039" s="22"/>
      <c r="B1039" s="22"/>
      <c r="C1039" s="22"/>
      <c r="D1039" s="22"/>
      <c r="E1039" s="22"/>
      <c r="F1039" s="22"/>
      <c r="G1039" s="22"/>
      <c r="H1039" s="22"/>
      <c r="I1039" s="22"/>
      <c r="J1039" s="22"/>
      <c r="K1039" s="22"/>
      <c r="L1039" s="22"/>
      <c r="M1039" s="22"/>
      <c r="N1039" s="22"/>
      <c r="O1039" s="22"/>
      <c r="P1039" s="22"/>
      <c r="Q1039" s="22"/>
      <c r="R1039" s="22"/>
      <c r="S1039" s="22"/>
      <c r="T1039" s="22"/>
      <c r="U1039" s="22"/>
      <c r="V1039" s="22"/>
      <c r="W1039" s="22"/>
      <c r="X1039" s="22"/>
      <c r="Y1039" s="22"/>
    </row>
    <row r="1040" spans="1:25" ht="16.5" customHeight="1" x14ac:dyDescent="0.25">
      <c r="A1040" s="22"/>
      <c r="B1040" s="22"/>
      <c r="C1040" s="22"/>
      <c r="D1040" s="22"/>
      <c r="E1040" s="22"/>
      <c r="F1040" s="22"/>
      <c r="G1040" s="22"/>
      <c r="H1040" s="22"/>
      <c r="I1040" s="22"/>
      <c r="J1040" s="22"/>
      <c r="K1040" s="22"/>
      <c r="L1040" s="22"/>
      <c r="M1040" s="22"/>
      <c r="N1040" s="22"/>
      <c r="O1040" s="22"/>
      <c r="P1040" s="22"/>
      <c r="Q1040" s="22"/>
      <c r="R1040" s="22"/>
      <c r="S1040" s="22"/>
      <c r="T1040" s="22"/>
      <c r="U1040" s="22"/>
      <c r="V1040" s="22"/>
      <c r="W1040" s="22"/>
      <c r="X1040" s="22"/>
      <c r="Y1040" s="22"/>
    </row>
    <row r="1041" spans="1:25" ht="16.5" customHeight="1" x14ac:dyDescent="0.25">
      <c r="A1041" s="22"/>
      <c r="B1041" s="22"/>
      <c r="C1041" s="22"/>
      <c r="D1041" s="22"/>
      <c r="E1041" s="22"/>
      <c r="F1041" s="22"/>
      <c r="G1041" s="22"/>
      <c r="H1041" s="22"/>
      <c r="I1041" s="22"/>
      <c r="J1041" s="22"/>
      <c r="K1041" s="22"/>
      <c r="L1041" s="22"/>
      <c r="M1041" s="22"/>
      <c r="N1041" s="22"/>
      <c r="O1041" s="22"/>
      <c r="P1041" s="22"/>
      <c r="Q1041" s="22"/>
      <c r="R1041" s="22"/>
      <c r="S1041" s="22"/>
      <c r="T1041" s="22"/>
      <c r="U1041" s="22"/>
      <c r="V1041" s="22"/>
      <c r="W1041" s="22"/>
      <c r="X1041" s="22"/>
      <c r="Y1041" s="22"/>
    </row>
    <row r="1042" spans="1:25" ht="16.5" customHeight="1" x14ac:dyDescent="0.25">
      <c r="A1042" s="22"/>
      <c r="B1042" s="22"/>
      <c r="C1042" s="22"/>
      <c r="D1042" s="22"/>
      <c r="E1042" s="22"/>
      <c r="F1042" s="22"/>
      <c r="G1042" s="22"/>
      <c r="H1042" s="22"/>
      <c r="I1042" s="22"/>
      <c r="J1042" s="22"/>
      <c r="K1042" s="22"/>
      <c r="L1042" s="22"/>
      <c r="M1042" s="22"/>
      <c r="N1042" s="22"/>
      <c r="O1042" s="22"/>
      <c r="P1042" s="22"/>
      <c r="Q1042" s="22"/>
      <c r="R1042" s="22"/>
      <c r="S1042" s="22"/>
      <c r="T1042" s="22"/>
      <c r="U1042" s="22"/>
      <c r="V1042" s="22"/>
      <c r="W1042" s="22"/>
      <c r="X1042" s="22"/>
      <c r="Y1042" s="22"/>
    </row>
    <row r="1043" spans="1:25" ht="16.5" customHeight="1" x14ac:dyDescent="0.25">
      <c r="A1043" s="22"/>
      <c r="B1043" s="22"/>
      <c r="C1043" s="22"/>
      <c r="D1043" s="22"/>
      <c r="E1043" s="22"/>
      <c r="F1043" s="22"/>
      <c r="G1043" s="22"/>
      <c r="H1043" s="22"/>
      <c r="I1043" s="22"/>
      <c r="J1043" s="22"/>
      <c r="K1043" s="22"/>
      <c r="L1043" s="22"/>
      <c r="M1043" s="22"/>
      <c r="N1043" s="22"/>
      <c r="O1043" s="22"/>
      <c r="P1043" s="22"/>
      <c r="Q1043" s="22"/>
      <c r="R1043" s="22"/>
      <c r="S1043" s="22"/>
      <c r="T1043" s="22"/>
      <c r="U1043" s="22"/>
      <c r="V1043" s="22"/>
      <c r="W1043" s="22"/>
      <c r="X1043" s="22"/>
      <c r="Y1043" s="22"/>
    </row>
    <row r="1044" spans="1:25" ht="16.5" customHeight="1" x14ac:dyDescent="0.25">
      <c r="A1044" s="22"/>
      <c r="B1044" s="22"/>
      <c r="C1044" s="22"/>
      <c r="D1044" s="22"/>
      <c r="E1044" s="22"/>
      <c r="F1044" s="22"/>
      <c r="G1044" s="22"/>
      <c r="H1044" s="22"/>
      <c r="I1044" s="22"/>
      <c r="J1044" s="22"/>
      <c r="K1044" s="22"/>
      <c r="L1044" s="22"/>
      <c r="M1044" s="22"/>
      <c r="N1044" s="22"/>
      <c r="O1044" s="22"/>
      <c r="P1044" s="22"/>
      <c r="Q1044" s="22"/>
      <c r="R1044" s="22"/>
      <c r="S1044" s="22"/>
      <c r="T1044" s="22"/>
      <c r="U1044" s="22"/>
      <c r="V1044" s="22"/>
      <c r="W1044" s="22"/>
      <c r="X1044" s="22"/>
      <c r="Y1044" s="22"/>
    </row>
    <row r="1045" spans="1:25" ht="16.5" customHeight="1" x14ac:dyDescent="0.25">
      <c r="A1045" s="22"/>
      <c r="B1045" s="22"/>
      <c r="C1045" s="22"/>
      <c r="D1045" s="22"/>
      <c r="E1045" s="22"/>
      <c r="F1045" s="22"/>
      <c r="G1045" s="22"/>
      <c r="H1045" s="22"/>
      <c r="I1045" s="22"/>
      <c r="J1045" s="22"/>
      <c r="K1045" s="22"/>
      <c r="L1045" s="22"/>
      <c r="M1045" s="22"/>
      <c r="N1045" s="22"/>
      <c r="O1045" s="22"/>
      <c r="P1045" s="22"/>
      <c r="Q1045" s="22"/>
      <c r="R1045" s="22"/>
      <c r="S1045" s="22"/>
      <c r="T1045" s="22"/>
      <c r="U1045" s="22"/>
      <c r="V1045" s="22"/>
      <c r="W1045" s="22"/>
      <c r="X1045" s="22"/>
      <c r="Y1045" s="22"/>
    </row>
    <row r="1046" spans="1:25" ht="16.5" customHeight="1" x14ac:dyDescent="0.25">
      <c r="A1046" s="22"/>
      <c r="B1046" s="22"/>
      <c r="C1046" s="22"/>
      <c r="D1046" s="22"/>
      <c r="E1046" s="22"/>
      <c r="F1046" s="22"/>
      <c r="G1046" s="22"/>
      <c r="H1046" s="22"/>
      <c r="I1046" s="22"/>
      <c r="J1046" s="22"/>
      <c r="K1046" s="22"/>
      <c r="L1046" s="22"/>
      <c r="M1046" s="22"/>
      <c r="N1046" s="22"/>
      <c r="O1046" s="22"/>
      <c r="P1046" s="22"/>
      <c r="Q1046" s="22"/>
      <c r="R1046" s="22"/>
      <c r="S1046" s="22"/>
      <c r="T1046" s="22"/>
      <c r="U1046" s="22"/>
      <c r="V1046" s="22"/>
      <c r="W1046" s="22"/>
      <c r="X1046" s="22"/>
      <c r="Y1046" s="22"/>
    </row>
    <row r="1047" spans="1:25" ht="16.5" customHeight="1" x14ac:dyDescent="0.25">
      <c r="A1047" s="22"/>
      <c r="B1047" s="22"/>
      <c r="C1047" s="22"/>
      <c r="D1047" s="22"/>
      <c r="E1047" s="22"/>
      <c r="F1047" s="22"/>
      <c r="G1047" s="22"/>
      <c r="H1047" s="22"/>
      <c r="I1047" s="22"/>
      <c r="J1047" s="22"/>
      <c r="K1047" s="22"/>
      <c r="L1047" s="22"/>
      <c r="M1047" s="22"/>
      <c r="N1047" s="22"/>
      <c r="O1047" s="22"/>
      <c r="P1047" s="22"/>
      <c r="Q1047" s="22"/>
      <c r="R1047" s="22"/>
      <c r="S1047" s="22"/>
      <c r="T1047" s="22"/>
      <c r="U1047" s="22"/>
      <c r="V1047" s="22"/>
      <c r="W1047" s="22"/>
      <c r="X1047" s="22"/>
      <c r="Y1047" s="22"/>
    </row>
    <row r="1048" spans="1:25" ht="16.5" customHeight="1" x14ac:dyDescent="0.25">
      <c r="A1048" s="22"/>
      <c r="B1048" s="22"/>
      <c r="C1048" s="22"/>
      <c r="D1048" s="22"/>
      <c r="E1048" s="22"/>
      <c r="F1048" s="22"/>
      <c r="G1048" s="22"/>
      <c r="H1048" s="22"/>
      <c r="I1048" s="22"/>
      <c r="J1048" s="22"/>
      <c r="K1048" s="22"/>
      <c r="L1048" s="22"/>
      <c r="M1048" s="22"/>
      <c r="N1048" s="22"/>
      <c r="O1048" s="22"/>
      <c r="P1048" s="22"/>
      <c r="Q1048" s="22"/>
      <c r="R1048" s="22"/>
      <c r="S1048" s="22"/>
      <c r="T1048" s="22"/>
      <c r="U1048" s="22"/>
      <c r="V1048" s="22"/>
      <c r="W1048" s="22"/>
      <c r="X1048" s="22"/>
      <c r="Y1048" s="22"/>
    </row>
    <row r="1049" spans="1:25" ht="16.5" customHeight="1" x14ac:dyDescent="0.25">
      <c r="A1049" s="22"/>
      <c r="B1049" s="22"/>
      <c r="C1049" s="22"/>
      <c r="D1049" s="22"/>
      <c r="E1049" s="22"/>
      <c r="F1049" s="22"/>
      <c r="G1049" s="22"/>
      <c r="H1049" s="22"/>
      <c r="I1049" s="22"/>
      <c r="J1049" s="22"/>
      <c r="K1049" s="22"/>
      <c r="L1049" s="22"/>
      <c r="M1049" s="22"/>
      <c r="N1049" s="22"/>
      <c r="O1049" s="22"/>
      <c r="P1049" s="22"/>
      <c r="Q1049" s="22"/>
      <c r="R1049" s="22"/>
      <c r="S1049" s="22"/>
      <c r="T1049" s="22"/>
      <c r="U1049" s="22"/>
      <c r="V1049" s="22"/>
      <c r="W1049" s="22"/>
      <c r="X1049" s="22"/>
      <c r="Y1049" s="22"/>
    </row>
    <row r="1050" spans="1:25" ht="16.5" customHeight="1" x14ac:dyDescent="0.25">
      <c r="A1050" s="22"/>
      <c r="B1050" s="22"/>
      <c r="C1050" s="22"/>
      <c r="D1050" s="22"/>
      <c r="E1050" s="22"/>
      <c r="F1050" s="22"/>
      <c r="G1050" s="22"/>
      <c r="H1050" s="22"/>
      <c r="I1050" s="22"/>
      <c r="J1050" s="22"/>
      <c r="K1050" s="22"/>
      <c r="L1050" s="22"/>
      <c r="M1050" s="22"/>
      <c r="N1050" s="22"/>
      <c r="O1050" s="22"/>
      <c r="P1050" s="22"/>
      <c r="Q1050" s="22"/>
      <c r="R1050" s="22"/>
      <c r="S1050" s="22"/>
      <c r="T1050" s="22"/>
      <c r="U1050" s="22"/>
      <c r="V1050" s="22"/>
      <c r="W1050" s="22"/>
      <c r="X1050" s="22"/>
      <c r="Y1050" s="22"/>
    </row>
    <row r="1051" spans="1:25" ht="16.5" customHeight="1" x14ac:dyDescent="0.25">
      <c r="A1051" s="22"/>
      <c r="B1051" s="22"/>
      <c r="C1051" s="22"/>
      <c r="D1051" s="22"/>
      <c r="E1051" s="22"/>
      <c r="F1051" s="22"/>
      <c r="G1051" s="22"/>
      <c r="H1051" s="22"/>
      <c r="I1051" s="22"/>
      <c r="J1051" s="22"/>
      <c r="K1051" s="22"/>
      <c r="L1051" s="22"/>
      <c r="M1051" s="22"/>
      <c r="N1051" s="22"/>
      <c r="O1051" s="22"/>
      <c r="P1051" s="22"/>
      <c r="Q1051" s="22"/>
      <c r="R1051" s="22"/>
      <c r="S1051" s="22"/>
      <c r="T1051" s="22"/>
      <c r="U1051" s="22"/>
      <c r="V1051" s="22"/>
      <c r="W1051" s="22"/>
      <c r="X1051" s="22"/>
      <c r="Y1051" s="22"/>
    </row>
    <row r="1052" spans="1:25" ht="16.5" customHeight="1" x14ac:dyDescent="0.25">
      <c r="A1052" s="22"/>
      <c r="B1052" s="22"/>
      <c r="C1052" s="22"/>
      <c r="D1052" s="22"/>
      <c r="E1052" s="22"/>
      <c r="F1052" s="22"/>
      <c r="G1052" s="22"/>
      <c r="H1052" s="22"/>
      <c r="I1052" s="22"/>
      <c r="J1052" s="22"/>
      <c r="K1052" s="22"/>
      <c r="L1052" s="22"/>
      <c r="M1052" s="22"/>
      <c r="N1052" s="22"/>
      <c r="O1052" s="22"/>
      <c r="P1052" s="22"/>
      <c r="Q1052" s="22"/>
      <c r="R1052" s="22"/>
      <c r="S1052" s="22"/>
      <c r="T1052" s="22"/>
      <c r="U1052" s="22"/>
      <c r="V1052" s="22"/>
      <c r="W1052" s="22"/>
      <c r="X1052" s="22"/>
      <c r="Y1052" s="22"/>
    </row>
    <row r="1053" spans="1:25" ht="16.5" customHeight="1" x14ac:dyDescent="0.25">
      <c r="A1053" s="22"/>
      <c r="B1053" s="22"/>
      <c r="C1053" s="22"/>
      <c r="D1053" s="22"/>
      <c r="E1053" s="22"/>
      <c r="F1053" s="22"/>
      <c r="G1053" s="22"/>
      <c r="H1053" s="22"/>
      <c r="I1053" s="22"/>
      <c r="J1053" s="22"/>
      <c r="K1053" s="22"/>
      <c r="L1053" s="22"/>
      <c r="M1053" s="22"/>
      <c r="N1053" s="22"/>
      <c r="O1053" s="22"/>
      <c r="P1053" s="22"/>
      <c r="Q1053" s="22"/>
      <c r="R1053" s="22"/>
      <c r="S1053" s="22"/>
      <c r="T1053" s="22"/>
      <c r="U1053" s="22"/>
      <c r="V1053" s="22"/>
      <c r="W1053" s="22"/>
      <c r="X1053" s="22"/>
      <c r="Y1053" s="22"/>
    </row>
    <row r="1054" spans="1:25" ht="16.5" customHeight="1" x14ac:dyDescent="0.25">
      <c r="A1054" s="22"/>
      <c r="B1054" s="22"/>
      <c r="C1054" s="22"/>
      <c r="D1054" s="22"/>
      <c r="E1054" s="22"/>
      <c r="F1054" s="22"/>
      <c r="G1054" s="22"/>
      <c r="H1054" s="22"/>
      <c r="I1054" s="22"/>
      <c r="J1054" s="22"/>
      <c r="K1054" s="22"/>
      <c r="L1054" s="22"/>
      <c r="M1054" s="22"/>
      <c r="N1054" s="22"/>
      <c r="O1054" s="22"/>
      <c r="P1054" s="22"/>
      <c r="Q1054" s="22"/>
      <c r="R1054" s="22"/>
      <c r="S1054" s="22"/>
      <c r="T1054" s="22"/>
      <c r="U1054" s="22"/>
      <c r="V1054" s="22"/>
      <c r="W1054" s="22"/>
      <c r="X1054" s="22"/>
      <c r="Y1054" s="22"/>
    </row>
    <row r="1055" spans="1:25" ht="16.5" customHeight="1" x14ac:dyDescent="0.25">
      <c r="A1055" s="22"/>
      <c r="B1055" s="22"/>
      <c r="C1055" s="22"/>
      <c r="D1055" s="22"/>
      <c r="E1055" s="22"/>
      <c r="F1055" s="22"/>
      <c r="G1055" s="22"/>
      <c r="H1055" s="22"/>
      <c r="I1055" s="22"/>
      <c r="J1055" s="22"/>
      <c r="K1055" s="22"/>
      <c r="L1055" s="22"/>
      <c r="M1055" s="22"/>
      <c r="N1055" s="22"/>
      <c r="O1055" s="22"/>
      <c r="P1055" s="22"/>
      <c r="Q1055" s="22"/>
      <c r="R1055" s="22"/>
      <c r="S1055" s="22"/>
      <c r="T1055" s="22"/>
      <c r="U1055" s="22"/>
      <c r="V1055" s="22"/>
      <c r="W1055" s="22"/>
      <c r="X1055" s="22"/>
      <c r="Y1055" s="22"/>
    </row>
    <row r="1056" spans="1:25" ht="16.5" customHeight="1" x14ac:dyDescent="0.25">
      <c r="A1056" s="22"/>
      <c r="B1056" s="22"/>
      <c r="C1056" s="22"/>
      <c r="D1056" s="22"/>
      <c r="E1056" s="22"/>
      <c r="F1056" s="22"/>
      <c r="G1056" s="22"/>
      <c r="H1056" s="22"/>
      <c r="I1056" s="22"/>
      <c r="J1056" s="22"/>
      <c r="K1056" s="22"/>
      <c r="L1056" s="22"/>
      <c r="M1056" s="22"/>
      <c r="N1056" s="22"/>
      <c r="O1056" s="22"/>
      <c r="P1056" s="22"/>
      <c r="Q1056" s="22"/>
      <c r="R1056" s="22"/>
      <c r="S1056" s="22"/>
      <c r="T1056" s="22"/>
      <c r="U1056" s="22"/>
      <c r="V1056" s="22"/>
      <c r="W1056" s="22"/>
      <c r="X1056" s="22"/>
      <c r="Y1056" s="22"/>
    </row>
    <row r="1057" spans="1:25" ht="16.5" customHeight="1" x14ac:dyDescent="0.25">
      <c r="A1057" s="22"/>
      <c r="B1057" s="22"/>
      <c r="C1057" s="22"/>
      <c r="D1057" s="22"/>
      <c r="E1057" s="22"/>
      <c r="F1057" s="22"/>
      <c r="G1057" s="22"/>
      <c r="H1057" s="22"/>
      <c r="I1057" s="22"/>
      <c r="J1057" s="22"/>
      <c r="K1057" s="22"/>
      <c r="L1057" s="22"/>
      <c r="M1057" s="22"/>
      <c r="N1057" s="22"/>
      <c r="O1057" s="22"/>
      <c r="P1057" s="22"/>
      <c r="Q1057" s="22"/>
      <c r="R1057" s="22"/>
      <c r="S1057" s="22"/>
      <c r="T1057" s="22"/>
      <c r="U1057" s="22"/>
      <c r="V1057" s="22"/>
      <c r="W1057" s="22"/>
      <c r="X1057" s="22"/>
      <c r="Y1057" s="22"/>
    </row>
    <row r="1058" spans="1:25" ht="16.5" customHeight="1" x14ac:dyDescent="0.25">
      <c r="A1058" s="22"/>
      <c r="B1058" s="22"/>
      <c r="C1058" s="22"/>
      <c r="D1058" s="22"/>
      <c r="E1058" s="22"/>
      <c r="F1058" s="22"/>
      <c r="G1058" s="22"/>
      <c r="H1058" s="22"/>
      <c r="I1058" s="22"/>
      <c r="J1058" s="22"/>
      <c r="K1058" s="22"/>
      <c r="L1058" s="22"/>
      <c r="M1058" s="22"/>
      <c r="N1058" s="22"/>
      <c r="O1058" s="22"/>
      <c r="P1058" s="22"/>
      <c r="Q1058" s="22"/>
      <c r="R1058" s="22"/>
      <c r="S1058" s="22"/>
      <c r="T1058" s="22"/>
      <c r="U1058" s="22"/>
      <c r="V1058" s="22"/>
      <c r="W1058" s="22"/>
      <c r="X1058" s="22"/>
      <c r="Y1058" s="22"/>
    </row>
    <row r="1059" spans="1:25" ht="16.5" customHeight="1" x14ac:dyDescent="0.25">
      <c r="A1059" s="22"/>
      <c r="B1059" s="22"/>
      <c r="C1059" s="22"/>
      <c r="D1059" s="22"/>
      <c r="E1059" s="22"/>
      <c r="F1059" s="22"/>
      <c r="G1059" s="22"/>
      <c r="H1059" s="22"/>
      <c r="I1059" s="22"/>
      <c r="J1059" s="22"/>
      <c r="K1059" s="22"/>
      <c r="L1059" s="22"/>
      <c r="M1059" s="22"/>
      <c r="N1059" s="22"/>
      <c r="O1059" s="22"/>
      <c r="P1059" s="22"/>
      <c r="Q1059" s="22"/>
      <c r="R1059" s="22"/>
      <c r="S1059" s="22"/>
      <c r="T1059" s="22"/>
      <c r="U1059" s="22"/>
      <c r="V1059" s="22"/>
      <c r="W1059" s="22"/>
      <c r="X1059" s="22"/>
      <c r="Y1059" s="22"/>
    </row>
    <row r="1060" spans="1:25" ht="16.5" customHeight="1" x14ac:dyDescent="0.25">
      <c r="A1060" s="22"/>
      <c r="B1060" s="22"/>
      <c r="C1060" s="22"/>
      <c r="D1060" s="22"/>
      <c r="E1060" s="22"/>
      <c r="F1060" s="22"/>
      <c r="G1060" s="22"/>
      <c r="H1060" s="22"/>
      <c r="I1060" s="22"/>
      <c r="J1060" s="22"/>
      <c r="K1060" s="22"/>
      <c r="L1060" s="22"/>
      <c r="M1060" s="22"/>
      <c r="N1060" s="22"/>
      <c r="O1060" s="22"/>
      <c r="P1060" s="22"/>
      <c r="Q1060" s="22"/>
      <c r="R1060" s="22"/>
      <c r="S1060" s="22"/>
      <c r="T1060" s="22"/>
      <c r="U1060" s="22"/>
      <c r="V1060" s="22"/>
      <c r="W1060" s="22"/>
      <c r="X1060" s="22"/>
      <c r="Y1060" s="22"/>
    </row>
    <row r="1061" spans="1:25" ht="16.5" customHeight="1" x14ac:dyDescent="0.25">
      <c r="A1061" s="22"/>
      <c r="B1061" s="22"/>
      <c r="C1061" s="22"/>
      <c r="D1061" s="22"/>
      <c r="E1061" s="22"/>
      <c r="F1061" s="22"/>
      <c r="G1061" s="22"/>
      <c r="H1061" s="22"/>
      <c r="I1061" s="22"/>
      <c r="J1061" s="22"/>
      <c r="K1061" s="22"/>
      <c r="L1061" s="22"/>
      <c r="M1061" s="22"/>
      <c r="N1061" s="22"/>
      <c r="O1061" s="22"/>
      <c r="P1061" s="22"/>
      <c r="Q1061" s="22"/>
      <c r="R1061" s="22"/>
      <c r="S1061" s="22"/>
      <c r="T1061" s="22"/>
      <c r="U1061" s="22"/>
      <c r="V1061" s="22"/>
      <c r="W1061" s="22"/>
      <c r="X1061" s="22"/>
      <c r="Y1061" s="22"/>
    </row>
    <row r="1062" spans="1:25" ht="16.5" customHeight="1" x14ac:dyDescent="0.25">
      <c r="A1062" s="22"/>
      <c r="B1062" s="22"/>
      <c r="C1062" s="22"/>
      <c r="D1062" s="22"/>
      <c r="E1062" s="22"/>
      <c r="F1062" s="22"/>
      <c r="G1062" s="22"/>
      <c r="H1062" s="22"/>
      <c r="I1062" s="22"/>
      <c r="J1062" s="22"/>
      <c r="K1062" s="22"/>
      <c r="L1062" s="22"/>
      <c r="M1062" s="22"/>
      <c r="N1062" s="22"/>
      <c r="O1062" s="22"/>
      <c r="P1062" s="22"/>
      <c r="Q1062" s="22"/>
      <c r="R1062" s="22"/>
      <c r="S1062" s="22"/>
      <c r="T1062" s="22"/>
      <c r="U1062" s="22"/>
      <c r="V1062" s="22"/>
      <c r="W1062" s="22"/>
      <c r="X1062" s="22"/>
      <c r="Y1062" s="22"/>
    </row>
    <row r="1063" spans="1:25" ht="16.5" customHeight="1" x14ac:dyDescent="0.25">
      <c r="A1063" s="22"/>
      <c r="B1063" s="22"/>
      <c r="C1063" s="22"/>
      <c r="D1063" s="22"/>
      <c r="E1063" s="22"/>
      <c r="F1063" s="22"/>
      <c r="G1063" s="22"/>
      <c r="H1063" s="22"/>
      <c r="I1063" s="22"/>
      <c r="J1063" s="22"/>
      <c r="K1063" s="22"/>
      <c r="L1063" s="22"/>
      <c r="M1063" s="22"/>
      <c r="N1063" s="22"/>
      <c r="O1063" s="22"/>
      <c r="P1063" s="22"/>
      <c r="Q1063" s="22"/>
      <c r="R1063" s="22"/>
      <c r="S1063" s="22"/>
      <c r="T1063" s="22"/>
      <c r="U1063" s="22"/>
      <c r="V1063" s="22"/>
      <c r="W1063" s="22"/>
      <c r="X1063" s="22"/>
      <c r="Y1063" s="22"/>
    </row>
    <row r="1064" spans="1:25" ht="16.5" customHeight="1" x14ac:dyDescent="0.25">
      <c r="A1064" s="22"/>
      <c r="B1064" s="22"/>
      <c r="C1064" s="22"/>
      <c r="D1064" s="22"/>
      <c r="E1064" s="22"/>
      <c r="F1064" s="22"/>
      <c r="G1064" s="22"/>
      <c r="H1064" s="22"/>
      <c r="I1064" s="22"/>
      <c r="J1064" s="22"/>
      <c r="K1064" s="22"/>
      <c r="L1064" s="22"/>
      <c r="M1064" s="22"/>
      <c r="N1064" s="22"/>
      <c r="O1064" s="22"/>
      <c r="P1064" s="22"/>
      <c r="Q1064" s="22"/>
      <c r="R1064" s="22"/>
      <c r="S1064" s="22"/>
      <c r="T1064" s="22"/>
      <c r="U1064" s="22"/>
      <c r="V1064" s="22"/>
      <c r="W1064" s="22"/>
      <c r="X1064" s="22"/>
      <c r="Y1064" s="22"/>
    </row>
    <row r="1065" spans="1:25" ht="16.5" customHeight="1" x14ac:dyDescent="0.25"/>
    <row r="1066" spans="1:25" ht="16.5" customHeight="1" x14ac:dyDescent="0.25"/>
    <row r="1067" spans="1:25" ht="16.5" customHeight="1" x14ac:dyDescent="0.25"/>
    <row r="1068" spans="1:25" ht="16.5" customHeight="1" x14ac:dyDescent="0.25"/>
    <row r="1069" spans="1:25" ht="16.5" customHeight="1" x14ac:dyDescent="0.25"/>
    <row r="1070" spans="1:25" ht="16.5" customHeight="1" x14ac:dyDescent="0.25"/>
    <row r="1071" spans="1:25" ht="16.5" customHeight="1" x14ac:dyDescent="0.25"/>
    <row r="1072" spans="1:25" ht="16.5" customHeight="1" x14ac:dyDescent="0.25"/>
    <row r="1073" ht="16.5" customHeight="1" x14ac:dyDescent="0.25"/>
    <row r="1074" ht="16.5" customHeight="1" x14ac:dyDescent="0.25"/>
    <row r="1075" ht="16.5" customHeight="1" x14ac:dyDescent="0.25"/>
    <row r="1076" ht="16.5" customHeight="1" x14ac:dyDescent="0.25"/>
    <row r="1077" ht="16.5" customHeight="1" x14ac:dyDescent="0.25"/>
    <row r="1078" ht="16.5" customHeight="1" x14ac:dyDescent="0.25"/>
    <row r="1079" ht="16.5" customHeight="1" x14ac:dyDescent="0.25"/>
    <row r="1080" ht="16.5" customHeight="1" x14ac:dyDescent="0.25"/>
    <row r="1081" ht="16.5" customHeight="1" x14ac:dyDescent="0.25"/>
    <row r="1082" ht="16.5" customHeight="1" x14ac:dyDescent="0.25"/>
    <row r="1083" ht="16.5" customHeight="1" x14ac:dyDescent="0.25"/>
    <row r="1084" ht="16.5" customHeight="1" x14ac:dyDescent="0.25"/>
    <row r="1085" ht="16.5" customHeight="1" x14ac:dyDescent="0.25"/>
    <row r="1086" ht="16.5" customHeight="1" x14ac:dyDescent="0.25"/>
    <row r="1087" ht="16.5" customHeight="1" x14ac:dyDescent="0.25"/>
    <row r="1088" ht="16.5" customHeight="1" x14ac:dyDescent="0.25"/>
    <row r="1089" ht="16.5" customHeight="1" x14ac:dyDescent="0.25"/>
    <row r="1090" ht="16.5" customHeight="1" x14ac:dyDescent="0.25"/>
    <row r="1091" ht="16.5" customHeight="1" x14ac:dyDescent="0.25"/>
    <row r="1092" ht="16.5" customHeight="1" x14ac:dyDescent="0.25"/>
    <row r="1093" ht="16.5" customHeight="1" x14ac:dyDescent="0.25"/>
    <row r="1094" ht="16.5" customHeight="1" x14ac:dyDescent="0.25"/>
    <row r="1095" ht="16.5" customHeight="1" x14ac:dyDescent="0.25"/>
    <row r="1096" ht="16.5" customHeight="1" x14ac:dyDescent="0.25"/>
    <row r="1097" ht="16.5" customHeight="1" x14ac:dyDescent="0.25"/>
    <row r="1098" ht="16.5" customHeight="1" x14ac:dyDescent="0.25"/>
    <row r="1099" ht="16.5" customHeight="1" x14ac:dyDescent="0.25"/>
    <row r="1100" ht="16.5" customHeight="1" x14ac:dyDescent="0.25"/>
    <row r="1101" ht="16.5" customHeight="1" x14ac:dyDescent="0.25"/>
    <row r="1102" ht="16.5" customHeight="1" x14ac:dyDescent="0.25"/>
    <row r="1103" ht="16.5" customHeight="1" x14ac:dyDescent="0.25"/>
    <row r="1104" ht="16.5" customHeight="1" x14ac:dyDescent="0.25"/>
    <row r="1105" ht="16.5" customHeight="1" x14ac:dyDescent="0.25"/>
    <row r="1106" ht="16.5" customHeight="1" x14ac:dyDescent="0.25"/>
    <row r="1107" ht="16.5" customHeight="1" x14ac:dyDescent="0.25"/>
    <row r="1108" ht="16.5" customHeight="1" x14ac:dyDescent="0.25"/>
    <row r="1109" ht="16.5" customHeight="1" x14ac:dyDescent="0.25"/>
    <row r="1110" ht="16.5" customHeight="1" x14ac:dyDescent="0.25"/>
    <row r="1111" ht="16.5" customHeight="1" x14ac:dyDescent="0.25"/>
    <row r="1112" ht="16.5" customHeight="1" x14ac:dyDescent="0.25"/>
    <row r="1113" ht="16.5" customHeight="1" x14ac:dyDescent="0.25"/>
    <row r="1114" ht="16.5" customHeight="1" x14ac:dyDescent="0.25"/>
    <row r="1115" ht="16.5" customHeight="1" x14ac:dyDescent="0.25"/>
    <row r="1116" ht="16.5" customHeight="1" x14ac:dyDescent="0.25"/>
    <row r="1117" ht="16.5" customHeight="1" x14ac:dyDescent="0.25"/>
    <row r="1118" ht="16.5" customHeight="1" x14ac:dyDescent="0.25"/>
    <row r="1119" ht="16.5" customHeight="1" x14ac:dyDescent="0.25"/>
    <row r="1120" ht="16.5" customHeight="1" x14ac:dyDescent="0.25"/>
    <row r="1121" ht="16.5" customHeight="1" x14ac:dyDescent="0.25"/>
    <row r="1122" ht="16.5" customHeight="1" x14ac:dyDescent="0.25"/>
    <row r="1123" ht="16.5" customHeight="1" x14ac:dyDescent="0.25"/>
    <row r="1124" ht="16.5" customHeight="1" x14ac:dyDescent="0.25"/>
    <row r="1125" ht="16.5" customHeight="1" x14ac:dyDescent="0.25"/>
    <row r="1126" ht="16.5" customHeight="1" x14ac:dyDescent="0.25"/>
    <row r="1127" ht="16.5" customHeight="1" x14ac:dyDescent="0.25"/>
    <row r="1128" ht="16.5" customHeight="1" x14ac:dyDescent="0.25"/>
    <row r="1129" ht="16.5" customHeight="1" x14ac:dyDescent="0.25"/>
    <row r="1130" ht="16.5" customHeight="1" x14ac:dyDescent="0.25"/>
    <row r="1131" ht="16.5" customHeight="1" x14ac:dyDescent="0.25"/>
    <row r="1132" ht="16.5" customHeight="1" x14ac:dyDescent="0.25"/>
    <row r="1133" ht="16.5" customHeight="1" x14ac:dyDescent="0.25"/>
    <row r="1134" ht="16.5" customHeight="1" x14ac:dyDescent="0.25"/>
    <row r="1135" ht="16.5" customHeight="1" x14ac:dyDescent="0.25"/>
    <row r="1136" ht="16.5" customHeight="1" x14ac:dyDescent="0.25"/>
    <row r="1137" ht="16.5" customHeight="1" x14ac:dyDescent="0.25"/>
    <row r="1138" ht="16.5" customHeight="1" x14ac:dyDescent="0.25"/>
    <row r="1139" ht="16.5" customHeight="1" x14ac:dyDescent="0.25"/>
    <row r="1140" ht="16.5" customHeight="1" x14ac:dyDescent="0.25"/>
    <row r="1141" ht="16.5" customHeight="1" x14ac:dyDescent="0.25"/>
    <row r="1142" ht="16.5" customHeight="1" x14ac:dyDescent="0.25"/>
    <row r="1143" ht="16.5" customHeight="1" x14ac:dyDescent="0.25"/>
    <row r="1144" ht="16.5" customHeight="1" x14ac:dyDescent="0.25"/>
    <row r="1145" ht="16.5" customHeight="1" x14ac:dyDescent="0.25"/>
    <row r="1146" ht="16.5" customHeight="1" x14ac:dyDescent="0.25"/>
    <row r="1147" ht="16.5" customHeight="1" x14ac:dyDescent="0.25"/>
    <row r="1148" ht="16.5" customHeight="1" x14ac:dyDescent="0.25"/>
    <row r="1149" ht="16.5" customHeight="1" x14ac:dyDescent="0.25"/>
    <row r="1150" ht="16.5" customHeight="1" x14ac:dyDescent="0.25"/>
    <row r="1151" ht="16.5" customHeight="1" x14ac:dyDescent="0.25"/>
    <row r="1152" ht="16.5" customHeight="1" x14ac:dyDescent="0.25"/>
    <row r="1153" ht="16.5" customHeight="1" x14ac:dyDescent="0.25"/>
    <row r="1154" ht="16.5" customHeight="1" x14ac:dyDescent="0.25"/>
    <row r="1155" ht="16.5" customHeight="1" x14ac:dyDescent="0.25"/>
    <row r="1156" ht="16.5" customHeight="1" x14ac:dyDescent="0.25"/>
    <row r="1157" ht="16.5" customHeight="1" x14ac:dyDescent="0.25"/>
    <row r="1158" ht="16.5" customHeight="1" x14ac:dyDescent="0.25"/>
    <row r="1159" ht="16.5" customHeight="1" x14ac:dyDescent="0.25"/>
    <row r="1160" ht="16.5" customHeight="1" x14ac:dyDescent="0.25"/>
    <row r="1161" ht="16.5" customHeight="1" x14ac:dyDescent="0.25"/>
    <row r="1162" ht="16.5" customHeight="1" x14ac:dyDescent="0.25"/>
    <row r="1163" ht="16.5" customHeight="1" x14ac:dyDescent="0.25"/>
    <row r="1164" ht="16.5" customHeight="1" x14ac:dyDescent="0.25"/>
    <row r="1165" ht="16.5" customHeight="1" x14ac:dyDescent="0.25"/>
    <row r="1166" ht="16.5" customHeight="1" x14ac:dyDescent="0.25"/>
    <row r="1167" ht="16.5" customHeight="1" x14ac:dyDescent="0.25"/>
    <row r="1168" ht="16.5" customHeight="1" x14ac:dyDescent="0.25"/>
    <row r="1169" ht="16.5" customHeight="1" x14ac:dyDescent="0.25"/>
    <row r="1170" ht="16.5" customHeight="1" x14ac:dyDescent="0.25"/>
    <row r="1171" ht="16.5" customHeight="1" x14ac:dyDescent="0.25"/>
    <row r="1172" ht="16.5" customHeight="1" x14ac:dyDescent="0.25"/>
    <row r="1173" ht="16.5" customHeight="1" x14ac:dyDescent="0.25"/>
    <row r="1174" ht="16.5" customHeight="1" x14ac:dyDescent="0.25"/>
    <row r="1175" ht="16.5" customHeight="1" x14ac:dyDescent="0.25"/>
    <row r="1176" ht="16.5" customHeight="1" x14ac:dyDescent="0.25"/>
    <row r="1177" ht="16.5" customHeight="1" x14ac:dyDescent="0.25"/>
    <row r="1178" ht="16.5" customHeight="1" x14ac:dyDescent="0.25"/>
    <row r="1179" ht="16.5" customHeight="1" x14ac:dyDescent="0.25"/>
    <row r="1180" ht="16.5" customHeight="1" x14ac:dyDescent="0.25"/>
    <row r="1181" ht="16.5" customHeight="1" x14ac:dyDescent="0.25"/>
    <row r="1182" ht="16.5" customHeight="1" x14ac:dyDescent="0.25"/>
    <row r="1183" ht="16.5" customHeight="1" x14ac:dyDescent="0.25"/>
    <row r="1184" ht="16.5" customHeight="1" x14ac:dyDescent="0.25"/>
    <row r="1185" ht="16.5" customHeight="1" x14ac:dyDescent="0.25"/>
    <row r="1186" ht="16.5" customHeight="1" x14ac:dyDescent="0.25"/>
    <row r="1187" ht="16.5" customHeight="1" x14ac:dyDescent="0.25"/>
    <row r="1188" ht="16.5" customHeight="1" x14ac:dyDescent="0.25"/>
    <row r="1189" ht="16.5" customHeight="1" x14ac:dyDescent="0.25"/>
    <row r="1190" ht="16.5" customHeight="1" x14ac:dyDescent="0.25"/>
    <row r="1191" ht="16.5" customHeight="1" x14ac:dyDescent="0.25"/>
    <row r="1192" ht="16.5" customHeight="1" x14ac:dyDescent="0.25"/>
    <row r="1193" ht="16.5" customHeight="1" x14ac:dyDescent="0.25"/>
    <row r="1194" ht="16.5" customHeight="1" x14ac:dyDescent="0.25"/>
    <row r="1195" ht="16.5" customHeight="1" x14ac:dyDescent="0.25"/>
    <row r="1196" ht="16.5" customHeight="1" x14ac:dyDescent="0.25"/>
    <row r="1197" ht="16.5" customHeight="1" x14ac:dyDescent="0.25"/>
    <row r="1198" ht="16.5" customHeight="1" x14ac:dyDescent="0.25"/>
    <row r="1199" ht="16.5" customHeight="1" x14ac:dyDescent="0.25"/>
    <row r="1200" ht="16.5" customHeight="1" x14ac:dyDescent="0.25"/>
    <row r="1201" ht="16.5" customHeight="1" x14ac:dyDescent="0.25"/>
    <row r="1202" ht="16.5" customHeight="1" x14ac:dyDescent="0.25"/>
    <row r="1203" ht="16.5" customHeight="1" x14ac:dyDescent="0.25"/>
    <row r="1204" ht="16.5" customHeight="1" x14ac:dyDescent="0.25"/>
    <row r="1205" ht="16.5" customHeight="1" x14ac:dyDescent="0.25"/>
    <row r="1206" ht="16.5" customHeight="1" x14ac:dyDescent="0.25"/>
    <row r="1207" ht="16.5" customHeight="1" x14ac:dyDescent="0.25"/>
    <row r="1208" ht="16.5" customHeight="1" x14ac:dyDescent="0.25"/>
  </sheetData>
  <mergeCells count="34">
    <mergeCell ref="T8:V8"/>
    <mergeCell ref="A9:A10"/>
    <mergeCell ref="B24:D25"/>
    <mergeCell ref="J24:L25"/>
    <mergeCell ref="R24:T25"/>
    <mergeCell ref="B8:C8"/>
    <mergeCell ref="D8:F8"/>
    <mergeCell ref="J8:K8"/>
    <mergeCell ref="L8:N8"/>
    <mergeCell ref="T30:V30"/>
    <mergeCell ref="B61:D62"/>
    <mergeCell ref="J61:L62"/>
    <mergeCell ref="R61:T62"/>
    <mergeCell ref="G62:G63"/>
    <mergeCell ref="Q62:Q63"/>
    <mergeCell ref="B30:C30"/>
    <mergeCell ref="D30:F30"/>
    <mergeCell ref="J30:K30"/>
    <mergeCell ref="L30:N30"/>
    <mergeCell ref="E7:G7"/>
    <mergeCell ref="A1:G2"/>
    <mergeCell ref="C89:F89"/>
    <mergeCell ref="P2:Q2"/>
    <mergeCell ref="P1:S1"/>
    <mergeCell ref="S3:S4"/>
    <mergeCell ref="R30:S30"/>
    <mergeCell ref="B26:F26"/>
    <mergeCell ref="J26:N26"/>
    <mergeCell ref="R8:S8"/>
    <mergeCell ref="J3:K3"/>
    <mergeCell ref="J4:K4"/>
    <mergeCell ref="I5:L5"/>
    <mergeCell ref="J2:K2"/>
    <mergeCell ref="L2:M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"/>
  <sheetViews>
    <sheetView zoomScale="65" zoomScaleNormal="65" workbookViewId="0">
      <selection activeCell="B8" sqref="B7:J8"/>
    </sheetView>
  </sheetViews>
  <sheetFormatPr defaultRowHeight="13.2" x14ac:dyDescent="0.25"/>
  <cols>
    <col min="1" max="1" width="3.33203125" customWidth="1"/>
    <col min="2" max="1025" width="12.77734375" customWidth="1"/>
  </cols>
  <sheetData>
    <row r="1" spans="1:16" ht="82.2" customHeight="1" x14ac:dyDescent="0.25">
      <c r="A1" s="86" t="s">
        <v>45</v>
      </c>
      <c r="B1" s="168" t="s">
        <v>46</v>
      </c>
      <c r="C1" s="168"/>
      <c r="D1" s="168"/>
      <c r="E1" s="168"/>
      <c r="F1" s="168"/>
      <c r="G1" s="168"/>
      <c r="H1" s="168"/>
      <c r="I1" s="168"/>
      <c r="J1" s="168"/>
      <c r="L1" s="163" t="s">
        <v>58</v>
      </c>
      <c r="M1" s="135" t="s">
        <v>59</v>
      </c>
      <c r="N1" s="135">
        <v>37.5</v>
      </c>
      <c r="O1" s="121"/>
      <c r="P1" s="121"/>
    </row>
    <row r="2" spans="1:16" ht="105.15" customHeight="1" x14ac:dyDescent="0.25">
      <c r="A2" s="87" t="s">
        <v>47</v>
      </c>
      <c r="B2" s="169" t="s">
        <v>48</v>
      </c>
      <c r="C2" s="169"/>
      <c r="D2" s="169"/>
      <c r="E2" s="169"/>
      <c r="F2" s="169"/>
      <c r="G2" s="169"/>
      <c r="H2" s="169"/>
      <c r="I2" s="169"/>
      <c r="J2" s="169"/>
      <c r="L2" s="163"/>
      <c r="M2" s="135" t="s">
        <v>60</v>
      </c>
      <c r="N2" s="135">
        <v>50</v>
      </c>
      <c r="O2" s="121"/>
      <c r="P2" s="121"/>
    </row>
    <row r="3" spans="1:16" ht="133.19999999999999" customHeight="1" x14ac:dyDescent="0.25">
      <c r="A3" s="88" t="s">
        <v>49</v>
      </c>
      <c r="B3" s="170" t="s">
        <v>55</v>
      </c>
      <c r="C3" s="170"/>
      <c r="D3" s="170"/>
      <c r="E3" s="170"/>
      <c r="F3" s="170"/>
      <c r="G3" s="170"/>
      <c r="H3" s="170"/>
      <c r="I3" s="170"/>
      <c r="J3" s="170"/>
      <c r="L3" s="163"/>
      <c r="M3" s="135" t="s">
        <v>61</v>
      </c>
      <c r="N3" s="135">
        <v>62.5</v>
      </c>
      <c r="O3" s="121"/>
      <c r="P3" s="121"/>
    </row>
    <row r="4" spans="1:16" ht="118.2" customHeight="1" x14ac:dyDescent="0.25">
      <c r="A4" s="89" t="s">
        <v>50</v>
      </c>
      <c r="B4" s="171" t="s">
        <v>51</v>
      </c>
      <c r="C4" s="171"/>
      <c r="D4" s="171"/>
      <c r="E4" s="171"/>
      <c r="F4" s="171"/>
      <c r="G4" s="171"/>
      <c r="H4" s="171"/>
      <c r="I4" s="171"/>
      <c r="J4" s="171"/>
      <c r="L4" s="163"/>
      <c r="M4" s="135" t="s">
        <v>62</v>
      </c>
      <c r="N4" s="135">
        <v>75</v>
      </c>
      <c r="O4" s="121"/>
      <c r="P4" s="121"/>
    </row>
    <row r="5" spans="1:16" ht="108" customHeight="1" x14ac:dyDescent="0.25">
      <c r="A5" s="90"/>
      <c r="B5" s="172" t="s">
        <v>56</v>
      </c>
      <c r="C5" s="172"/>
      <c r="D5" s="172"/>
      <c r="E5" s="172"/>
      <c r="F5" s="172"/>
      <c r="G5" s="172"/>
      <c r="H5" s="172"/>
      <c r="I5" s="172"/>
      <c r="J5" s="172"/>
      <c r="L5" s="163"/>
      <c r="M5" s="135" t="s">
        <v>63</v>
      </c>
      <c r="N5" s="135">
        <v>87.5</v>
      </c>
      <c r="O5" s="121"/>
      <c r="P5" s="121"/>
    </row>
    <row r="6" spans="1:16" ht="29.4" customHeight="1" thickBot="1" x14ac:dyDescent="0.3">
      <c r="A6" s="91"/>
      <c r="B6" s="160" t="s">
        <v>52</v>
      </c>
      <c r="C6" s="160"/>
      <c r="D6" s="160"/>
      <c r="E6" s="160"/>
      <c r="F6" s="160"/>
      <c r="G6" s="160"/>
      <c r="H6" s="160"/>
      <c r="I6" s="160"/>
      <c r="J6" s="160"/>
      <c r="L6" s="164"/>
      <c r="M6" s="136" t="s">
        <v>8</v>
      </c>
      <c r="N6" s="136">
        <v>100</v>
      </c>
    </row>
    <row r="7" spans="1:16" ht="23.4" thickBot="1" x14ac:dyDescent="0.3">
      <c r="A7" s="91"/>
      <c r="B7" s="161" t="s">
        <v>53</v>
      </c>
      <c r="C7" s="161"/>
      <c r="D7" s="161"/>
      <c r="E7" s="161"/>
      <c r="F7" s="161"/>
      <c r="G7" s="161"/>
      <c r="H7" s="161"/>
      <c r="I7" s="161"/>
      <c r="J7" s="161"/>
      <c r="L7" s="165" t="s">
        <v>57</v>
      </c>
      <c r="M7" s="166"/>
      <c r="N7" s="167"/>
    </row>
    <row r="8" spans="1:16" ht="20.399999999999999" x14ac:dyDescent="0.25">
      <c r="B8" s="162"/>
      <c r="C8" s="162"/>
      <c r="D8" s="162"/>
      <c r="E8" s="162"/>
      <c r="F8" s="162"/>
      <c r="G8" s="162"/>
      <c r="H8" s="162"/>
      <c r="I8" s="162"/>
      <c r="J8" s="162"/>
    </row>
    <row r="9" spans="1:16" ht="38.25" customHeight="1" x14ac:dyDescent="0.25"/>
    <row r="10" spans="1:16" ht="19.5" customHeight="1" x14ac:dyDescent="0.25"/>
    <row r="11" spans="1:16" ht="33" customHeight="1" x14ac:dyDescent="0.25"/>
    <row r="12" spans="1:16" ht="17.399999999999999" customHeight="1" x14ac:dyDescent="0.25"/>
    <row r="13" spans="1:16" ht="17.399999999999999" customHeight="1" x14ac:dyDescent="0.25"/>
    <row r="14" spans="1:16" ht="17.399999999999999" customHeight="1" x14ac:dyDescent="0.25"/>
    <row r="15" spans="1:16" ht="17.399999999999999" customHeight="1" x14ac:dyDescent="0.25"/>
    <row r="16" spans="1:16" ht="17.399999999999999" customHeight="1" x14ac:dyDescent="0.25"/>
    <row r="17" ht="19.350000000000001" customHeight="1" x14ac:dyDescent="0.25"/>
    <row r="18" ht="15.9" customHeight="1" x14ac:dyDescent="0.25"/>
    <row r="19" ht="15.9" customHeight="1" x14ac:dyDescent="0.25"/>
  </sheetData>
  <mergeCells count="10">
    <mergeCell ref="B6:J6"/>
    <mergeCell ref="B7:J7"/>
    <mergeCell ref="B8:J8"/>
    <mergeCell ref="L1:L6"/>
    <mergeCell ref="L7:N7"/>
    <mergeCell ref="B1:J1"/>
    <mergeCell ref="B2:J2"/>
    <mergeCell ref="B3:J3"/>
    <mergeCell ref="B4:J4"/>
    <mergeCell ref="B5:J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Таблицы раскроя</vt:lpstr>
      <vt:lpstr>ПАМЯТКА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Таблица_Линолеум_расчет_Папян_13_08</dc:title>
  <dc:subject/>
  <dc:creator/>
  <dc:description/>
  <cp:lastModifiedBy>извеков Александр</cp:lastModifiedBy>
  <cp:revision>8</cp:revision>
  <dcterms:created xsi:type="dcterms:W3CDTF">2024-09-22T23:09:27Z</dcterms:created>
  <dcterms:modified xsi:type="dcterms:W3CDTF">2024-10-17T06:30:28Z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