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-120" yWindow="-120" windowWidth="29040" windowHeight="15720"/>
  </bookViews>
  <sheets>
    <sheet name="Лист1" sheetId="3" r:id="rId1"/>
    <sheet name="Лист2" sheetId="7" r:id="rId2"/>
  </sheets>
  <definedNames>
    <definedName name="_xlnm.Print_Area" localSheetId="0">Лист1!$A$1:$K$64</definedName>
    <definedName name="_xlnm.Print_Area" localSheetId="1">Лист2!$A$1:$N$64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H8" i="7"/>
  <c r="H7" i="7"/>
  <c r="H6" i="7"/>
  <c r="H5" i="7"/>
  <c r="H4" i="7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" i="3"/>
  <c r="H9" i="7" l="1"/>
  <c r="H16" i="7"/>
  <c r="H23" i="7"/>
  <c r="H24" i="7"/>
  <c r="H33" i="7"/>
  <c r="H40" i="7"/>
  <c r="H41" i="7"/>
  <c r="H49" i="7"/>
  <c r="H52" i="7"/>
  <c r="H53" i="7"/>
  <c r="H56" i="7"/>
  <c r="H59" i="7"/>
  <c r="H62" i="7"/>
  <c r="G7" i="7"/>
  <c r="G5" i="7"/>
  <c r="G6" i="7"/>
  <c r="G63" i="3"/>
  <c r="G62" i="3"/>
  <c r="G61" i="3"/>
  <c r="G60" i="3"/>
  <c r="G59" i="3"/>
  <c r="H63" i="7"/>
  <c r="H61" i="7"/>
  <c r="H60" i="7"/>
  <c r="H58" i="7"/>
  <c r="H55" i="7"/>
  <c r="H54" i="7"/>
  <c r="H51" i="7"/>
  <c r="H50" i="7"/>
  <c r="H47" i="7"/>
  <c r="H46" i="7"/>
  <c r="H42" i="7"/>
  <c r="H39" i="7"/>
  <c r="H38" i="7"/>
  <c r="H34" i="7"/>
  <c r="H32" i="7"/>
  <c r="H31" i="7"/>
  <c r="H30" i="7"/>
  <c r="H26" i="7"/>
  <c r="H25" i="7"/>
  <c r="H22" i="7"/>
  <c r="H18" i="7"/>
  <c r="H17" i="7"/>
  <c r="H15" i="7"/>
  <c r="H14" i="7"/>
  <c r="H10" i="7"/>
  <c r="G4" i="7"/>
  <c r="G58" i="3"/>
  <c r="G57" i="3"/>
  <c r="G56" i="3"/>
  <c r="G55" i="3"/>
  <c r="G53" i="3"/>
  <c r="G52" i="3"/>
  <c r="G51" i="3"/>
  <c r="G50" i="3"/>
  <c r="G49" i="3"/>
  <c r="G48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H48" i="7" l="1"/>
  <c r="H45" i="7"/>
  <c r="H11" i="7"/>
  <c r="G1" i="7"/>
  <c r="H13" i="7"/>
  <c r="H27" i="7"/>
  <c r="H43" i="7"/>
  <c r="H57" i="7"/>
  <c r="H20" i="7"/>
  <c r="H44" i="7"/>
  <c r="H19" i="7"/>
  <c r="H12" i="7"/>
  <c r="H28" i="7"/>
  <c r="H35" i="7"/>
  <c r="H36" i="7"/>
  <c r="H21" i="7"/>
  <c r="H29" i="7"/>
  <c r="H37" i="7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4" i="3"/>
  <c r="G5" i="3"/>
</calcChain>
</file>

<file path=xl/comments1.xml><?xml version="1.0" encoding="utf-8"?>
<comments xmlns="http://schemas.openxmlformats.org/spreadsheetml/2006/main">
  <authors>
    <author>Корнев Дмитрий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Максимум из двух листов</t>
        </r>
      </text>
    </comment>
  </commentList>
</comments>
</file>

<file path=xl/sharedStrings.xml><?xml version="1.0" encoding="utf-8"?>
<sst xmlns="http://schemas.openxmlformats.org/spreadsheetml/2006/main" count="6" uniqueCount="4">
  <si>
    <t>скорость</t>
  </si>
  <si>
    <t>Грант</t>
  </si>
  <si>
    <t>Ольга</t>
  </si>
  <si>
    <t>расстояние и скорость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</si>
</sst>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/mm/yy;@"/>
    <numFmt numFmtId="165" formatCode="#,##0.00[$ сек.-422]"/>
    <numFmt numFmtId="166" formatCode="0.0000000"/>
    <numFmt numFmtId="167" formatCode="h:mm:ss.0"/>
    <numFmt numFmtId="168" formatCode="#,##0.00[$ км/ч-422]"/>
    <numFmt numFmtId="169" formatCode="\(#,##0[$ мин.-422]\)"/>
    <numFmt numFmtId="170" formatCode="#,##0[$ км-422]"/>
    <numFmt numFmtId="171" formatCode="#,##0.00[$ км-422]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Century Gothic"/>
      <family val="2"/>
      <charset val="204"/>
    </font>
    <font>
      <sz val="10"/>
      <color theme="1"/>
      <name val="Bahnschrift Light"/>
      <family val="2"/>
      <charset val="204"/>
    </font>
    <font>
      <sz val="10"/>
      <name val="Bahnschrift"/>
      <family val="2"/>
      <charset val="204"/>
    </font>
    <font>
      <sz val="10"/>
      <color rgb="FF0000FF"/>
      <name val="Bahnschrift"/>
      <family val="2"/>
      <charset val="204"/>
    </font>
    <font>
      <sz val="8"/>
      <name val="Bahnschrift Light"/>
      <family val="2"/>
      <charset val="204"/>
    </font>
    <font>
      <sz val="7"/>
      <color theme="1"/>
      <name val="Bahnschrift"/>
      <family val="2"/>
      <charset val="204"/>
    </font>
    <font>
      <sz val="10"/>
      <color rgb="FF009A46"/>
      <name val="Bahnschrift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0" tint="-0.14999847407452621"/>
      <name val="Bahnschrift Light"/>
      <family val="2"/>
      <charset val="204"/>
    </font>
    <font>
      <sz val="6"/>
      <color theme="0" tint="-0.14999847407452621"/>
      <name val="Bahnschrift"/>
      <family val="2"/>
      <charset val="204"/>
    </font>
    <font>
      <sz val="8"/>
      <color theme="1"/>
      <name val="Bahnschrift Light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AF2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/>
    <xf numFmtId="0" fontId="0" fillId="0" borderId="0" xfId="0" applyNumberFormat="1"/>
    <xf numFmtId="164" fontId="2" fillId="0" borderId="4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70" fontId="2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71" fontId="6" fillId="0" borderId="7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168" fontId="3" fillId="0" borderId="7" xfId="0" quotePrefix="1" applyNumberFormat="1" applyFont="1" applyBorder="1" applyAlignment="1">
      <alignment horizontal="center" vertical="center"/>
    </xf>
    <xf numFmtId="168" fontId="7" fillId="0" borderId="7" xfId="0" quotePrefix="1" applyNumberFormat="1" applyFont="1" applyBorder="1" applyAlignment="1">
      <alignment horizontal="center" vertical="center"/>
    </xf>
    <xf numFmtId="168" fontId="3" fillId="0" borderId="7" xfId="0" quotePrefix="1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21" fontId="4" fillId="0" borderId="5" xfId="0" applyNumberFormat="1" applyFont="1" applyBorder="1" applyAlignment="1">
      <alignment horizontal="center" vertical="center"/>
    </xf>
    <xf numFmtId="45" fontId="4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/>
    </xf>
    <xf numFmtId="168" fontId="7" fillId="4" borderId="7" xfId="0" quotePrefix="1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/>
        <i val="0"/>
        <color rgb="FFFF0000"/>
      </font>
      <fill>
        <patternFill>
          <bgColor rgb="FFFFDDDD"/>
        </patternFill>
      </fill>
      <border>
        <left/>
        <right/>
        <top/>
        <bottom/>
      </border>
    </dxf>
    <dxf>
      <font>
        <b/>
        <i val="0"/>
        <color rgb="FF00B050"/>
      </font>
      <fill>
        <patternFill>
          <bgColor rgb="FFD9FFEA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FFDDDD"/>
        </patternFill>
      </fill>
      <border>
        <left/>
        <right/>
        <top/>
        <bottom/>
      </border>
    </dxf>
    <dxf>
      <font>
        <b/>
        <i val="0"/>
        <color rgb="FF00B050"/>
      </font>
      <fill>
        <patternFill>
          <bgColor rgb="FFD9FFEA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CC"/>
      <color rgb="FFFFDDDD"/>
      <color rgb="FF0000FF"/>
      <color rgb="FFABFFD1"/>
      <color rgb="FF4FFF9F"/>
      <color rgb="FFFFEFEF"/>
      <color rgb="FFFFE7E7"/>
      <color rgb="FFD9FFEA"/>
      <color rgb="FFBDFFDB"/>
      <color rgb="FFA7F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B1:AP63"/>
  <sheetViews>
    <sheetView showGridLines="0" tabSelected="1" view="pageBreakPreview" zoomScale="180" zoomScaleNormal="100" zoomScaleSheetLayoutView="180" workbookViewId="0">
      <pane ySplit="2" topLeftCell="A42" activePane="bottomLeft" state="frozen"/>
      <selection pane="bottomLeft" activeCell="U22" sqref="U22"/>
    </sheetView>
  </sheetViews>
  <sheetFormatPr defaultRowHeight="15"/>
  <cols>
    <col min="1" max="1" width="1.42578125" customWidth="1"/>
    <col min="2" max="2" width="5.42578125" style="1" customWidth="1"/>
    <col min="3" max="3" width="9.85546875" style="1" customWidth="1"/>
    <col min="4" max="4" width="7.28515625" style="18" customWidth="1"/>
    <col min="5" max="5" width="8.42578125" style="1" customWidth="1"/>
    <col min="6" max="6" width="3.7109375" style="1" customWidth="1"/>
    <col min="7" max="7" width="12.140625" style="1" customWidth="1"/>
    <col min="8" max="8" width="3.7109375" style="25" customWidth="1"/>
    <col min="9" max="9" width="1" style="1" customWidth="1"/>
    <col min="10" max="10" width="2.42578125" style="1" customWidth="1"/>
    <col min="11" max="11" width="1.7109375" style="1" customWidth="1"/>
    <col min="12" max="12" width="1.28515625" style="1" customWidth="1"/>
    <col min="13" max="13" width="1.42578125" style="1" customWidth="1"/>
    <col min="14" max="14" width="1.140625" style="1" customWidth="1"/>
    <col min="15" max="15" width="1.28515625" style="1" customWidth="1"/>
    <col min="16" max="16" width="3.7109375" style="1" customWidth="1"/>
    <col min="17" max="17" width="14" style="1" customWidth="1"/>
    <col min="18" max="18" width="7.85546875" style="1" customWidth="1"/>
    <col min="19" max="19" width="3.7109375" style="1" customWidth="1"/>
    <col min="20" max="22" width="3.7109375" style="3" customWidth="1"/>
    <col min="23" max="31" width="3.7109375" style="4" customWidth="1"/>
    <col min="32" max="34" width="3.7109375" style="5" customWidth="1"/>
    <col min="35" max="39" width="3.7109375" style="6" customWidth="1"/>
    <col min="40" max="40" width="3.7109375" style="7" customWidth="1"/>
    <col min="41" max="88" width="3.7109375" customWidth="1"/>
  </cols>
  <sheetData>
    <row r="1" spans="2:42" ht="15.75" thickBot="1">
      <c r="C1" s="15"/>
      <c r="D1" s="16"/>
      <c r="E1" s="13"/>
      <c r="G1" s="34">
        <f>MAX(Лист1:Лист2!G4:G63)</f>
        <v>5.8394160583941606</v>
      </c>
      <c r="Q1" s="2"/>
    </row>
    <row r="2" spans="2:42" s="1" customFormat="1" ht="26.25" customHeight="1" thickBot="1">
      <c r="C2" s="30" t="s">
        <v>3</v>
      </c>
      <c r="D2" s="31"/>
      <c r="E2" s="32"/>
      <c r="G2" s="20" t="s">
        <v>0</v>
      </c>
      <c r="H2" s="25"/>
      <c r="Q2" s="28"/>
      <c r="T2" s="3"/>
      <c r="U2" s="3"/>
      <c r="V2" s="3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6"/>
      <c r="AJ2" s="6"/>
      <c r="AK2" s="6"/>
      <c r="AL2" s="6"/>
      <c r="AM2" s="6"/>
      <c r="AN2" s="7"/>
      <c r="AO2"/>
      <c r="AP2"/>
    </row>
    <row r="3" spans="2:42" s="1" customFormat="1" ht="8.25" customHeight="1">
      <c r="B3" s="2"/>
      <c r="C3" s="2"/>
      <c r="D3" s="17"/>
      <c r="E3" s="2"/>
      <c r="F3" s="2"/>
      <c r="G3" s="2"/>
      <c r="H3" s="25"/>
      <c r="Q3" s="28"/>
      <c r="T3" s="3"/>
      <c r="U3" s="3"/>
      <c r="V3" s="3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  <c r="AI3" s="6"/>
      <c r="AJ3" s="6"/>
      <c r="AK3" s="6"/>
      <c r="AL3" s="6"/>
      <c r="AM3" s="6"/>
      <c r="AN3" s="7"/>
      <c r="AO3"/>
      <c r="AP3"/>
    </row>
    <row r="4" spans="2:42" s="1" customFormat="1" ht="12" customHeight="1">
      <c r="B4" s="2"/>
      <c r="C4" s="8">
        <v>45529</v>
      </c>
      <c r="D4" s="19">
        <v>2</v>
      </c>
      <c r="E4" s="27">
        <v>1.6067129629629629E-2</v>
      </c>
      <c r="F4" s="2"/>
      <c r="G4" s="21">
        <f t="shared" ref="G4:G46" si="0">D4/(E4*24)</f>
        <v>5.1865725399798297</v>
      </c>
      <c r="H4" s="26">
        <f>IF(G4="","",RANK(G4,Лист1:Лист2!G$4:G$63,0))</f>
        <v>35</v>
      </c>
      <c r="I4" s="9"/>
      <c r="Q4" s="28"/>
      <c r="T4" s="3"/>
      <c r="U4" s="3"/>
      <c r="V4" s="3"/>
      <c r="W4" s="4"/>
      <c r="X4" s="4"/>
      <c r="Y4" s="4"/>
      <c r="Z4" s="4"/>
      <c r="AA4" s="4"/>
      <c r="AB4" s="4"/>
      <c r="AC4" s="4"/>
      <c r="AD4" s="4"/>
      <c r="AE4" s="4"/>
      <c r="AF4" s="5"/>
      <c r="AG4" s="5"/>
      <c r="AH4" s="5"/>
      <c r="AI4" s="6"/>
      <c r="AJ4" s="6"/>
      <c r="AK4" s="6"/>
      <c r="AL4" s="6"/>
      <c r="AM4" s="6"/>
      <c r="AN4" s="7"/>
      <c r="AO4"/>
      <c r="AP4"/>
    </row>
    <row r="5" spans="2:42" s="1" customFormat="1" ht="12" customHeight="1">
      <c r="B5" s="24"/>
      <c r="C5" s="8">
        <v>45530</v>
      </c>
      <c r="D5" s="19">
        <v>3.8</v>
      </c>
      <c r="E5" s="27">
        <v>2.991898148148148E-2</v>
      </c>
      <c r="F5" s="2"/>
      <c r="G5" s="21">
        <f t="shared" si="0"/>
        <v>5.2920696324951644</v>
      </c>
      <c r="H5" s="26">
        <f>IF(G5="","",RANK(G5,Лист1:Лист2!G$4:G$63,0))</f>
        <v>23</v>
      </c>
      <c r="Q5" s="2"/>
      <c r="T5" s="3"/>
      <c r="U5" s="3"/>
      <c r="V5" s="3"/>
      <c r="W5" s="4"/>
      <c r="X5" s="4"/>
      <c r="Y5" s="4"/>
      <c r="Z5" s="4"/>
      <c r="AA5" s="4"/>
      <c r="AB5" s="4"/>
      <c r="AC5" s="4"/>
      <c r="AD5" s="4"/>
      <c r="AE5" s="4"/>
      <c r="AF5" s="5"/>
      <c r="AG5" s="5"/>
      <c r="AH5" s="5"/>
      <c r="AI5" s="6"/>
      <c r="AJ5" s="6"/>
      <c r="AK5" s="6"/>
      <c r="AL5" s="6"/>
      <c r="AM5" s="6"/>
      <c r="AN5" s="7"/>
      <c r="AO5"/>
      <c r="AP5"/>
    </row>
    <row r="6" spans="2:42" s="1" customFormat="1" ht="12" customHeight="1">
      <c r="B6" s="24"/>
      <c r="C6" s="8">
        <v>45531</v>
      </c>
      <c r="D6" s="19">
        <v>2</v>
      </c>
      <c r="E6" s="27">
        <v>1.4907407407407406E-2</v>
      </c>
      <c r="F6" s="2"/>
      <c r="G6" s="21">
        <f t="shared" si="0"/>
        <v>5.5900621118012426</v>
      </c>
      <c r="H6" s="26">
        <f>IF(G6="","",RANK(G6,Лист1:Лист2!G$4:G$63,0))</f>
        <v>3</v>
      </c>
      <c r="Q6" s="2"/>
      <c r="T6" s="3"/>
      <c r="U6" s="3"/>
      <c r="V6" s="3"/>
      <c r="W6" s="4"/>
      <c r="X6" s="4"/>
      <c r="Y6" s="4"/>
      <c r="Z6" s="4"/>
      <c r="AA6" s="4"/>
      <c r="AB6" s="4"/>
      <c r="AC6" s="4"/>
      <c r="AD6" s="4"/>
      <c r="AE6" s="4"/>
      <c r="AF6" s="5"/>
      <c r="AG6" s="5"/>
      <c r="AH6" s="5"/>
      <c r="AI6" s="6"/>
      <c r="AJ6" s="6"/>
      <c r="AK6" s="6"/>
      <c r="AL6" s="6"/>
      <c r="AM6" s="6"/>
      <c r="AN6" s="7"/>
      <c r="AO6"/>
      <c r="AP6"/>
    </row>
    <row r="7" spans="2:42" s="1" customFormat="1" ht="12" customHeight="1">
      <c r="B7" s="24"/>
      <c r="C7" s="8">
        <v>45532</v>
      </c>
      <c r="D7" s="19">
        <v>2</v>
      </c>
      <c r="E7" s="27">
        <v>1.5474537037037038E-2</v>
      </c>
      <c r="F7" s="2"/>
      <c r="G7" s="21">
        <f t="shared" si="0"/>
        <v>5.3851907255048612</v>
      </c>
      <c r="H7" s="26">
        <f>IF(G7="","",RANK(G7,Лист1:Лист2!G$4:G$63,0))</f>
        <v>16</v>
      </c>
      <c r="I7" s="12"/>
      <c r="T7" s="3"/>
      <c r="U7" s="3"/>
      <c r="V7" s="3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  <c r="AI7" s="6"/>
      <c r="AJ7" s="6"/>
      <c r="AK7" s="6"/>
      <c r="AL7" s="6"/>
      <c r="AM7" s="6"/>
      <c r="AN7" s="7"/>
      <c r="AO7"/>
      <c r="AP7"/>
    </row>
    <row r="8" spans="2:42" s="1" customFormat="1" ht="12" customHeight="1">
      <c r="B8" s="24"/>
      <c r="C8" s="8">
        <v>45533</v>
      </c>
      <c r="D8" s="19">
        <v>2</v>
      </c>
      <c r="E8" s="27">
        <v>1.5879629629629629E-2</v>
      </c>
      <c r="F8" s="2"/>
      <c r="G8" s="21">
        <f t="shared" si="0"/>
        <v>5.2478134110787176</v>
      </c>
      <c r="H8" s="26">
        <f>IF(G8="","",RANK(G8,Лист1:Лист2!G$4:G$63,0))</f>
        <v>29</v>
      </c>
      <c r="T8" s="3"/>
      <c r="U8" s="3"/>
      <c r="V8" s="3"/>
      <c r="W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  <c r="AI8" s="6"/>
      <c r="AJ8" s="6"/>
      <c r="AK8" s="6"/>
      <c r="AL8" s="6"/>
      <c r="AM8" s="6"/>
      <c r="AN8" s="7"/>
      <c r="AO8"/>
      <c r="AP8"/>
    </row>
    <row r="9" spans="2:42" s="1" customFormat="1" ht="12" customHeight="1">
      <c r="B9" s="24"/>
      <c r="C9" s="8">
        <v>45534</v>
      </c>
      <c r="D9" s="19">
        <v>1.37</v>
      </c>
      <c r="E9" s="27">
        <v>1.0115740740740741E-2</v>
      </c>
      <c r="F9" s="2"/>
      <c r="G9" s="21">
        <f t="shared" si="0"/>
        <v>5.6430205949656749</v>
      </c>
      <c r="H9" s="26">
        <f>IF(G9="","",RANK(G9,Лист1:Лист2!G$4:G$63,0))</f>
        <v>2</v>
      </c>
      <c r="I9" s="11"/>
      <c r="T9" s="3"/>
      <c r="U9" s="3"/>
      <c r="V9" s="3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5"/>
      <c r="AI9" s="6"/>
      <c r="AJ9" s="6"/>
      <c r="AK9" s="6"/>
      <c r="AL9" s="6"/>
      <c r="AM9" s="6"/>
      <c r="AN9" s="7"/>
      <c r="AO9"/>
      <c r="AP9"/>
    </row>
    <row r="10" spans="2:42" s="1" customFormat="1" ht="12" customHeight="1">
      <c r="B10" s="24"/>
      <c r="C10" s="8">
        <v>45535</v>
      </c>
      <c r="D10" s="19">
        <v>2</v>
      </c>
      <c r="E10" s="27">
        <v>1.5601851851851851E-2</v>
      </c>
      <c r="F10" s="2"/>
      <c r="G10" s="21">
        <f t="shared" si="0"/>
        <v>5.3412462908011875</v>
      </c>
      <c r="H10" s="26">
        <f>IF(G10="","",RANK(G10,Лист1:Лист2!G$4:G$63,0))</f>
        <v>18</v>
      </c>
      <c r="I10" s="10"/>
      <c r="T10" s="3"/>
      <c r="U10" s="3"/>
      <c r="V10" s="3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5"/>
      <c r="AI10" s="6"/>
      <c r="AJ10" s="6"/>
      <c r="AK10" s="6"/>
      <c r="AL10" s="6"/>
      <c r="AM10" s="6"/>
      <c r="AN10" s="7"/>
      <c r="AO10"/>
      <c r="AP10"/>
    </row>
    <row r="11" spans="2:42" s="1" customFormat="1" ht="12" customHeight="1">
      <c r="B11" s="24"/>
      <c r="C11" s="8">
        <v>45536</v>
      </c>
      <c r="D11" s="19">
        <v>2</v>
      </c>
      <c r="E11" s="27">
        <v>1.5717592592592592E-2</v>
      </c>
      <c r="F11" s="2"/>
      <c r="G11" s="21">
        <f t="shared" si="0"/>
        <v>5.3019145802650955</v>
      </c>
      <c r="H11" s="26">
        <f>IF(G11="","",RANK(G11,Лист1:Лист2!G$4:G$63,0))</f>
        <v>20</v>
      </c>
      <c r="I11" s="12"/>
      <c r="J11" s="12"/>
      <c r="T11" s="3"/>
      <c r="U11" s="3"/>
      <c r="V11" s="3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  <c r="AH11" s="5"/>
      <c r="AI11" s="6"/>
      <c r="AJ11" s="6"/>
      <c r="AK11" s="6"/>
      <c r="AL11" s="6"/>
      <c r="AM11" s="6"/>
      <c r="AN11" s="7"/>
      <c r="AO11"/>
      <c r="AP11"/>
    </row>
    <row r="12" spans="2:42" s="1" customFormat="1" ht="12" customHeight="1">
      <c r="B12" s="24"/>
      <c r="C12" s="8">
        <v>45537</v>
      </c>
      <c r="D12" s="19">
        <v>3.2</v>
      </c>
      <c r="E12" s="27">
        <v>2.5150462962962961E-2</v>
      </c>
      <c r="F12" s="2"/>
      <c r="G12" s="21">
        <f t="shared" si="0"/>
        <v>5.3014265991716529</v>
      </c>
      <c r="H12" s="26">
        <f>IF(G12="","",RANK(G12,Лист1:Лист2!G$4:G$63,0))</f>
        <v>21</v>
      </c>
      <c r="I12" s="14"/>
      <c r="J12" s="14"/>
      <c r="T12" s="3"/>
      <c r="U12" s="3"/>
      <c r="V12" s="3"/>
      <c r="W12" s="4"/>
      <c r="X12" s="4"/>
      <c r="Y12" s="4"/>
      <c r="Z12" s="4"/>
      <c r="AA12" s="4"/>
      <c r="AB12" s="4"/>
      <c r="AC12" s="4"/>
      <c r="AD12" s="4"/>
      <c r="AE12" s="4"/>
      <c r="AF12" s="5"/>
      <c r="AG12" s="5"/>
      <c r="AH12" s="5"/>
      <c r="AI12" s="6"/>
      <c r="AJ12" s="6"/>
      <c r="AK12" s="6"/>
      <c r="AL12" s="6"/>
      <c r="AM12" s="6"/>
      <c r="AN12" s="7"/>
      <c r="AO12"/>
      <c r="AP12"/>
    </row>
    <row r="13" spans="2:42" s="1" customFormat="1" ht="12" customHeight="1">
      <c r="B13" s="24"/>
      <c r="C13" s="8">
        <v>45538</v>
      </c>
      <c r="D13" s="19">
        <v>2</v>
      </c>
      <c r="E13" s="27">
        <v>1.5879629629629629E-2</v>
      </c>
      <c r="F13" s="2"/>
      <c r="G13" s="21">
        <f t="shared" si="0"/>
        <v>5.2478134110787176</v>
      </c>
      <c r="H13" s="26">
        <f>IF(G13="","",RANK(G13,Лист1:Лист2!G$4:G$63,0))</f>
        <v>29</v>
      </c>
      <c r="T13" s="3"/>
      <c r="U13" s="3"/>
      <c r="V13" s="3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5"/>
      <c r="AH13" s="5"/>
      <c r="AI13" s="6"/>
      <c r="AJ13" s="6"/>
      <c r="AK13" s="6"/>
      <c r="AL13" s="6"/>
      <c r="AM13" s="6"/>
      <c r="AN13" s="7"/>
      <c r="AO13"/>
      <c r="AP13"/>
    </row>
    <row r="14" spans="2:42" s="1" customFormat="1" ht="12" customHeight="1">
      <c r="B14" s="24"/>
      <c r="C14" s="8">
        <v>45539</v>
      </c>
      <c r="D14" s="19">
        <v>3</v>
      </c>
      <c r="E14" s="27">
        <v>2.3784722222222221E-2</v>
      </c>
      <c r="F14" s="2"/>
      <c r="G14" s="21">
        <f t="shared" si="0"/>
        <v>5.2554744525547452</v>
      </c>
      <c r="H14" s="26">
        <f>IF(G14="","",RANK(G14,Лист1:Лист2!G$4:G$63,0))</f>
        <v>26</v>
      </c>
      <c r="T14" s="3"/>
      <c r="U14" s="3"/>
      <c r="V14" s="3"/>
      <c r="W14" s="4"/>
      <c r="X14" s="4"/>
      <c r="Y14" s="4"/>
      <c r="Z14" s="4"/>
      <c r="AA14" s="4"/>
      <c r="AB14" s="4"/>
      <c r="AC14" s="4"/>
      <c r="AD14" s="4"/>
      <c r="AE14" s="4"/>
      <c r="AF14" s="5"/>
      <c r="AG14" s="5"/>
      <c r="AH14" s="5"/>
      <c r="AI14" s="6"/>
      <c r="AJ14" s="6"/>
      <c r="AK14" s="6"/>
      <c r="AL14" s="6"/>
      <c r="AM14" s="6"/>
      <c r="AN14" s="7"/>
      <c r="AO14"/>
      <c r="AP14"/>
    </row>
    <row r="15" spans="2:42" s="1" customFormat="1" ht="12" customHeight="1">
      <c r="B15" s="24"/>
      <c r="C15" s="8">
        <v>45540</v>
      </c>
      <c r="D15" s="19">
        <v>2</v>
      </c>
      <c r="E15" s="27">
        <v>1.6134259259259258E-2</v>
      </c>
      <c r="F15" s="2"/>
      <c r="G15" s="21">
        <f t="shared" si="0"/>
        <v>5.1649928263988523</v>
      </c>
      <c r="H15" s="26">
        <f>IF(G15="","",RANK(G15,Лист1:Лист2!G$4:G$63,0))</f>
        <v>38</v>
      </c>
      <c r="T15" s="3"/>
      <c r="U15" s="3"/>
      <c r="V15" s="3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5"/>
      <c r="AH15" s="5"/>
      <c r="AI15" s="6"/>
      <c r="AJ15" s="6"/>
      <c r="AK15" s="6"/>
      <c r="AL15" s="6"/>
      <c r="AM15" s="6"/>
      <c r="AN15" s="7"/>
      <c r="AO15"/>
      <c r="AP15"/>
    </row>
    <row r="16" spans="2:42" s="1" customFormat="1" ht="12" customHeight="1">
      <c r="B16" s="24"/>
      <c r="C16" s="8">
        <v>45541</v>
      </c>
      <c r="D16" s="19">
        <v>2</v>
      </c>
      <c r="E16" s="27">
        <v>1.5972222222222221E-2</v>
      </c>
      <c r="F16" s="2"/>
      <c r="G16" s="21">
        <f t="shared" si="0"/>
        <v>5.2173913043478262</v>
      </c>
      <c r="H16" s="26">
        <f>IF(G16="","",RANK(G16,Лист1:Лист2!G$4:G$63,0))</f>
        <v>33</v>
      </c>
      <c r="T16" s="3"/>
      <c r="U16" s="3"/>
      <c r="V16" s="3"/>
      <c r="W16" s="4"/>
      <c r="X16" s="4"/>
      <c r="Y16" s="4"/>
      <c r="Z16" s="4"/>
      <c r="AA16" s="4"/>
      <c r="AB16" s="4"/>
      <c r="AC16" s="4"/>
      <c r="AD16" s="4"/>
      <c r="AE16" s="4"/>
      <c r="AF16" s="5"/>
      <c r="AG16" s="5"/>
      <c r="AH16" s="5"/>
      <c r="AI16" s="6"/>
      <c r="AJ16" s="6"/>
      <c r="AK16" s="6"/>
      <c r="AL16" s="6"/>
      <c r="AM16" s="6"/>
      <c r="AN16" s="7"/>
      <c r="AO16"/>
      <c r="AP16"/>
    </row>
    <row r="17" spans="2:40" ht="12" customHeight="1">
      <c r="B17" s="24"/>
      <c r="C17" s="8">
        <v>45542</v>
      </c>
      <c r="D17" s="19">
        <v>2</v>
      </c>
      <c r="E17" s="27">
        <v>1.6087962962962964E-2</v>
      </c>
      <c r="F17" s="2"/>
      <c r="G17" s="21">
        <f t="shared" si="0"/>
        <v>5.1798561151079134</v>
      </c>
      <c r="H17" s="26">
        <f>IF(G17="","",RANK(G17,Лист1:Лист2!G$4:G$63,0))</f>
        <v>37</v>
      </c>
    </row>
    <row r="18" spans="2:40" ht="12" customHeight="1">
      <c r="B18" s="24"/>
      <c r="C18" s="8">
        <v>45543</v>
      </c>
      <c r="D18" s="19">
        <v>2</v>
      </c>
      <c r="E18" s="27">
        <v>1.7083333333333332E-2</v>
      </c>
      <c r="F18" s="2"/>
      <c r="G18" s="23">
        <f t="shared" si="0"/>
        <v>4.8780487804878048</v>
      </c>
      <c r="H18" s="26">
        <f>IF(G18="","",RANK(G18,Лист1:Лист2!G$4:G$63,0))</f>
        <v>63</v>
      </c>
    </row>
    <row r="19" spans="2:40" ht="12" customHeight="1">
      <c r="B19" s="24"/>
      <c r="C19" s="8">
        <v>45544</v>
      </c>
      <c r="D19" s="19">
        <v>0.56999999999999995</v>
      </c>
      <c r="E19" s="27">
        <v>4.8495370370370368E-3</v>
      </c>
      <c r="F19" s="2"/>
      <c r="G19" s="23">
        <f t="shared" si="0"/>
        <v>4.8973747016706444</v>
      </c>
      <c r="H19" s="26">
        <f>IF(G19="","",RANK(G19,Лист1:Лист2!G$4:G$63,0))</f>
        <v>62</v>
      </c>
    </row>
    <row r="20" spans="2:40" ht="12" customHeight="1">
      <c r="B20" s="24"/>
      <c r="C20" s="8">
        <v>45545</v>
      </c>
      <c r="D20" s="19">
        <v>2</v>
      </c>
      <c r="E20" s="27">
        <v>1.5092592592592593E-2</v>
      </c>
      <c r="F20" s="2"/>
      <c r="G20" s="21">
        <f t="shared" si="0"/>
        <v>5.5214723926380369</v>
      </c>
      <c r="H20" s="26">
        <f>IF(G20="","",RANK(G20,Лист1:Лист2!G$4:G$63,0))</f>
        <v>6</v>
      </c>
    </row>
    <row r="21" spans="2:40" ht="12" customHeight="1">
      <c r="C21" s="8">
        <v>45546</v>
      </c>
      <c r="D21" s="19">
        <v>1.1200000000000001</v>
      </c>
      <c r="E21" s="27">
        <v>8.5416666666666662E-3</v>
      </c>
      <c r="F21" s="2"/>
      <c r="G21" s="21">
        <f t="shared" si="0"/>
        <v>5.4634146341463419</v>
      </c>
      <c r="H21" s="26">
        <f>IF(G21="","",RANK(G21,Лист1:Лист2!G$4:G$63,0))</f>
        <v>11</v>
      </c>
    </row>
    <row r="22" spans="2:40" ht="12" customHeight="1">
      <c r="C22" s="8">
        <v>45547</v>
      </c>
      <c r="D22" s="19">
        <v>2</v>
      </c>
      <c r="E22" s="27">
        <v>1.5752314814814816E-2</v>
      </c>
      <c r="F22" s="2"/>
      <c r="G22" s="21">
        <f t="shared" si="0"/>
        <v>5.2902277736958112</v>
      </c>
      <c r="H22" s="26">
        <f>IF(G22="","",RANK(G22,Лист1:Лист2!G$4:G$63,0))</f>
        <v>24</v>
      </c>
    </row>
    <row r="23" spans="2:40" s="1" customFormat="1" ht="12" customHeight="1">
      <c r="C23" s="8">
        <v>45548</v>
      </c>
      <c r="D23" s="19">
        <v>0.43</v>
      </c>
      <c r="E23" s="27">
        <v>3.2523148148148147E-3</v>
      </c>
      <c r="F23" s="2"/>
      <c r="G23" s="21">
        <f t="shared" si="0"/>
        <v>5.5088967971530254</v>
      </c>
      <c r="H23" s="26">
        <f>IF(G23="","",RANK(G23,Лист1:Лист2!G$4:G$63,0))</f>
        <v>7</v>
      </c>
      <c r="T23" s="3"/>
      <c r="U23" s="3"/>
      <c r="V23" s="3"/>
      <c r="W23" s="4"/>
      <c r="X23" s="4"/>
      <c r="Y23" s="4"/>
      <c r="Z23" s="4"/>
      <c r="AA23" s="4"/>
      <c r="AB23" s="4"/>
      <c r="AC23" s="4"/>
      <c r="AD23" s="4"/>
      <c r="AE23" s="4"/>
      <c r="AF23" s="5"/>
      <c r="AG23" s="5"/>
      <c r="AH23" s="5"/>
      <c r="AI23" s="6"/>
      <c r="AJ23" s="6"/>
      <c r="AK23" s="6"/>
      <c r="AL23" s="6"/>
      <c r="AM23" s="6"/>
      <c r="AN23" s="7"/>
    </row>
    <row r="24" spans="2:40" s="1" customFormat="1" ht="12" customHeight="1">
      <c r="C24" s="8">
        <v>45549</v>
      </c>
      <c r="D24" s="19">
        <v>2.0099999999999998</v>
      </c>
      <c r="E24" s="27">
        <v>1.650462962962963E-2</v>
      </c>
      <c r="F24" s="2"/>
      <c r="G24" s="21">
        <f t="shared" si="0"/>
        <v>5.0743338008415142</v>
      </c>
      <c r="H24" s="26">
        <f>IF(G24="","",RANK(G24,Лист1:Лист2!G$4:G$63,0))</f>
        <v>45</v>
      </c>
      <c r="T24" s="3"/>
      <c r="U24" s="3"/>
      <c r="V24" s="3"/>
      <c r="W24" s="4"/>
      <c r="X24" s="4"/>
      <c r="Y24" s="4"/>
      <c r="Z24" s="4"/>
      <c r="AA24" s="4"/>
      <c r="AB24" s="4"/>
      <c r="AC24" s="4"/>
      <c r="AD24" s="4"/>
      <c r="AE24" s="4"/>
      <c r="AF24" s="5"/>
      <c r="AG24" s="5"/>
      <c r="AH24" s="5"/>
      <c r="AI24" s="6"/>
      <c r="AJ24" s="6"/>
      <c r="AK24" s="6"/>
      <c r="AL24" s="6"/>
      <c r="AM24" s="6"/>
      <c r="AN24" s="7"/>
    </row>
    <row r="25" spans="2:40" s="1" customFormat="1" ht="12" customHeight="1">
      <c r="C25" s="8">
        <v>45550</v>
      </c>
      <c r="D25" s="19">
        <v>2</v>
      </c>
      <c r="E25" s="27">
        <v>1.6168981481481482E-2</v>
      </c>
      <c r="F25" s="2"/>
      <c r="G25" s="21">
        <f t="shared" si="0"/>
        <v>5.1539012168933427</v>
      </c>
      <c r="H25" s="26">
        <f>IF(G25="","",RANK(G25,Лист1:Лист2!G$4:G$63,0))</f>
        <v>40</v>
      </c>
      <c r="T25" s="3"/>
      <c r="U25" s="3"/>
      <c r="V25" s="3"/>
      <c r="W25" s="4"/>
      <c r="X25" s="4"/>
      <c r="Y25" s="4"/>
      <c r="Z25" s="4"/>
      <c r="AA25" s="4"/>
      <c r="AB25" s="4"/>
      <c r="AC25" s="4"/>
      <c r="AD25" s="4"/>
      <c r="AE25" s="4"/>
      <c r="AF25" s="5"/>
      <c r="AG25" s="5"/>
      <c r="AH25" s="5"/>
      <c r="AI25" s="6"/>
      <c r="AJ25" s="6"/>
      <c r="AK25" s="6"/>
      <c r="AL25" s="6"/>
      <c r="AM25" s="6"/>
      <c r="AN25" s="7"/>
    </row>
    <row r="26" spans="2:40" s="1" customFormat="1" ht="12" customHeight="1">
      <c r="C26" s="8">
        <v>45551</v>
      </c>
      <c r="D26" s="19">
        <v>2</v>
      </c>
      <c r="E26" s="27">
        <v>1.5173611111111112E-2</v>
      </c>
      <c r="F26" s="2"/>
      <c r="G26" s="21">
        <f t="shared" si="0"/>
        <v>5.4919908466819214</v>
      </c>
      <c r="H26" s="26">
        <f>IF(G26="","",RANK(G26,Лист1:Лист2!G$4:G$63,0))</f>
        <v>8</v>
      </c>
      <c r="T26" s="3"/>
      <c r="U26" s="3"/>
      <c r="V26" s="3"/>
      <c r="W26" s="4"/>
      <c r="X26" s="4"/>
      <c r="Y26" s="4"/>
      <c r="Z26" s="4"/>
      <c r="AA26" s="4"/>
      <c r="AB26" s="4"/>
      <c r="AC26" s="4"/>
      <c r="AD26" s="4"/>
      <c r="AE26" s="4"/>
      <c r="AF26" s="5"/>
      <c r="AG26" s="5"/>
      <c r="AH26" s="5"/>
      <c r="AI26" s="6"/>
      <c r="AJ26" s="6"/>
      <c r="AK26" s="6"/>
      <c r="AL26" s="6"/>
      <c r="AM26" s="6"/>
      <c r="AN26" s="7"/>
    </row>
    <row r="27" spans="2:40" s="1" customFormat="1" ht="12" customHeight="1">
      <c r="C27" s="8">
        <v>45552</v>
      </c>
      <c r="D27" s="19">
        <v>0.26</v>
      </c>
      <c r="E27" s="27">
        <v>1.9444444444444444E-3</v>
      </c>
      <c r="F27" s="2"/>
      <c r="G27" s="21">
        <f t="shared" si="0"/>
        <v>5.5714285714285721</v>
      </c>
      <c r="H27" s="26">
        <f>IF(G27="","",RANK(G27,Лист1:Лист2!G$4:G$63,0))</f>
        <v>5</v>
      </c>
      <c r="T27" s="3"/>
      <c r="U27" s="3"/>
      <c r="V27" s="3"/>
      <c r="W27" s="4"/>
      <c r="X27" s="4"/>
      <c r="Y27" s="4"/>
      <c r="Z27" s="4"/>
      <c r="AA27" s="4"/>
      <c r="AB27" s="4"/>
      <c r="AC27" s="4"/>
      <c r="AD27" s="4"/>
      <c r="AE27" s="4"/>
      <c r="AF27" s="5"/>
      <c r="AG27" s="5"/>
      <c r="AH27" s="5"/>
      <c r="AI27" s="6"/>
      <c r="AJ27" s="6"/>
      <c r="AK27" s="6"/>
      <c r="AL27" s="6"/>
      <c r="AM27" s="6"/>
      <c r="AN27" s="7"/>
    </row>
    <row r="28" spans="2:40" s="1" customFormat="1" ht="12" customHeight="1">
      <c r="C28" s="8">
        <v>45553</v>
      </c>
      <c r="D28" s="19">
        <v>2</v>
      </c>
      <c r="E28" s="27">
        <v>1.607638888888889E-2</v>
      </c>
      <c r="F28" s="2"/>
      <c r="G28" s="21">
        <f t="shared" si="0"/>
        <v>5.1835853131749454</v>
      </c>
      <c r="H28" s="26">
        <f>IF(G28="","",RANK(G28,Лист1:Лист2!G$4:G$63,0))</f>
        <v>36</v>
      </c>
      <c r="T28" s="3"/>
      <c r="U28" s="3"/>
      <c r="V28" s="3"/>
      <c r="W28" s="4"/>
      <c r="X28" s="4"/>
      <c r="Y28" s="4"/>
      <c r="Z28" s="4"/>
      <c r="AA28" s="4"/>
      <c r="AB28" s="4"/>
      <c r="AC28" s="4"/>
      <c r="AD28" s="4"/>
      <c r="AE28" s="4"/>
      <c r="AF28" s="5"/>
      <c r="AG28" s="5"/>
      <c r="AH28" s="5"/>
      <c r="AI28" s="6"/>
      <c r="AJ28" s="6"/>
      <c r="AK28" s="6"/>
      <c r="AL28" s="6"/>
      <c r="AM28" s="6"/>
      <c r="AN28" s="7"/>
    </row>
    <row r="29" spans="2:40" s="1" customFormat="1" ht="12" customHeight="1">
      <c r="C29" s="8">
        <v>45554</v>
      </c>
      <c r="D29" s="19">
        <v>2.16</v>
      </c>
      <c r="E29" s="27">
        <v>1.744212962962963E-2</v>
      </c>
      <c r="F29" s="2"/>
      <c r="G29" s="21">
        <f t="shared" si="0"/>
        <v>5.1599203715992035</v>
      </c>
      <c r="H29" s="26">
        <f>IF(G29="","",RANK(G29,Лист1:Лист2!G$4:G$63,0))</f>
        <v>39</v>
      </c>
      <c r="T29" s="3"/>
      <c r="U29" s="3"/>
      <c r="V29" s="3"/>
      <c r="W29" s="4"/>
      <c r="X29" s="4"/>
      <c r="Y29" s="4"/>
      <c r="Z29" s="4"/>
      <c r="AA29" s="4"/>
      <c r="AB29" s="4"/>
      <c r="AC29" s="4"/>
      <c r="AD29" s="4"/>
      <c r="AE29" s="4"/>
      <c r="AF29" s="5"/>
      <c r="AG29" s="5"/>
      <c r="AH29" s="5"/>
      <c r="AI29" s="6"/>
      <c r="AJ29" s="6"/>
      <c r="AK29" s="6"/>
      <c r="AL29" s="6"/>
      <c r="AM29" s="6"/>
      <c r="AN29" s="7"/>
    </row>
    <row r="30" spans="2:40" s="1" customFormat="1" ht="12" customHeight="1">
      <c r="C30" s="8">
        <v>45555</v>
      </c>
      <c r="D30" s="19">
        <v>2</v>
      </c>
      <c r="E30" s="27">
        <v>1.5821759259259258E-2</v>
      </c>
      <c r="F30" s="2"/>
      <c r="G30" s="21">
        <f t="shared" si="0"/>
        <v>5.2670080468178497</v>
      </c>
      <c r="H30" s="26">
        <f>IF(G30="","",RANK(G30,Лист1:Лист2!G$4:G$63,0))</f>
        <v>25</v>
      </c>
      <c r="T30" s="3"/>
      <c r="U30" s="3"/>
      <c r="V30" s="3"/>
      <c r="W30" s="4"/>
      <c r="X30" s="4"/>
      <c r="Y30" s="4"/>
      <c r="Z30" s="4"/>
      <c r="AA30" s="4"/>
      <c r="AB30" s="4"/>
      <c r="AC30" s="4"/>
      <c r="AD30" s="4"/>
      <c r="AE30" s="4"/>
      <c r="AF30" s="5"/>
      <c r="AG30" s="5"/>
      <c r="AH30" s="5"/>
      <c r="AI30" s="6"/>
      <c r="AJ30" s="6"/>
      <c r="AK30" s="6"/>
      <c r="AL30" s="6"/>
      <c r="AM30" s="6"/>
      <c r="AN30" s="7"/>
    </row>
    <row r="31" spans="2:40" s="1" customFormat="1" ht="12" customHeight="1">
      <c r="C31" s="8">
        <v>45556</v>
      </c>
      <c r="D31" s="19">
        <v>1.04</v>
      </c>
      <c r="E31" s="27">
        <v>8.1481481481481474E-3</v>
      </c>
      <c r="F31" s="2"/>
      <c r="G31" s="21">
        <f t="shared" si="0"/>
        <v>5.3181818181818192</v>
      </c>
      <c r="H31" s="26">
        <f>IF(G31="","",RANK(G31,Лист1:Лист2!G$4:G$63,0))</f>
        <v>19</v>
      </c>
      <c r="T31" s="3"/>
      <c r="U31" s="3"/>
      <c r="V31" s="3"/>
      <c r="W31" s="4"/>
      <c r="X31" s="4"/>
      <c r="Y31" s="4"/>
      <c r="Z31" s="4"/>
      <c r="AA31" s="4"/>
      <c r="AB31" s="4"/>
      <c r="AC31" s="4"/>
      <c r="AD31" s="4"/>
      <c r="AE31" s="4"/>
      <c r="AF31" s="5"/>
      <c r="AG31" s="5"/>
      <c r="AH31" s="5"/>
      <c r="AI31" s="6"/>
      <c r="AJ31" s="6"/>
      <c r="AK31" s="6"/>
      <c r="AL31" s="6"/>
      <c r="AM31" s="6"/>
      <c r="AN31" s="7"/>
    </row>
    <row r="32" spans="2:40" s="1" customFormat="1" ht="12" customHeight="1">
      <c r="C32" s="8">
        <v>45557</v>
      </c>
      <c r="D32" s="19">
        <v>2</v>
      </c>
      <c r="E32" s="27">
        <v>1.5462962962962963E-2</v>
      </c>
      <c r="F32" s="2"/>
      <c r="G32" s="21">
        <f t="shared" si="0"/>
        <v>5.3892215568862278</v>
      </c>
      <c r="H32" s="26">
        <f>IF(G32="","",RANK(G32,Лист1:Лист2!G$4:G$63,0))</f>
        <v>15</v>
      </c>
      <c r="T32" s="3"/>
      <c r="U32" s="3"/>
      <c r="V32" s="3"/>
      <c r="W32" s="4"/>
      <c r="X32" s="4"/>
      <c r="Y32" s="4"/>
      <c r="Z32" s="4"/>
      <c r="AA32" s="4"/>
      <c r="AB32" s="4"/>
      <c r="AC32" s="4"/>
      <c r="AD32" s="4"/>
      <c r="AE32" s="4"/>
      <c r="AF32" s="5"/>
      <c r="AG32" s="5"/>
      <c r="AH32" s="5"/>
      <c r="AI32" s="6"/>
      <c r="AJ32" s="6"/>
      <c r="AK32" s="6"/>
      <c r="AL32" s="6"/>
      <c r="AM32" s="6"/>
      <c r="AN32" s="7"/>
    </row>
    <row r="33" spans="3:40" s="1" customFormat="1" ht="12" customHeight="1">
      <c r="C33" s="8">
        <v>45558</v>
      </c>
      <c r="D33" s="19">
        <v>2</v>
      </c>
      <c r="E33" s="27">
        <v>1.6770833333333332E-2</v>
      </c>
      <c r="F33" s="2"/>
      <c r="G33" s="21">
        <f t="shared" si="0"/>
        <v>4.9689440993788825</v>
      </c>
      <c r="H33" s="26">
        <f>IF(G33="","",RANK(G33,Лист1:Лист2!G$4:G$63,0))</f>
        <v>59</v>
      </c>
      <c r="T33" s="3"/>
      <c r="U33" s="3"/>
      <c r="V33" s="3"/>
      <c r="W33" s="4"/>
      <c r="X33" s="4"/>
      <c r="Y33" s="4"/>
      <c r="Z33" s="4"/>
      <c r="AA33" s="4"/>
      <c r="AB33" s="4"/>
      <c r="AC33" s="4"/>
      <c r="AD33" s="4"/>
      <c r="AE33" s="4"/>
      <c r="AF33" s="5"/>
      <c r="AG33" s="5"/>
      <c r="AH33" s="5"/>
      <c r="AI33" s="6"/>
      <c r="AJ33" s="6"/>
      <c r="AK33" s="6"/>
      <c r="AL33" s="6"/>
      <c r="AM33" s="6"/>
      <c r="AN33" s="7"/>
    </row>
    <row r="34" spans="3:40" s="1" customFormat="1" ht="12" customHeight="1">
      <c r="C34" s="8">
        <v>45559</v>
      </c>
      <c r="D34" s="19">
        <v>2</v>
      </c>
      <c r="E34" s="27">
        <v>1.6701388888888891E-2</v>
      </c>
      <c r="F34" s="2"/>
      <c r="G34" s="21">
        <f t="shared" si="0"/>
        <v>4.989604989604989</v>
      </c>
      <c r="H34" s="26">
        <f>IF(G34="","",RANK(G34,Лист1:Лист2!G$4:G$63,0))</f>
        <v>58</v>
      </c>
      <c r="T34" s="3"/>
      <c r="U34" s="3"/>
      <c r="V34" s="3"/>
      <c r="W34" s="4"/>
      <c r="X34" s="4"/>
      <c r="Y34" s="4"/>
      <c r="Z34" s="4"/>
      <c r="AA34" s="4"/>
      <c r="AB34" s="4"/>
      <c r="AC34" s="4"/>
      <c r="AD34" s="4"/>
      <c r="AE34" s="4"/>
      <c r="AF34" s="5"/>
      <c r="AG34" s="5"/>
      <c r="AH34" s="5"/>
      <c r="AI34" s="6"/>
      <c r="AJ34" s="6"/>
      <c r="AK34" s="6"/>
      <c r="AL34" s="6"/>
      <c r="AM34" s="6"/>
      <c r="AN34" s="7"/>
    </row>
    <row r="35" spans="3:40" s="1" customFormat="1" ht="12" customHeight="1">
      <c r="C35" s="8">
        <v>45560</v>
      </c>
      <c r="D35" s="19">
        <v>0.83</v>
      </c>
      <c r="E35" s="27">
        <v>6.3194444444444444E-3</v>
      </c>
      <c r="F35" s="2"/>
      <c r="G35" s="21">
        <f t="shared" si="0"/>
        <v>5.4725274725274717</v>
      </c>
      <c r="H35" s="26">
        <f>IF(G35="","",RANK(G35,Лист1:Лист2!G$4:G$63,0))</f>
        <v>10</v>
      </c>
      <c r="T35" s="3"/>
      <c r="U35" s="3"/>
      <c r="V35" s="3"/>
      <c r="W35" s="4"/>
      <c r="X35" s="4"/>
      <c r="Y35" s="4"/>
      <c r="Z35" s="4"/>
      <c r="AA35" s="4"/>
      <c r="AB35" s="4"/>
      <c r="AC35" s="4"/>
      <c r="AD35" s="4"/>
      <c r="AE35" s="4"/>
      <c r="AF35" s="5"/>
      <c r="AG35" s="5"/>
      <c r="AH35" s="5"/>
      <c r="AI35" s="6"/>
      <c r="AJ35" s="6"/>
      <c r="AK35" s="6"/>
      <c r="AL35" s="6"/>
      <c r="AM35" s="6"/>
      <c r="AN35" s="7"/>
    </row>
    <row r="36" spans="3:40" s="1" customFormat="1" ht="12" customHeight="1">
      <c r="C36" s="8">
        <v>45561</v>
      </c>
      <c r="D36" s="19">
        <v>1</v>
      </c>
      <c r="E36" s="27">
        <v>8.1828703703703699E-3</v>
      </c>
      <c r="F36" s="2"/>
      <c r="G36" s="21">
        <f t="shared" si="0"/>
        <v>5.0919377652050919</v>
      </c>
      <c r="H36" s="26">
        <f>IF(G36="","",RANK(G36,Лист1:Лист2!G$4:G$63,0))</f>
        <v>42</v>
      </c>
      <c r="T36" s="3"/>
      <c r="U36" s="3"/>
      <c r="V36" s="3"/>
      <c r="W36" s="4"/>
      <c r="X36" s="4"/>
      <c r="Y36" s="4"/>
      <c r="Z36" s="4"/>
      <c r="AA36" s="4"/>
      <c r="AB36" s="4"/>
      <c r="AC36" s="4"/>
      <c r="AD36" s="4"/>
      <c r="AE36" s="4"/>
      <c r="AF36" s="5"/>
      <c r="AG36" s="5"/>
      <c r="AH36" s="5"/>
      <c r="AI36" s="6"/>
      <c r="AJ36" s="6"/>
      <c r="AK36" s="6"/>
      <c r="AL36" s="6"/>
      <c r="AM36" s="6"/>
      <c r="AN36" s="7"/>
    </row>
    <row r="37" spans="3:40" s="1" customFormat="1" ht="12" customHeight="1">
      <c r="C37" s="8">
        <v>45562</v>
      </c>
      <c r="D37" s="19">
        <v>0.5</v>
      </c>
      <c r="E37" s="27">
        <v>3.9699074074074072E-3</v>
      </c>
      <c r="F37" s="2"/>
      <c r="G37" s="21">
        <f t="shared" si="0"/>
        <v>5.2478134110787176</v>
      </c>
      <c r="H37" s="26">
        <f>IF(G37="","",RANK(G37,Лист1:Лист2!G$4:G$63,0))</f>
        <v>29</v>
      </c>
      <c r="T37" s="3"/>
      <c r="U37" s="3"/>
      <c r="V37" s="3"/>
      <c r="W37" s="4"/>
      <c r="X37" s="4"/>
      <c r="Y37" s="4"/>
      <c r="Z37" s="4"/>
      <c r="AA37" s="4"/>
      <c r="AB37" s="4"/>
      <c r="AC37" s="4"/>
      <c r="AD37" s="4"/>
      <c r="AE37" s="4"/>
      <c r="AF37" s="5"/>
      <c r="AG37" s="5"/>
      <c r="AH37" s="5"/>
      <c r="AI37" s="6"/>
      <c r="AJ37" s="6"/>
      <c r="AK37" s="6"/>
      <c r="AL37" s="6"/>
      <c r="AM37" s="6"/>
      <c r="AN37" s="7"/>
    </row>
    <row r="38" spans="3:40" s="1" customFormat="1" ht="12" customHeight="1">
      <c r="C38" s="8">
        <v>45563</v>
      </c>
      <c r="D38" s="19">
        <v>1.82</v>
      </c>
      <c r="E38" s="27">
        <v>1.4317129629629629E-2</v>
      </c>
      <c r="F38" s="2"/>
      <c r="G38" s="21">
        <f t="shared" si="0"/>
        <v>5.2966855295068722</v>
      </c>
      <c r="H38" s="26">
        <f>IF(G38="","",RANK(G38,Лист1:Лист2!G$4:G$63,0))</f>
        <v>22</v>
      </c>
      <c r="T38" s="3"/>
      <c r="U38" s="3"/>
      <c r="V38" s="3"/>
      <c r="W38" s="4"/>
      <c r="X38" s="4"/>
      <c r="Y38" s="4"/>
      <c r="Z38" s="4"/>
      <c r="AA38" s="4"/>
      <c r="AB38" s="4"/>
      <c r="AC38" s="4"/>
      <c r="AD38" s="4"/>
      <c r="AE38" s="4"/>
      <c r="AF38" s="5"/>
      <c r="AG38" s="5"/>
      <c r="AH38" s="5"/>
      <c r="AI38" s="6"/>
      <c r="AJ38" s="6"/>
      <c r="AK38" s="6"/>
      <c r="AL38" s="6"/>
      <c r="AM38" s="6"/>
      <c r="AN38" s="7"/>
    </row>
    <row r="39" spans="3:40" s="1" customFormat="1" ht="12" customHeight="1">
      <c r="C39" s="8">
        <v>45564</v>
      </c>
      <c r="D39" s="19">
        <v>2</v>
      </c>
      <c r="E39" s="27">
        <v>1.5428240740740741E-2</v>
      </c>
      <c r="F39" s="2"/>
      <c r="G39" s="21">
        <f t="shared" si="0"/>
        <v>5.4013503375843968</v>
      </c>
      <c r="H39" s="26">
        <f>IF(G39="","",RANK(G39,Лист1:Лист2!G$4:G$63,0))</f>
        <v>13</v>
      </c>
      <c r="T39" s="3"/>
      <c r="U39" s="3"/>
      <c r="V39" s="3"/>
      <c r="W39" s="4"/>
      <c r="X39" s="4"/>
      <c r="Y39" s="4"/>
      <c r="Z39" s="4"/>
      <c r="AA39" s="4"/>
      <c r="AB39" s="4"/>
      <c r="AC39" s="4"/>
      <c r="AD39" s="4"/>
      <c r="AE39" s="4"/>
      <c r="AF39" s="5"/>
      <c r="AG39" s="5"/>
      <c r="AH39" s="5"/>
      <c r="AI39" s="6"/>
      <c r="AJ39" s="6"/>
      <c r="AK39" s="6"/>
      <c r="AL39" s="6"/>
      <c r="AM39" s="6"/>
      <c r="AN39" s="7"/>
    </row>
    <row r="40" spans="3:40" s="1" customFormat="1" ht="12" customHeight="1">
      <c r="C40" s="8">
        <v>45565</v>
      </c>
      <c r="D40" s="19">
        <v>2</v>
      </c>
      <c r="E40" s="27">
        <v>1.6840277777777777E-2</v>
      </c>
      <c r="F40" s="2"/>
      <c r="G40" s="21">
        <f t="shared" si="0"/>
        <v>4.9484536082474229</v>
      </c>
      <c r="H40" s="26">
        <f>IF(G40="","",RANK(G40,Лист1:Лист2!G$4:G$63,0))</f>
        <v>60</v>
      </c>
      <c r="T40" s="3"/>
      <c r="U40" s="3"/>
      <c r="V40" s="3"/>
      <c r="W40" s="4"/>
      <c r="X40" s="4"/>
      <c r="Y40" s="4"/>
      <c r="Z40" s="4"/>
      <c r="AA40" s="4"/>
      <c r="AB40" s="4"/>
      <c r="AC40" s="4"/>
      <c r="AD40" s="4"/>
      <c r="AE40" s="4"/>
      <c r="AF40" s="5"/>
      <c r="AG40" s="5"/>
      <c r="AH40" s="5"/>
      <c r="AI40" s="6"/>
      <c r="AJ40" s="6"/>
      <c r="AK40" s="6"/>
      <c r="AL40" s="6"/>
      <c r="AM40" s="6"/>
      <c r="AN40" s="7"/>
    </row>
    <row r="41" spans="3:40" s="1" customFormat="1" ht="12" customHeight="1">
      <c r="C41" s="8">
        <v>45566</v>
      </c>
      <c r="D41" s="19">
        <v>0.42</v>
      </c>
      <c r="E41" s="27">
        <v>3.2638888888888891E-3</v>
      </c>
      <c r="F41" s="2"/>
      <c r="G41" s="21">
        <f t="shared" si="0"/>
        <v>5.3617021276595738</v>
      </c>
      <c r="H41" s="26">
        <f>IF(G41="","",RANK(G41,Лист1:Лист2!G$4:G$63,0))</f>
        <v>17</v>
      </c>
      <c r="R41" s="27"/>
      <c r="T41" s="3"/>
      <c r="U41" s="3"/>
      <c r="V41" s="3"/>
      <c r="W41" s="4"/>
      <c r="X41" s="4"/>
      <c r="Y41" s="4"/>
      <c r="Z41" s="4"/>
      <c r="AA41" s="4"/>
      <c r="AB41" s="4"/>
      <c r="AC41" s="4"/>
      <c r="AD41" s="4"/>
      <c r="AE41" s="4"/>
      <c r="AF41" s="5"/>
      <c r="AG41" s="5"/>
      <c r="AH41" s="5"/>
      <c r="AI41" s="6"/>
      <c r="AJ41" s="6"/>
      <c r="AK41" s="6"/>
      <c r="AL41" s="6"/>
      <c r="AM41" s="6"/>
      <c r="AN41" s="7"/>
    </row>
    <row r="42" spans="3:40" s="1" customFormat="1" ht="12" customHeight="1">
      <c r="C42" s="8">
        <v>45567</v>
      </c>
      <c r="D42" s="19">
        <v>2.25</v>
      </c>
      <c r="E42" s="27">
        <v>1.8206018518518517E-2</v>
      </c>
      <c r="F42" s="2"/>
      <c r="G42" s="21">
        <f t="shared" si="0"/>
        <v>5.1493960584869676</v>
      </c>
      <c r="H42" s="26">
        <f>IF(G42="","",RANK(G42,Лист1:Лист2!G$4:G$63,0))</f>
        <v>41</v>
      </c>
      <c r="T42" s="3"/>
      <c r="U42" s="3"/>
      <c r="V42" s="3"/>
      <c r="W42" s="4"/>
      <c r="X42" s="4"/>
      <c r="Y42" s="4"/>
      <c r="Z42" s="4"/>
      <c r="AA42" s="4"/>
      <c r="AB42" s="4"/>
      <c r="AC42" s="4"/>
      <c r="AD42" s="4"/>
      <c r="AE42" s="4"/>
      <c r="AF42" s="5"/>
      <c r="AG42" s="5"/>
      <c r="AH42" s="5"/>
      <c r="AI42" s="6"/>
      <c r="AJ42" s="6"/>
      <c r="AK42" s="6"/>
      <c r="AL42" s="6"/>
      <c r="AM42" s="6"/>
      <c r="AN42" s="7"/>
    </row>
    <row r="43" spans="3:40" s="1" customFormat="1" ht="12" customHeight="1">
      <c r="C43" s="8">
        <v>45568</v>
      </c>
      <c r="D43" s="19">
        <v>2</v>
      </c>
      <c r="E43" s="27">
        <v>1.6666666666666666E-2</v>
      </c>
      <c r="F43" s="2"/>
      <c r="G43" s="21">
        <f t="shared" si="0"/>
        <v>5</v>
      </c>
      <c r="H43" s="26">
        <f>IF(G43="","",RANK(G43,Лист1:Лист2!G$4:G$63,0))</f>
        <v>56</v>
      </c>
      <c r="T43" s="3"/>
      <c r="U43" s="3"/>
      <c r="V43" s="3"/>
      <c r="W43" s="4"/>
      <c r="X43" s="4"/>
      <c r="Y43" s="4"/>
      <c r="Z43" s="4"/>
      <c r="AA43" s="4"/>
      <c r="AB43" s="4"/>
      <c r="AC43" s="4"/>
      <c r="AD43" s="4"/>
      <c r="AE43" s="4"/>
      <c r="AF43" s="5"/>
      <c r="AG43" s="5"/>
      <c r="AH43" s="5"/>
      <c r="AI43" s="6"/>
      <c r="AJ43" s="6"/>
      <c r="AK43" s="6"/>
      <c r="AL43" s="6"/>
      <c r="AM43" s="6"/>
      <c r="AN43" s="7"/>
    </row>
    <row r="44" spans="3:40" s="1" customFormat="1" ht="12" customHeight="1">
      <c r="C44" s="8">
        <v>45569</v>
      </c>
      <c r="D44" s="19">
        <v>2</v>
      </c>
      <c r="E44" s="27">
        <v>1.6689814814814814E-2</v>
      </c>
      <c r="F44" s="2"/>
      <c r="G44" s="21">
        <f t="shared" si="0"/>
        <v>4.993065187239945</v>
      </c>
      <c r="H44" s="26">
        <f>IF(G44="","",RANK(G44,Лист1:Лист2!G$4:G$63,0))</f>
        <v>57</v>
      </c>
      <c r="T44" s="3"/>
      <c r="U44" s="3"/>
      <c r="V44" s="3"/>
      <c r="W44" s="4"/>
      <c r="X44" s="4"/>
      <c r="Y44" s="4"/>
      <c r="Z44" s="4"/>
      <c r="AA44" s="4"/>
      <c r="AB44" s="4"/>
      <c r="AC44" s="4"/>
      <c r="AD44" s="4"/>
      <c r="AE44" s="4"/>
      <c r="AF44" s="5"/>
      <c r="AG44" s="5"/>
      <c r="AH44" s="5"/>
      <c r="AI44" s="6"/>
      <c r="AJ44" s="6"/>
      <c r="AK44" s="6"/>
      <c r="AL44" s="6"/>
      <c r="AM44" s="6"/>
      <c r="AN44" s="7"/>
    </row>
    <row r="45" spans="3:40" s="1" customFormat="1" ht="12" customHeight="1">
      <c r="C45" s="8">
        <v>45570</v>
      </c>
      <c r="D45" s="19">
        <v>1.52</v>
      </c>
      <c r="E45" s="27">
        <v>1.1747685185185186E-2</v>
      </c>
      <c r="F45" s="2"/>
      <c r="G45" s="21">
        <f t="shared" si="0"/>
        <v>5.3911330049261084</v>
      </c>
      <c r="H45" s="26">
        <f>IF(G45="","",RANK(G45,Лист1:Лист2!G$4:G$63,0))</f>
        <v>14</v>
      </c>
      <c r="T45" s="3"/>
      <c r="U45" s="3"/>
      <c r="V45" s="3"/>
      <c r="W45" s="4"/>
      <c r="X45" s="4"/>
      <c r="Y45" s="4"/>
      <c r="Z45" s="4"/>
      <c r="AA45" s="4"/>
      <c r="AB45" s="4"/>
      <c r="AC45" s="4"/>
      <c r="AD45" s="4"/>
      <c r="AE45" s="4"/>
      <c r="AF45" s="5"/>
      <c r="AG45" s="5"/>
      <c r="AH45" s="5"/>
      <c r="AI45" s="6"/>
      <c r="AJ45" s="6"/>
      <c r="AK45" s="6"/>
      <c r="AL45" s="6"/>
      <c r="AM45" s="6"/>
      <c r="AN45" s="7"/>
    </row>
    <row r="46" spans="3:40" s="1" customFormat="1" ht="12" customHeight="1">
      <c r="C46" s="8">
        <v>45571</v>
      </c>
      <c r="D46" s="19">
        <v>2</v>
      </c>
      <c r="E46" s="27">
        <v>1.6516203703703703E-2</v>
      </c>
      <c r="F46" s="2"/>
      <c r="G46" s="21">
        <f t="shared" si="0"/>
        <v>5.0455501051156268</v>
      </c>
      <c r="H46" s="26">
        <f>IF(G46="","",RANK(G46,Лист1:Лист2!G$4:G$63,0))</f>
        <v>49</v>
      </c>
      <c r="T46" s="3"/>
      <c r="U46" s="3"/>
      <c r="V46" s="3"/>
      <c r="W46" s="4"/>
      <c r="X46" s="4"/>
      <c r="Y46" s="4"/>
      <c r="Z46" s="4"/>
      <c r="AA46" s="4"/>
      <c r="AB46" s="4"/>
      <c r="AC46" s="4"/>
      <c r="AD46" s="4"/>
      <c r="AE46" s="4"/>
      <c r="AF46" s="5"/>
      <c r="AG46" s="5"/>
      <c r="AH46" s="5"/>
      <c r="AI46" s="6"/>
      <c r="AJ46" s="6"/>
      <c r="AK46" s="6"/>
      <c r="AL46" s="6"/>
      <c r="AM46" s="6"/>
      <c r="AN46" s="7"/>
    </row>
    <row r="47" spans="3:40" s="1" customFormat="1" ht="12" customHeight="1">
      <c r="C47" s="8">
        <v>45572</v>
      </c>
      <c r="D47" s="19">
        <v>1.76</v>
      </c>
      <c r="E47" s="27">
        <v>1.8749999999999999E-2</v>
      </c>
      <c r="F47" s="2"/>
      <c r="G47" s="21"/>
      <c r="H47" s="26" t="str">
        <f>IF(G47="","",RANK(G47,Лист1:Лист2!G$4:G$63,0))</f>
        <v/>
      </c>
      <c r="I47" s="33" t="s">
        <v>1</v>
      </c>
      <c r="J47" s="33"/>
      <c r="K47" s="33"/>
      <c r="L47" s="33"/>
      <c r="T47" s="3"/>
      <c r="U47" s="3"/>
      <c r="V47" s="3"/>
      <c r="W47" s="4"/>
      <c r="X47" s="4"/>
      <c r="Y47" s="4"/>
      <c r="Z47" s="4"/>
      <c r="AA47" s="4"/>
      <c r="AB47" s="4"/>
      <c r="AC47" s="4"/>
      <c r="AD47" s="4"/>
      <c r="AE47" s="4"/>
      <c r="AF47" s="5"/>
      <c r="AG47" s="5"/>
      <c r="AH47" s="5"/>
      <c r="AI47" s="6"/>
      <c r="AJ47" s="6"/>
      <c r="AK47" s="6"/>
      <c r="AL47" s="6"/>
      <c r="AM47" s="6"/>
      <c r="AN47" s="7"/>
    </row>
    <row r="48" spans="3:40">
      <c r="C48" s="8">
        <v>45573</v>
      </c>
      <c r="D48" s="19">
        <v>2</v>
      </c>
      <c r="E48" s="27">
        <v>1.5208333333333334E-2</v>
      </c>
      <c r="F48" s="2"/>
      <c r="G48" s="21">
        <f t="shared" ref="G48:G63" si="1">D48/(E48*24)</f>
        <v>5.4794520547945202</v>
      </c>
      <c r="H48" s="26">
        <f>IF(G48="","",RANK(G48,Лист1:Лист2!G$4:G$63,0))</f>
        <v>9</v>
      </c>
    </row>
    <row r="49" spans="3:12">
      <c r="C49" s="8">
        <v>45574</v>
      </c>
      <c r="D49" s="19">
        <v>2</v>
      </c>
      <c r="E49" s="27">
        <v>1.494212962962963E-2</v>
      </c>
      <c r="F49" s="2"/>
      <c r="G49" s="21">
        <f t="shared" si="1"/>
        <v>5.5770720371804803</v>
      </c>
      <c r="H49" s="26">
        <f>IF(G49="","",RANK(G49,Лист1:Лист2!G$4:G$63,0))</f>
        <v>4</v>
      </c>
    </row>
    <row r="50" spans="3:12">
      <c r="C50" s="8">
        <v>45575</v>
      </c>
      <c r="D50" s="19">
        <v>2</v>
      </c>
      <c r="E50" s="27">
        <v>1.6377314814814813E-2</v>
      </c>
      <c r="F50" s="2"/>
      <c r="G50" s="21">
        <f t="shared" si="1"/>
        <v>5.0883392226148416</v>
      </c>
      <c r="H50" s="26">
        <f>IF(G50="","",RANK(G50,Лист1:Лист2!G$4:G$63,0))</f>
        <v>43</v>
      </c>
      <c r="I50" s="29"/>
    </row>
    <row r="51" spans="3:12">
      <c r="C51" s="8">
        <v>45576</v>
      </c>
      <c r="D51" s="19">
        <v>2</v>
      </c>
      <c r="E51" s="27">
        <v>1.6608796296296295E-2</v>
      </c>
      <c r="F51" s="2"/>
      <c r="G51" s="21">
        <f t="shared" si="1"/>
        <v>5.017421602787457</v>
      </c>
      <c r="H51" s="26">
        <f>IF(G51="","",RANK(G51,Лист1:Лист2!G$4:G$63,0))</f>
        <v>52</v>
      </c>
    </row>
    <row r="52" spans="3:12">
      <c r="C52" s="8">
        <v>45577</v>
      </c>
      <c r="D52" s="19">
        <v>2</v>
      </c>
      <c r="E52" s="27">
        <v>1.6840277777777777E-2</v>
      </c>
      <c r="F52" s="2"/>
      <c r="G52" s="21">
        <f t="shared" si="1"/>
        <v>4.9484536082474229</v>
      </c>
      <c r="H52" s="26">
        <f>IF(G52="","",RANK(G52,Лист1:Лист2!G$4:G$63,0))</f>
        <v>60</v>
      </c>
    </row>
    <row r="53" spans="3:12">
      <c r="C53" s="8">
        <v>45578</v>
      </c>
      <c r="D53" s="19">
        <v>2</v>
      </c>
      <c r="E53" s="27">
        <v>1.5856481481481482E-2</v>
      </c>
      <c r="F53" s="2"/>
      <c r="G53" s="21">
        <f t="shared" si="1"/>
        <v>5.2554744525547452</v>
      </c>
      <c r="H53" s="26">
        <f>IF(G53="","",RANK(G53,Лист1:Лист2!G$4:G$63,0))</f>
        <v>26</v>
      </c>
    </row>
    <row r="54" spans="3:12">
      <c r="C54" s="8">
        <v>45579</v>
      </c>
      <c r="D54" s="19">
        <v>2.6</v>
      </c>
      <c r="E54" s="27">
        <v>2.7268518518518518E-2</v>
      </c>
      <c r="F54" s="2"/>
      <c r="G54" s="21"/>
      <c r="H54" s="26" t="str">
        <f>IF(G54="","",RANK(G54,Лист1:Лист2!G$4:G$63,0))</f>
        <v/>
      </c>
      <c r="I54" s="33" t="s">
        <v>2</v>
      </c>
      <c r="J54" s="33"/>
      <c r="K54" s="33"/>
      <c r="L54" s="33"/>
    </row>
    <row r="55" spans="3:12">
      <c r="C55" s="8">
        <v>45580</v>
      </c>
      <c r="D55" s="19">
        <v>2</v>
      </c>
      <c r="E55" s="27">
        <v>1.6377314814814813E-2</v>
      </c>
      <c r="F55" s="2"/>
      <c r="G55" s="21">
        <f t="shared" si="1"/>
        <v>5.0883392226148416</v>
      </c>
      <c r="H55" s="26">
        <f>IF(G55="","",RANK(G55,Лист1:Лист2!G$4:G$63,0))</f>
        <v>43</v>
      </c>
    </row>
    <row r="56" spans="3:12">
      <c r="C56" s="8">
        <v>45581</v>
      </c>
      <c r="D56" s="19">
        <v>2.0099999999999998</v>
      </c>
      <c r="E56" s="27">
        <v>1.6689814814814814E-2</v>
      </c>
      <c r="F56" s="2"/>
      <c r="G56" s="21">
        <f t="shared" si="1"/>
        <v>5.0180305131761438</v>
      </c>
      <c r="H56" s="26">
        <f>IF(G56="","",RANK(G56,Лист1:Лист2!G$4:G$63,0))</f>
        <v>51</v>
      </c>
    </row>
    <row r="57" spans="3:12">
      <c r="C57" s="8">
        <v>45582</v>
      </c>
      <c r="D57" s="19">
        <v>0.72599999999999998</v>
      </c>
      <c r="E57" s="27">
        <v>5.9722222222222225E-3</v>
      </c>
      <c r="F57" s="2"/>
      <c r="G57" s="21">
        <f t="shared" si="1"/>
        <v>5.065116279069767</v>
      </c>
      <c r="H57" s="26">
        <f>IF(G57="","",RANK(G57,Лист1:Лист2!G$4:G$63,0))</f>
        <v>47</v>
      </c>
    </row>
    <row r="58" spans="3:12">
      <c r="C58" s="8">
        <v>45583</v>
      </c>
      <c r="D58" s="19">
        <v>2</v>
      </c>
      <c r="E58" s="27">
        <v>1.6446759259259258E-2</v>
      </c>
      <c r="F58" s="2"/>
      <c r="G58" s="21">
        <f t="shared" si="1"/>
        <v>5.0668543279380724</v>
      </c>
      <c r="H58" s="26">
        <f>IF(G58="","",RANK(G58,Лист1:Лист2!G$4:G$63,0))</f>
        <v>46</v>
      </c>
    </row>
    <row r="59" spans="3:12">
      <c r="C59" s="8">
        <v>45584</v>
      </c>
      <c r="D59" s="19">
        <v>2</v>
      </c>
      <c r="E59" s="27">
        <v>1.6643518518518519E-2</v>
      </c>
      <c r="F59" s="2"/>
      <c r="G59" s="21">
        <f t="shared" si="1"/>
        <v>5.006954102920723</v>
      </c>
      <c r="H59" s="26">
        <f>IF(G59="","",RANK(G59,Лист1:Лист2!G$4:G$63,0))</f>
        <v>55</v>
      </c>
    </row>
    <row r="60" spans="3:12">
      <c r="C60" s="8">
        <v>45585</v>
      </c>
      <c r="D60" s="19">
        <v>2</v>
      </c>
      <c r="E60" s="27">
        <v>1.6608796296296295E-2</v>
      </c>
      <c r="F60" s="2"/>
      <c r="G60" s="21">
        <f t="shared" si="1"/>
        <v>5.017421602787457</v>
      </c>
      <c r="H60" s="26">
        <f>IF(G60="","",RANK(G60,Лист1:Лист2!G$4:G$63,0))</f>
        <v>52</v>
      </c>
    </row>
    <row r="61" spans="3:12">
      <c r="C61" s="8">
        <v>45586</v>
      </c>
      <c r="D61" s="19">
        <v>2</v>
      </c>
      <c r="E61" s="27">
        <v>1.6493055555555556E-2</v>
      </c>
      <c r="F61" s="2"/>
      <c r="G61" s="21">
        <f t="shared" si="1"/>
        <v>5.0526315789473681</v>
      </c>
      <c r="H61" s="26">
        <f>IF(G61="","",RANK(G61,Лист1:Лист2!G$4:G$63,0))</f>
        <v>48</v>
      </c>
    </row>
    <row r="62" spans="3:12">
      <c r="C62" s="8">
        <v>45587</v>
      </c>
      <c r="D62" s="19">
        <v>2</v>
      </c>
      <c r="E62" s="27">
        <v>1.6527777777777777E-2</v>
      </c>
      <c r="F62" s="2"/>
      <c r="G62" s="21">
        <f t="shared" si="1"/>
        <v>5.0420168067226898</v>
      </c>
      <c r="H62" s="26">
        <f>IF(G62="","",RANK(G62,Лист1:Лист2!G$4:G$63,0))</f>
        <v>50</v>
      </c>
    </row>
    <row r="63" spans="3:12">
      <c r="C63" s="8">
        <v>45588</v>
      </c>
      <c r="D63" s="19">
        <v>2</v>
      </c>
      <c r="E63" s="27">
        <v>1.6631944444444446E-2</v>
      </c>
      <c r="F63" s="2"/>
      <c r="G63" s="21">
        <f t="shared" si="1"/>
        <v>5.010438413361169</v>
      </c>
      <c r="H63" s="26">
        <f>IF(G63="","",RANK(G63,Лист1:Лист2!G$4:G$63,0))</f>
        <v>54</v>
      </c>
    </row>
  </sheetData>
  <mergeCells count="3">
    <mergeCell ref="C2:E2"/>
    <mergeCell ref="I47:L47"/>
    <mergeCell ref="I54:L54"/>
  </mergeCells>
  <conditionalFormatting sqref="G4:G47 G49:G63">
    <cfRule type="cellIs" dxfId="9" priority="29" operator="equal">
      <formula>MAX($G$4:$G$47)</formula>
    </cfRule>
    <cfRule type="cellIs" dxfId="8" priority="30" operator="equal">
      <formula>MIN($G$4:$G$47)</formula>
    </cfRule>
  </conditionalFormatting>
  <conditionalFormatting sqref="G48">
    <cfRule type="cellIs" dxfId="7" priority="5" operator="equal">
      <formula>MAX($G$4:$G$47)</formula>
    </cfRule>
    <cfRule type="cellIs" dxfId="6" priority="6" operator="equal">
      <formula>MIN($G$4:$G$47)</formula>
    </cfRule>
  </conditionalFormatting>
  <conditionalFormatting sqref="H4:H63">
    <cfRule type="cellIs" dxfId="5" priority="7" operator="between">
      <formula>1</formula>
      <formula>3</formula>
    </cfRule>
    <cfRule type="expression" dxfId="4" priority="8">
      <formula>RANK(G4,G$4:G$63,0)&gt;COUNTA($G$4:$G$63)-3</formula>
    </cfRule>
  </conditionalFormatting>
  <pageMargins left="0.39" right="0.19" top="0.24" bottom="0.2" header="0.17" footer="0.14000000000000001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AM63"/>
  <sheetViews>
    <sheetView showGridLines="0" view="pageBreakPreview" zoomScale="180" zoomScaleNormal="100" zoomScaleSheetLayoutView="180" workbookViewId="0">
      <pane ySplit="2" topLeftCell="A3" activePane="bottomLeft" state="frozen"/>
      <selection pane="bottomLeft" activeCell="V10" sqref="V10"/>
    </sheetView>
  </sheetViews>
  <sheetFormatPr defaultRowHeight="15"/>
  <cols>
    <col min="1" max="1" width="2.42578125" customWidth="1"/>
    <col min="2" max="2" width="5.42578125" style="1" customWidth="1"/>
    <col min="3" max="3" width="9.85546875" style="1" customWidth="1"/>
    <col min="4" max="4" width="7.28515625" style="18" customWidth="1"/>
    <col min="5" max="5" width="8.42578125" style="1" customWidth="1"/>
    <col min="6" max="6" width="3.7109375" style="1" customWidth="1"/>
    <col min="7" max="7" width="12.140625" style="1" customWidth="1"/>
    <col min="8" max="8" width="3.7109375" style="25" customWidth="1"/>
    <col min="9" max="9" width="1.28515625" style="1" customWidth="1"/>
    <col min="10" max="10" width="1.42578125" style="1" customWidth="1"/>
    <col min="11" max="11" width="1.7109375" style="1" customWidth="1"/>
    <col min="12" max="12" width="1.140625" style="1" customWidth="1"/>
    <col min="13" max="13" width="0.5703125" style="1" customWidth="1"/>
    <col min="14" max="14" width="0.7109375" style="1" customWidth="1"/>
    <col min="15" max="15" width="1.28515625" style="1" customWidth="1"/>
    <col min="16" max="16" width="1" style="1" customWidth="1"/>
    <col min="17" max="17" width="1.28515625" style="3" customWidth="1"/>
    <col min="18" max="19" width="3.7109375" style="3" customWidth="1"/>
    <col min="20" max="20" width="9.7109375" style="4" customWidth="1"/>
    <col min="21" max="28" width="3.7109375" style="4" customWidth="1"/>
    <col min="29" max="31" width="3.7109375" style="5" customWidth="1"/>
    <col min="32" max="36" width="3.7109375" style="6" customWidth="1"/>
    <col min="37" max="37" width="3.7109375" style="7" customWidth="1"/>
    <col min="38" max="85" width="3.7109375" customWidth="1"/>
  </cols>
  <sheetData>
    <row r="1" spans="2:39" ht="15.75" thickBot="1">
      <c r="C1" s="15"/>
      <c r="D1" s="16"/>
      <c r="E1" s="13"/>
      <c r="G1" s="22">
        <f>MAX(G4:G63)</f>
        <v>5.8394160583941606</v>
      </c>
      <c r="N1" s="2"/>
    </row>
    <row r="2" spans="2:39" s="1" customFormat="1" ht="26.25" customHeight="1" thickBot="1">
      <c r="C2" s="30" t="s">
        <v>3</v>
      </c>
      <c r="D2" s="31"/>
      <c r="E2" s="32"/>
      <c r="G2" s="20" t="s">
        <v>0</v>
      </c>
      <c r="H2" s="25"/>
      <c r="N2" s="28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5"/>
      <c r="AD2" s="5"/>
      <c r="AE2" s="5"/>
      <c r="AF2" s="6"/>
      <c r="AG2" s="6"/>
      <c r="AH2" s="6"/>
      <c r="AI2" s="6"/>
      <c r="AJ2" s="6"/>
      <c r="AK2" s="7"/>
      <c r="AL2"/>
      <c r="AM2"/>
    </row>
    <row r="3" spans="2:39" s="1" customFormat="1" ht="8.25" customHeight="1">
      <c r="B3" s="2"/>
      <c r="C3" s="2"/>
      <c r="D3" s="17"/>
      <c r="E3" s="2"/>
      <c r="F3" s="2"/>
      <c r="G3" s="2"/>
      <c r="H3" s="25"/>
      <c r="N3" s="28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6"/>
      <c r="AG3" s="6"/>
      <c r="AH3" s="6"/>
      <c r="AI3" s="6"/>
      <c r="AJ3" s="6"/>
      <c r="AK3" s="7"/>
      <c r="AL3"/>
      <c r="AM3"/>
    </row>
    <row r="4" spans="2:39" s="1" customFormat="1" ht="12" customHeight="1">
      <c r="B4" s="2"/>
      <c r="C4" s="8">
        <v>45589</v>
      </c>
      <c r="D4" s="19">
        <v>2</v>
      </c>
      <c r="E4" s="27">
        <v>1.5868055555555555E-2</v>
      </c>
      <c r="F4" s="2"/>
      <c r="G4" s="21">
        <f t="shared" ref="G4:G8" si="0">D4/(E4*24)</f>
        <v>5.2516411378555796</v>
      </c>
      <c r="H4" s="26">
        <f>IF(G4="","",RANK(G4,Лист1:Лист2!G$4:G$63,0))</f>
        <v>28</v>
      </c>
      <c r="N4" s="28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5"/>
      <c r="AD4" s="5"/>
      <c r="AE4" s="5"/>
      <c r="AF4" s="6"/>
      <c r="AG4" s="6"/>
      <c r="AH4" s="6"/>
      <c r="AI4" s="6"/>
      <c r="AJ4" s="6"/>
      <c r="AK4" s="7"/>
      <c r="AL4"/>
      <c r="AM4"/>
    </row>
    <row r="5" spans="2:39" s="1" customFormat="1" ht="12" customHeight="1">
      <c r="B5" s="24"/>
      <c r="C5" s="8">
        <v>45590</v>
      </c>
      <c r="D5" s="19">
        <v>2</v>
      </c>
      <c r="E5" s="27">
        <v>1.5902777777777776E-2</v>
      </c>
      <c r="F5" s="2"/>
      <c r="G5" s="21">
        <f t="shared" si="0"/>
        <v>5.2401746724890836</v>
      </c>
      <c r="H5" s="26">
        <f>IF(G5="","",RANK(G5,Лист1:Лист2!G$4:G$63,0))</f>
        <v>32</v>
      </c>
      <c r="N5" s="2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5"/>
      <c r="AD5" s="5"/>
      <c r="AE5" s="5"/>
      <c r="AF5" s="6"/>
      <c r="AG5" s="6"/>
      <c r="AH5" s="6"/>
      <c r="AI5" s="6"/>
      <c r="AJ5" s="6"/>
      <c r="AK5" s="7"/>
      <c r="AL5"/>
      <c r="AM5"/>
    </row>
    <row r="6" spans="2:39" s="1" customFormat="1" ht="12" customHeight="1">
      <c r="B6" s="24"/>
      <c r="C6" s="8">
        <v>45591</v>
      </c>
      <c r="D6" s="19">
        <v>2</v>
      </c>
      <c r="E6" s="27">
        <v>1.4270833333333333E-2</v>
      </c>
      <c r="F6" s="2"/>
      <c r="G6" s="21">
        <f t="shared" si="0"/>
        <v>5.8394160583941606</v>
      </c>
      <c r="H6" s="26">
        <f>IF(G6="","",RANK(G6,Лист1:Лист2!G$4:G$63,0))</f>
        <v>1</v>
      </c>
      <c r="N6" s="2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5"/>
      <c r="AD6" s="5"/>
      <c r="AE6" s="5"/>
      <c r="AF6" s="6"/>
      <c r="AG6" s="6"/>
      <c r="AH6" s="6"/>
      <c r="AI6" s="6"/>
      <c r="AJ6" s="6"/>
      <c r="AK6" s="7"/>
      <c r="AL6"/>
      <c r="AM6"/>
    </row>
    <row r="7" spans="2:39" s="1" customFormat="1" ht="12" customHeight="1">
      <c r="B7" s="24"/>
      <c r="C7" s="8">
        <v>45592</v>
      </c>
      <c r="D7" s="19">
        <v>2</v>
      </c>
      <c r="E7" s="27">
        <v>1.5983796296296298E-2</v>
      </c>
      <c r="F7" s="2"/>
      <c r="G7" s="21">
        <f t="shared" si="0"/>
        <v>5.2136133236784934</v>
      </c>
      <c r="H7" s="26">
        <f>IF(G7="","",RANK(G7,Лист1:Лист2!G$4:G$63,0))</f>
        <v>34</v>
      </c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  <c r="AC7" s="5"/>
      <c r="AD7" s="5"/>
      <c r="AE7" s="5"/>
      <c r="AF7" s="6"/>
      <c r="AG7" s="6"/>
      <c r="AH7" s="6"/>
      <c r="AI7" s="6"/>
      <c r="AJ7" s="6"/>
      <c r="AK7" s="7"/>
      <c r="AL7"/>
      <c r="AM7"/>
    </row>
    <row r="8" spans="2:39" s="1" customFormat="1" ht="12" customHeight="1">
      <c r="B8" s="24"/>
      <c r="C8" s="8">
        <v>45593</v>
      </c>
      <c r="D8" s="19">
        <v>2</v>
      </c>
      <c r="E8" s="27">
        <v>1.5370370370370371E-2</v>
      </c>
      <c r="F8" s="2"/>
      <c r="G8" s="21">
        <f>D8/(E8*24)</f>
        <v>5.4216867469879508</v>
      </c>
      <c r="H8" s="26">
        <f>IF(G8="","",RANK(G8,Лист1:Лист2!G$4:G$63,0))</f>
        <v>12</v>
      </c>
      <c r="Q8" s="3"/>
      <c r="R8" s="3"/>
      <c r="S8" s="3"/>
      <c r="T8" s="4"/>
      <c r="U8" s="4"/>
      <c r="V8" s="4"/>
      <c r="W8" s="4"/>
      <c r="X8" s="4"/>
      <c r="Y8" s="4"/>
      <c r="Z8" s="4"/>
      <c r="AA8" s="4"/>
      <c r="AB8" s="4"/>
      <c r="AC8" s="5"/>
      <c r="AD8" s="5"/>
      <c r="AE8" s="5"/>
      <c r="AF8" s="6"/>
      <c r="AG8" s="6"/>
      <c r="AH8" s="6"/>
      <c r="AI8" s="6"/>
      <c r="AJ8" s="6"/>
      <c r="AK8" s="7"/>
      <c r="AL8"/>
      <c r="AM8"/>
    </row>
    <row r="9" spans="2:39" s="1" customFormat="1" ht="12" customHeight="1">
      <c r="B9" s="24"/>
      <c r="C9" s="8">
        <v>45594</v>
      </c>
      <c r="D9" s="19"/>
      <c r="E9" s="27"/>
      <c r="F9" s="2"/>
      <c r="G9" s="21"/>
      <c r="H9" s="26" t="str">
        <f t="shared" ref="H5:H63" si="1">IF(G9="","",RANK(G9,G$4:G$63,0))</f>
        <v/>
      </c>
      <c r="Q9" s="3"/>
      <c r="R9" s="3"/>
      <c r="S9" s="3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6"/>
      <c r="AG9" s="6"/>
      <c r="AH9" s="6"/>
      <c r="AI9" s="6"/>
      <c r="AJ9" s="6"/>
      <c r="AK9" s="7"/>
      <c r="AL9"/>
      <c r="AM9"/>
    </row>
    <row r="10" spans="2:39" s="1" customFormat="1" ht="12" customHeight="1">
      <c r="B10" s="24"/>
      <c r="C10" s="8">
        <v>45595</v>
      </c>
      <c r="D10" s="19"/>
      <c r="E10" s="27"/>
      <c r="F10" s="2"/>
      <c r="G10" s="21"/>
      <c r="H10" s="26" t="str">
        <f t="shared" si="1"/>
        <v/>
      </c>
      <c r="Q10" s="3"/>
      <c r="R10" s="3"/>
      <c r="S10" s="3"/>
      <c r="T10" s="4"/>
      <c r="U10" s="4"/>
      <c r="V10" s="4"/>
      <c r="W10" s="4"/>
      <c r="X10" s="4"/>
      <c r="Y10" s="4"/>
      <c r="Z10" s="4"/>
      <c r="AA10" s="4"/>
      <c r="AB10" s="4"/>
      <c r="AC10" s="5"/>
      <c r="AD10" s="5"/>
      <c r="AE10" s="5"/>
      <c r="AF10" s="6"/>
      <c r="AG10" s="6"/>
      <c r="AH10" s="6"/>
      <c r="AI10" s="6"/>
      <c r="AJ10" s="6"/>
      <c r="AK10" s="7"/>
      <c r="AL10"/>
      <c r="AM10"/>
    </row>
    <row r="11" spans="2:39" s="1" customFormat="1" ht="12" customHeight="1">
      <c r="B11" s="24"/>
      <c r="C11" s="8">
        <v>45596</v>
      </c>
      <c r="D11" s="19"/>
      <c r="E11" s="27"/>
      <c r="F11" s="2"/>
      <c r="G11" s="21"/>
      <c r="H11" s="26" t="str">
        <f t="shared" si="1"/>
        <v/>
      </c>
      <c r="Q11" s="3"/>
      <c r="R11" s="3"/>
      <c r="S11" s="3"/>
      <c r="T11" s="4"/>
      <c r="U11" s="4"/>
      <c r="V11" s="4"/>
      <c r="W11" s="4"/>
      <c r="X11" s="4"/>
      <c r="Y11" s="4"/>
      <c r="Z11" s="4"/>
      <c r="AA11" s="4"/>
      <c r="AB11" s="4"/>
      <c r="AC11" s="5"/>
      <c r="AD11" s="5"/>
      <c r="AE11" s="5"/>
      <c r="AF11" s="6"/>
      <c r="AG11" s="6"/>
      <c r="AH11" s="6"/>
      <c r="AI11" s="6"/>
      <c r="AJ11" s="6"/>
      <c r="AK11" s="7"/>
      <c r="AL11"/>
      <c r="AM11"/>
    </row>
    <row r="12" spans="2:39" s="1" customFormat="1" ht="12" customHeight="1">
      <c r="B12" s="24"/>
      <c r="C12" s="8">
        <v>45597</v>
      </c>
      <c r="D12" s="19"/>
      <c r="E12" s="27"/>
      <c r="F12" s="2"/>
      <c r="G12" s="21"/>
      <c r="H12" s="26" t="str">
        <f t="shared" si="1"/>
        <v/>
      </c>
      <c r="Q12" s="3"/>
      <c r="R12" s="3"/>
      <c r="S12" s="3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6"/>
      <c r="AG12" s="6"/>
      <c r="AH12" s="6"/>
      <c r="AI12" s="6"/>
      <c r="AJ12" s="6"/>
      <c r="AK12" s="7"/>
      <c r="AL12"/>
      <c r="AM12"/>
    </row>
    <row r="13" spans="2:39" s="1" customFormat="1" ht="12" customHeight="1">
      <c r="B13" s="24"/>
      <c r="C13" s="8">
        <v>45598</v>
      </c>
      <c r="D13" s="19"/>
      <c r="E13" s="27"/>
      <c r="F13" s="2"/>
      <c r="G13" s="21"/>
      <c r="H13" s="26" t="str">
        <f t="shared" si="1"/>
        <v/>
      </c>
      <c r="Q13" s="3"/>
      <c r="R13" s="3"/>
      <c r="S13" s="3"/>
      <c r="T13" s="4"/>
      <c r="U13" s="4"/>
      <c r="V13" s="4"/>
      <c r="W13" s="4"/>
      <c r="X13" s="4"/>
      <c r="Y13" s="4"/>
      <c r="Z13" s="4"/>
      <c r="AA13" s="4"/>
      <c r="AB13" s="4"/>
      <c r="AC13" s="5"/>
      <c r="AD13" s="5"/>
      <c r="AE13" s="5"/>
      <c r="AF13" s="6"/>
      <c r="AG13" s="6"/>
      <c r="AH13" s="6"/>
      <c r="AI13" s="6"/>
      <c r="AJ13" s="6"/>
      <c r="AK13" s="7"/>
      <c r="AL13"/>
      <c r="AM13"/>
    </row>
    <row r="14" spans="2:39" s="1" customFormat="1" ht="12" customHeight="1">
      <c r="B14" s="24"/>
      <c r="C14" s="8">
        <v>45599</v>
      </c>
      <c r="D14" s="19"/>
      <c r="E14" s="27"/>
      <c r="F14" s="2"/>
      <c r="G14" s="21"/>
      <c r="H14" s="26" t="str">
        <f t="shared" si="1"/>
        <v/>
      </c>
      <c r="Q14" s="3"/>
      <c r="R14" s="3"/>
      <c r="S14" s="3"/>
      <c r="T14" s="4"/>
      <c r="U14" s="4"/>
      <c r="V14" s="4"/>
      <c r="W14" s="4"/>
      <c r="X14" s="4"/>
      <c r="Y14" s="4"/>
      <c r="Z14" s="4"/>
      <c r="AA14" s="4"/>
      <c r="AB14" s="4"/>
      <c r="AC14" s="5"/>
      <c r="AD14" s="5"/>
      <c r="AE14" s="5"/>
      <c r="AF14" s="6"/>
      <c r="AG14" s="6"/>
      <c r="AH14" s="6"/>
      <c r="AI14" s="6"/>
      <c r="AJ14" s="6"/>
      <c r="AK14" s="7"/>
      <c r="AL14"/>
      <c r="AM14"/>
    </row>
    <row r="15" spans="2:39" s="1" customFormat="1" ht="12" customHeight="1">
      <c r="B15" s="24"/>
      <c r="C15" s="8">
        <v>45600</v>
      </c>
      <c r="D15" s="19"/>
      <c r="E15" s="27"/>
      <c r="F15" s="2"/>
      <c r="G15" s="21"/>
      <c r="H15" s="26" t="str">
        <f t="shared" si="1"/>
        <v/>
      </c>
      <c r="Q15" s="3"/>
      <c r="R15" s="3"/>
      <c r="S15" s="3"/>
      <c r="T15" s="4"/>
      <c r="U15" s="4"/>
      <c r="V15" s="4"/>
      <c r="W15" s="4"/>
      <c r="X15" s="4"/>
      <c r="Y15" s="4"/>
      <c r="Z15" s="4"/>
      <c r="AA15" s="4"/>
      <c r="AB15" s="4"/>
      <c r="AC15" s="5"/>
      <c r="AD15" s="5"/>
      <c r="AE15" s="5"/>
      <c r="AF15" s="6"/>
      <c r="AG15" s="6"/>
      <c r="AH15" s="6"/>
      <c r="AI15" s="6"/>
      <c r="AJ15" s="6"/>
      <c r="AK15" s="7"/>
      <c r="AL15"/>
      <c r="AM15"/>
    </row>
    <row r="16" spans="2:39" s="1" customFormat="1" ht="12" customHeight="1">
      <c r="B16" s="24"/>
      <c r="C16" s="8">
        <v>45601</v>
      </c>
      <c r="D16" s="19"/>
      <c r="E16" s="27"/>
      <c r="F16" s="2"/>
      <c r="G16" s="21"/>
      <c r="H16" s="26" t="str">
        <f t="shared" si="1"/>
        <v/>
      </c>
      <c r="Q16" s="3"/>
      <c r="R16" s="3"/>
      <c r="S16" s="3"/>
      <c r="T16" s="4"/>
      <c r="U16" s="4"/>
      <c r="V16" s="4"/>
      <c r="W16" s="4"/>
      <c r="X16" s="4"/>
      <c r="Y16" s="4"/>
      <c r="Z16" s="4"/>
      <c r="AA16" s="4"/>
      <c r="AB16" s="4"/>
      <c r="AC16" s="5"/>
      <c r="AD16" s="5"/>
      <c r="AE16" s="5"/>
      <c r="AF16" s="6"/>
      <c r="AG16" s="6"/>
      <c r="AH16" s="6"/>
      <c r="AI16" s="6"/>
      <c r="AJ16" s="6"/>
      <c r="AK16" s="7"/>
      <c r="AL16"/>
      <c r="AM16"/>
    </row>
    <row r="17" spans="2:37" ht="12" customHeight="1">
      <c r="B17" s="24"/>
      <c r="C17" s="8">
        <v>45602</v>
      </c>
      <c r="D17" s="19"/>
      <c r="E17" s="27"/>
      <c r="F17" s="2"/>
      <c r="G17" s="21"/>
      <c r="H17" s="26" t="str">
        <f t="shared" si="1"/>
        <v/>
      </c>
    </row>
    <row r="18" spans="2:37" ht="12" customHeight="1">
      <c r="B18" s="24"/>
      <c r="C18" s="8">
        <v>45603</v>
      </c>
      <c r="D18" s="19"/>
      <c r="E18" s="27"/>
      <c r="F18" s="2"/>
      <c r="G18" s="21"/>
      <c r="H18" s="26" t="str">
        <f t="shared" si="1"/>
        <v/>
      </c>
    </row>
    <row r="19" spans="2:37" ht="12" customHeight="1">
      <c r="B19" s="24"/>
      <c r="C19" s="8">
        <v>45604</v>
      </c>
      <c r="D19" s="19"/>
      <c r="E19" s="27"/>
      <c r="F19" s="2"/>
      <c r="G19" s="21"/>
      <c r="H19" s="26" t="str">
        <f t="shared" si="1"/>
        <v/>
      </c>
    </row>
    <row r="20" spans="2:37" ht="12" customHeight="1">
      <c r="B20" s="24"/>
      <c r="C20" s="8">
        <v>45605</v>
      </c>
      <c r="D20" s="19"/>
      <c r="E20" s="27"/>
      <c r="F20" s="2"/>
      <c r="G20" s="21"/>
      <c r="H20" s="26" t="str">
        <f t="shared" si="1"/>
        <v/>
      </c>
    </row>
    <row r="21" spans="2:37" ht="12" customHeight="1">
      <c r="C21" s="8">
        <v>45606</v>
      </c>
      <c r="D21" s="19"/>
      <c r="E21" s="27"/>
      <c r="F21" s="2"/>
      <c r="G21" s="21"/>
      <c r="H21" s="26" t="str">
        <f>IF(G21="","",RANK(G21,G$4:G$63,0))</f>
        <v/>
      </c>
    </row>
    <row r="22" spans="2:37" ht="12" customHeight="1">
      <c r="C22" s="8">
        <v>45607</v>
      </c>
      <c r="D22" s="19"/>
      <c r="E22" s="27"/>
      <c r="F22" s="2"/>
      <c r="G22" s="21"/>
      <c r="H22" s="26" t="str">
        <f t="shared" si="1"/>
        <v/>
      </c>
    </row>
    <row r="23" spans="2:37" s="1" customFormat="1" ht="12" customHeight="1">
      <c r="C23" s="8">
        <v>45608</v>
      </c>
      <c r="D23" s="19"/>
      <c r="E23" s="27"/>
      <c r="F23" s="2"/>
      <c r="G23" s="21"/>
      <c r="H23" s="26" t="str">
        <f t="shared" si="1"/>
        <v/>
      </c>
      <c r="Q23" s="3"/>
      <c r="R23" s="3"/>
      <c r="S23" s="3"/>
      <c r="T23" s="4"/>
      <c r="U23" s="4"/>
      <c r="V23" s="4"/>
      <c r="W23" s="4"/>
      <c r="X23" s="4"/>
      <c r="Y23" s="4"/>
      <c r="Z23" s="4"/>
      <c r="AA23" s="4"/>
      <c r="AB23" s="4"/>
      <c r="AC23" s="5"/>
      <c r="AD23" s="5"/>
      <c r="AE23" s="5"/>
      <c r="AF23" s="6"/>
      <c r="AG23" s="6"/>
      <c r="AH23" s="6"/>
      <c r="AI23" s="6"/>
      <c r="AJ23" s="6"/>
      <c r="AK23" s="7"/>
    </row>
    <row r="24" spans="2:37" s="1" customFormat="1" ht="12" customHeight="1">
      <c r="C24" s="8">
        <v>45609</v>
      </c>
      <c r="D24" s="19"/>
      <c r="E24" s="27"/>
      <c r="F24" s="2"/>
      <c r="G24" s="21"/>
      <c r="H24" s="26" t="str">
        <f t="shared" si="1"/>
        <v/>
      </c>
      <c r="Q24" s="3"/>
      <c r="R24" s="3"/>
      <c r="S24" s="3"/>
      <c r="T24" s="4"/>
      <c r="U24" s="4"/>
      <c r="V24" s="4"/>
      <c r="W24" s="4"/>
      <c r="X24" s="4"/>
      <c r="Y24" s="4"/>
      <c r="Z24" s="4"/>
      <c r="AA24" s="4"/>
      <c r="AB24" s="4"/>
      <c r="AC24" s="5"/>
      <c r="AD24" s="5"/>
      <c r="AE24" s="5"/>
      <c r="AF24" s="6"/>
      <c r="AG24" s="6"/>
      <c r="AH24" s="6"/>
      <c r="AI24" s="6"/>
      <c r="AJ24" s="6"/>
      <c r="AK24" s="7"/>
    </row>
    <row r="25" spans="2:37" s="1" customFormat="1" ht="12" customHeight="1">
      <c r="C25" s="8">
        <v>45610</v>
      </c>
      <c r="D25" s="19"/>
      <c r="E25" s="27"/>
      <c r="F25" s="2"/>
      <c r="G25" s="21"/>
      <c r="H25" s="26" t="str">
        <f t="shared" si="1"/>
        <v/>
      </c>
      <c r="Q25" s="3"/>
      <c r="R25" s="3"/>
      <c r="S25" s="3"/>
      <c r="T25" s="4"/>
      <c r="U25" s="4"/>
      <c r="V25" s="4"/>
      <c r="W25" s="4"/>
      <c r="X25" s="4"/>
      <c r="Y25" s="4"/>
      <c r="Z25" s="4"/>
      <c r="AA25" s="4"/>
      <c r="AB25" s="4"/>
      <c r="AC25" s="5"/>
      <c r="AD25" s="5"/>
      <c r="AE25" s="5"/>
      <c r="AF25" s="6"/>
      <c r="AG25" s="6"/>
      <c r="AH25" s="6"/>
      <c r="AI25" s="6"/>
      <c r="AJ25" s="6"/>
      <c r="AK25" s="7"/>
    </row>
    <row r="26" spans="2:37" s="1" customFormat="1" ht="12" customHeight="1">
      <c r="C26" s="8">
        <v>45611</v>
      </c>
      <c r="D26" s="19"/>
      <c r="E26" s="27"/>
      <c r="F26" s="2"/>
      <c r="G26" s="21"/>
      <c r="H26" s="26" t="str">
        <f t="shared" si="1"/>
        <v/>
      </c>
      <c r="Q26" s="3"/>
      <c r="R26" s="3"/>
      <c r="S26" s="3"/>
      <c r="T26" s="4"/>
      <c r="U26" s="4"/>
      <c r="V26" s="4"/>
      <c r="W26" s="4"/>
      <c r="X26" s="4"/>
      <c r="Y26" s="4"/>
      <c r="Z26" s="4"/>
      <c r="AA26" s="4"/>
      <c r="AB26" s="4"/>
      <c r="AC26" s="5"/>
      <c r="AD26" s="5"/>
      <c r="AE26" s="5"/>
      <c r="AF26" s="6"/>
      <c r="AG26" s="6"/>
      <c r="AH26" s="6"/>
      <c r="AI26" s="6"/>
      <c r="AJ26" s="6"/>
      <c r="AK26" s="7"/>
    </row>
    <row r="27" spans="2:37" s="1" customFormat="1" ht="12" customHeight="1">
      <c r="C27" s="8">
        <v>45612</v>
      </c>
      <c r="D27" s="19"/>
      <c r="E27" s="27"/>
      <c r="F27" s="2"/>
      <c r="G27" s="21"/>
      <c r="H27" s="26" t="str">
        <f t="shared" si="1"/>
        <v/>
      </c>
      <c r="Q27" s="3"/>
      <c r="R27" s="3"/>
      <c r="S27" s="3"/>
      <c r="T27" s="4"/>
      <c r="U27" s="4"/>
      <c r="V27" s="4"/>
      <c r="W27" s="4"/>
      <c r="X27" s="4"/>
      <c r="Y27" s="4"/>
      <c r="Z27" s="4"/>
      <c r="AA27" s="4"/>
      <c r="AB27" s="4"/>
      <c r="AC27" s="5"/>
      <c r="AD27" s="5"/>
      <c r="AE27" s="5"/>
      <c r="AF27" s="6"/>
      <c r="AG27" s="6"/>
      <c r="AH27" s="6"/>
      <c r="AI27" s="6"/>
      <c r="AJ27" s="6"/>
      <c r="AK27" s="7"/>
    </row>
    <row r="28" spans="2:37" s="1" customFormat="1" ht="12" customHeight="1">
      <c r="C28" s="8">
        <v>45613</v>
      </c>
      <c r="D28" s="19"/>
      <c r="E28" s="27"/>
      <c r="F28" s="2"/>
      <c r="G28" s="21"/>
      <c r="H28" s="26" t="str">
        <f t="shared" si="1"/>
        <v/>
      </c>
      <c r="Q28" s="3"/>
      <c r="R28" s="3"/>
      <c r="S28" s="3"/>
      <c r="T28" s="4"/>
      <c r="U28" s="4"/>
      <c r="V28" s="4"/>
      <c r="W28" s="4"/>
      <c r="X28" s="4"/>
      <c r="Y28" s="4"/>
      <c r="Z28" s="4"/>
      <c r="AA28" s="4"/>
      <c r="AB28" s="4"/>
      <c r="AC28" s="5"/>
      <c r="AD28" s="5"/>
      <c r="AE28" s="5"/>
      <c r="AF28" s="6"/>
      <c r="AG28" s="6"/>
      <c r="AH28" s="6"/>
      <c r="AI28" s="6"/>
      <c r="AJ28" s="6"/>
      <c r="AK28" s="7"/>
    </row>
    <row r="29" spans="2:37" s="1" customFormat="1" ht="12" customHeight="1">
      <c r="C29" s="8">
        <v>45614</v>
      </c>
      <c r="D29" s="19"/>
      <c r="E29" s="27"/>
      <c r="F29" s="2"/>
      <c r="G29" s="21"/>
      <c r="H29" s="26" t="str">
        <f t="shared" si="1"/>
        <v/>
      </c>
      <c r="Q29" s="3"/>
      <c r="R29" s="3"/>
      <c r="S29" s="3"/>
      <c r="T29" s="4"/>
      <c r="U29" s="4"/>
      <c r="V29" s="4"/>
      <c r="W29" s="4"/>
      <c r="X29" s="4"/>
      <c r="Y29" s="4"/>
      <c r="Z29" s="4"/>
      <c r="AA29" s="4"/>
      <c r="AB29" s="4"/>
      <c r="AC29" s="5"/>
      <c r="AD29" s="5"/>
      <c r="AE29" s="5"/>
      <c r="AF29" s="6"/>
      <c r="AG29" s="6"/>
      <c r="AH29" s="6"/>
      <c r="AI29" s="6"/>
      <c r="AJ29" s="6"/>
      <c r="AK29" s="7"/>
    </row>
    <row r="30" spans="2:37" s="1" customFormat="1" ht="12" customHeight="1">
      <c r="C30" s="8">
        <v>45615</v>
      </c>
      <c r="D30" s="19"/>
      <c r="E30" s="27"/>
      <c r="F30" s="2"/>
      <c r="G30" s="21"/>
      <c r="H30" s="26" t="str">
        <f t="shared" si="1"/>
        <v/>
      </c>
      <c r="Q30" s="3"/>
      <c r="R30" s="3"/>
      <c r="S30" s="3"/>
      <c r="T30" s="4"/>
      <c r="U30" s="4"/>
      <c r="V30" s="4"/>
      <c r="W30" s="4"/>
      <c r="X30" s="4"/>
      <c r="Y30" s="4"/>
      <c r="Z30" s="4"/>
      <c r="AA30" s="4"/>
      <c r="AB30" s="4"/>
      <c r="AC30" s="5"/>
      <c r="AD30" s="5"/>
      <c r="AE30" s="5"/>
      <c r="AF30" s="6"/>
      <c r="AG30" s="6"/>
      <c r="AH30" s="6"/>
      <c r="AI30" s="6"/>
      <c r="AJ30" s="6"/>
      <c r="AK30" s="7"/>
    </row>
    <row r="31" spans="2:37" s="1" customFormat="1" ht="12" customHeight="1">
      <c r="C31" s="8">
        <v>45616</v>
      </c>
      <c r="D31" s="19"/>
      <c r="E31" s="27"/>
      <c r="F31" s="2"/>
      <c r="G31" s="21"/>
      <c r="H31" s="26" t="str">
        <f t="shared" si="1"/>
        <v/>
      </c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5"/>
      <c r="AD31" s="5"/>
      <c r="AE31" s="5"/>
      <c r="AF31" s="6"/>
      <c r="AG31" s="6"/>
      <c r="AH31" s="6"/>
      <c r="AI31" s="6"/>
      <c r="AJ31" s="6"/>
      <c r="AK31" s="7"/>
    </row>
    <row r="32" spans="2:37" s="1" customFormat="1" ht="12" customHeight="1">
      <c r="C32" s="8">
        <v>45617</v>
      </c>
      <c r="D32" s="19"/>
      <c r="E32" s="27"/>
      <c r="F32" s="2"/>
      <c r="G32" s="21"/>
      <c r="H32" s="26" t="str">
        <f t="shared" si="1"/>
        <v/>
      </c>
      <c r="Q32" s="3"/>
      <c r="R32" s="3"/>
      <c r="S32" s="3"/>
      <c r="T32" s="4"/>
      <c r="U32" s="4"/>
      <c r="V32" s="4"/>
      <c r="W32" s="4"/>
      <c r="X32" s="4"/>
      <c r="Y32" s="4"/>
      <c r="Z32" s="4"/>
      <c r="AA32" s="4"/>
      <c r="AB32" s="4"/>
      <c r="AC32" s="5"/>
      <c r="AD32" s="5"/>
      <c r="AE32" s="5"/>
      <c r="AF32" s="6"/>
      <c r="AG32" s="6"/>
      <c r="AH32" s="6"/>
      <c r="AI32" s="6"/>
      <c r="AJ32" s="6"/>
      <c r="AK32" s="7"/>
    </row>
    <row r="33" spans="3:37" s="1" customFormat="1" ht="12" customHeight="1">
      <c r="C33" s="8">
        <v>45618</v>
      </c>
      <c r="D33" s="19"/>
      <c r="E33" s="27"/>
      <c r="F33" s="2"/>
      <c r="G33" s="21"/>
      <c r="H33" s="26" t="str">
        <f t="shared" si="1"/>
        <v/>
      </c>
      <c r="Q33" s="3"/>
      <c r="R33" s="3"/>
      <c r="S33" s="3"/>
      <c r="T33" s="4"/>
      <c r="U33" s="4"/>
      <c r="V33" s="4"/>
      <c r="W33" s="4"/>
      <c r="X33" s="4"/>
      <c r="Y33" s="4"/>
      <c r="Z33" s="4"/>
      <c r="AA33" s="4"/>
      <c r="AB33" s="4"/>
      <c r="AC33" s="5"/>
      <c r="AD33" s="5"/>
      <c r="AE33" s="5"/>
      <c r="AF33" s="6"/>
      <c r="AG33" s="6"/>
      <c r="AH33" s="6"/>
      <c r="AI33" s="6"/>
      <c r="AJ33" s="6"/>
      <c r="AK33" s="7"/>
    </row>
    <row r="34" spans="3:37" s="1" customFormat="1" ht="12" customHeight="1">
      <c r="C34" s="8">
        <v>45619</v>
      </c>
      <c r="D34" s="19"/>
      <c r="E34" s="27"/>
      <c r="F34" s="2"/>
      <c r="G34" s="21"/>
      <c r="H34" s="26" t="str">
        <f t="shared" si="1"/>
        <v/>
      </c>
      <c r="Q34" s="3"/>
      <c r="R34" s="3"/>
      <c r="S34" s="3"/>
      <c r="T34" s="4"/>
      <c r="U34" s="4"/>
      <c r="V34" s="4"/>
      <c r="W34" s="4"/>
      <c r="X34" s="4"/>
      <c r="Y34" s="4"/>
      <c r="Z34" s="4"/>
      <c r="AA34" s="4"/>
      <c r="AB34" s="4"/>
      <c r="AC34" s="5"/>
      <c r="AD34" s="5"/>
      <c r="AE34" s="5"/>
      <c r="AF34" s="6"/>
      <c r="AG34" s="6"/>
      <c r="AH34" s="6"/>
      <c r="AI34" s="6"/>
      <c r="AJ34" s="6"/>
      <c r="AK34" s="7"/>
    </row>
    <row r="35" spans="3:37" s="1" customFormat="1" ht="12" customHeight="1">
      <c r="C35" s="8">
        <v>45620</v>
      </c>
      <c r="D35" s="19"/>
      <c r="E35" s="27"/>
      <c r="F35" s="2"/>
      <c r="G35" s="21"/>
      <c r="H35" s="26" t="str">
        <f t="shared" si="1"/>
        <v/>
      </c>
      <c r="Q35" s="3"/>
      <c r="R35" s="3"/>
      <c r="S35" s="3"/>
      <c r="T35" s="4"/>
      <c r="U35" s="4"/>
      <c r="V35" s="4"/>
      <c r="W35" s="4"/>
      <c r="X35" s="4"/>
      <c r="Y35" s="4"/>
      <c r="Z35" s="4"/>
      <c r="AA35" s="4"/>
      <c r="AB35" s="4"/>
      <c r="AC35" s="5"/>
      <c r="AD35" s="5"/>
      <c r="AE35" s="5"/>
      <c r="AF35" s="6"/>
      <c r="AG35" s="6"/>
      <c r="AH35" s="6"/>
      <c r="AI35" s="6"/>
      <c r="AJ35" s="6"/>
      <c r="AK35" s="7"/>
    </row>
    <row r="36" spans="3:37" s="1" customFormat="1" ht="12" customHeight="1">
      <c r="C36" s="8">
        <v>45621</v>
      </c>
      <c r="D36" s="19"/>
      <c r="E36" s="27"/>
      <c r="F36" s="2"/>
      <c r="G36" s="21"/>
      <c r="H36" s="26" t="str">
        <f t="shared" si="1"/>
        <v/>
      </c>
      <c r="Q36" s="3"/>
      <c r="R36" s="3"/>
      <c r="S36" s="3"/>
      <c r="T36" s="4"/>
      <c r="U36" s="4"/>
      <c r="V36" s="4"/>
      <c r="W36" s="4"/>
      <c r="X36" s="4"/>
      <c r="Y36" s="4"/>
      <c r="Z36" s="4"/>
      <c r="AA36" s="4"/>
      <c r="AB36" s="4"/>
      <c r="AC36" s="5"/>
      <c r="AD36" s="5"/>
      <c r="AE36" s="5"/>
      <c r="AF36" s="6"/>
      <c r="AG36" s="6"/>
      <c r="AH36" s="6"/>
      <c r="AI36" s="6"/>
      <c r="AJ36" s="6"/>
      <c r="AK36" s="7"/>
    </row>
    <row r="37" spans="3:37" s="1" customFormat="1" ht="12" customHeight="1">
      <c r="C37" s="8">
        <v>45622</v>
      </c>
      <c r="D37" s="19"/>
      <c r="E37" s="27"/>
      <c r="F37" s="2"/>
      <c r="G37" s="21"/>
      <c r="H37" s="26" t="str">
        <f t="shared" si="1"/>
        <v/>
      </c>
      <c r="Q37" s="3"/>
      <c r="R37" s="3"/>
      <c r="S37" s="3"/>
      <c r="T37" s="4"/>
      <c r="U37" s="4"/>
      <c r="V37" s="4"/>
      <c r="W37" s="4"/>
      <c r="X37" s="4"/>
      <c r="Y37" s="4"/>
      <c r="Z37" s="4"/>
      <c r="AA37" s="4"/>
      <c r="AB37" s="4"/>
      <c r="AC37" s="5"/>
      <c r="AD37" s="5"/>
      <c r="AE37" s="5"/>
      <c r="AF37" s="6"/>
      <c r="AG37" s="6"/>
      <c r="AH37" s="6"/>
      <c r="AI37" s="6"/>
      <c r="AJ37" s="6"/>
      <c r="AK37" s="7"/>
    </row>
    <row r="38" spans="3:37" s="1" customFormat="1" ht="12" customHeight="1">
      <c r="C38" s="8">
        <v>45623</v>
      </c>
      <c r="D38" s="19"/>
      <c r="E38" s="27"/>
      <c r="F38" s="2"/>
      <c r="G38" s="21"/>
      <c r="H38" s="26" t="str">
        <f t="shared" si="1"/>
        <v/>
      </c>
      <c r="Q38" s="3"/>
      <c r="R38" s="3"/>
      <c r="S38" s="3"/>
      <c r="T38" s="4"/>
      <c r="U38" s="4"/>
      <c r="V38" s="4"/>
      <c r="W38" s="4"/>
      <c r="X38" s="4"/>
      <c r="Y38" s="4"/>
      <c r="Z38" s="4"/>
      <c r="AA38" s="4"/>
      <c r="AB38" s="4"/>
      <c r="AC38" s="5"/>
      <c r="AD38" s="5"/>
      <c r="AE38" s="5"/>
      <c r="AF38" s="6"/>
      <c r="AG38" s="6"/>
      <c r="AH38" s="6"/>
      <c r="AI38" s="6"/>
      <c r="AJ38" s="6"/>
      <c r="AK38" s="7"/>
    </row>
    <row r="39" spans="3:37" s="1" customFormat="1" ht="12" customHeight="1">
      <c r="C39" s="8">
        <v>45624</v>
      </c>
      <c r="D39" s="19"/>
      <c r="E39" s="27"/>
      <c r="F39" s="2"/>
      <c r="G39" s="21"/>
      <c r="H39" s="26" t="str">
        <f t="shared" si="1"/>
        <v/>
      </c>
      <c r="Q39" s="3"/>
      <c r="R39" s="3"/>
      <c r="S39" s="3"/>
      <c r="T39" s="4"/>
      <c r="U39" s="4"/>
      <c r="V39" s="4"/>
      <c r="W39" s="4"/>
      <c r="X39" s="4"/>
      <c r="Y39" s="4"/>
      <c r="Z39" s="4"/>
      <c r="AA39" s="4"/>
      <c r="AB39" s="4"/>
      <c r="AC39" s="5"/>
      <c r="AD39" s="5"/>
      <c r="AE39" s="5"/>
      <c r="AF39" s="6"/>
      <c r="AG39" s="6"/>
      <c r="AH39" s="6"/>
      <c r="AI39" s="6"/>
      <c r="AJ39" s="6"/>
      <c r="AK39" s="7"/>
    </row>
    <row r="40" spans="3:37" s="1" customFormat="1" ht="12" customHeight="1">
      <c r="C40" s="8">
        <v>45625</v>
      </c>
      <c r="D40" s="19"/>
      <c r="E40" s="27"/>
      <c r="F40" s="2"/>
      <c r="G40" s="21"/>
      <c r="H40" s="26" t="str">
        <f t="shared" si="1"/>
        <v/>
      </c>
      <c r="Q40" s="3"/>
      <c r="R40" s="3"/>
      <c r="S40" s="3"/>
      <c r="T40" s="4"/>
      <c r="U40" s="4"/>
      <c r="V40" s="4"/>
      <c r="W40" s="4"/>
      <c r="X40" s="4"/>
      <c r="Y40" s="4"/>
      <c r="Z40" s="4"/>
      <c r="AA40" s="4"/>
      <c r="AB40" s="4"/>
      <c r="AC40" s="5"/>
      <c r="AD40" s="5"/>
      <c r="AE40" s="5"/>
      <c r="AF40" s="6"/>
      <c r="AG40" s="6"/>
      <c r="AH40" s="6"/>
      <c r="AI40" s="6"/>
      <c r="AJ40" s="6"/>
      <c r="AK40" s="7"/>
    </row>
    <row r="41" spans="3:37" s="1" customFormat="1" ht="12" customHeight="1">
      <c r="C41" s="8">
        <v>45626</v>
      </c>
      <c r="D41" s="19"/>
      <c r="E41" s="27"/>
      <c r="F41" s="2"/>
      <c r="G41" s="21"/>
      <c r="H41" s="26" t="str">
        <f t="shared" si="1"/>
        <v/>
      </c>
      <c r="O41" s="27"/>
      <c r="Q41" s="3"/>
      <c r="R41" s="3"/>
      <c r="S41" s="3"/>
      <c r="T41" s="4"/>
      <c r="U41" s="4"/>
      <c r="V41" s="4"/>
      <c r="W41" s="4"/>
      <c r="X41" s="4"/>
      <c r="Y41" s="4"/>
      <c r="Z41" s="4"/>
      <c r="AA41" s="4"/>
      <c r="AB41" s="4"/>
      <c r="AC41" s="5"/>
      <c r="AD41" s="5"/>
      <c r="AE41" s="5"/>
      <c r="AF41" s="6"/>
      <c r="AG41" s="6"/>
      <c r="AH41" s="6"/>
      <c r="AI41" s="6"/>
      <c r="AJ41" s="6"/>
      <c r="AK41" s="7"/>
    </row>
    <row r="42" spans="3:37" s="1" customFormat="1" ht="12" customHeight="1">
      <c r="C42" s="8">
        <v>45627</v>
      </c>
      <c r="D42" s="19"/>
      <c r="E42" s="27"/>
      <c r="F42" s="2"/>
      <c r="G42" s="21"/>
      <c r="H42" s="26" t="str">
        <f t="shared" si="1"/>
        <v/>
      </c>
      <c r="Q42" s="3"/>
      <c r="R42" s="3"/>
      <c r="S42" s="3"/>
      <c r="T42" s="4"/>
      <c r="U42" s="4"/>
      <c r="V42" s="4"/>
      <c r="W42" s="4"/>
      <c r="X42" s="4"/>
      <c r="Y42" s="4"/>
      <c r="Z42" s="4"/>
      <c r="AA42" s="4"/>
      <c r="AB42" s="4"/>
      <c r="AC42" s="5"/>
      <c r="AD42" s="5"/>
      <c r="AE42" s="5"/>
      <c r="AF42" s="6"/>
      <c r="AG42" s="6"/>
      <c r="AH42" s="6"/>
      <c r="AI42" s="6"/>
      <c r="AJ42" s="6"/>
      <c r="AK42" s="7"/>
    </row>
    <row r="43" spans="3:37" s="1" customFormat="1" ht="12" customHeight="1">
      <c r="C43" s="8">
        <v>45628</v>
      </c>
      <c r="D43" s="19"/>
      <c r="E43" s="27"/>
      <c r="F43" s="2"/>
      <c r="G43" s="21"/>
      <c r="H43" s="26" t="str">
        <f t="shared" si="1"/>
        <v/>
      </c>
      <c r="Q43" s="3"/>
      <c r="R43" s="3"/>
      <c r="S43" s="3"/>
      <c r="T43" s="4"/>
      <c r="U43" s="4"/>
      <c r="V43" s="4"/>
      <c r="W43" s="4"/>
      <c r="X43" s="4"/>
      <c r="Y43" s="4"/>
      <c r="Z43" s="4"/>
      <c r="AA43" s="4"/>
      <c r="AB43" s="4"/>
      <c r="AC43" s="5"/>
      <c r="AD43" s="5"/>
      <c r="AE43" s="5"/>
      <c r="AF43" s="6"/>
      <c r="AG43" s="6"/>
      <c r="AH43" s="6"/>
      <c r="AI43" s="6"/>
      <c r="AJ43" s="6"/>
      <c r="AK43" s="7"/>
    </row>
    <row r="44" spans="3:37" s="1" customFormat="1" ht="12" customHeight="1">
      <c r="C44" s="8">
        <v>45629</v>
      </c>
      <c r="D44" s="19"/>
      <c r="E44" s="27"/>
      <c r="F44" s="2"/>
      <c r="G44" s="21"/>
      <c r="H44" s="26" t="str">
        <f t="shared" si="1"/>
        <v/>
      </c>
      <c r="Q44" s="3"/>
      <c r="R44" s="3"/>
      <c r="S44" s="3"/>
      <c r="T44" s="4"/>
      <c r="U44" s="4"/>
      <c r="V44" s="4"/>
      <c r="W44" s="4"/>
      <c r="X44" s="4"/>
      <c r="Y44" s="4"/>
      <c r="Z44" s="4"/>
      <c r="AA44" s="4"/>
      <c r="AB44" s="4"/>
      <c r="AC44" s="5"/>
      <c r="AD44" s="5"/>
      <c r="AE44" s="5"/>
      <c r="AF44" s="6"/>
      <c r="AG44" s="6"/>
      <c r="AH44" s="6"/>
      <c r="AI44" s="6"/>
      <c r="AJ44" s="6"/>
      <c r="AK44" s="7"/>
    </row>
    <row r="45" spans="3:37" s="1" customFormat="1" ht="12" customHeight="1">
      <c r="C45" s="8">
        <v>45630</v>
      </c>
      <c r="D45" s="19"/>
      <c r="E45" s="27"/>
      <c r="F45" s="2"/>
      <c r="G45" s="21"/>
      <c r="H45" s="26" t="str">
        <f t="shared" si="1"/>
        <v/>
      </c>
      <c r="Q45" s="3"/>
      <c r="R45" s="3"/>
      <c r="S45" s="3"/>
      <c r="T45" s="4"/>
      <c r="U45" s="4"/>
      <c r="V45" s="4"/>
      <c r="W45" s="4"/>
      <c r="X45" s="4"/>
      <c r="Y45" s="4"/>
      <c r="Z45" s="4"/>
      <c r="AA45" s="4"/>
      <c r="AB45" s="4"/>
      <c r="AC45" s="5"/>
      <c r="AD45" s="5"/>
      <c r="AE45" s="5"/>
      <c r="AF45" s="6"/>
      <c r="AG45" s="6"/>
      <c r="AH45" s="6"/>
      <c r="AI45" s="6"/>
      <c r="AJ45" s="6"/>
      <c r="AK45" s="7"/>
    </row>
    <row r="46" spans="3:37" s="1" customFormat="1" ht="12" customHeight="1">
      <c r="C46" s="8">
        <v>45631</v>
      </c>
      <c r="D46" s="19"/>
      <c r="E46" s="27"/>
      <c r="F46" s="2"/>
      <c r="G46" s="21"/>
      <c r="H46" s="26" t="str">
        <f t="shared" si="1"/>
        <v/>
      </c>
      <c r="Q46" s="3"/>
      <c r="R46" s="3"/>
      <c r="S46" s="3"/>
      <c r="T46" s="4"/>
      <c r="U46" s="4"/>
      <c r="V46" s="4"/>
      <c r="W46" s="4"/>
      <c r="X46" s="4"/>
      <c r="Y46" s="4"/>
      <c r="Z46" s="4"/>
      <c r="AA46" s="4"/>
      <c r="AB46" s="4"/>
      <c r="AC46" s="5"/>
      <c r="AD46" s="5"/>
      <c r="AE46" s="5"/>
      <c r="AF46" s="6"/>
      <c r="AG46" s="6"/>
      <c r="AH46" s="6"/>
      <c r="AI46" s="6"/>
      <c r="AJ46" s="6"/>
      <c r="AK46" s="7"/>
    </row>
    <row r="47" spans="3:37" s="1" customFormat="1" ht="12" customHeight="1">
      <c r="C47" s="8">
        <v>45632</v>
      </c>
      <c r="D47" s="19"/>
      <c r="E47" s="27"/>
      <c r="F47" s="2"/>
      <c r="G47" s="21"/>
      <c r="H47" s="26" t="str">
        <f t="shared" si="1"/>
        <v/>
      </c>
      <c r="Q47" s="3"/>
      <c r="R47" s="3"/>
      <c r="S47" s="3"/>
      <c r="T47" s="4"/>
      <c r="U47" s="4"/>
      <c r="V47" s="4"/>
      <c r="W47" s="4"/>
      <c r="X47" s="4"/>
      <c r="Y47" s="4"/>
      <c r="Z47" s="4"/>
      <c r="AA47" s="4"/>
      <c r="AB47" s="4"/>
      <c r="AC47" s="5"/>
      <c r="AD47" s="5"/>
      <c r="AE47" s="5"/>
      <c r="AF47" s="6"/>
      <c r="AG47" s="6"/>
      <c r="AH47" s="6"/>
      <c r="AI47" s="6"/>
      <c r="AJ47" s="6"/>
      <c r="AK47" s="7"/>
    </row>
    <row r="48" spans="3:37">
      <c r="C48" s="8">
        <v>45633</v>
      </c>
      <c r="D48" s="19"/>
      <c r="E48" s="27"/>
      <c r="F48" s="2"/>
      <c r="G48" s="21"/>
      <c r="H48" s="26" t="str">
        <f t="shared" si="1"/>
        <v/>
      </c>
    </row>
    <row r="49" spans="3:8">
      <c r="C49" s="8">
        <v>45634</v>
      </c>
      <c r="D49" s="19"/>
      <c r="E49" s="27"/>
      <c r="F49" s="2"/>
      <c r="G49" s="21"/>
      <c r="H49" s="26" t="str">
        <f t="shared" si="1"/>
        <v/>
      </c>
    </row>
    <row r="50" spans="3:8">
      <c r="C50" s="8">
        <v>45635</v>
      </c>
      <c r="D50" s="19"/>
      <c r="E50" s="27"/>
      <c r="F50" s="2"/>
      <c r="G50" s="21"/>
      <c r="H50" s="26" t="str">
        <f t="shared" si="1"/>
        <v/>
      </c>
    </row>
    <row r="51" spans="3:8">
      <c r="C51" s="8">
        <v>45636</v>
      </c>
      <c r="D51" s="19"/>
      <c r="E51" s="27"/>
      <c r="F51" s="2"/>
      <c r="G51" s="21"/>
      <c r="H51" s="26" t="str">
        <f t="shared" si="1"/>
        <v/>
      </c>
    </row>
    <row r="52" spans="3:8">
      <c r="C52" s="8">
        <v>45637</v>
      </c>
      <c r="D52" s="19"/>
      <c r="E52" s="27"/>
      <c r="F52" s="2"/>
      <c r="G52" s="21"/>
      <c r="H52" s="26" t="str">
        <f t="shared" si="1"/>
        <v/>
      </c>
    </row>
    <row r="53" spans="3:8">
      <c r="C53" s="8">
        <v>45638</v>
      </c>
      <c r="D53" s="19"/>
      <c r="E53" s="27"/>
      <c r="F53" s="2"/>
      <c r="G53" s="21"/>
      <c r="H53" s="26" t="str">
        <f t="shared" si="1"/>
        <v/>
      </c>
    </row>
    <row r="54" spans="3:8">
      <c r="C54" s="8">
        <v>45639</v>
      </c>
      <c r="D54" s="19"/>
      <c r="E54" s="27"/>
      <c r="F54" s="2"/>
      <c r="G54" s="21"/>
      <c r="H54" s="26" t="str">
        <f t="shared" si="1"/>
        <v/>
      </c>
    </row>
    <row r="55" spans="3:8">
      <c r="C55" s="8">
        <v>45640</v>
      </c>
      <c r="D55" s="19"/>
      <c r="E55" s="27"/>
      <c r="F55" s="2"/>
      <c r="G55" s="21"/>
      <c r="H55" s="26" t="str">
        <f t="shared" si="1"/>
        <v/>
      </c>
    </row>
    <row r="56" spans="3:8">
      <c r="C56" s="8">
        <v>45641</v>
      </c>
      <c r="D56" s="19"/>
      <c r="E56" s="27"/>
      <c r="F56" s="2"/>
      <c r="G56" s="21"/>
      <c r="H56" s="26" t="str">
        <f t="shared" si="1"/>
        <v/>
      </c>
    </row>
    <row r="57" spans="3:8">
      <c r="C57" s="8">
        <v>45642</v>
      </c>
      <c r="D57" s="19"/>
      <c r="E57" s="27"/>
      <c r="F57" s="2"/>
      <c r="G57" s="21"/>
      <c r="H57" s="26" t="str">
        <f t="shared" si="1"/>
        <v/>
      </c>
    </row>
    <row r="58" spans="3:8">
      <c r="C58" s="8">
        <v>45643</v>
      </c>
      <c r="D58" s="19"/>
      <c r="E58" s="27"/>
      <c r="F58" s="2"/>
      <c r="G58" s="21"/>
      <c r="H58" s="26" t="str">
        <f t="shared" si="1"/>
        <v/>
      </c>
    </row>
    <row r="59" spans="3:8">
      <c r="C59" s="8">
        <v>45644</v>
      </c>
      <c r="D59" s="19"/>
      <c r="E59" s="27"/>
      <c r="F59" s="2"/>
      <c r="G59" s="21"/>
      <c r="H59" s="26" t="str">
        <f t="shared" si="1"/>
        <v/>
      </c>
    </row>
    <row r="60" spans="3:8">
      <c r="C60" s="8">
        <v>45645</v>
      </c>
      <c r="D60" s="19"/>
      <c r="E60" s="27"/>
      <c r="F60" s="2"/>
      <c r="G60" s="21"/>
      <c r="H60" s="26" t="str">
        <f t="shared" si="1"/>
        <v/>
      </c>
    </row>
    <row r="61" spans="3:8">
      <c r="C61" s="8">
        <v>45646</v>
      </c>
      <c r="D61" s="19"/>
      <c r="E61" s="27"/>
      <c r="F61" s="2"/>
      <c r="G61" s="21"/>
      <c r="H61" s="26" t="str">
        <f t="shared" si="1"/>
        <v/>
      </c>
    </row>
    <row r="62" spans="3:8">
      <c r="C62" s="8">
        <v>45647</v>
      </c>
      <c r="D62" s="19"/>
      <c r="E62" s="27"/>
      <c r="F62" s="2"/>
      <c r="G62" s="21"/>
      <c r="H62" s="26" t="str">
        <f t="shared" si="1"/>
        <v/>
      </c>
    </row>
    <row r="63" spans="3:8">
      <c r="C63" s="8">
        <v>45648</v>
      </c>
      <c r="D63" s="19"/>
      <c r="E63" s="27"/>
      <c r="F63" s="2"/>
      <c r="G63" s="21"/>
      <c r="H63" s="26" t="str">
        <f t="shared" si="1"/>
        <v/>
      </c>
    </row>
  </sheetData>
  <mergeCells count="1">
    <mergeCell ref="C2:E2"/>
  </mergeCells>
  <conditionalFormatting sqref="G4:G63">
    <cfRule type="cellIs" dxfId="3" priority="9" operator="equal">
      <formula>MAX($G$4:$G$47)</formula>
    </cfRule>
    <cfRule type="cellIs" dxfId="2" priority="10" operator="equal">
      <formula>MIN($G$4:$G$47)</formula>
    </cfRule>
  </conditionalFormatting>
  <conditionalFormatting sqref="H4:H63">
    <cfRule type="cellIs" dxfId="1" priority="3" operator="between">
      <formula>1</formula>
      <formula>3</formula>
    </cfRule>
    <cfRule type="expression" dxfId="0" priority="4">
      <formula>RANK(G4,G$4:G$63,0)&gt;COUNTA($G$4:$G$63)-3</formula>
    </cfRule>
  </conditionalFormatting>
  <pageMargins left="0.39" right="0.19" top="0.24" bottom="0.2" header="0.17" footer="0.140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Горох</dc:creator>
  <cp:lastModifiedBy>Корнев Дмитрий</cp:lastModifiedBy>
  <cp:lastPrinted>2024-10-17T07:24:39Z</cp:lastPrinted>
  <dcterms:created xsi:type="dcterms:W3CDTF">2011-05-17T16:26:05Z</dcterms:created>
  <dcterms:modified xsi:type="dcterms:W3CDTF">2024-10-28T12:54:29Z</dcterms:modified>
</cp:coreProperties>
</file>