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20" yWindow="-120" windowWidth="20730" windowHeight="11760"/>
  </bookViews>
  <sheets>
    <sheet name="выходные" sheetId="1" r:id="rId1"/>
  </sheets>
  <definedNames>
    <definedName name="_xlnm._FilterDatabase" localSheetId="0" hidden="1">выходные!$A$2:$A$55</definedName>
    <definedName name="Е209" localSheetId="0">выходные!#REF!</definedName>
    <definedName name="Е209">#REF!</definedName>
    <definedName name="_xlnm.Print_Area" localSheetId="0">выходные!$A$1:$A$55</definedName>
    <definedName name="рр">#REF!</definedName>
    <definedName name="Штатное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/>
  <c r="C5" a="1"/>
  <c r="C5" s="1"/>
  <c r="D5" a="1"/>
  <c r="D5" s="1"/>
  <c r="C3" l="1" a="1"/>
  <c r="C3" s="1"/>
  <c r="C4" l="1" a="1"/>
  <c r="C4" s="1"/>
  <c r="C6" a="1"/>
  <c r="C6" s="1"/>
  <c r="C7" a="1"/>
  <c r="C7" s="1"/>
  <c r="C8" a="1"/>
  <c r="C8" s="1"/>
  <c r="D8" s="1" a="1"/>
  <c r="D8" s="1"/>
  <c r="C9" a="1"/>
  <c r="C9" s="1"/>
  <c r="D9" s="1" a="1"/>
  <c r="D9" s="1"/>
  <c r="C10" a="1"/>
  <c r="C10" s="1"/>
  <c r="D10" s="1" a="1"/>
  <c r="D10" s="1"/>
  <c r="C11" a="1"/>
  <c r="C11" s="1"/>
  <c r="D11" s="1" a="1"/>
  <c r="D11" s="1"/>
  <c r="C12" a="1"/>
  <c r="C12" s="1"/>
  <c r="D12" s="1" a="1"/>
  <c r="D12" s="1"/>
  <c r="C13" a="1"/>
  <c r="C13" s="1"/>
  <c r="D13" s="1" a="1"/>
  <c r="D13" s="1"/>
  <c r="C14" a="1"/>
  <c r="C14" s="1"/>
  <c r="D14" s="1" a="1"/>
  <c r="D14" s="1"/>
  <c r="C15" a="1"/>
  <c r="C15" s="1"/>
  <c r="D15" s="1" a="1"/>
  <c r="D15" s="1"/>
  <c r="C16" a="1"/>
  <c r="C16" s="1"/>
  <c r="D16" s="1" a="1"/>
  <c r="D16" s="1"/>
  <c r="C17" a="1"/>
  <c r="C17" s="1"/>
  <c r="D17" s="1" a="1"/>
  <c r="D17" s="1"/>
  <c r="C18" a="1"/>
  <c r="C18" s="1"/>
  <c r="D18" s="1" a="1"/>
  <c r="D18" s="1"/>
  <c r="C19" a="1"/>
  <c r="C19" s="1"/>
  <c r="D19" s="1" a="1"/>
  <c r="D19" s="1"/>
  <c r="F3" l="1"/>
  <c r="D3" a="1"/>
  <c r="D3" s="1"/>
  <c r="D4" s="1" a="1"/>
  <c r="D4" s="1"/>
  <c r="D6" s="1" a="1"/>
  <c r="D6" s="1"/>
  <c r="D7" s="1" a="1"/>
  <c r="D7" s="1"/>
  <c r="G3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<sst xmlns="http://schemas.openxmlformats.org/spreadsheetml/2006/main" count="27" uniqueCount="22">
  <si>
    <t>a</t>
  </si>
  <si>
    <t xml:space="preserve">Дата работы </t>
  </si>
  <si>
    <t>доп.</t>
  </si>
  <si>
    <t>Праздники
2024</t>
  </si>
  <si>
    <t>выходной день</t>
  </si>
  <si>
    <t>в выходные дни</t>
  </si>
  <si>
    <t>в нерабочие праздничные дни 03, 04, 05, 06, 08 января 2024</t>
  </si>
  <si>
    <t>выходные победил,а как привязаться к праздникам(с возможным текстом)</t>
  </si>
  <si>
    <t>возможный текст(пример)</t>
  </si>
  <si>
    <t>в нерабочие праздничные дни</t>
  </si>
  <si>
    <t>и нерабочий праздничный день</t>
  </si>
  <si>
    <t>в выходные дни 10, 11 июня и нерабочий праздничный день 12 июня 2024</t>
  </si>
  <si>
    <r>
      <t>если один день обычный выходной(</t>
    </r>
    <r>
      <rPr>
        <b/>
        <sz val="10"/>
        <rFont val="Arial CYR"/>
        <charset val="204"/>
      </rPr>
      <t>выходной день</t>
    </r>
    <r>
      <rPr>
        <sz val="10"/>
        <rFont val="Arial CYR"/>
        <charset val="204"/>
      </rPr>
      <t>)</t>
    </r>
  </si>
  <si>
    <r>
      <t xml:space="preserve">если два и более обычных выходный( </t>
    </r>
    <r>
      <rPr>
        <b/>
        <sz val="10"/>
        <rFont val="Arial CYR"/>
        <charset val="204"/>
      </rPr>
      <t>в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выходные дни</t>
    </r>
    <r>
      <rPr>
        <sz val="10"/>
        <rFont val="Arial CYR"/>
        <charset val="204"/>
      </rPr>
      <t>)</t>
    </r>
  </si>
  <si>
    <t>+</t>
  </si>
  <si>
    <t>-</t>
  </si>
  <si>
    <t>в нерабочий праздничный день</t>
  </si>
  <si>
    <r>
      <t>если один праздничный день из таблицы (</t>
    </r>
    <r>
      <rPr>
        <b/>
        <sz val="10"/>
        <rFont val="Arial CYR"/>
        <charset val="204"/>
      </rPr>
      <t>в нерабочий праздничный день</t>
    </r>
    <r>
      <rPr>
        <sz val="10"/>
        <rFont val="Arial CYR"/>
        <charset val="204"/>
      </rPr>
      <t>)</t>
    </r>
  </si>
  <si>
    <r>
      <t>если два и более праздничных дней из таблицы (</t>
    </r>
    <r>
      <rPr>
        <b/>
        <sz val="10"/>
        <rFont val="Arial CYR"/>
        <charset val="204"/>
      </rPr>
      <t>в нерабочий праздничные дни</t>
    </r>
    <r>
      <rPr>
        <sz val="10"/>
        <rFont val="Arial CYR"/>
        <charset val="204"/>
      </rPr>
      <t>)</t>
    </r>
  </si>
  <si>
    <r>
      <t>если обычный выходной и праздничный день из таблицы (</t>
    </r>
    <r>
      <rPr>
        <b/>
        <sz val="10"/>
        <rFont val="Arial CYR"/>
        <charset val="204"/>
      </rPr>
      <t>в выходной день ….&amp; и нерабочий праздничный день …….</t>
    </r>
    <r>
      <rPr>
        <sz val="10"/>
        <rFont val="Arial CYR"/>
        <charset val="204"/>
      </rPr>
      <t>)</t>
    </r>
  </si>
  <si>
    <r>
      <t>если обычный выходные и праздничный день из таблицы (</t>
    </r>
    <r>
      <rPr>
        <b/>
        <sz val="10"/>
        <rFont val="Arial CYR"/>
        <charset val="204"/>
      </rPr>
      <t>в выходные дни ….&amp; и нерабочий праздничный день …….</t>
    </r>
    <r>
      <rPr>
        <sz val="10"/>
        <rFont val="Arial CYR"/>
        <charset val="204"/>
      </rPr>
      <t>)</t>
    </r>
  </si>
  <si>
    <t>Текст для связки</t>
  </si>
</sst>
</file>

<file path=xl/styles.xml><?xml version="1.0" encoding="utf-8"?>
<styleSheet xmlns="http://schemas.openxmlformats.org/spreadsheetml/2006/main">
  <numFmts count="2">
    <numFmt numFmtId="164" formatCode="dd"/>
    <numFmt numFmtId="165" formatCode="[$-F800]dddd\,\ mmmm\ dd\,\ yyyy"/>
  </numFmts>
  <fonts count="16">
    <font>
      <sz val="10"/>
      <name val="Arial CYR"/>
      <charset val="204"/>
    </font>
    <font>
      <sz val="10"/>
      <name val="Arial CYR"/>
      <charset val="204"/>
    </font>
    <font>
      <sz val="11"/>
      <name val="Marlett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FF00"/>
      <name val="Arial CYR"/>
      <charset val="204"/>
    </font>
    <font>
      <b/>
      <sz val="14"/>
      <color rgb="FFFF0000"/>
      <name val="Arial CYR"/>
      <charset val="204"/>
    </font>
    <font>
      <b/>
      <sz val="16"/>
      <color rgb="FF7030A0"/>
      <name val="Arial CYR"/>
      <charset val="204"/>
    </font>
    <font>
      <sz val="10"/>
      <color rgb="FF7030A0"/>
      <name val="Arial CYR"/>
      <charset val="204"/>
    </font>
    <font>
      <sz val="10"/>
      <color rgb="FFFFFF00"/>
      <name val="Arial CYR"/>
      <charset val="204"/>
    </font>
    <font>
      <b/>
      <sz val="10"/>
      <color rgb="FFFF0000"/>
      <name val="Arial CYR"/>
      <charset val="204"/>
    </font>
    <font>
      <b/>
      <sz val="16"/>
      <color rgb="FFFF0000"/>
      <name val="Arial CYR"/>
      <charset val="204"/>
    </font>
    <font>
      <sz val="12"/>
      <color rgb="FFFFFF00"/>
      <name val="Arial CYR"/>
      <charset val="204"/>
    </font>
    <font>
      <b/>
      <sz val="12"/>
      <color rgb="FF00206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" fontId="0" fillId="3" borderId="0" xfId="0" applyNumberFormat="1" applyFill="1"/>
    <xf numFmtId="0" fontId="4" fillId="0" borderId="0" xfId="0" applyFont="1"/>
    <xf numFmtId="0" fontId="0" fillId="0" borderId="0" xfId="0" applyAlignment="1">
      <alignment vertical="top" wrapText="1"/>
    </xf>
    <xf numFmtId="0" fontId="6" fillId="0" borderId="4" xfId="1" applyFont="1" applyBorder="1"/>
    <xf numFmtId="0" fontId="0" fillId="0" borderId="0" xfId="0" applyBorder="1"/>
    <xf numFmtId="0" fontId="6" fillId="0" borderId="0" xfId="1" applyFont="1" applyBorder="1"/>
    <xf numFmtId="0" fontId="0" fillId="0" borderId="0" xfId="0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0" fillId="0" borderId="6" xfId="0" applyFont="1" applyBorder="1" applyAlignment="1"/>
    <xf numFmtId="0" fontId="8" fillId="0" borderId="0" xfId="1" applyFont="1" applyBorder="1" applyAlignment="1">
      <alignment horizontal="center"/>
    </xf>
    <xf numFmtId="165" fontId="0" fillId="0" borderId="0" xfId="0" applyNumberFormat="1" applyBorder="1" applyAlignment="1">
      <alignment horizontal="left"/>
    </xf>
    <xf numFmtId="0" fontId="8" fillId="0" borderId="7" xfId="1" applyFont="1" applyBorder="1" applyAlignment="1">
      <alignment horizontal="center"/>
    </xf>
    <xf numFmtId="0" fontId="0" fillId="0" borderId="7" xfId="0" applyBorder="1"/>
    <xf numFmtId="0" fontId="11" fillId="0" borderId="8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" fillId="0" borderId="4" xfId="1" applyNumberFormat="1" applyFill="1" applyBorder="1"/>
    <xf numFmtId="0" fontId="11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8" xfId="0" applyFont="1" applyFill="1" applyBorder="1" applyAlignment="1"/>
    <xf numFmtId="0" fontId="10" fillId="0" borderId="9" xfId="0" applyFont="1" applyFill="1" applyBorder="1" applyAlignment="1"/>
    <xf numFmtId="0" fontId="5" fillId="0" borderId="10" xfId="0" applyFont="1" applyFill="1" applyBorder="1"/>
    <xf numFmtId="0" fontId="12" fillId="0" borderId="5" xfId="0" applyFont="1" applyBorder="1" applyAlignment="1">
      <alignment horizontal="center" wrapText="1"/>
    </xf>
    <xf numFmtId="14" fontId="12" fillId="0" borderId="13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0" fontId="14" fillId="0" borderId="17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3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9" formatCode="dd/mm/yyyy"/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C2:D19" totalsRowShown="0" tableBorderDxfId="2">
  <autoFilter ref="C2:D19"/>
  <tableColumns count="2">
    <tableColumn id="1" name="Дата работы " dataDxfId="1">
      <calculatedColumnFormula array="1">IFERROR(SMALL(IF(MATCH(A$3:A$1001&amp;"",A$3:A$1001&amp;"",)=ROW(A$1:A$999)*(A$3:A$1001&lt;&gt;""),A$3:A$1001),ROW(C1)),"")</calculatedColumnFormula>
    </tableColumn>
    <tableColumn id="5" name="доп." dataDxfId="0" dataCellStyle="Обычный 2">
      <calculatedColumnFormula array="1">IF(W3&lt;&gt;"",IF(ISNUMBER(W2),IF(MONTH($W3)=MONTH(0&amp;W4),D2&amp;", "&amp;TEXT(DAY($W3),"00"),D2&amp;", "&amp;TEXT(W3,"[$-FC19]ДД ММММ")),IF(W4="",TEXT(W3,"[$-FC19]ДД ММММ"),TEXT(DAY($W3),"00")))&amp;IF(W4="", " "&amp;YEAR($W3),""),"")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J55"/>
  <sheetViews>
    <sheetView showGridLines="0" showZeros="0" tabSelected="1" view="pageBreakPreview" zoomScaleNormal="100" zoomScaleSheetLayoutView="100" workbookViewId="0">
      <pane ySplit="2" topLeftCell="A3" activePane="bottomLeft" state="frozen"/>
      <selection pane="bottomLeft" activeCell="I17" sqref="I17:I22"/>
    </sheetView>
  </sheetViews>
  <sheetFormatPr defaultRowHeight="15"/>
  <cols>
    <col min="1" max="1" width="12.85546875" style="11" customWidth="1"/>
    <col min="2" max="2" width="3.42578125" customWidth="1"/>
    <col min="3" max="3" width="11" customWidth="1"/>
    <col min="4" max="4" width="22.5703125" customWidth="1"/>
    <col min="5" max="5" width="2.28515625" customWidth="1"/>
    <col min="6" max="6" width="7.28515625" style="8" customWidth="1"/>
    <col min="7" max="7" width="29.7109375" customWidth="1"/>
    <col min="8" max="8" width="11.85546875" style="8" customWidth="1"/>
    <col min="9" max="9" width="109.28515625" customWidth="1"/>
    <col min="10" max="10" width="5.28515625" customWidth="1"/>
  </cols>
  <sheetData>
    <row r="1" spans="1:9" ht="3.75" hidden="1" customHeight="1">
      <c r="A1" s="1" t="s">
        <v>0</v>
      </c>
    </row>
    <row r="2" spans="1:9" ht="39.75" customHeight="1" thickBot="1">
      <c r="A2" s="2" t="s">
        <v>1</v>
      </c>
      <c r="C2" s="3" t="s">
        <v>1</v>
      </c>
      <c r="D2" s="4" t="s">
        <v>2</v>
      </c>
      <c r="E2" s="14"/>
      <c r="F2" s="16"/>
      <c r="G2" s="14"/>
      <c r="H2" s="35" t="s">
        <v>3</v>
      </c>
      <c r="I2" s="30" t="s">
        <v>8</v>
      </c>
    </row>
    <row r="3" spans="1:9" ht="15" customHeight="1" thickBot="1">
      <c r="A3" s="5">
        <v>45453</v>
      </c>
      <c r="B3" s="6"/>
      <c r="C3" s="7">
        <f t="array" ref="C3">IFERROR(SMALL(IF(MATCH(A$3:A$1001&amp;"",A$3:A$1001&amp;"",)=ROW(A$1:A$999)*(A$3:A$1001&lt;&gt;""),A$3:A$1001),ROW(C1)),"")</f>
        <v>45453</v>
      </c>
      <c r="D3" s="13" t="str">
        <f t="array" ref="D3">IF(C3&lt;&gt;"",IF(ISNUMBER(C2),IF(MONTH($C3)=MONTH(0&amp;C4),D2&amp;", "&amp;TEXT(DAY($C3),"00"),D2&amp;", "&amp;TEXT(C3,"[$-FC19]ДД ММММ")),IF(C4="",TEXT(C3,"[$-FC19]ДД ММММ"),TEXT(DAY($C3),"00")))&amp;IF(C4="", " "&amp;YEAR($C3),""),"")</f>
        <v>10</v>
      </c>
      <c r="E3" s="15"/>
      <c r="F3" s="22">
        <f>COUNTIF($C$3:$C$19,"&gt;0")</f>
        <v>2</v>
      </c>
      <c r="G3" s="23" t="str">
        <f>LOOKUP(,-1/($D$3:$D$19&lt;&gt;""),$D$3:$D$19)</f>
        <v>10, 11 июня 2024</v>
      </c>
      <c r="H3" s="36">
        <v>45292</v>
      </c>
      <c r="I3" s="24" t="s">
        <v>11</v>
      </c>
    </row>
    <row r="4" spans="1:9" ht="15" customHeight="1" thickBot="1">
      <c r="A4" s="5">
        <v>45454</v>
      </c>
      <c r="B4" s="6"/>
      <c r="C4" s="7" cm="1">
        <f t="array" ref="C4">IFERROR(SMALL(IF(MATCH(A$3:A$1001&amp;"",A$3:A$1001&amp;"",)=ROW(A$1:A$999)*(A$3:A$1001&lt;&gt;""),A$3:A$1001),ROW(C2)),"")</f>
        <v>45454</v>
      </c>
      <c r="D4" s="13" t="str">
        <f t="array" ref="D4">IF(C4&lt;&gt;"",IF(ISNUMBER(C3),IF(MONTH($C4)=MONTH(0&amp;C6),D3&amp;", "&amp;TEXT(DAY($C4),"00"),D3&amp;", "&amp;TEXT(C4,"[$-FC19]ДД ММММ")),IF(C6="",TEXT(C4,"[$-FC19]ДД ММММ"),TEXT(DAY($C4),"00")))&amp;IF(C6="", " "&amp;YEAR($C4),""),"")</f>
        <v>10, 11 июня 2024</v>
      </c>
      <c r="E4" s="15"/>
      <c r="F4" s="20"/>
      <c r="G4" s="21"/>
      <c r="H4" s="36">
        <v>45293</v>
      </c>
      <c r="I4" s="29" t="s">
        <v>6</v>
      </c>
    </row>
    <row r="5" spans="1:9" ht="15" customHeight="1">
      <c r="A5" s="5"/>
      <c r="B5" s="6"/>
      <c r="C5" s="7" t="str">
        <f t="array" ref="C5">IFERROR(SMALL(IF(MATCH(A$3:A$1001&amp;"",A$3:A$1001&amp;"",)=ROW(A$1:A$999)*(A$3:A$1001&lt;&gt;""),A$3:A$1001),ROW(C3)),"")</f>
        <v/>
      </c>
      <c r="D5" s="28" t="str">
        <f t="array" ref="D5">IF(W5&lt;&gt;"",IF(ISNUMBER(W4),IF(MONTH($W5)=MONTH(0&amp;W6),D4&amp;", "&amp;TEXT(DAY($W5),"00"),D4&amp;", "&amp;TEXT(W5,"[$-FC19]ДД ММММ")),IF(W6="",TEXT(W5,"[$-FC19]ДД ММММ"),TEXT(DAY($W5),"00")))&amp;IF(W6="", " "&amp;YEAR($W5),""),"")</f>
        <v/>
      </c>
      <c r="E5" s="15"/>
      <c r="F5" s="20"/>
      <c r="G5" s="21"/>
      <c r="H5" s="36">
        <v>45294</v>
      </c>
      <c r="I5" s="31" t="s">
        <v>21</v>
      </c>
    </row>
    <row r="6" spans="1:9" ht="15" customHeight="1">
      <c r="A6" s="5">
        <v>45453</v>
      </c>
      <c r="B6" s="6"/>
      <c r="C6" s="7" t="str" cm="1">
        <f t="array" ref="C6">IFERROR(SMALL(IF(MATCH(A$3:A$1001&amp;"",A$3:A$1001&amp;"",)=ROW(A$1:A$999)*(A$3:A$1001&lt;&gt;""),A$3:A$1001),ROW(C3)),"")</f>
        <v/>
      </c>
      <c r="D6" s="13" t="str">
        <f t="array" ref="D6">IF(C6&lt;&gt;"",IF(ISNUMBER(C4),IF(MONTH($C6)=MONTH(0&amp;C7),D4&amp;", "&amp;TEXT(DAY($C6),"00"),D4&amp;", "&amp;TEXT(C6,"[$-FC19]ДД ММММ")),IF(C7="",TEXT(C6,"[$-FC19]ДД ММММ"),TEXT(DAY($C6),"00")))&amp;IF(C7="", " "&amp;YEAR($C6),""),"")</f>
        <v/>
      </c>
      <c r="E6" s="15"/>
      <c r="F6" s="17"/>
      <c r="G6" s="14"/>
      <c r="H6" s="36">
        <v>45295</v>
      </c>
      <c r="I6" s="19" t="s">
        <v>5</v>
      </c>
    </row>
    <row r="7" spans="1:9" ht="15" customHeight="1">
      <c r="A7" s="5">
        <v>45453</v>
      </c>
      <c r="B7" s="6"/>
      <c r="C7" s="7" t="str" cm="1">
        <f t="array" ref="C7">IFERROR(SMALL(IF(MATCH(A$3:A$1001&amp;"",A$3:A$1001&amp;"",)=ROW(A$1:A$999)*(A$3:A$1001&lt;&gt;""),A$3:A$1001),ROW(C4)),"")</f>
        <v/>
      </c>
      <c r="D7" s="13" t="str">
        <f t="array" ref="D7">IF(C7&lt;&gt;"",IF(ISNUMBER(C6),IF(MONTH($C7)=MONTH(0&amp;C8),D6&amp;", "&amp;TEXT(DAY($C7),"00"),D6&amp;", "&amp;TEXT(C7,"[$-FC19]ДД ММММ")),IF(C8="",TEXT(C7,"[$-FC19]ДД ММММ"),TEXT(DAY($C7),"00")))&amp;IF(C8="", " "&amp;YEAR($C7),""),"")</f>
        <v/>
      </c>
      <c r="E7" s="15"/>
      <c r="F7" s="17"/>
      <c r="H7" s="36">
        <v>45296</v>
      </c>
      <c r="I7" s="32" t="s">
        <v>4</v>
      </c>
    </row>
    <row r="8" spans="1:9" ht="15" customHeight="1">
      <c r="A8" s="5">
        <v>45453</v>
      </c>
      <c r="C8" s="7" t="str" cm="1">
        <f t="array" ref="C8">IFERROR(SMALL(IF(MATCH(A$3:A$1001&amp;"",A$3:A$1001&amp;"",)=ROW(A$1:A$999)*(A$3:A$1001&lt;&gt;""),A$3:A$1001),ROW(C6)),"")</f>
        <v/>
      </c>
      <c r="D8" s="13" t="str">
        <f t="array" ref="D8">IF(C8&lt;&gt;"",IF(ISNUMBER(C7),IF(MONTH($C8)=MONTH(0&amp;C9),D7&amp;", "&amp;TEXT(DAY($C8),"00"),D7&amp;", "&amp;TEXT(C8,"[$-FC19]ДД ММММ")),IF(C9="",TEXT(C8,"[$-FC19]ДД ММММ"),TEXT(DAY($C8),"00")))&amp;IF(C9="", " "&amp;YEAR($C8),""),"")</f>
        <v/>
      </c>
      <c r="E8" s="15"/>
      <c r="F8" s="17"/>
      <c r="H8" s="36">
        <v>45297</v>
      </c>
      <c r="I8" s="32" t="s">
        <v>9</v>
      </c>
    </row>
    <row r="9" spans="1:9" ht="15" customHeight="1">
      <c r="A9" s="5">
        <v>45453</v>
      </c>
      <c r="B9" s="6"/>
      <c r="C9" s="7" t="str" cm="1">
        <f t="array" ref="C9">IFERROR(SMALL(IF(MATCH(A$3:A$1001&amp;"",A$3:A$1001&amp;"",)=ROW(A$1:A$999)*(A$3:A$1001&lt;&gt;""),A$3:A$1001),ROW(C7)),"")</f>
        <v/>
      </c>
      <c r="D9" s="13" t="str">
        <f t="array" ref="D9">IF(C9&lt;&gt;"",IF(ISNUMBER(C8),IF(MONTH($C9)=MONTH(0&amp;C10),D8&amp;", "&amp;TEXT(DAY($C9),"00"),D8&amp;", "&amp;TEXT(C9,"[$-FC19]ДД ММММ")),IF(C10="",TEXT(C9,"[$-FC19]ДД ММММ"),TEXT(DAY($C9),"00")))&amp;IF(C10="", " "&amp;YEAR($C9),""),"")</f>
        <v/>
      </c>
      <c r="E9" s="15"/>
      <c r="F9" s="17"/>
      <c r="H9" s="36">
        <v>45298</v>
      </c>
      <c r="I9" s="32" t="s">
        <v>16</v>
      </c>
    </row>
    <row r="10" spans="1:9" ht="15" customHeight="1" thickBot="1">
      <c r="A10" s="5">
        <v>45453</v>
      </c>
      <c r="B10" s="6"/>
      <c r="C10" s="7" t="str" cm="1">
        <f t="array" ref="C10">IFERROR(SMALL(IF(MATCH(A$3:A$1001&amp;"",A$3:A$1001&amp;"",)=ROW(A$1:A$999)*(A$3:A$1001&lt;&gt;""),A$3:A$1001),ROW(C8)),"")</f>
        <v/>
      </c>
      <c r="D10" s="13" t="str">
        <f t="array" ref="D10">IF(C10&lt;&gt;"",IF(ISNUMBER(C9),IF(MONTH($C10)=MONTH(0&amp;C11),D9&amp;", "&amp;TEXT(DAY($C10),"00"),D9&amp;", "&amp;TEXT(C10,"[$-FC19]ДД ММММ")),IF(C11="",TEXT(C10,"[$-FC19]ДД ММММ"),TEXT(DAY($C10),"00")))&amp;IF(C11="", " "&amp;YEAR($C10),""),"")</f>
        <v/>
      </c>
      <c r="E10" s="15"/>
      <c r="F10" s="17"/>
      <c r="H10" s="36">
        <v>45299</v>
      </c>
      <c r="I10" s="33" t="s">
        <v>10</v>
      </c>
    </row>
    <row r="11" spans="1:9" ht="15" customHeight="1">
      <c r="A11" s="5">
        <v>45453</v>
      </c>
      <c r="B11" s="6"/>
      <c r="C11" s="7" t="str" cm="1">
        <f t="array" ref="C11">IFERROR(SMALL(IF(MATCH(A$3:A$1001&amp;"",A$3:A$1001&amp;"",)=ROW(A$1:A$999)*(A$3:A$1001&lt;&gt;""),A$3:A$1001),ROW(C9)),"")</f>
        <v/>
      </c>
      <c r="D11" s="13" t="str">
        <f t="array" ref="D11">IF(C11&lt;&gt;"",IF(ISNUMBER(C10),IF(MONTH($C11)=MONTH(0&amp;C12),D10&amp;", "&amp;TEXT(DAY($C11),"00"),D10&amp;", "&amp;TEXT(C11,"[$-FC19]ДД ММММ")),IF(C12="",TEXT(C11,"[$-FC19]ДД ММММ"),TEXT(DAY($C11),"00")))&amp;IF(C12="", " "&amp;YEAR($C11),""),"")</f>
        <v/>
      </c>
      <c r="E11" s="15"/>
      <c r="F11" s="17"/>
      <c r="H11" s="36">
        <v>45345</v>
      </c>
    </row>
    <row r="12" spans="1:9" ht="15" customHeight="1">
      <c r="A12" s="5">
        <v>45453</v>
      </c>
      <c r="B12" s="6"/>
      <c r="C12" s="7" t="str" cm="1">
        <f t="array" ref="C12">IFERROR(SMALL(IF(MATCH(A$3:A$1001&amp;"",A$3:A$1001&amp;"",)=ROW(A$1:A$999)*(A$3:A$1001&lt;&gt;""),A$3:A$1001),ROW(C10)),"")</f>
        <v/>
      </c>
      <c r="D12" s="13" t="str">
        <f t="array" ref="D12">IF(C12&lt;&gt;"",IF(ISNUMBER(C11),IF(MONTH($C12)=MONTH(0&amp;C13),D11&amp;", "&amp;TEXT(DAY($C12),"00"),D11&amp;", "&amp;TEXT(C12,"[$-FC19]ДД ММММ")),IF(C13="",TEXT(C12,"[$-FC19]ДД ММММ"),TEXT(DAY($C12),"00")))&amp;IF(C13="", " "&amp;YEAR($C12),""),"")</f>
        <v/>
      </c>
      <c r="E12" s="15"/>
      <c r="F12" s="17"/>
      <c r="H12" s="36">
        <v>45359</v>
      </c>
    </row>
    <row r="13" spans="1:9" ht="15" customHeight="1">
      <c r="A13" s="5">
        <v>45453</v>
      </c>
      <c r="C13" s="7" t="str" cm="1">
        <f t="array" ref="C13">IFERROR(SMALL(IF(MATCH(A$3:A$1001&amp;"",A$3:A$1001&amp;"",)=ROW(A$1:A$999)*(A$3:A$1001&lt;&gt;""),A$3:A$1001),ROW(C11)),"")</f>
        <v/>
      </c>
      <c r="D13" s="13" t="str">
        <f t="array" ref="D13">IF(C13&lt;&gt;"",IF(ISNUMBER(C12),IF(MONTH($C13)=MONTH(0&amp;C14),D12&amp;", "&amp;TEXT(DAY($C13),"00"),D12&amp;", "&amp;TEXT(C13,"[$-FC19]ДД ММММ")),IF(C14="",TEXT(C13,"[$-FC19]ДД ММММ"),TEXT(DAY($C13),"00")))&amp;IF(C14="", " "&amp;YEAR($C13),""),"")</f>
        <v/>
      </c>
      <c r="E13" s="15"/>
      <c r="F13" s="17"/>
      <c r="H13" s="36">
        <v>45413</v>
      </c>
    </row>
    <row r="14" spans="1:9" ht="15" customHeight="1">
      <c r="A14" s="5">
        <v>45453</v>
      </c>
      <c r="C14" s="7" t="str" cm="1">
        <f t="array" ref="C14">IFERROR(SMALL(IF(MATCH(A$3:A$1001&amp;"",A$3:A$1001&amp;"",)=ROW(A$1:A$999)*(A$3:A$1001&lt;&gt;""),A$3:A$1001),ROW(C12)),"")</f>
        <v/>
      </c>
      <c r="D14" s="13" t="str">
        <f t="array" ref="D14">IF(C14&lt;&gt;"",IF(ISNUMBER(C13),IF(MONTH($C14)=MONTH(0&amp;C15),D13&amp;", "&amp;TEXT(DAY($C14),"00"),D13&amp;", "&amp;TEXT(C14,"[$-FC19]ДД ММММ")),IF(C15="",TEXT(C14,"[$-FC19]ДД ММММ"),TEXT(DAY($C14),"00")))&amp;IF(C15="", " "&amp;YEAR($C14),""),"")</f>
        <v/>
      </c>
      <c r="E14" s="15"/>
      <c r="F14" s="17"/>
      <c r="H14" s="36">
        <v>45421</v>
      </c>
    </row>
    <row r="15" spans="1:9" ht="15" customHeight="1">
      <c r="A15" s="5">
        <v>45453</v>
      </c>
      <c r="C15" s="7" t="str" cm="1">
        <f t="array" ref="C15">IFERROR(SMALL(IF(MATCH(A$3:A$1001&amp;"",A$3:A$1001&amp;"",)=ROW(A$1:A$999)*(A$3:A$1001&lt;&gt;""),A$3:A$1001),ROW(C13)),"")</f>
        <v/>
      </c>
      <c r="D15" s="13" t="str">
        <f t="array" ref="D15">IF(C15&lt;&gt;"",IF(ISNUMBER(C14),IF(MONTH($C15)=MONTH(0&amp;C16),D14&amp;", "&amp;TEXT(DAY($C15),"00"),D14&amp;", "&amp;TEXT(C15,"[$-FC19]ДД ММММ")),IF(C16="",TEXT(C15,"[$-FC19]ДД ММММ"),TEXT(DAY($C15),"00")))&amp;IF(C16="", " "&amp;YEAR($C15),""),"")</f>
        <v/>
      </c>
      <c r="E15" s="15"/>
      <c r="F15" s="17"/>
      <c r="H15" s="36">
        <v>45455</v>
      </c>
    </row>
    <row r="16" spans="1:9" ht="15" customHeight="1" thickBot="1">
      <c r="A16" s="5">
        <v>45453</v>
      </c>
      <c r="B16" s="6"/>
      <c r="C16" s="7" t="str" cm="1">
        <f t="array" ref="C16">IFERROR(SMALL(IF(MATCH(A$3:A$1001&amp;"",A$3:A$1001&amp;"",)=ROW(A$1:A$999)*(A$3:A$1001&lt;&gt;""),A$3:A$1001),ROW(C14)),"")</f>
        <v/>
      </c>
      <c r="D16" s="13" t="str">
        <f t="array" ref="D16">IF(C16&lt;&gt;"",IF(ISNUMBER(C15),IF(MONTH($C16)=MONTH(0&amp;C17),D15&amp;", "&amp;TEXT(DAY($C16),"00"),D15&amp;", "&amp;TEXT(C16,"[$-FC19]ДД ММММ")),IF(C17="",TEXT(C16,"[$-FC19]ДД ММММ"),TEXT(DAY($C16),"00")))&amp;IF(C17="", " "&amp;YEAR($C16),""),"")</f>
        <v/>
      </c>
      <c r="E16" s="15"/>
      <c r="F16" s="17"/>
      <c r="H16" s="36">
        <v>45569</v>
      </c>
      <c r="I16" s="34" t="s">
        <v>7</v>
      </c>
    </row>
    <row r="17" spans="1:10" ht="15" customHeight="1">
      <c r="A17" s="5">
        <v>45453</v>
      </c>
      <c r="B17" s="6"/>
      <c r="C17" s="7" t="str" cm="1">
        <f t="array" ref="C17">IFERROR(SMALL(IF(MATCH(A$3:A$1001&amp;"",A$3:A$1001&amp;"",)=ROW(A$1:A$999)*(A$3:A$1001&lt;&gt;""),A$3:A$1001),ROW(C15)),"")</f>
        <v/>
      </c>
      <c r="D17" s="13" t="str">
        <f t="array" ref="D17">IF(C17&lt;&gt;"",IF(ISNUMBER(C16),IF(MONTH($C17)=MONTH(0&amp;C18),D16&amp;", "&amp;TEXT(DAY($C17),"00"),D16&amp;", "&amp;TEXT(C17,"[$-FC19]ДД ММММ")),IF(C18="",TEXT(C17,"[$-FC19]ДД ММММ"),TEXT(DAY($C17),"00")))&amp;IF(C18="", " "&amp;YEAR($C17),""),"")</f>
        <v/>
      </c>
      <c r="E17" s="15"/>
      <c r="F17" s="17"/>
      <c r="H17" s="37"/>
      <c r="I17" s="39" t="str">
        <f>IF(COUNTIF(F3,"&gt;1"),I6,I7)&amp;" "&amp;G3</f>
        <v>в выходные дни 10, 11 июня 2024</v>
      </c>
    </row>
    <row r="18" spans="1:10" ht="15" customHeight="1">
      <c r="A18" s="5">
        <v>45453</v>
      </c>
      <c r="B18" s="6"/>
      <c r="C18" s="7" t="str" cm="1">
        <f t="array" ref="C18">IFERROR(SMALL(IF(MATCH(A$3:A$1001&amp;"",A$3:A$1001&amp;"",)=ROW(A$1:A$999)*(A$3:A$1001&lt;&gt;""),A$3:A$1001),ROW(C16)),"")</f>
        <v/>
      </c>
      <c r="D18" s="13" t="str">
        <f t="array" ref="D18">IF(C18&lt;&gt;"",IF(ISNUMBER(C17),IF(MONTH($C18)=MONTH(0&amp;C19),D17&amp;", "&amp;TEXT(DAY($C18),"00"),D17&amp;", "&amp;TEXT(C18,"[$-FC19]ДД ММММ")),IF(C19="",TEXT(C18,"[$-FC19]ДД ММММ"),TEXT(DAY($C18),"00")))&amp;IF(C19="", " "&amp;YEAR($C18),""),"")</f>
        <v/>
      </c>
      <c r="E18" s="15"/>
      <c r="F18" s="17"/>
      <c r="H18" s="37"/>
      <c r="I18" s="40"/>
    </row>
    <row r="19" spans="1:10" ht="15" customHeight="1">
      <c r="A19" s="5">
        <v>45453</v>
      </c>
      <c r="C19" s="7" t="str" cm="1">
        <f t="array" ref="C19">IFERROR(SMALL(IF(MATCH(A$3:A$1001&amp;"",A$3:A$1001&amp;"",)=ROW(A$1:A$999)*(A$3:A$1001&lt;&gt;""),A$3:A$1001),ROW(C17)),"")</f>
        <v/>
      </c>
      <c r="D19" s="13" t="str">
        <f t="array" ref="D19">IF(C19&lt;&gt;"",IF(ISNUMBER(C18),IF(MONTH($C19)=MONTH(0&amp;C20),D18&amp;", "&amp;TEXT(DAY($C19),"00"),D18&amp;", "&amp;TEXT(C19,"[$-FC19]ДД ММММ")),IF(C20="",TEXT(C19,"[$-FC19]ДД ММММ"),TEXT(DAY($C19),"00")))&amp;IF(C20="", " "&amp;YEAR($C19),""),"")</f>
        <v/>
      </c>
      <c r="E19" s="15"/>
      <c r="F19" s="17"/>
      <c r="H19" s="37"/>
      <c r="I19" s="40"/>
    </row>
    <row r="20" spans="1:10" ht="15" customHeight="1">
      <c r="A20" s="5">
        <v>45453</v>
      </c>
      <c r="H20" s="37"/>
      <c r="I20" s="40"/>
    </row>
    <row r="21" spans="1:10" ht="15" customHeight="1" thickBot="1">
      <c r="A21" s="5">
        <v>45453</v>
      </c>
      <c r="B21" s="6"/>
      <c r="C21" s="9"/>
      <c r="H21" s="38"/>
      <c r="I21" s="40"/>
    </row>
    <row r="22" spans="1:10" ht="15" customHeight="1" thickBot="1">
      <c r="A22" s="5">
        <v>45453</v>
      </c>
      <c r="B22" s="6"/>
      <c r="I22" s="41"/>
    </row>
    <row r="23" spans="1:10" ht="15" customHeight="1">
      <c r="A23" s="5">
        <v>45453</v>
      </c>
      <c r="B23" s="6"/>
    </row>
    <row r="24" spans="1:10" ht="15" customHeight="1">
      <c r="A24" s="5">
        <v>45453</v>
      </c>
      <c r="B24" s="6"/>
      <c r="H24" s="25">
        <v>1</v>
      </c>
      <c r="I24" s="26" t="s">
        <v>12</v>
      </c>
      <c r="J24" s="27" t="s">
        <v>14</v>
      </c>
    </row>
    <row r="25" spans="1:10" ht="15" customHeight="1">
      <c r="A25" s="5">
        <v>45453</v>
      </c>
      <c r="B25" s="6"/>
      <c r="H25" s="25">
        <v>2</v>
      </c>
      <c r="I25" s="26" t="s">
        <v>13</v>
      </c>
      <c r="J25" s="27" t="s">
        <v>14</v>
      </c>
    </row>
    <row r="26" spans="1:10" ht="15" customHeight="1">
      <c r="A26" s="5">
        <v>45453</v>
      </c>
      <c r="B26" s="6"/>
      <c r="H26" s="25">
        <v>3</v>
      </c>
      <c r="I26" s="26" t="s">
        <v>17</v>
      </c>
      <c r="J26" s="27" t="s">
        <v>15</v>
      </c>
    </row>
    <row r="27" spans="1:10" ht="15" customHeight="1">
      <c r="A27" s="5">
        <v>45453</v>
      </c>
      <c r="B27" s="6"/>
      <c r="H27" s="25">
        <v>4</v>
      </c>
      <c r="I27" s="26" t="s">
        <v>18</v>
      </c>
      <c r="J27" s="27" t="s">
        <v>15</v>
      </c>
    </row>
    <row r="28" spans="1:10" ht="15" customHeight="1">
      <c r="A28" s="5">
        <v>45453</v>
      </c>
      <c r="B28" s="6"/>
      <c r="H28" s="25">
        <v>5</v>
      </c>
      <c r="I28" s="26" t="s">
        <v>19</v>
      </c>
      <c r="J28" s="27" t="s">
        <v>15</v>
      </c>
    </row>
    <row r="29" spans="1:10" ht="15" customHeight="1">
      <c r="A29" s="5">
        <v>45453</v>
      </c>
      <c r="B29" s="6"/>
      <c r="C29" s="12"/>
      <c r="D29" s="12"/>
      <c r="E29" s="12"/>
      <c r="F29" s="18"/>
      <c r="G29" s="12"/>
      <c r="H29" s="25">
        <v>6</v>
      </c>
      <c r="I29" s="26" t="s">
        <v>20</v>
      </c>
      <c r="J29" s="27" t="s">
        <v>15</v>
      </c>
    </row>
    <row r="30" spans="1:10" ht="15" customHeight="1">
      <c r="A30" s="5">
        <v>45453</v>
      </c>
      <c r="C30" s="12"/>
      <c r="D30" s="12"/>
      <c r="E30" s="12"/>
      <c r="F30" s="18"/>
      <c r="G30" s="12"/>
    </row>
    <row r="31" spans="1:10" ht="15" customHeight="1">
      <c r="A31" s="5">
        <v>45453</v>
      </c>
      <c r="B31" s="6"/>
      <c r="C31" s="12"/>
      <c r="D31" s="12"/>
      <c r="E31" s="12"/>
      <c r="F31" s="18"/>
      <c r="G31" s="12"/>
    </row>
    <row r="32" spans="1:10" ht="15" customHeight="1">
      <c r="A32" s="5">
        <v>45453</v>
      </c>
      <c r="B32" s="6"/>
      <c r="C32" s="12"/>
      <c r="D32" s="12"/>
      <c r="E32" s="12"/>
      <c r="F32" s="18"/>
      <c r="G32" s="12"/>
    </row>
    <row r="33" spans="1:2" ht="15" customHeight="1">
      <c r="A33" s="5">
        <v>45453</v>
      </c>
      <c r="B33" s="6"/>
    </row>
    <row r="34" spans="1:2" ht="15" customHeight="1">
      <c r="A34" s="5">
        <v>45453</v>
      </c>
    </row>
    <row r="35" spans="1:2" ht="15" customHeight="1">
      <c r="A35" s="5">
        <v>45453</v>
      </c>
      <c r="B35" s="6"/>
    </row>
    <row r="36" spans="1:2" ht="15" customHeight="1">
      <c r="A36" s="5">
        <v>45453</v>
      </c>
    </row>
    <row r="37" spans="1:2" ht="15" customHeight="1">
      <c r="A37" s="5">
        <v>45453</v>
      </c>
      <c r="B37" s="6"/>
    </row>
    <row r="38" spans="1:2" ht="15" customHeight="1">
      <c r="A38" s="5">
        <v>45453</v>
      </c>
      <c r="B38" s="6"/>
    </row>
    <row r="39" spans="1:2" ht="15" customHeight="1">
      <c r="A39" s="5">
        <v>45453</v>
      </c>
      <c r="B39" s="6"/>
    </row>
    <row r="40" spans="1:2" ht="15" customHeight="1">
      <c r="A40" s="5">
        <v>45453</v>
      </c>
      <c r="B40" s="6"/>
    </row>
    <row r="41" spans="1:2" ht="15" customHeight="1">
      <c r="A41" s="5">
        <v>45453</v>
      </c>
      <c r="B41" s="6"/>
    </row>
    <row r="42" spans="1:2" ht="15" customHeight="1">
      <c r="A42" s="5">
        <v>45453</v>
      </c>
      <c r="B42" s="6"/>
    </row>
    <row r="43" spans="1:2" ht="15" customHeight="1">
      <c r="A43" s="5">
        <v>45453</v>
      </c>
      <c r="B43" s="6"/>
    </row>
    <row r="44" spans="1:2" ht="15" customHeight="1">
      <c r="A44" s="5">
        <v>45453</v>
      </c>
      <c r="B44" s="6"/>
    </row>
    <row r="45" spans="1:2" ht="15" customHeight="1">
      <c r="A45" s="5">
        <v>45453</v>
      </c>
      <c r="B45" s="6"/>
    </row>
    <row r="46" spans="1:2" ht="15" customHeight="1">
      <c r="A46" s="5">
        <v>45453</v>
      </c>
      <c r="B46" s="6"/>
    </row>
    <row r="47" spans="1:2" ht="15" customHeight="1">
      <c r="A47" s="5">
        <v>45453</v>
      </c>
      <c r="B47" s="6"/>
    </row>
    <row r="48" spans="1:2" ht="15" customHeight="1">
      <c r="A48" s="5"/>
      <c r="B48" s="6"/>
    </row>
    <row r="49" spans="1:2" ht="15" customHeight="1">
      <c r="A49" s="5"/>
      <c r="B49" s="6"/>
    </row>
    <row r="50" spans="1:2" ht="15" customHeight="1">
      <c r="A50" s="5"/>
    </row>
    <row r="51" spans="1:2" ht="15" customHeight="1">
      <c r="A51" s="5"/>
    </row>
    <row r="52" spans="1:2" ht="15" customHeight="1">
      <c r="A52" s="5"/>
    </row>
    <row r="53" spans="1:2" ht="15" customHeight="1">
      <c r="A53" s="5"/>
    </row>
    <row r="54" spans="1:2" ht="15" customHeight="1">
      <c r="A54" s="5"/>
    </row>
    <row r="55" spans="1:2" ht="15" customHeight="1">
      <c r="A55" s="5"/>
      <c r="B55" s="10"/>
    </row>
  </sheetData>
  <autoFilter ref="A2:A55">
    <sortState ref="A3:G46">
      <sortCondition ref="A2:A2000"/>
    </sortState>
  </autoFilter>
  <mergeCells count="1">
    <mergeCell ref="I17:I22"/>
  </mergeCells>
  <pageMargins left="0.31496062992125984" right="0.31496062992125984" top="0.27559055118110237" bottom="0.23622047244094491" header="0.27559055118110237" footer="0.19685039370078741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выходные</vt:lpstr>
      <vt:lpstr>выходные!Область_печати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Пользователь Windows</cp:lastModifiedBy>
  <dcterms:created xsi:type="dcterms:W3CDTF">2024-10-03T07:52:33Z</dcterms:created>
  <dcterms:modified xsi:type="dcterms:W3CDTF">2024-10-14T10:11:37Z</dcterms:modified>
</cp:coreProperties>
</file>