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55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6" i="1" l="1"/>
  <c r="G27" i="1"/>
  <c r="G28" i="1"/>
  <c r="G29" i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25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5" i="1"/>
</calcChain>
</file>

<file path=xl/sharedStrings.xml><?xml version="1.0" encoding="utf-8"?>
<sst xmlns="http://schemas.openxmlformats.org/spreadsheetml/2006/main" count="73" uniqueCount="25">
  <si>
    <t>Наименование</t>
  </si>
  <si>
    <t>кол-во</t>
  </si>
  <si>
    <t>категория</t>
  </si>
  <si>
    <t>склад</t>
  </si>
  <si>
    <t>Карандаш 1</t>
  </si>
  <si>
    <t>Карандаш 2</t>
  </si>
  <si>
    <t>Стул 1</t>
  </si>
  <si>
    <t>Стол 1</t>
  </si>
  <si>
    <t>Ручка 1</t>
  </si>
  <si>
    <t>Стул 2</t>
  </si>
  <si>
    <t>Стол 2</t>
  </si>
  <si>
    <t>Ручка 2</t>
  </si>
  <si>
    <t>Стул 3</t>
  </si>
  <si>
    <t>Стол 3</t>
  </si>
  <si>
    <t>Ручка 3</t>
  </si>
  <si>
    <t>Карандаш 3</t>
  </si>
  <si>
    <t>Стул 4</t>
  </si>
  <si>
    <t>Стол 4</t>
  </si>
  <si>
    <t>Ручка 4</t>
  </si>
  <si>
    <t>Карандаш 4</t>
  </si>
  <si>
    <t>мебель для дома</t>
  </si>
  <si>
    <t>канцелярия подарочная</t>
  </si>
  <si>
    <t>канцелярия</t>
  </si>
  <si>
    <t>мебель для офиса</t>
  </si>
  <si>
    <t>Должно получится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</si>
</sst>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17" workbookViewId="0">
      <selection activeCell="F25" sqref="F25"/>
    </sheetView>
  </sheetViews>
  <sheetFormatPr defaultRowHeight="15" x14ac:dyDescent="0.25"/>
  <cols>
    <col min="1" max="1" width="19.5703125" customWidth="1"/>
    <col min="3" max="3" width="13.28515625" customWidth="1"/>
    <col min="6" max="6" width="13.140625" customWidth="1"/>
    <col min="8" max="8" width="23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 t="s">
        <v>6</v>
      </c>
      <c r="B2" s="1">
        <v>10</v>
      </c>
      <c r="C2" s="1" t="s">
        <v>20</v>
      </c>
      <c r="D2" s="1">
        <v>1</v>
      </c>
    </row>
    <row r="3" spans="1:4" x14ac:dyDescent="0.25">
      <c r="A3" s="1" t="s">
        <v>7</v>
      </c>
      <c r="B3" s="1">
        <v>20</v>
      </c>
      <c r="C3" s="1" t="s">
        <v>23</v>
      </c>
      <c r="D3" s="1">
        <v>11</v>
      </c>
    </row>
    <row r="4" spans="1:4" x14ac:dyDescent="0.25">
      <c r="A4" s="1" t="s">
        <v>8</v>
      </c>
      <c r="B4" s="1">
        <v>10</v>
      </c>
      <c r="C4" s="1" t="s">
        <v>21</v>
      </c>
      <c r="D4" s="1">
        <v>6</v>
      </c>
    </row>
    <row r="5" spans="1:4" x14ac:dyDescent="0.25">
      <c r="A5" s="1" t="s">
        <v>4</v>
      </c>
      <c r="B5" s="1">
        <v>20</v>
      </c>
      <c r="C5" s="1" t="s">
        <v>22</v>
      </c>
      <c r="D5" s="1">
        <v>4</v>
      </c>
    </row>
    <row r="6" spans="1:4" x14ac:dyDescent="0.25">
      <c r="A6" s="1" t="s">
        <v>9</v>
      </c>
      <c r="B6" s="1">
        <v>20</v>
      </c>
      <c r="C6" s="1" t="s">
        <v>23</v>
      </c>
      <c r="D6" s="1">
        <v>1</v>
      </c>
    </row>
    <row r="7" spans="1:4" x14ac:dyDescent="0.25">
      <c r="A7" s="1" t="s">
        <v>10</v>
      </c>
      <c r="B7" s="1">
        <v>5</v>
      </c>
      <c r="C7" s="1" t="s">
        <v>23</v>
      </c>
      <c r="D7" s="1">
        <v>2</v>
      </c>
    </row>
    <row r="8" spans="1:4" x14ac:dyDescent="0.25">
      <c r="A8" s="1" t="s">
        <v>11</v>
      </c>
      <c r="B8" s="1">
        <v>14</v>
      </c>
      <c r="C8" s="1" t="s">
        <v>21</v>
      </c>
      <c r="D8" s="1">
        <v>8</v>
      </c>
    </row>
    <row r="9" spans="1:4" x14ac:dyDescent="0.25">
      <c r="A9" s="1" t="s">
        <v>5</v>
      </c>
      <c r="B9" s="1">
        <v>18</v>
      </c>
      <c r="C9" s="1" t="s">
        <v>22</v>
      </c>
      <c r="D9" s="1">
        <v>14</v>
      </c>
    </row>
    <row r="10" spans="1:4" x14ac:dyDescent="0.25">
      <c r="A10" s="1" t="s">
        <v>12</v>
      </c>
      <c r="B10" s="1">
        <v>21</v>
      </c>
      <c r="C10" s="1" t="s">
        <v>23</v>
      </c>
      <c r="D10" s="1">
        <v>1</v>
      </c>
    </row>
    <row r="11" spans="1:4" x14ac:dyDescent="0.25">
      <c r="A11" s="1" t="s">
        <v>13</v>
      </c>
      <c r="B11" s="1">
        <v>56</v>
      </c>
      <c r="C11" s="1" t="s">
        <v>23</v>
      </c>
      <c r="D11" s="1">
        <v>4</v>
      </c>
    </row>
    <row r="12" spans="1:4" x14ac:dyDescent="0.25">
      <c r="A12" s="1" t="s">
        <v>14</v>
      </c>
      <c r="B12" s="1">
        <v>17</v>
      </c>
      <c r="C12" s="1" t="s">
        <v>22</v>
      </c>
      <c r="D12" s="1">
        <v>5</v>
      </c>
    </row>
    <row r="13" spans="1:4" x14ac:dyDescent="0.25">
      <c r="A13" s="1" t="s">
        <v>15</v>
      </c>
      <c r="B13" s="1">
        <v>22</v>
      </c>
      <c r="C13" s="1" t="s">
        <v>22</v>
      </c>
      <c r="D13" s="1">
        <v>2</v>
      </c>
    </row>
    <row r="14" spans="1:4" x14ac:dyDescent="0.25">
      <c r="A14" s="1" t="s">
        <v>16</v>
      </c>
      <c r="B14" s="1">
        <v>1</v>
      </c>
      <c r="C14" s="1" t="s">
        <v>20</v>
      </c>
      <c r="D14" s="1">
        <v>8</v>
      </c>
    </row>
    <row r="15" spans="1:4" x14ac:dyDescent="0.25">
      <c r="A15" s="1" t="s">
        <v>17</v>
      </c>
      <c r="B15" s="1">
        <v>0</v>
      </c>
      <c r="C15" s="1" t="s">
        <v>20</v>
      </c>
      <c r="D15" s="1">
        <v>6</v>
      </c>
    </row>
    <row r="16" spans="1:4" x14ac:dyDescent="0.25">
      <c r="A16" s="1" t="s">
        <v>18</v>
      </c>
      <c r="B16" s="1">
        <v>5</v>
      </c>
      <c r="C16" s="1" t="s">
        <v>22</v>
      </c>
      <c r="D16" s="1">
        <v>8</v>
      </c>
    </row>
    <row r="17" spans="1:9" x14ac:dyDescent="0.25">
      <c r="A17" s="1" t="s">
        <v>19</v>
      </c>
      <c r="B17" s="1">
        <v>4</v>
      </c>
      <c r="C17" s="1" t="s">
        <v>21</v>
      </c>
      <c r="D17" s="1">
        <v>1</v>
      </c>
    </row>
    <row r="22" spans="1:9" x14ac:dyDescent="0.25">
      <c r="A22" t="s">
        <v>24</v>
      </c>
    </row>
    <row r="24" spans="1:9" x14ac:dyDescent="0.25">
      <c r="A24" s="1" t="s">
        <v>0</v>
      </c>
      <c r="B24" s="1" t="s">
        <v>1</v>
      </c>
      <c r="C24" s="1" t="s">
        <v>2</v>
      </c>
      <c r="D24" s="1" t="s">
        <v>3</v>
      </c>
    </row>
    <row r="25" spans="1:9" x14ac:dyDescent="0.25">
      <c r="A25" s="1" t="s">
        <v>13</v>
      </c>
      <c r="B25" s="1">
        <v>56</v>
      </c>
      <c r="C25" s="1" t="s">
        <v>23</v>
      </c>
      <c r="D25" s="1">
        <v>4</v>
      </c>
      <c r="F25" s="1" t="str">
        <f>INDEX($A$1:$A$17,MOD(_xlfn.AGGREGATE(14,6,SUMIFS($B$2:$B$17,$A$2:$A$17,$A$2:$A$17)/(MATCH($A$2:$A$17,$A$2:$A$17,)=ROW($A$2:$A$17)-ROW($A$2)+1)*10^6+ROW($A$2:$A$17),ROWS(A$1:A1)),10^6))</f>
        <v>Стол 3</v>
      </c>
      <c r="G25" s="1">
        <f>_xlfn.AGGREGATE(14,6,SUMIF($A$2:$A$17,$A$2:$A$17,$B$2:$B$17),COUNTIF($G$24:G24,"&gt;="&amp;G24)+1)</f>
        <v>56</v>
      </c>
      <c r="H25" s="1" t="str">
        <f>INDEX(C$1:C$17,MOD(_xlfn.AGGREGATE(14,6,SUMIFS($B$2:$B$17,$A$2:$A$17,$A$2:$A$17)/(MATCH($A$2:$A$17,$A$2:$A$17,)=ROW($A$2:$A$17)-ROW($A$2)+1)*10^6+ROW($A$2:$A$17),ROWS(A$1:A1)),10^6))</f>
        <v>мебель для офиса</v>
      </c>
      <c r="I25" s="1">
        <f>INDEX(D$1:D$17,MOD(_xlfn.AGGREGATE(14,6,SUMIFS($B$2:$B$17,$A$2:$A$17,$A$2:$A$17)/(MATCH($A$2:$A$17,$A$2:$A$17,)=ROW($A$2:$A$17)-ROW($A$2)+1)*10^6+ROW($A$2:$A$17),ROWS(B$1:B1)),10^6))</f>
        <v>4</v>
      </c>
    </row>
    <row r="26" spans="1:9" x14ac:dyDescent="0.25">
      <c r="A26" s="1" t="s">
        <v>15</v>
      </c>
      <c r="B26" s="1">
        <v>22</v>
      </c>
      <c r="C26" s="1" t="s">
        <v>22</v>
      </c>
      <c r="D26" s="1">
        <v>2</v>
      </c>
      <c r="F26" s="1" t="str">
        <f>INDEX($A$1:$A$17,MOD(_xlfn.AGGREGATE(14,6,SUMIFS($B$2:$B$17,$A$2:$A$17,$A$2:$A$17)/(MATCH($A$2:$A$17,$A$2:$A$17,)=ROW($A$2:$A$17)-ROW($A$2)+1)*10^6+ROW($A$2:$A$17),ROWS(A$1:A2)),10^6))</f>
        <v>Карандаш 3</v>
      </c>
      <c r="G26" s="1">
        <f>_xlfn.AGGREGATE(14,6,SUMIF($A$2:$A$17,$A$2:$A$17,$B$2:$B$17),COUNTIF($G$24:G25,"&gt;="&amp;G25)+1)</f>
        <v>22</v>
      </c>
      <c r="H26" s="1" t="str">
        <f>INDEX(C$1:C$17,MOD(_xlfn.AGGREGATE(14,6,SUMIFS($B$2:$B$17,$A$2:$A$17,$A$2:$A$17)/(MATCH($A$2:$A$17,$A$2:$A$17,)=ROW($A$2:$A$17)-ROW($A$2)+1)*10^6+ROW($A$2:$A$17),ROWS(A$1:A2)),10^6))</f>
        <v>канцелярия</v>
      </c>
      <c r="I26" s="1">
        <f>INDEX(D$1:D$17,MOD(_xlfn.AGGREGATE(14,6,SUMIFS($B$2:$B$17,$A$2:$A$17,$A$2:$A$17)/(MATCH($A$2:$A$17,$A$2:$A$17,)=ROW($A$2:$A$17)-ROW($A$2)+1)*10^6+ROW($A$2:$A$17),ROWS(B$1:B2)),10^6))</f>
        <v>2</v>
      </c>
    </row>
    <row r="27" spans="1:9" x14ac:dyDescent="0.25">
      <c r="A27" s="1" t="s">
        <v>12</v>
      </c>
      <c r="B27" s="1">
        <v>21</v>
      </c>
      <c r="C27" s="1" t="s">
        <v>23</v>
      </c>
      <c r="D27" s="1">
        <v>1</v>
      </c>
      <c r="F27" s="1" t="str">
        <f>INDEX($A$1:$A$17,MOD(_xlfn.AGGREGATE(14,6,SUMIFS($B$2:$B$17,$A$2:$A$17,$A$2:$A$17)/(MATCH($A$2:$A$17,$A$2:$A$17,)=ROW($A$2:$A$17)-ROW($A$2)+1)*10^6+ROW($A$2:$A$17),ROWS(A$1:A3)),10^6))</f>
        <v>Стул 3</v>
      </c>
      <c r="G27" s="1">
        <f>_xlfn.AGGREGATE(14,6,SUMIF($A$2:$A$17,$A$2:$A$17,$B$2:$B$17),COUNTIF($G$24:G26,"&gt;="&amp;G26)+1)</f>
        <v>21</v>
      </c>
      <c r="H27" s="1" t="str">
        <f>INDEX(C$1:C$17,MOD(_xlfn.AGGREGATE(14,6,SUMIFS($B$2:$B$17,$A$2:$A$17,$A$2:$A$17)/(MATCH($A$2:$A$17,$A$2:$A$17,)=ROW($A$2:$A$17)-ROW($A$2)+1)*10^6+ROW($A$2:$A$17),ROWS(A$1:A3)),10^6))</f>
        <v>мебель для офиса</v>
      </c>
      <c r="I27" s="1">
        <f>INDEX(D$1:D$17,MOD(_xlfn.AGGREGATE(14,6,SUMIFS($B$2:$B$17,$A$2:$A$17,$A$2:$A$17)/(MATCH($A$2:$A$17,$A$2:$A$17,)=ROW($A$2:$A$17)-ROW($A$2)+1)*10^6+ROW($A$2:$A$17),ROWS(B$1:B3)),10^6))</f>
        <v>1</v>
      </c>
    </row>
    <row r="28" spans="1:9" x14ac:dyDescent="0.25">
      <c r="A28" s="1" t="s">
        <v>9</v>
      </c>
      <c r="B28" s="1">
        <v>20</v>
      </c>
      <c r="C28" s="1" t="s">
        <v>23</v>
      </c>
      <c r="D28" s="1">
        <v>1</v>
      </c>
      <c r="F28" s="1" t="str">
        <f>INDEX($A$1:$A$17,MOD(_xlfn.AGGREGATE(14,6,SUMIFS($B$2:$B$17,$A$2:$A$17,$A$2:$A$17)/(MATCH($A$2:$A$17,$A$2:$A$17,)=ROW($A$2:$A$17)-ROW($A$2)+1)*10^6+ROW($A$2:$A$17),ROWS(A$1:A4)),10^6))</f>
        <v>Стул 2</v>
      </c>
      <c r="G28" s="1">
        <f>_xlfn.AGGREGATE(14,6,SUMIF($A$2:$A$17,$A$2:$A$17,$B$2:$B$17),COUNTIF($G$24:G27,"&gt;="&amp;G27)+1)</f>
        <v>20</v>
      </c>
      <c r="H28" s="1" t="str">
        <f>INDEX(C$1:C$17,MOD(_xlfn.AGGREGATE(14,6,SUMIFS($B$2:$B$17,$A$2:$A$17,$A$2:$A$17)/(MATCH($A$2:$A$17,$A$2:$A$17,)=ROW($A$2:$A$17)-ROW($A$2)+1)*10^6+ROW($A$2:$A$17),ROWS(A$1:A4)),10^6))</f>
        <v>мебель для офиса</v>
      </c>
      <c r="I28" s="1">
        <f>INDEX(D$1:D$17,MOD(_xlfn.AGGREGATE(14,6,SUMIFS($B$2:$B$17,$A$2:$A$17,$A$2:$A$17)/(MATCH($A$2:$A$17,$A$2:$A$17,)=ROW($A$2:$A$17)-ROW($A$2)+1)*10^6+ROW($A$2:$A$17),ROWS(B$1:B4)),10^6))</f>
        <v>1</v>
      </c>
    </row>
    <row r="29" spans="1:9" x14ac:dyDescent="0.25">
      <c r="A29" s="1" t="s">
        <v>4</v>
      </c>
      <c r="B29" s="1">
        <v>20</v>
      </c>
      <c r="C29" s="1" t="s">
        <v>22</v>
      </c>
      <c r="D29" s="1">
        <v>4</v>
      </c>
      <c r="F29" s="1" t="str">
        <f>INDEX($A$1:$A$17,MOD(_xlfn.AGGREGATE(14,6,SUMIFS($B$2:$B$17,$A$2:$A$17,$A$2:$A$17)/(MATCH($A$2:$A$17,$A$2:$A$17,)=ROW($A$2:$A$17)-ROW($A$2)+1)*10^6+ROW($A$2:$A$17),ROWS(A$1:A5)),10^6))</f>
        <v>Карандаш 1</v>
      </c>
      <c r="G29" s="1">
        <f>_xlfn.AGGREGATE(14,6,SUMIF($A$2:$A$17,$A$2:$A$17,$B$2:$B$17),COUNTIF($G$24:G28,"&gt;="&amp;G28)+1)</f>
        <v>20</v>
      </c>
      <c r="H29" s="1" t="str">
        <f>INDEX(C$1:C$17,MOD(_xlfn.AGGREGATE(14,6,SUMIFS($B$2:$B$17,$A$2:$A$17,$A$2:$A$17)/(MATCH($A$2:$A$17,$A$2:$A$17,)=ROW($A$2:$A$17)-ROW($A$2)+1)*10^6+ROW($A$2:$A$17),ROWS(A$1:A5)),10^6))</f>
        <v>канцелярия</v>
      </c>
      <c r="I29" s="1">
        <f>INDEX(D$1:D$17,MOD(_xlfn.AGGREGATE(14,6,SUMIFS($B$2:$B$17,$A$2:$A$17,$A$2:$A$17)/(MATCH($A$2:$A$17,$A$2:$A$17,)=ROW($A$2:$A$17)-ROW($A$2)+1)*10^6+ROW($A$2:$A$17),ROWS(B$1:B5)),10^6))</f>
        <v>4</v>
      </c>
    </row>
    <row r="30" spans="1:9" x14ac:dyDescent="0.25">
      <c r="A30" s="1" t="s">
        <v>7</v>
      </c>
      <c r="B30" s="1">
        <v>20</v>
      </c>
      <c r="C30" s="1" t="s">
        <v>23</v>
      </c>
      <c r="D30" s="1">
        <v>11</v>
      </c>
      <c r="F30" s="1" t="str">
        <f>INDEX($A$1:$A$17,MOD(_xlfn.AGGREGATE(14,6,SUMIFS($B$2:$B$17,$A$2:$A$17,$A$2:$A$17)/(MATCH($A$2:$A$17,$A$2:$A$17,)=ROW($A$2:$A$17)-ROW($A$2)+1)*10^6+ROW($A$2:$A$17),ROWS(A$1:A6)),10^6))</f>
        <v>Стол 1</v>
      </c>
      <c r="G30" s="1">
        <f>_xlfn.AGGREGATE(14,6,SUMIF($A$2:$A$17,$A$2:$A$17,$B$2:$B$17),COUNTIF($G$24:G29,"&gt;="&amp;G29)+1)</f>
        <v>20</v>
      </c>
      <c r="H30" s="1" t="str">
        <f>INDEX(C$1:C$17,MOD(_xlfn.AGGREGATE(14,6,SUMIFS($B$2:$B$17,$A$2:$A$17,$A$2:$A$17)/(MATCH($A$2:$A$17,$A$2:$A$17,)=ROW($A$2:$A$17)-ROW($A$2)+1)*10^6+ROW($A$2:$A$17),ROWS(A$1:A6)),10^6))</f>
        <v>мебель для офиса</v>
      </c>
      <c r="I30" s="1">
        <f>INDEX(D$1:D$17,MOD(_xlfn.AGGREGATE(14,6,SUMIFS($B$2:$B$17,$A$2:$A$17,$A$2:$A$17)/(MATCH($A$2:$A$17,$A$2:$A$17,)=ROW($A$2:$A$17)-ROW($A$2)+1)*10^6+ROW($A$2:$A$17),ROWS(B$1:B6)),10^6))</f>
        <v>11</v>
      </c>
    </row>
    <row r="31" spans="1:9" x14ac:dyDescent="0.25">
      <c r="A31" s="1" t="s">
        <v>5</v>
      </c>
      <c r="B31" s="1">
        <v>18</v>
      </c>
      <c r="C31" s="1" t="s">
        <v>22</v>
      </c>
      <c r="D31" s="1">
        <v>14</v>
      </c>
      <c r="F31" s="1" t="str">
        <f>INDEX($A$1:$A$17,MOD(_xlfn.AGGREGATE(14,6,SUMIFS($B$2:$B$17,$A$2:$A$17,$A$2:$A$17)/(MATCH($A$2:$A$17,$A$2:$A$17,)=ROW($A$2:$A$17)-ROW($A$2)+1)*10^6+ROW($A$2:$A$17),ROWS(A$1:A7)),10^6))</f>
        <v>Карандаш 2</v>
      </c>
      <c r="G31" s="1">
        <f>_xlfn.AGGREGATE(14,6,SUMIF($A$2:$A$17,$A$2:$A$17,$B$2:$B$17),COUNTIF($G$24:G30,"&gt;="&amp;G30)+1)</f>
        <v>18</v>
      </c>
      <c r="H31" s="1" t="str">
        <f>INDEX(C$1:C$17,MOD(_xlfn.AGGREGATE(14,6,SUMIFS($B$2:$B$17,$A$2:$A$17,$A$2:$A$17)/(MATCH($A$2:$A$17,$A$2:$A$17,)=ROW($A$2:$A$17)-ROW($A$2)+1)*10^6+ROW($A$2:$A$17),ROWS(A$1:A7)),10^6))</f>
        <v>канцелярия</v>
      </c>
      <c r="I31" s="1">
        <f>INDEX(D$1:D$17,MOD(_xlfn.AGGREGATE(14,6,SUMIFS($B$2:$B$17,$A$2:$A$17,$A$2:$A$17)/(MATCH($A$2:$A$17,$A$2:$A$17,)=ROW($A$2:$A$17)-ROW($A$2)+1)*10^6+ROW($A$2:$A$17),ROWS(B$1:B7)),10^6))</f>
        <v>14</v>
      </c>
    </row>
    <row r="32" spans="1:9" x14ac:dyDescent="0.25">
      <c r="A32" s="1" t="s">
        <v>14</v>
      </c>
      <c r="B32" s="1">
        <v>17</v>
      </c>
      <c r="C32" s="1" t="s">
        <v>22</v>
      </c>
      <c r="D32" s="1">
        <v>5</v>
      </c>
      <c r="F32" s="1" t="str">
        <f>INDEX($A$1:$A$17,MOD(_xlfn.AGGREGATE(14,6,SUMIFS($B$2:$B$17,$A$2:$A$17,$A$2:$A$17)/(MATCH($A$2:$A$17,$A$2:$A$17,)=ROW($A$2:$A$17)-ROW($A$2)+1)*10^6+ROW($A$2:$A$17),ROWS(A$1:A8)),10^6))</f>
        <v>Ручка 3</v>
      </c>
      <c r="G32" s="1">
        <f>_xlfn.AGGREGATE(14,6,SUMIF($A$2:$A$17,$A$2:$A$17,$B$2:$B$17),COUNTIF($G$24:G31,"&gt;="&amp;G31)+1)</f>
        <v>17</v>
      </c>
      <c r="H32" s="1" t="str">
        <f>INDEX(C$1:C$17,MOD(_xlfn.AGGREGATE(14,6,SUMIFS($B$2:$B$17,$A$2:$A$17,$A$2:$A$17)/(MATCH($A$2:$A$17,$A$2:$A$17,)=ROW($A$2:$A$17)-ROW($A$2)+1)*10^6+ROW($A$2:$A$17),ROWS(A$1:A8)),10^6))</f>
        <v>канцелярия</v>
      </c>
      <c r="I32" s="1">
        <f>INDEX(D$1:D$17,MOD(_xlfn.AGGREGATE(14,6,SUMIFS($B$2:$B$17,$A$2:$A$17,$A$2:$A$17)/(MATCH($A$2:$A$17,$A$2:$A$17,)=ROW($A$2:$A$17)-ROW($A$2)+1)*10^6+ROW($A$2:$A$17),ROWS(B$1:B8)),10^6))</f>
        <v>5</v>
      </c>
    </row>
    <row r="33" spans="1:9" x14ac:dyDescent="0.25">
      <c r="A33" s="1" t="s">
        <v>11</v>
      </c>
      <c r="B33" s="1">
        <v>14</v>
      </c>
      <c r="C33" s="1" t="s">
        <v>21</v>
      </c>
      <c r="D33" s="1">
        <v>8</v>
      </c>
      <c r="F33" s="1" t="str">
        <f>INDEX($A$1:$A$17,MOD(_xlfn.AGGREGATE(14,6,SUMIFS($B$2:$B$17,$A$2:$A$17,$A$2:$A$17)/(MATCH($A$2:$A$17,$A$2:$A$17,)=ROW($A$2:$A$17)-ROW($A$2)+1)*10^6+ROW($A$2:$A$17),ROWS(A$1:A9)),10^6))</f>
        <v>Ручка 2</v>
      </c>
      <c r="G33" s="1">
        <f>_xlfn.AGGREGATE(14,6,SUMIF($A$2:$A$17,$A$2:$A$17,$B$2:$B$17),COUNTIF($G$24:G32,"&gt;="&amp;G32)+1)</f>
        <v>14</v>
      </c>
      <c r="H33" s="1" t="str">
        <f>INDEX(C$1:C$17,MOD(_xlfn.AGGREGATE(14,6,SUMIFS($B$2:$B$17,$A$2:$A$17,$A$2:$A$17)/(MATCH($A$2:$A$17,$A$2:$A$17,)=ROW($A$2:$A$17)-ROW($A$2)+1)*10^6+ROW($A$2:$A$17),ROWS(A$1:A9)),10^6))</f>
        <v>канцелярия подарочная</v>
      </c>
      <c r="I33" s="1">
        <f>INDEX(D$1:D$17,MOD(_xlfn.AGGREGATE(14,6,SUMIFS($B$2:$B$17,$A$2:$A$17,$A$2:$A$17)/(MATCH($A$2:$A$17,$A$2:$A$17,)=ROW($A$2:$A$17)-ROW($A$2)+1)*10^6+ROW($A$2:$A$17),ROWS(B$1:B9)),10^6))</f>
        <v>8</v>
      </c>
    </row>
    <row r="34" spans="1:9" x14ac:dyDescent="0.25">
      <c r="A34" s="1" t="s">
        <v>6</v>
      </c>
      <c r="B34" s="1">
        <v>10</v>
      </c>
      <c r="C34" s="1" t="s">
        <v>20</v>
      </c>
      <c r="D34" s="1">
        <v>1</v>
      </c>
      <c r="F34" s="1" t="str">
        <f>INDEX($A$1:$A$17,MOD(_xlfn.AGGREGATE(14,6,SUMIFS($B$2:$B$17,$A$2:$A$17,$A$2:$A$17)/(MATCH($A$2:$A$17,$A$2:$A$17,)=ROW($A$2:$A$17)-ROW($A$2)+1)*10^6+ROW($A$2:$A$17),ROWS(A$1:A10)),10^6))</f>
        <v>Ручка 1</v>
      </c>
      <c r="G34" s="1">
        <f>_xlfn.AGGREGATE(14,6,SUMIF($A$2:$A$17,$A$2:$A$17,$B$2:$B$17),COUNTIF($G$24:G33,"&gt;="&amp;G33)+1)</f>
        <v>10</v>
      </c>
      <c r="H34" s="1" t="str">
        <f>INDEX(C$1:C$17,MOD(_xlfn.AGGREGATE(14,6,SUMIFS($B$2:$B$17,$A$2:$A$17,$A$2:$A$17)/(MATCH($A$2:$A$17,$A$2:$A$17,)=ROW($A$2:$A$17)-ROW($A$2)+1)*10^6+ROW($A$2:$A$17),ROWS(A$1:A10)),10^6))</f>
        <v>канцелярия подарочная</v>
      </c>
      <c r="I34" s="1">
        <f>INDEX(D$1:D$17,MOD(_xlfn.AGGREGATE(14,6,SUMIFS($B$2:$B$17,$A$2:$A$17,$A$2:$A$17)/(MATCH($A$2:$A$17,$A$2:$A$17,)=ROW($A$2:$A$17)-ROW($A$2)+1)*10^6+ROW($A$2:$A$17),ROWS(B$1:B10)),10^6))</f>
        <v>6</v>
      </c>
    </row>
    <row r="35" spans="1:9" x14ac:dyDescent="0.25">
      <c r="A35" s="1" t="s">
        <v>8</v>
      </c>
      <c r="B35" s="1">
        <v>10</v>
      </c>
      <c r="C35" s="1" t="s">
        <v>21</v>
      </c>
      <c r="D35" s="1">
        <v>6</v>
      </c>
      <c r="F35" s="1" t="str">
        <f>INDEX($A$1:$A$17,MOD(_xlfn.AGGREGATE(14,6,SUMIFS($B$2:$B$17,$A$2:$A$17,$A$2:$A$17)/(MATCH($A$2:$A$17,$A$2:$A$17,)=ROW($A$2:$A$17)-ROW($A$2)+1)*10^6+ROW($A$2:$A$17),ROWS(A$1:A11)),10^6))</f>
        <v>Стул 1</v>
      </c>
      <c r="G35" s="1">
        <f>_xlfn.AGGREGATE(14,6,SUMIF($A$2:$A$17,$A$2:$A$17,$B$2:$B$17),COUNTIF($G$24:G34,"&gt;="&amp;G34)+1)</f>
        <v>10</v>
      </c>
      <c r="H35" s="1" t="str">
        <f>INDEX(C$1:C$17,MOD(_xlfn.AGGREGATE(14,6,SUMIFS($B$2:$B$17,$A$2:$A$17,$A$2:$A$17)/(MATCH($A$2:$A$17,$A$2:$A$17,)=ROW($A$2:$A$17)-ROW($A$2)+1)*10^6+ROW($A$2:$A$17),ROWS(A$1:A11)),10^6))</f>
        <v>мебель для дома</v>
      </c>
      <c r="I35" s="1">
        <f>INDEX(D$1:D$17,MOD(_xlfn.AGGREGATE(14,6,SUMIFS($B$2:$B$17,$A$2:$A$17,$A$2:$A$17)/(MATCH($A$2:$A$17,$A$2:$A$17,)=ROW($A$2:$A$17)-ROW($A$2)+1)*10^6+ROW($A$2:$A$17),ROWS(B$1:B11)),10^6))</f>
        <v>1</v>
      </c>
    </row>
    <row r="36" spans="1:9" x14ac:dyDescent="0.25">
      <c r="A36" s="1" t="s">
        <v>10</v>
      </c>
      <c r="B36" s="1">
        <v>5</v>
      </c>
      <c r="C36" s="1" t="s">
        <v>23</v>
      </c>
      <c r="D36" s="1">
        <v>2</v>
      </c>
      <c r="F36" s="1" t="str">
        <f>INDEX($A$1:$A$17,MOD(_xlfn.AGGREGATE(14,6,SUMIFS($B$2:$B$17,$A$2:$A$17,$A$2:$A$17)/(MATCH($A$2:$A$17,$A$2:$A$17,)=ROW($A$2:$A$17)-ROW($A$2)+1)*10^6+ROW($A$2:$A$17),ROWS(A$1:A12)),10^6))</f>
        <v>Ручка 4</v>
      </c>
      <c r="G36" s="1">
        <f>_xlfn.AGGREGATE(14,6,SUMIF($A$2:$A$17,$A$2:$A$17,$B$2:$B$17),COUNTIF($G$24:G35,"&gt;="&amp;G35)+1)</f>
        <v>5</v>
      </c>
      <c r="H36" s="1" t="str">
        <f>INDEX(C$1:C$17,MOD(_xlfn.AGGREGATE(14,6,SUMIFS($B$2:$B$17,$A$2:$A$17,$A$2:$A$17)/(MATCH($A$2:$A$17,$A$2:$A$17,)=ROW($A$2:$A$17)-ROW($A$2)+1)*10^6+ROW($A$2:$A$17),ROWS(A$1:A12)),10^6))</f>
        <v>канцелярия</v>
      </c>
      <c r="I36" s="1">
        <f>INDEX(D$1:D$17,MOD(_xlfn.AGGREGATE(14,6,SUMIFS($B$2:$B$17,$A$2:$A$17,$A$2:$A$17)/(MATCH($A$2:$A$17,$A$2:$A$17,)=ROW($A$2:$A$17)-ROW($A$2)+1)*10^6+ROW($A$2:$A$17),ROWS(B$1:B12)),10^6))</f>
        <v>8</v>
      </c>
    </row>
    <row r="37" spans="1:9" x14ac:dyDescent="0.25">
      <c r="A37" s="1" t="s">
        <v>18</v>
      </c>
      <c r="B37" s="1">
        <v>5</v>
      </c>
      <c r="C37" s="1" t="s">
        <v>22</v>
      </c>
      <c r="D37" s="1">
        <v>8</v>
      </c>
      <c r="F37" s="1" t="str">
        <f>INDEX($A$1:$A$17,MOD(_xlfn.AGGREGATE(14,6,SUMIFS($B$2:$B$17,$A$2:$A$17,$A$2:$A$17)/(MATCH($A$2:$A$17,$A$2:$A$17,)=ROW($A$2:$A$17)-ROW($A$2)+1)*10^6+ROW($A$2:$A$17),ROWS(A$1:A13)),10^6))</f>
        <v>Стол 2</v>
      </c>
      <c r="G37" s="1">
        <f>_xlfn.AGGREGATE(14,6,SUMIF($A$2:$A$17,$A$2:$A$17,$B$2:$B$17),COUNTIF($G$24:G36,"&gt;="&amp;G36)+1)</f>
        <v>5</v>
      </c>
      <c r="H37" s="1" t="str">
        <f>INDEX(C$1:C$17,MOD(_xlfn.AGGREGATE(14,6,SUMIFS($B$2:$B$17,$A$2:$A$17,$A$2:$A$17)/(MATCH($A$2:$A$17,$A$2:$A$17,)=ROW($A$2:$A$17)-ROW($A$2)+1)*10^6+ROW($A$2:$A$17),ROWS(A$1:A13)),10^6))</f>
        <v>мебель для офиса</v>
      </c>
      <c r="I37" s="1">
        <f>INDEX(D$1:D$17,MOD(_xlfn.AGGREGATE(14,6,SUMIFS($B$2:$B$17,$A$2:$A$17,$A$2:$A$17)/(MATCH($A$2:$A$17,$A$2:$A$17,)=ROW($A$2:$A$17)-ROW($A$2)+1)*10^6+ROW($A$2:$A$17),ROWS(B$1:B13)),10^6))</f>
        <v>2</v>
      </c>
    </row>
    <row r="38" spans="1:9" x14ac:dyDescent="0.25">
      <c r="A38" s="1" t="s">
        <v>19</v>
      </c>
      <c r="B38" s="1">
        <v>4</v>
      </c>
      <c r="C38" s="1" t="s">
        <v>21</v>
      </c>
      <c r="D38" s="1">
        <v>1</v>
      </c>
      <c r="F38" s="1" t="str">
        <f>INDEX($A$1:$A$17,MOD(_xlfn.AGGREGATE(14,6,SUMIFS($B$2:$B$17,$A$2:$A$17,$A$2:$A$17)/(MATCH($A$2:$A$17,$A$2:$A$17,)=ROW($A$2:$A$17)-ROW($A$2)+1)*10^6+ROW($A$2:$A$17),ROWS(A$1:A14)),10^6))</f>
        <v>Карандаш 4</v>
      </c>
      <c r="G38" s="1">
        <f>_xlfn.AGGREGATE(14,6,SUMIF($A$2:$A$17,$A$2:$A$17,$B$2:$B$17),COUNTIF($G$24:G37,"&gt;="&amp;G37)+1)</f>
        <v>4</v>
      </c>
      <c r="H38" s="1" t="str">
        <f>INDEX(C$1:C$17,MOD(_xlfn.AGGREGATE(14,6,SUMIFS($B$2:$B$17,$A$2:$A$17,$A$2:$A$17)/(MATCH($A$2:$A$17,$A$2:$A$17,)=ROW($A$2:$A$17)-ROW($A$2)+1)*10^6+ROW($A$2:$A$17),ROWS(A$1:A14)),10^6))</f>
        <v>канцелярия подарочная</v>
      </c>
      <c r="I38" s="1">
        <f>INDEX(D$1:D$17,MOD(_xlfn.AGGREGATE(14,6,SUMIFS($B$2:$B$17,$A$2:$A$17,$A$2:$A$17)/(MATCH($A$2:$A$17,$A$2:$A$17,)=ROW($A$2:$A$17)-ROW($A$2)+1)*10^6+ROW($A$2:$A$17),ROWS(B$1:B14)),10^6))</f>
        <v>1</v>
      </c>
    </row>
    <row r="39" spans="1:9" x14ac:dyDescent="0.25">
      <c r="A39" s="1" t="s">
        <v>16</v>
      </c>
      <c r="B39" s="1">
        <v>1</v>
      </c>
      <c r="C39" s="1" t="s">
        <v>20</v>
      </c>
      <c r="D39" s="1">
        <v>8</v>
      </c>
      <c r="F39" s="1" t="str">
        <f>INDEX($A$1:$A$17,MOD(_xlfn.AGGREGATE(14,6,SUMIFS($B$2:$B$17,$A$2:$A$17,$A$2:$A$17)/(MATCH($A$2:$A$17,$A$2:$A$17,)=ROW($A$2:$A$17)-ROW($A$2)+1)*10^6+ROW($A$2:$A$17),ROWS(A$1:A15)),10^6))</f>
        <v>Стул 4</v>
      </c>
      <c r="G39" s="1">
        <f>_xlfn.AGGREGATE(14,6,SUMIF($A$2:$A$17,$A$2:$A$17,$B$2:$B$17),COUNTIF($G$24:G38,"&gt;="&amp;G38)+1)</f>
        <v>1</v>
      </c>
      <c r="H39" s="1" t="str">
        <f>INDEX(C$1:C$17,MOD(_xlfn.AGGREGATE(14,6,SUMIFS($B$2:$B$17,$A$2:$A$17,$A$2:$A$17)/(MATCH($A$2:$A$17,$A$2:$A$17,)=ROW($A$2:$A$17)-ROW($A$2)+1)*10^6+ROW($A$2:$A$17),ROWS(A$1:A15)),10^6))</f>
        <v>мебель для дома</v>
      </c>
      <c r="I39" s="1">
        <f>INDEX(D$1:D$17,MOD(_xlfn.AGGREGATE(14,6,SUMIFS($B$2:$B$17,$A$2:$A$17,$A$2:$A$17)/(MATCH($A$2:$A$17,$A$2:$A$17,)=ROW($A$2:$A$17)-ROW($A$2)+1)*10^6+ROW($A$2:$A$17),ROWS(B$1:B15)),10^6))</f>
        <v>8</v>
      </c>
    </row>
    <row r="40" spans="1:9" x14ac:dyDescent="0.25">
      <c r="A40" s="1" t="s">
        <v>17</v>
      </c>
      <c r="B40" s="1">
        <v>0</v>
      </c>
      <c r="C40" s="1" t="s">
        <v>20</v>
      </c>
      <c r="D40" s="1">
        <v>6</v>
      </c>
      <c r="F40" s="1" t="str">
        <f>INDEX($A$1:$A$17,MOD(_xlfn.AGGREGATE(14,6,SUMIFS($B$2:$B$17,$A$2:$A$17,$A$2:$A$17)/(MATCH($A$2:$A$17,$A$2:$A$17,)=ROW($A$2:$A$17)-ROW($A$2)+1)*10^6+ROW($A$2:$A$17),ROWS(A$1:A16)),10^6))</f>
        <v>Стол 4</v>
      </c>
      <c r="G40" s="1">
        <f>_xlfn.AGGREGATE(14,6,SUMIF($A$2:$A$17,$A$2:$A$17,$B$2:$B$17),COUNTIF($G$24:G39,"&gt;="&amp;G39)+1)</f>
        <v>0</v>
      </c>
      <c r="H40" s="1" t="str">
        <f>INDEX(C$1:C$17,MOD(_xlfn.AGGREGATE(14,6,SUMIFS($B$2:$B$17,$A$2:$A$17,$A$2:$A$17)/(MATCH($A$2:$A$17,$A$2:$A$17,)=ROW($A$2:$A$17)-ROW($A$2)+1)*10^6+ROW($A$2:$A$17),ROWS(A$1:A16)),10^6))</f>
        <v>мебель для дома</v>
      </c>
      <c r="I40" s="1">
        <f>INDEX(D$1:D$17,MOD(_xlfn.AGGREGATE(14,6,SUMIFS($B$2:$B$17,$A$2:$A$17,$A$2:$A$17)/(MATCH($A$2:$A$17,$A$2:$A$17,)=ROW($A$2:$A$17)-ROW($A$2)+1)*10^6+ROW($A$2:$A$17),ROWS(B$1:B16)),10^6))</f>
        <v>6</v>
      </c>
    </row>
  </sheetData>
  <sortState ref="A25:D40">
    <sortCondition descending="1" ref="B25:B40"/>
    <sortCondition ref="D25:D40"/>
    <sortCondition ref="C25:C4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2024-10-16T21:17:10Z</dcterms:modified>
</cp:coreProperties>
</file>