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700AC9D-E109-409F-8399-802B3012891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issues__10" localSheetId="0">Лист1!$A$1:$B$10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ssues (10)" type="6" refreshedVersion="6" background="1" saveData="1">
    <textPr codePage="65001" sourceFile="C:\Users\Maksim.Klimenko\Downloads\issues (10).csv" decimal="," thousands=" 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<sst xmlns="http://schemas.openxmlformats.org/spreadsheetml/2006/main" count="5" uniqueCount="5">
  <si>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Создано</t>
  </si>
  <si>
    <t>Закрыта</t>
  </si>
  <si>
    <t>рабочее время</t>
  </si>
  <si>
    <t>Праздники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</si>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</sst>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46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ssues (10)" connectionId="1" xr16:uid="{00000000-0016-0000-0000-000000000000}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F1:G15" totalsRowShown="0">
  <autoFilter ref="F1:G15" xr:uid="{00000000-0009-0000-0100-000001000000}"/>
  <tableColumns count="2">
    <tableColumn id="1" xr3:uid="{00000000-0010-0000-0000-000001000000}" name="Праздники"/>
    <tableColumn id="3" xr3:uid="{940E81D5-980F-4A8F-8C8B-AD8888060F9A}" name="Рабоч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workbookViewId="0">
      <selection activeCell="D15" sqref="D15"/>
    </sheetView>
  </sheetViews>
  <sheetFormatPr defaultRowHeight="15" x14ac:dyDescent="0.25"/>
  <cols>
    <col min="1" max="2" width="15.28515625" bestFit="1" customWidth="1"/>
    <col min="3" max="3" width="16.28515625" customWidth="1"/>
    <col min="4" max="4" width="14.28515625" bestFit="1" customWidth="1"/>
    <col min="6" max="6" width="14.28515625" bestFit="1" customWidth="1"/>
    <col min="7" max="7" width="13.42578125" customWidth="1"/>
    <col min="8" max="9" width="14.28515625" bestFit="1" customWidth="1"/>
    <col min="10" max="10" width="14.28515625" customWidth="1"/>
    <col min="11" max="11" width="14.28515625" bestFit="1" customWidth="1"/>
    <col min="12" max="12" width="11.42578125" customWidth="1"/>
    <col min="13" max="13" width="15" customWidth="1"/>
    <col min="14" max="14" width="13.42578125" customWidth="1"/>
    <col min="15" max="15" width="11" customWidth="1"/>
    <col min="16" max="16" width="11.7109375" customWidth="1"/>
  </cols>
  <sheetData>
    <row r="1" spans="1:18" x14ac:dyDescent="0.25">
      <c r="A1" t="s">
        <v>0</v>
      </c>
      <c r="B1" t="s">
        <v>1</v>
      </c>
      <c r="C1" t="s">
        <v>2</v>
      </c>
      <c r="F1" t="s">
        <v>3</v>
      </c>
      <c r="G1" t="s">
        <v>4</v>
      </c>
    </row>
    <row r="2" spans="1:18" x14ac:dyDescent="0.25">
      <c r="A2" s="2">
        <v>45594.488194444442</v>
      </c>
      <c r="B2" s="2">
        <v>45594.489583333336</v>
      </c>
      <c r="C2" s="3" cm="1">
        <f t="array" ref="C2">(NETWORKDAYS(A2,B2,Таблица2[Праздники])+SUMPRODUCT(COUNTIF(Таблица2[Рабочие],TRUNC(A2)+ROW($1:$15))*(TRUNC(A2)+ROW($1:$15)&lt;=TRUNC(B2))))*"8:"+OR(WEEKDAY(A2,2)&lt;6,ISNUMBER(MATCH(TRUNC(A2),Таблица2[Рабочие],0)))*(MAX("18:00"-MAX(MOD(A2,1),"09:00"),)-"8:00")+OR(WEEKDAY(B2,2)&lt;6,ISNUMBER(MATCH(TRUNC(B2),Таблица2[Рабочие],0)))*MIN(MAX(MOD(B2,1)-"09:00",)-"8:00",)-MIN(--"1:",MAX(,"14:"-MOD(A2,1)))-MIN(--"1:",MAX(,MOD(B2,1)-"13:"))+(HOUR(B2)&gt;=18)*"1:"</f>
        <v>1.3888888934161722E-3</v>
      </c>
      <c r="F2" s="1">
        <v>45292</v>
      </c>
      <c r="G2" s="1">
        <v>45598</v>
      </c>
      <c r="H2" s="3"/>
      <c r="I2" s="3"/>
      <c r="J2" s="4"/>
      <c r="K2" s="4"/>
      <c r="L2" s="3"/>
      <c r="M2" s="3"/>
      <c r="N2" s="3"/>
      <c r="O2" s="3"/>
      <c r="Q2" s="4"/>
    </row>
    <row r="3" spans="1:18" x14ac:dyDescent="0.25">
      <c r="A3" s="2">
        <v>45593.995138888888</v>
      </c>
      <c r="B3" s="2">
        <v>45594.417361111111</v>
      </c>
      <c r="C3" s="3" cm="1">
        <f t="array" ref="C3">(NETWORKDAYS(A3,B3,Таблица2[Праздники])+SUMPRODUCT(COUNTIF(Таблица2[Рабочие],TRUNC(A3)+ROW($1:$15))*(TRUNC(A3)+ROW($1:$15)&lt;=TRUNC(B3))))*"8:"+OR(WEEKDAY(A3,2)&lt;6,ISNUMBER(MATCH(TRUNC(A3),Таблица2[Рабочие],0)))*(MAX("18:00"-MAX(MOD(A3,1),"09:00"),)-"8:00")+OR(WEEKDAY(B3,2)&lt;6,ISNUMBER(MATCH(TRUNC(B3),Таблица2[Рабочие],0)))*MIN(MAX(MOD(B3,1)-"09:00",)-"8:00",)-MIN(--"1:",MAX(,"14:"-MOD(A3,1)))-MIN(--"1:",MAX(,MOD(B3,1)-"13:"))+(HOUR(B3)&gt;=18)*"1:"</f>
        <v>4.2361111110949423E-2</v>
      </c>
      <c r="F3" s="1">
        <v>45293</v>
      </c>
      <c r="H3" s="3"/>
      <c r="I3" s="3"/>
      <c r="J3" s="4"/>
      <c r="K3" s="4"/>
      <c r="L3" s="3"/>
      <c r="M3" s="3"/>
      <c r="N3" s="3"/>
      <c r="O3" s="3"/>
      <c r="Q3" s="4"/>
    </row>
    <row r="4" spans="1:18" x14ac:dyDescent="0.25">
      <c r="A4" s="2">
        <v>45593.979861111111</v>
      </c>
      <c r="B4" s="2">
        <v>45594.394444444442</v>
      </c>
      <c r="C4" s="3" cm="1">
        <f t="array" ref="C4">(NETWORKDAYS(A4,B4,Таблица2[Праздники])+SUMPRODUCT(COUNTIF(Таблица2[Рабочие],TRUNC(A4)+ROW($1:$15))*(TRUNC(A4)+ROW($1:$15)&lt;=TRUNC(B4))))*"8:"+OR(WEEKDAY(A4,2)&lt;6,ISNUMBER(MATCH(TRUNC(A4),Таблица2[Рабочие],0)))*(MAX("18:00"-MAX(MOD(A4,1),"09:00"),)-"8:00")+OR(WEEKDAY(B4,2)&lt;6,ISNUMBER(MATCH(TRUNC(B4),Таблица2[Рабочие],0)))*MIN(MAX(MOD(B4,1)-"09:00",)-"8:00",)-MIN(--"1:",MAX(,"14:"-MOD(A4,1)))-MIN(--"1:",MAX(,MOD(B4,1)-"13:"))+(HOUR(B4)&gt;=18)*"1:"</f>
        <v>1.9444444442342501E-2</v>
      </c>
      <c r="F4" s="1">
        <v>45294</v>
      </c>
      <c r="H4" s="3"/>
      <c r="I4" s="3"/>
      <c r="J4" s="4"/>
      <c r="K4" s="4"/>
      <c r="L4" s="3"/>
      <c r="M4" s="3"/>
      <c r="N4" s="3"/>
      <c r="O4" s="3"/>
      <c r="Q4" s="4"/>
    </row>
    <row r="5" spans="1:18" x14ac:dyDescent="0.25">
      <c r="A5" s="2">
        <v>45593.38958333333</v>
      </c>
      <c r="B5" s="2">
        <v>45593.642361111109</v>
      </c>
      <c r="C5" s="3" cm="1">
        <f t="array" ref="C5">(NETWORKDAYS(A5,B5,Таблица2[Праздники])+SUMPRODUCT(COUNTIF(Таблица2[Рабочие],TRUNC(A5)+ROW($1:$15))*(TRUNC(A5)+ROW($1:$15)&lt;=TRUNC(B5))))*"8:"+OR(WEEKDAY(A5,2)&lt;6,ISNUMBER(MATCH(TRUNC(A5),Таблица2[Рабочие],0)))*(MAX("18:00"-MAX(MOD(A5,1),"09:00"),)-"8:00")+OR(WEEKDAY(B5,2)&lt;6,ISNUMBER(MATCH(TRUNC(B5),Таблица2[Рабочие],0)))*MIN(MAX(MOD(B5,1)-"09:00",)-"8:00",)-MIN(--"1:",MAX(,"14:"-MOD(A5,1)))-MIN(--"1:",MAX(,MOD(B5,1)-"13:"))+(HOUR(B5)&gt;=18)*"1:"</f>
        <v>0.21111111111288969</v>
      </c>
      <c r="F5" s="1">
        <v>45295</v>
      </c>
      <c r="H5" s="3"/>
      <c r="I5" s="3"/>
      <c r="J5" s="4"/>
      <c r="K5" s="4"/>
      <c r="L5" s="3"/>
      <c r="M5" s="3"/>
      <c r="N5" s="3"/>
      <c r="O5" s="3"/>
      <c r="Q5" s="4"/>
    </row>
    <row r="6" spans="1:18" x14ac:dyDescent="0.25">
      <c r="A6" s="2">
        <v>45593.356249999997</v>
      </c>
      <c r="B6" s="2">
        <v>45593.640972222223</v>
      </c>
      <c r="C6" s="3" cm="1">
        <f t="array" ref="C6">(NETWORKDAYS(A6,B6,Таблица2[Праздники])+SUMPRODUCT(COUNTIF(Таблица2[Рабочие],TRUNC(A6)+ROW($1:$15))*(TRUNC(A6)+ROW($1:$15)&lt;=TRUNC(B6))))*"8:"+OR(WEEKDAY(A6,2)&lt;6,ISNUMBER(MATCH(TRUNC(A6),Таблица2[Рабочие],0)))*(MAX("18:00"-MAX(MOD(A6,1),"09:00"),)-"8:00")+OR(WEEKDAY(B6,2)&lt;6,ISNUMBER(MATCH(TRUNC(B6),Таблица2[Рабочие],0)))*MIN(MAX(MOD(B6,1)-"09:00",)-"8:00",)-MIN(--"1:",MAX(,"14:"-MOD(A6,1)))-MIN(--"1:",MAX(,MOD(B6,1)-"13:"))+(HOUR(B6)&gt;=18)*"1:"</f>
        <v>0.22430555555668738</v>
      </c>
      <c r="F6" s="1">
        <v>45296</v>
      </c>
      <c r="H6" s="3"/>
      <c r="I6" s="3"/>
      <c r="J6" s="4"/>
      <c r="K6" s="4"/>
      <c r="L6" s="3"/>
      <c r="M6" s="3"/>
      <c r="N6" s="3"/>
      <c r="O6" s="3"/>
      <c r="Q6" s="4"/>
    </row>
    <row r="7" spans="1:18" x14ac:dyDescent="0.25">
      <c r="A7" s="2">
        <v>45593.355555555558</v>
      </c>
      <c r="B7" s="2">
        <v>45593.763888888891</v>
      </c>
      <c r="C7" s="3" cm="1">
        <f t="array" ref="C7">(NETWORKDAYS(A7,B7,Таблица2[Праздники])+SUMPRODUCT(COUNTIF(Таблица2[Рабочие],TRUNC(A7)+ROW($1:$15))*(TRUNC(A7)+ROW($1:$15)&lt;=TRUNC(B7))))*"8:"+OR(WEEKDAY(A7,2)&lt;6,ISNUMBER(MATCH(TRUNC(A7),Таблица2[Рабочие],0)))*(MAX("18:00"-MAX(MOD(A7,1),"09:00"),)-"8:00")+OR(WEEKDAY(B7,2)&lt;6,ISNUMBER(MATCH(TRUNC(B7),Таблица2[Рабочие],0)))*MIN(MAX(MOD(B7,1)-"09:00",)-"8:00",)-MIN(--"1:",MAX(,"14:"-MOD(A7,1)))-MIN(--"1:",MAX(,MOD(B7,1)-"13:"))+(HOUR(B7)&gt;=18)*"1:"</f>
        <v>0.33333333333333331</v>
      </c>
      <c r="F7" s="1">
        <v>45297</v>
      </c>
      <c r="H7" s="3"/>
      <c r="I7" s="3"/>
      <c r="J7" s="4"/>
      <c r="K7" s="4"/>
      <c r="L7" s="3"/>
      <c r="M7" s="3"/>
      <c r="N7" s="3"/>
      <c r="O7" s="3"/>
      <c r="Q7" s="4"/>
    </row>
    <row r="8" spans="1:18" x14ac:dyDescent="0.25">
      <c r="A8" s="2">
        <v>45593.597222222219</v>
      </c>
      <c r="B8" s="2">
        <v>45593.763888888891</v>
      </c>
      <c r="C8" s="3" cm="1">
        <f t="array" ref="C8">(NETWORKDAYS(A8,B8,Таблица2[Праздники])+SUMPRODUCT(COUNTIF(Таблица2[Рабочие],TRUNC(A8)+ROW($1:$15))*(TRUNC(A8)+ROW($1:$15)&lt;=TRUNC(B8))))*"8:"+OR(WEEKDAY(A8,2)&lt;6,ISNUMBER(MATCH(TRUNC(A8),Таблица2[Рабочие],0)))*(MAX("18:00"-MAX(MOD(A8,1),"09:00"),)-"8:00")+OR(WEEKDAY(B8,2)&lt;6,ISNUMBER(MATCH(TRUNC(B8),Таблица2[Рабочие],0)))*MIN(MAX(MOD(B8,1)-"09:00",)-"8:00",)-MIN(--"1:",MAX(,"14:"-MOD(A8,1)))-MIN(--"1:",MAX(,MOD(B8,1)-"13:"))+(HOUR(B8)&gt;=18)*"1:"</f>
        <v>0.15277777778101154</v>
      </c>
      <c r="F8" s="1">
        <v>45298</v>
      </c>
      <c r="H8" s="3"/>
      <c r="I8" s="3"/>
      <c r="J8" s="4"/>
      <c r="K8" s="4"/>
      <c r="L8" s="3"/>
      <c r="M8" s="3"/>
      <c r="N8" s="3"/>
      <c r="O8" s="3"/>
      <c r="Q8" s="4"/>
    </row>
    <row r="9" spans="1:18" x14ac:dyDescent="0.25">
      <c r="A9" s="2">
        <v>45592.715277777781</v>
      </c>
      <c r="B9" s="2">
        <v>45593.624305555553</v>
      </c>
      <c r="C9" s="3" cm="1">
        <f t="array" ref="C9">(NETWORKDAYS(A9,B9,Таблица2[Праздники])+SUMPRODUCT(COUNTIF(Таблица2[Рабочие],TRUNC(A9)+ROW($1:$15))*(TRUNC(A9)+ROW($1:$15)&lt;=TRUNC(B9))))*"8:"+OR(WEEKDAY(A9,2)&lt;6,ISNUMBER(MATCH(TRUNC(A9),Таблица2[Рабочие],0)))*(MAX("18:00"-MAX(MOD(A9,1),"09:00"),)-"8:00")+OR(WEEKDAY(B9,2)&lt;6,ISNUMBER(MATCH(TRUNC(B9),Таблица2[Рабочие],0)))*MIN(MAX(MOD(B9,1)-"09:00",)-"8:00",)-MIN(--"1:",MAX(,"14:"-MOD(A9,1)))-MIN(--"1:",MAX(,MOD(B9,1)-"13:"))+(HOUR(B9)&gt;=18)*"1:"</f>
        <v>0.20763888888662527</v>
      </c>
      <c r="F9" s="1">
        <v>45299</v>
      </c>
      <c r="H9" s="3"/>
      <c r="I9" s="3"/>
      <c r="J9" s="4"/>
      <c r="K9" s="4"/>
      <c r="L9" s="3"/>
      <c r="M9" s="3"/>
      <c r="N9" s="3"/>
      <c r="O9" s="3"/>
      <c r="Q9" s="4"/>
      <c r="R9" s="4"/>
    </row>
    <row r="10" spans="1:18" x14ac:dyDescent="0.25">
      <c r="A10" s="2">
        <v>45566.010416666664</v>
      </c>
      <c r="B10" s="2">
        <v>45583.397916666669</v>
      </c>
      <c r="C10" s="3" cm="1">
        <f t="array" ref="C10">(NETWORKDAYS(A10,B10,Таблица2[Праздники])+SUMPRODUCT(COUNTIF(Таблица2[Рабочие],TRUNC(A10)+ROW($1:$15))*(TRUNC(A10)+ROW($1:$15)&lt;=TRUNC(B10))))*"8:"+OR(WEEKDAY(A10,2)&lt;6,ISNUMBER(MATCH(TRUNC(A10),Таблица2[Рабочие],0)))*(MAX("18:00"-MAX(MOD(A10,1),"09:00"),)-"8:00")+OR(WEEKDAY(B10,2)&lt;6,ISNUMBER(MATCH(TRUNC(B10),Таблица2[Рабочие],0)))*MIN(MAX(MOD(B10,1)-"09:00",)-"8:00",)-MIN(--"1:",MAX(,"14:"-MOD(A10,1)))-MIN(--"1:",MAX(,MOD(B10,1)-"13:"))+(HOUR(B10)&gt;=18)*"1:"</f>
        <v>4.35625000000194</v>
      </c>
      <c r="F10" s="1">
        <v>45300</v>
      </c>
      <c r="H10" s="3"/>
      <c r="I10" s="3"/>
      <c r="J10" s="4"/>
      <c r="K10" s="4"/>
      <c r="L10" s="3"/>
      <c r="M10" s="3"/>
      <c r="N10" s="3"/>
      <c r="O10" s="3"/>
      <c r="Q10" s="4"/>
    </row>
    <row r="11" spans="1:18" x14ac:dyDescent="0.25">
      <c r="A11" s="2">
        <v>45593.763888888891</v>
      </c>
      <c r="B11" s="2">
        <v>45593.847222222219</v>
      </c>
      <c r="C11" s="3" cm="1">
        <f t="array" ref="C11">(NETWORKDAYS(A11,B11,Таблица2[Праздники])+SUMPRODUCT(COUNTIF(Таблица2[Рабочие],TRUNC(A11)+ROW($1:$15))*(TRUNC(A11)+ROW($1:$15)&lt;=TRUNC(B11))))*"8:"+OR(WEEKDAY(A11,2)&lt;6,ISNUMBER(MATCH(TRUNC(A11),Таблица2[Рабочие],0)))*(MAX("18:00"-MAX(MOD(A11,1),"09:00"),)-"8:00")+OR(WEEKDAY(B11,2)&lt;6,ISNUMBER(MATCH(TRUNC(B11),Таблица2[Рабочие],0)))*MIN(MAX(MOD(B11,1)-"09:00",)-"8:00",)-MIN(--"1:",MAX(,"14:"-MOD(A11,1)))-MIN(--"1:",MAX(,MOD(B11,1)-"13:"))+(HOUR(B11)&gt;=18)*"1:"</f>
        <v>0</v>
      </c>
      <c r="F11" s="1">
        <v>45301</v>
      </c>
      <c r="H11" s="3"/>
      <c r="I11" s="3"/>
      <c r="J11" s="4"/>
      <c r="K11" s="4"/>
      <c r="L11" s="3"/>
      <c r="M11" s="3"/>
    </row>
    <row r="12" spans="1:18" x14ac:dyDescent="0.25">
      <c r="A12" s="2">
        <v>45597.5</v>
      </c>
      <c r="B12" s="2">
        <v>45601.5</v>
      </c>
      <c r="C12" s="3" cm="1">
        <f t="array" ref="C12">(NETWORKDAYS(A12,B12,Таблица2[Праздники])+SUMPRODUCT(COUNTIF(Таблица2[Рабочие],TRUNC(A12)+ROW($1:$15))*(TRUNC(A12)+ROW($1:$15)&lt;=TRUNC(B12))))*"8:"+OR(WEEKDAY(A12,2)&lt;6,ISNUMBER(MATCH(TRUNC(A12),Таблица2[Рабочие],0)))*(MAX("18:00"-MAX(MOD(A12,1),"09:00"),)-"8:00")+OR(WEEKDAY(B12,2)&lt;6,ISNUMBER(MATCH(TRUNC(B12),Таблица2[Рабочие],0)))*MIN(MAX(MOD(B12,1)-"09:00",)-"8:00",)-MIN(--"1:",MAX(,"14:"-MOD(A12,1)))-MIN(--"1:",MAX(,MOD(B12,1)-"13:"))+(HOUR(B12)&gt;=18)*"1:"</f>
        <v>0.66666666666666685</v>
      </c>
      <c r="F12" s="1">
        <v>45345</v>
      </c>
    </row>
    <row r="13" spans="1:18" x14ac:dyDescent="0.25">
      <c r="A13" s="2">
        <v>45597.5</v>
      </c>
      <c r="B13" s="2">
        <v>45598.5</v>
      </c>
      <c r="C13" s="3" cm="1">
        <f t="array" ref="C13">(NETWORKDAYS(A13,B13,Таблица2[Праздники])+SUMPRODUCT(COUNTIF(Таблица2[Рабочие],TRUNC(A13)+ROW($1:$15))*(TRUNC(A13)+ROW($1:$15)&lt;=TRUNC(B13))))*"8:"+OR(WEEKDAY(A13,2)&lt;6,ISNUMBER(MATCH(TRUNC(A13),Таблица2[Рабочие],0)))*(MAX("18:00"-MAX(MOD(A13,1),"09:00"),)-"8:00")+OR(WEEKDAY(B13,2)&lt;6,ISNUMBER(MATCH(TRUNC(B13),Таблица2[Рабочие],0)))*MIN(MAX(MOD(B13,1)-"09:00",)-"8:00",)-MIN(--"1:",MAX(,"14:"-MOD(A13,1)))-MIN(--"1:",MAX(,MOD(B13,1)-"13:"))+(HOUR(B13)&gt;=18)*"1:"</f>
        <v>0.33333333333333326</v>
      </c>
      <c r="F13" s="1">
        <v>45359</v>
      </c>
    </row>
    <row r="14" spans="1:18" x14ac:dyDescent="0.25">
      <c r="F14" s="1">
        <v>45455</v>
      </c>
    </row>
    <row r="15" spans="1:18" x14ac:dyDescent="0.25">
      <c r="F15" s="1">
        <v>45600</v>
      </c>
    </row>
    <row r="16" spans="1:18" x14ac:dyDescent="0.25">
      <c r="C16" s="3"/>
      <c r="D16" s="3"/>
    </row>
    <row r="17" spans="1:12" x14ac:dyDescent="0.25">
      <c r="C17" s="3"/>
      <c r="D17" s="3"/>
    </row>
    <row r="18" spans="1:12" x14ac:dyDescent="0.25">
      <c r="C18" s="3"/>
      <c r="D18" s="3"/>
      <c r="G18" s="4"/>
      <c r="H18" s="4"/>
    </row>
    <row r="19" spans="1:12" x14ac:dyDescent="0.25">
      <c r="C19" s="3"/>
      <c r="D19" s="3"/>
      <c r="G19" s="4"/>
      <c r="H19" s="4"/>
    </row>
    <row r="20" spans="1:12" x14ac:dyDescent="0.25">
      <c r="C20" s="3"/>
      <c r="D20" s="3"/>
      <c r="G20" s="4"/>
      <c r="H20" s="4"/>
    </row>
    <row r="21" spans="1:12" x14ac:dyDescent="0.25">
      <c r="C21" s="3"/>
      <c r="D21" s="3"/>
      <c r="G21" s="4"/>
      <c r="H21" s="4"/>
    </row>
    <row r="22" spans="1:12" x14ac:dyDescent="0.25">
      <c r="C22" s="3"/>
      <c r="D22" s="3"/>
      <c r="G22" s="4"/>
      <c r="H22" s="4"/>
    </row>
    <row r="23" spans="1:12" x14ac:dyDescent="0.25">
      <c r="C23" s="3"/>
      <c r="D23" s="3"/>
      <c r="G23" s="4"/>
      <c r="H23" s="4"/>
    </row>
    <row r="24" spans="1:12" x14ac:dyDescent="0.25">
      <c r="C24" s="3"/>
      <c r="D24" s="3"/>
      <c r="G24" s="4"/>
      <c r="H24" s="4"/>
    </row>
    <row r="25" spans="1:12" x14ac:dyDescent="0.25">
      <c r="D25" s="3"/>
      <c r="G25" s="4"/>
      <c r="H25" s="4"/>
    </row>
    <row r="26" spans="1:12" x14ac:dyDescent="0.25">
      <c r="A26" s="2"/>
      <c r="B26" s="2"/>
      <c r="C26" s="3"/>
      <c r="G26" s="4"/>
      <c r="H26" s="4"/>
      <c r="I26" s="3"/>
      <c r="J26" s="3"/>
      <c r="K26" s="3"/>
      <c r="L26" s="3"/>
    </row>
    <row r="27" spans="1:12" x14ac:dyDescent="0.25">
      <c r="A27" s="2"/>
      <c r="B27" s="2"/>
      <c r="C27" s="3"/>
      <c r="F27" s="3"/>
      <c r="G27" s="4"/>
      <c r="H27" s="4"/>
      <c r="I27" s="3"/>
      <c r="J27" s="3"/>
      <c r="K27" s="3"/>
      <c r="L27" s="3"/>
    </row>
    <row r="28" spans="1:12" x14ac:dyDescent="0.25">
      <c r="A28" s="2"/>
      <c r="B28" s="2"/>
      <c r="C28" s="3"/>
      <c r="F28" s="3"/>
      <c r="G28" s="3"/>
      <c r="H28" s="3"/>
      <c r="I28" s="3"/>
      <c r="J28" s="3"/>
      <c r="K28" s="3"/>
      <c r="L28" s="3"/>
    </row>
    <row r="29" spans="1:12" x14ac:dyDescent="0.25">
      <c r="A29" s="2"/>
      <c r="B29" s="2"/>
      <c r="C29" s="3"/>
      <c r="F29" s="3"/>
      <c r="G29" s="3"/>
      <c r="H29" s="3"/>
      <c r="I29" s="3"/>
      <c r="J29" s="3"/>
      <c r="K29" s="3"/>
      <c r="L29" s="3"/>
    </row>
    <row r="30" spans="1:12" x14ac:dyDescent="0.25">
      <c r="A30" s="2"/>
      <c r="B30" s="2"/>
      <c r="C30" s="3"/>
      <c r="F30" s="3"/>
      <c r="G30" s="3"/>
      <c r="H30" s="3"/>
      <c r="I30" s="3"/>
      <c r="J30" s="3"/>
      <c r="K30" s="3"/>
      <c r="L30" s="3"/>
    </row>
    <row r="31" spans="1:12" x14ac:dyDescent="0.25">
      <c r="A31" s="2"/>
      <c r="B31" s="2"/>
      <c r="C31" s="3"/>
      <c r="F31" s="3"/>
      <c r="G31" s="3"/>
      <c r="H31" s="3"/>
      <c r="I31" s="3"/>
      <c r="J31" s="3"/>
      <c r="K31" s="3"/>
      <c r="L31" s="3"/>
    </row>
    <row r="32" spans="1:12" x14ac:dyDescent="0.25">
      <c r="A32" s="2"/>
      <c r="B32" s="2"/>
      <c r="C32" s="3"/>
      <c r="F32" s="3"/>
      <c r="G32" s="3"/>
      <c r="H32" s="3"/>
      <c r="I32" s="3"/>
      <c r="J32" s="3"/>
      <c r="K32" s="3"/>
      <c r="L32" s="3"/>
    </row>
    <row r="33" spans="1:12" x14ac:dyDescent="0.25">
      <c r="A33" s="2"/>
      <c r="B33" s="2"/>
      <c r="C33" s="3"/>
      <c r="F33" s="3"/>
      <c r="G33" s="3"/>
      <c r="H33" s="3"/>
      <c r="I33" s="3"/>
      <c r="J33" s="3"/>
      <c r="K33" s="3"/>
      <c r="L33" s="3"/>
    </row>
    <row r="34" spans="1:12" x14ac:dyDescent="0.25">
      <c r="A34" s="2"/>
      <c r="B34" s="2"/>
      <c r="C34" s="3"/>
      <c r="F34" s="3"/>
      <c r="G34" s="3"/>
      <c r="H34" s="3"/>
      <c r="I34" s="3"/>
      <c r="J34" s="3"/>
      <c r="K34" s="3"/>
      <c r="L34" s="3"/>
    </row>
    <row r="35" spans="1:12" x14ac:dyDescent="0.25">
      <c r="F35" s="3"/>
      <c r="G35" s="3"/>
      <c r="H35" s="3"/>
    </row>
    <row r="36" spans="1:12" x14ac:dyDescent="0.25">
      <c r="F36" s="3"/>
      <c r="G36" s="3"/>
      <c r="H36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Лист1!issues__10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2024-10-31T19:58:28Z</dcterms:modified>
</cp:coreProperties>
</file>