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geny.Sindetsky\Desktop\"/>
    </mc:Choice>
  </mc:AlternateContent>
  <xr:revisionPtr revIDLastSave="0" documentId="13_ncr:1_{AF2BB286-09BE-462C-9038-4F01E15EF60B}" xr6:coauthVersionLast="47" xr6:coauthVersionMax="47" xr10:uidLastSave="{00000000-0000-0000-0000-000000000000}"/>
  <bookViews>
    <workbookView xWindow="28680" yWindow="-120" windowWidth="29040" windowHeight="15840" xr2:uid="{268E133D-0FF5-4667-937B-07EDEBB664E9}"/>
  </bookViews>
  <sheets>
    <sheet name="Лист1" sheetId="1" r:id="rId1"/>
  </sheets>
  <calcPr calcId="191029"/>
  <pivotCaches>
    <pivotCache cacheId="13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1" l="1"/>
  <c r="L5" i="1"/>
  <c r="L6" i="1"/>
  <c r="L7" i="1"/>
  <c r="M7" i="1" s="1"/>
  <c r="L8" i="1"/>
  <c r="M8" i="1" s="1"/>
  <c r="L9" i="1"/>
  <c r="M9" i="1" s="1"/>
  <c r="L10" i="1"/>
  <c r="M10" i="1" s="1"/>
  <c r="L11" i="1"/>
  <c r="M11" i="1" s="1"/>
  <c r="L12" i="1"/>
  <c r="M12" i="1" s="1"/>
  <c r="L13" i="1"/>
  <c r="M13" i="1" s="1"/>
  <c r="L14" i="1"/>
  <c r="M14" i="1" s="1"/>
  <c r="L15" i="1"/>
  <c r="M15" i="1" s="1"/>
  <c r="L16" i="1"/>
  <c r="M16" i="1" s="1"/>
  <c r="L17" i="1"/>
  <c r="M17" i="1" s="1"/>
  <c r="L18" i="1"/>
  <c r="M18" i="1" s="1"/>
  <c r="L3" i="1"/>
  <c r="M3" i="1" s="1"/>
  <c r="M4" i="1"/>
  <c r="M5" i="1"/>
  <c r="M6" i="1"/>
</calcChain>
</file>

<file path=xl/sharedStrings.xml><?xml version="1.0" encoding="utf-8"?>
<sst xmlns="http://schemas.openxmlformats.org/spreadsheetml/2006/main" count="107" uniqueCount="53">
  <si>
    <t>группы</t>
  </si>
  <si>
    <t>группа1</t>
  </si>
  <si>
    <t>группа2</t>
  </si>
  <si>
    <t>город</t>
  </si>
  <si>
    <t>город1</t>
  </si>
  <si>
    <t>город2</t>
  </si>
  <si>
    <t>город3</t>
  </si>
  <si>
    <t>город4</t>
  </si>
  <si>
    <t>город5</t>
  </si>
  <si>
    <t>город6</t>
  </si>
  <si>
    <t>город7</t>
  </si>
  <si>
    <t>город8</t>
  </si>
  <si>
    <t>город9</t>
  </si>
  <si>
    <t>город10</t>
  </si>
  <si>
    <t>город11</t>
  </si>
  <si>
    <t>город12</t>
  </si>
  <si>
    <t>город13</t>
  </si>
  <si>
    <t>тариф прошлый</t>
  </si>
  <si>
    <t>тариф текущий</t>
  </si>
  <si>
    <t>Названия строк</t>
  </si>
  <si>
    <t>Общий итог</t>
  </si>
  <si>
    <t>ка</t>
  </si>
  <si>
    <t>ка1</t>
  </si>
  <si>
    <t>ка2</t>
  </si>
  <si>
    <t>ка3</t>
  </si>
  <si>
    <t>ка4</t>
  </si>
  <si>
    <t>ка5</t>
  </si>
  <si>
    <t>ка6</t>
  </si>
  <si>
    <t>ка7</t>
  </si>
  <si>
    <t>ка8</t>
  </si>
  <si>
    <t>ка9</t>
  </si>
  <si>
    <t>ка10</t>
  </si>
  <si>
    <t>ка11</t>
  </si>
  <si>
    <t>ка12</t>
  </si>
  <si>
    <t>ка13</t>
  </si>
  <si>
    <t>ка14</t>
  </si>
  <si>
    <t>ка15</t>
  </si>
  <si>
    <t>ка16</t>
  </si>
  <si>
    <t>ка17</t>
  </si>
  <si>
    <t>ка18</t>
  </si>
  <si>
    <t>ка19</t>
  </si>
  <si>
    <t>ка20</t>
  </si>
  <si>
    <t>ка21</t>
  </si>
  <si>
    <t>ка22</t>
  </si>
  <si>
    <t>ка23</t>
  </si>
  <si>
    <t>ка24</t>
  </si>
  <si>
    <t>ка25</t>
  </si>
  <si>
    <t>ка26</t>
  </si>
  <si>
    <t>ка27</t>
  </si>
  <si>
    <t>Среднее по полю тариф текущий</t>
  </si>
  <si>
    <t>Среднее по полю тариф прошлый</t>
  </si>
  <si>
    <t>Сумма по полю откл</t>
  </si>
  <si>
    <t>должно быть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</si>
</sst>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10" fontId="0" fillId="0" borderId="0" xfId="0" applyNumberFormat="1"/>
    <xf numFmtId="9" fontId="0" fillId="0" borderId="0" xfId="1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indetsky, Evgeny" refreshedDate="45595.396797222224" createdVersion="7" refreshedVersion="7" minRefreshableVersion="3" recordCount="27" xr:uid="{B9B774ED-3D63-41B2-ACD3-08C1CFF753EF}">
  <cacheSource type="worksheet">
    <worksheetSource name="Таблица1"/>
  </cacheSource>
  <cacheFields count="6">
    <cacheField name="группы" numFmtId="0">
      <sharedItems count="2">
        <s v="группа1"/>
        <s v="группа2"/>
      </sharedItems>
    </cacheField>
    <cacheField name="город" numFmtId="0">
      <sharedItems count="13">
        <s v="город1"/>
        <s v="город2"/>
        <s v="город3"/>
        <s v="город4"/>
        <s v="город5"/>
        <s v="город6"/>
        <s v="город7"/>
        <s v="город8"/>
        <s v="город9"/>
        <s v="город10"/>
        <s v="город11"/>
        <s v="город12"/>
        <s v="город13"/>
      </sharedItems>
    </cacheField>
    <cacheField name="ка" numFmtId="0">
      <sharedItems/>
    </cacheField>
    <cacheField name="тариф прошлый" numFmtId="0">
      <sharedItems containsString="0" containsBlank="1" containsNumber="1" containsInteger="1" minValue="111" maxValue="200"/>
    </cacheField>
    <cacheField name="тариф текущий" numFmtId="0">
      <sharedItems containsString="0" containsBlank="1" containsNumber="1" containsInteger="1" minValue="103" maxValue="195"/>
    </cacheField>
    <cacheField name="откл" numFmtId="0" formula="IFERROR('тариф текущий'/'тариф прошлый'-1,0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">
  <r>
    <x v="0"/>
    <x v="0"/>
    <s v="ка1"/>
    <n v="196"/>
    <n v="127"/>
  </r>
  <r>
    <x v="0"/>
    <x v="0"/>
    <s v="ка2"/>
    <m/>
    <n v="115"/>
  </r>
  <r>
    <x v="0"/>
    <x v="0"/>
    <s v="ка3"/>
    <n v="189"/>
    <n v="150"/>
  </r>
  <r>
    <x v="0"/>
    <x v="1"/>
    <s v="ка4"/>
    <n v="161"/>
    <n v="194"/>
  </r>
  <r>
    <x v="0"/>
    <x v="1"/>
    <s v="ка5"/>
    <n v="174"/>
    <n v="170"/>
  </r>
  <r>
    <x v="0"/>
    <x v="1"/>
    <s v="ка6"/>
    <n v="127"/>
    <n v="168"/>
  </r>
  <r>
    <x v="0"/>
    <x v="1"/>
    <s v="ка7"/>
    <m/>
    <n v="162"/>
  </r>
  <r>
    <x v="0"/>
    <x v="1"/>
    <s v="ка8"/>
    <m/>
    <n v="188"/>
  </r>
  <r>
    <x v="0"/>
    <x v="2"/>
    <s v="ка9"/>
    <n v="163"/>
    <n v="172"/>
  </r>
  <r>
    <x v="0"/>
    <x v="2"/>
    <s v="ка10"/>
    <n v="200"/>
    <n v="103"/>
  </r>
  <r>
    <x v="0"/>
    <x v="2"/>
    <s v="ка11"/>
    <n v="111"/>
    <n v="156"/>
  </r>
  <r>
    <x v="0"/>
    <x v="3"/>
    <s v="ка12"/>
    <n v="189"/>
    <n v="121"/>
  </r>
  <r>
    <x v="0"/>
    <x v="4"/>
    <s v="ка13"/>
    <m/>
    <n v="127"/>
  </r>
  <r>
    <x v="0"/>
    <x v="4"/>
    <s v="ка14"/>
    <m/>
    <n v="124"/>
  </r>
  <r>
    <x v="0"/>
    <x v="5"/>
    <s v="ка15"/>
    <n v="161"/>
    <n v="120"/>
  </r>
  <r>
    <x v="0"/>
    <x v="5"/>
    <s v="ка16"/>
    <n v="195"/>
    <m/>
  </r>
  <r>
    <x v="0"/>
    <x v="5"/>
    <s v="ка17"/>
    <n v="179"/>
    <m/>
  </r>
  <r>
    <x v="1"/>
    <x v="6"/>
    <s v="ка18"/>
    <n v="116"/>
    <n v="109"/>
  </r>
  <r>
    <x v="1"/>
    <x v="7"/>
    <s v="ка19"/>
    <m/>
    <n v="157"/>
  </r>
  <r>
    <x v="1"/>
    <x v="8"/>
    <s v="ка20"/>
    <n v="165"/>
    <n v="195"/>
  </r>
  <r>
    <x v="1"/>
    <x v="8"/>
    <s v="ка21"/>
    <m/>
    <n v="124"/>
  </r>
  <r>
    <x v="1"/>
    <x v="9"/>
    <s v="ка22"/>
    <n v="182"/>
    <n v="156"/>
  </r>
  <r>
    <x v="1"/>
    <x v="10"/>
    <s v="ка23"/>
    <n v="170"/>
    <n v="114"/>
  </r>
  <r>
    <x v="1"/>
    <x v="11"/>
    <s v="ка24"/>
    <m/>
    <n v="134"/>
  </r>
  <r>
    <x v="1"/>
    <x v="11"/>
    <s v="ка25"/>
    <n v="135"/>
    <m/>
  </r>
  <r>
    <x v="1"/>
    <x v="11"/>
    <s v="ка26"/>
    <m/>
    <n v="140"/>
  </r>
  <r>
    <x v="1"/>
    <x v="12"/>
    <s v="ка27"/>
    <n v="151"/>
    <n v="15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407C9FB-5467-4B3D-B9F4-483DAAD6E9FB}" name="Сводная таблица1" cacheId="13" applyNumberFormats="0" applyBorderFormats="0" applyFontFormats="0" applyPatternFormats="0" applyAlignmentFormats="0" applyWidthHeightFormats="1" dataCaption="Значения" updatedVersion="7" minRefreshableVersion="3" useAutoFormatting="1" itemPrintTitles="1" createdVersion="7" indent="0" outline="1" outlineData="1" multipleFieldFilters="0">
  <location ref="G2:J18" firstHeaderRow="0" firstDataRow="1" firstDataCol="1"/>
  <pivotFields count="6">
    <pivotField axis="axisRow" showAll="0">
      <items count="3">
        <item x="0"/>
        <item x="1"/>
        <item t="default"/>
      </items>
    </pivotField>
    <pivotField axis="axisRow" showAll="0">
      <items count="14">
        <item x="0"/>
        <item x="9"/>
        <item x="10"/>
        <item x="11"/>
        <item x="12"/>
        <item x="1"/>
        <item x="2"/>
        <item x="3"/>
        <item x="4"/>
        <item x="5"/>
        <item x="6"/>
        <item x="7"/>
        <item x="8"/>
        <item t="default"/>
      </items>
    </pivotField>
    <pivotField showAll="0"/>
    <pivotField dataField="1" showAll="0"/>
    <pivotField dataField="1" showAll="0"/>
    <pivotField dataField="1" dragToRow="0" dragToCol="0" dragToPage="0" showAll="0" defaultSubtotal="0"/>
  </pivotFields>
  <rowFields count="2">
    <field x="0"/>
    <field x="1"/>
  </rowFields>
  <rowItems count="16">
    <i>
      <x/>
    </i>
    <i r="1">
      <x/>
    </i>
    <i r="1">
      <x v="5"/>
    </i>
    <i r="1">
      <x v="6"/>
    </i>
    <i r="1">
      <x v="7"/>
    </i>
    <i r="1">
      <x v="8"/>
    </i>
    <i r="1">
      <x v="9"/>
    </i>
    <i>
      <x v="1"/>
    </i>
    <i r="1">
      <x v="1"/>
    </i>
    <i r="1">
      <x v="2"/>
    </i>
    <i r="1">
      <x v="3"/>
    </i>
    <i r="1">
      <x v="4"/>
    </i>
    <i r="1">
      <x v="10"/>
    </i>
    <i r="1">
      <x v="11"/>
    </i>
    <i r="1">
      <x v="12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Среднее по полю тариф текущий" fld="4" subtotal="average" baseField="1" baseItem="6"/>
    <dataField name="Среднее по полю тариф прошлый" fld="3" subtotal="average" baseField="1" baseItem="6"/>
    <dataField name="Сумма по полю откл" fld="5" baseField="1" baseItem="6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271C71D-D3DA-4399-A257-F1A4458AB650}" name="Таблица1" displayName="Таблица1" ref="A1:E28" totalsRowShown="0">
  <autoFilter ref="A1:E28" xr:uid="{A271C71D-D3DA-4399-A257-F1A4458AB650}"/>
  <tableColumns count="5">
    <tableColumn id="1" xr3:uid="{A8A5D8FA-C330-4356-A913-F6B9A6926CDA}" name="группы"/>
    <tableColumn id="2" xr3:uid="{D9B96E84-384E-42F7-86E2-B62242141C58}" name="город"/>
    <tableColumn id="5" xr3:uid="{3C88E636-5916-4CA5-93F4-F7AD5D3B51B8}" name="ка"/>
    <tableColumn id="3" xr3:uid="{22EF2A10-B7C1-4A18-A312-A7D424DA4D41}" name="тариф прошлый"/>
    <tableColumn id="4" xr3:uid="{FE727D89-6D36-484C-87C0-2329C1B3D7C5}" name="тариф текущий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E41AF-3061-4111-B269-2C6F41F26158}">
  <dimension ref="A1:M28"/>
  <sheetViews>
    <sheetView tabSelected="1" workbookViewId="0">
      <selection activeCell="G23" sqref="G23"/>
    </sheetView>
  </sheetViews>
  <sheetFormatPr defaultRowHeight="14.5" x14ac:dyDescent="0.35"/>
  <cols>
    <col min="1" max="1" width="8.90625" customWidth="1"/>
    <col min="3" max="3" width="16.6328125" customWidth="1"/>
    <col min="4" max="4" width="19.54296875" customWidth="1"/>
    <col min="5" max="5" width="19.7265625" customWidth="1"/>
    <col min="6" max="7" width="16.7265625" bestFit="1" customWidth="1"/>
    <col min="8" max="8" width="30.36328125" bestFit="1" customWidth="1"/>
    <col min="9" max="9" width="31.36328125" bestFit="1" customWidth="1"/>
    <col min="10" max="10" width="19.26953125" bestFit="1" customWidth="1"/>
  </cols>
  <sheetData>
    <row r="1" spans="1:13" x14ac:dyDescent="0.35">
      <c r="A1" t="s">
        <v>0</v>
      </c>
      <c r="B1" t="s">
        <v>3</v>
      </c>
      <c r="C1" t="s">
        <v>21</v>
      </c>
      <c r="D1" t="s">
        <v>17</v>
      </c>
      <c r="E1" t="s">
        <v>18</v>
      </c>
    </row>
    <row r="2" spans="1:13" x14ac:dyDescent="0.35">
      <c r="A2" t="s">
        <v>1</v>
      </c>
      <c r="B2" t="s">
        <v>4</v>
      </c>
      <c r="C2" t="s">
        <v>22</v>
      </c>
      <c r="D2">
        <v>196</v>
      </c>
      <c r="E2">
        <v>127</v>
      </c>
      <c r="G2" s="1" t="s">
        <v>19</v>
      </c>
      <c r="H2" t="s">
        <v>49</v>
      </c>
      <c r="I2" t="s">
        <v>50</v>
      </c>
      <c r="J2" t="s">
        <v>51</v>
      </c>
      <c r="L2" t="s">
        <v>52</v>
      </c>
    </row>
    <row r="3" spans="1:13" x14ac:dyDescent="0.35">
      <c r="A3" t="s">
        <v>1</v>
      </c>
      <c r="B3" t="s">
        <v>4</v>
      </c>
      <c r="C3" t="s">
        <v>23</v>
      </c>
      <c r="E3">
        <v>115</v>
      </c>
      <c r="G3" s="2" t="s">
        <v>1</v>
      </c>
      <c r="H3" s="4">
        <v>146.46666666666667</v>
      </c>
      <c r="I3" s="4">
        <v>170.41666666666666</v>
      </c>
      <c r="J3" s="5">
        <v>7.4327628361858133E-2</v>
      </c>
      <c r="L3" s="6">
        <f>IFERROR(H3/I3-1,0)</f>
        <v>-0.14053789731051336</v>
      </c>
      <c r="M3" t="b">
        <f>L3=J3</f>
        <v>0</v>
      </c>
    </row>
    <row r="4" spans="1:13" x14ac:dyDescent="0.35">
      <c r="A4" t="s">
        <v>1</v>
      </c>
      <c r="B4" t="s">
        <v>4</v>
      </c>
      <c r="C4" t="s">
        <v>24</v>
      </c>
      <c r="D4">
        <v>189</v>
      </c>
      <c r="E4">
        <v>150</v>
      </c>
      <c r="G4" s="3" t="s">
        <v>4</v>
      </c>
      <c r="H4" s="4">
        <v>130.66666666666666</v>
      </c>
      <c r="I4" s="4">
        <v>192.5</v>
      </c>
      <c r="J4" s="5">
        <v>1.8181818181818077E-2</v>
      </c>
      <c r="L4" s="6">
        <f t="shared" ref="L4:L18" si="0">IFERROR(H4/I4-1,0)</f>
        <v>-0.32121212121212128</v>
      </c>
      <c r="M4" t="b">
        <f t="shared" ref="M4:M18" si="1">L4=J4</f>
        <v>0</v>
      </c>
    </row>
    <row r="5" spans="1:13" x14ac:dyDescent="0.35">
      <c r="A5" t="s">
        <v>1</v>
      </c>
      <c r="B5" t="s">
        <v>5</v>
      </c>
      <c r="C5" t="s">
        <v>25</v>
      </c>
      <c r="D5">
        <v>161</v>
      </c>
      <c r="E5">
        <v>194</v>
      </c>
      <c r="G5" s="3" t="s">
        <v>5</v>
      </c>
      <c r="H5" s="4">
        <v>176.4</v>
      </c>
      <c r="I5" s="4">
        <v>154</v>
      </c>
      <c r="J5" s="5">
        <v>0.90909090909090917</v>
      </c>
      <c r="L5" s="6">
        <f t="shared" si="0"/>
        <v>0.1454545454545455</v>
      </c>
      <c r="M5" t="b">
        <f t="shared" si="1"/>
        <v>0</v>
      </c>
    </row>
    <row r="6" spans="1:13" x14ac:dyDescent="0.35">
      <c r="A6" t="s">
        <v>1</v>
      </c>
      <c r="B6" t="s">
        <v>5</v>
      </c>
      <c r="C6" t="s">
        <v>26</v>
      </c>
      <c r="D6">
        <v>174</v>
      </c>
      <c r="E6">
        <v>170</v>
      </c>
      <c r="G6" s="3" t="s">
        <v>6</v>
      </c>
      <c r="H6" s="4">
        <v>143.66666666666666</v>
      </c>
      <c r="I6" s="4">
        <v>158</v>
      </c>
      <c r="J6" s="5">
        <v>-9.0717299578059074E-2</v>
      </c>
      <c r="L6" s="6">
        <f t="shared" si="0"/>
        <v>-9.0717299578059185E-2</v>
      </c>
      <c r="M6" t="b">
        <f t="shared" si="1"/>
        <v>0</v>
      </c>
    </row>
    <row r="7" spans="1:13" x14ac:dyDescent="0.35">
      <c r="A7" t="s">
        <v>1</v>
      </c>
      <c r="B7" t="s">
        <v>5</v>
      </c>
      <c r="C7" t="s">
        <v>27</v>
      </c>
      <c r="D7">
        <v>127</v>
      </c>
      <c r="E7">
        <v>168</v>
      </c>
      <c r="G7" s="3" t="s">
        <v>7</v>
      </c>
      <c r="H7" s="4">
        <v>121</v>
      </c>
      <c r="I7" s="4">
        <v>189</v>
      </c>
      <c r="J7" s="5">
        <v>-0.35978835978835977</v>
      </c>
      <c r="L7" s="6">
        <f t="shared" si="0"/>
        <v>-0.35978835978835977</v>
      </c>
      <c r="M7" t="b">
        <f t="shared" si="1"/>
        <v>1</v>
      </c>
    </row>
    <row r="8" spans="1:13" x14ac:dyDescent="0.35">
      <c r="A8" t="s">
        <v>1</v>
      </c>
      <c r="B8" t="s">
        <v>5</v>
      </c>
      <c r="C8" t="s">
        <v>28</v>
      </c>
      <c r="E8">
        <v>162</v>
      </c>
      <c r="G8" s="3" t="s">
        <v>8</v>
      </c>
      <c r="H8" s="4">
        <v>125.5</v>
      </c>
      <c r="I8" s="4"/>
      <c r="J8" s="5">
        <v>0</v>
      </c>
      <c r="L8" s="6">
        <f t="shared" si="0"/>
        <v>0</v>
      </c>
      <c r="M8" t="b">
        <f t="shared" si="1"/>
        <v>1</v>
      </c>
    </row>
    <row r="9" spans="1:13" x14ac:dyDescent="0.35">
      <c r="A9" t="s">
        <v>1</v>
      </c>
      <c r="B9" t="s">
        <v>5</v>
      </c>
      <c r="C9" t="s">
        <v>29</v>
      </c>
      <c r="E9">
        <v>188</v>
      </c>
      <c r="G9" s="3" t="s">
        <v>9</v>
      </c>
      <c r="H9" s="4">
        <v>120</v>
      </c>
      <c r="I9" s="4">
        <v>178.33333333333334</v>
      </c>
      <c r="J9" s="5">
        <v>-0.77570093457943923</v>
      </c>
      <c r="L9" s="6">
        <f t="shared" si="0"/>
        <v>-0.32710280373831779</v>
      </c>
      <c r="M9" t="b">
        <f t="shared" si="1"/>
        <v>0</v>
      </c>
    </row>
    <row r="10" spans="1:13" x14ac:dyDescent="0.35">
      <c r="A10" t="s">
        <v>1</v>
      </c>
      <c r="B10" t="s">
        <v>6</v>
      </c>
      <c r="C10" t="s">
        <v>30</v>
      </c>
      <c r="D10">
        <v>163</v>
      </c>
      <c r="E10">
        <v>172</v>
      </c>
      <c r="G10" s="2" t="s">
        <v>2</v>
      </c>
      <c r="H10" s="4">
        <v>142.77777777777777</v>
      </c>
      <c r="I10" s="4">
        <v>153.16666666666666</v>
      </c>
      <c r="J10" s="5">
        <v>0.39825897714907499</v>
      </c>
      <c r="L10" s="6">
        <f t="shared" si="0"/>
        <v>-6.782734856728323E-2</v>
      </c>
      <c r="M10" t="b">
        <f t="shared" si="1"/>
        <v>0</v>
      </c>
    </row>
    <row r="11" spans="1:13" x14ac:dyDescent="0.35">
      <c r="A11" t="s">
        <v>1</v>
      </c>
      <c r="B11" t="s">
        <v>6</v>
      </c>
      <c r="C11" t="s">
        <v>31</v>
      </c>
      <c r="D11">
        <v>200</v>
      </c>
      <c r="E11">
        <v>103</v>
      </c>
      <c r="G11" s="3" t="s">
        <v>13</v>
      </c>
      <c r="H11" s="4">
        <v>156</v>
      </c>
      <c r="I11" s="4">
        <v>182</v>
      </c>
      <c r="J11" s="5">
        <v>-0.1428571428571429</v>
      </c>
      <c r="L11" s="6">
        <f t="shared" si="0"/>
        <v>-0.1428571428571429</v>
      </c>
      <c r="M11" t="b">
        <f t="shared" si="1"/>
        <v>1</v>
      </c>
    </row>
    <row r="12" spans="1:13" x14ac:dyDescent="0.35">
      <c r="A12" t="s">
        <v>1</v>
      </c>
      <c r="B12" t="s">
        <v>6</v>
      </c>
      <c r="C12" t="s">
        <v>32</v>
      </c>
      <c r="D12">
        <v>111</v>
      </c>
      <c r="E12">
        <v>156</v>
      </c>
      <c r="G12" s="3" t="s">
        <v>14</v>
      </c>
      <c r="H12" s="4">
        <v>114</v>
      </c>
      <c r="I12" s="4">
        <v>170</v>
      </c>
      <c r="J12" s="5">
        <v>-0.3294117647058824</v>
      </c>
      <c r="L12" s="6">
        <f t="shared" si="0"/>
        <v>-0.3294117647058824</v>
      </c>
      <c r="M12" t="b">
        <f t="shared" si="1"/>
        <v>1</v>
      </c>
    </row>
    <row r="13" spans="1:13" x14ac:dyDescent="0.35">
      <c r="A13" t="s">
        <v>1</v>
      </c>
      <c r="B13" t="s">
        <v>7</v>
      </c>
      <c r="C13" t="s">
        <v>33</v>
      </c>
      <c r="D13">
        <v>189</v>
      </c>
      <c r="E13">
        <v>121</v>
      </c>
      <c r="G13" s="3" t="s">
        <v>15</v>
      </c>
      <c r="H13" s="4">
        <v>137</v>
      </c>
      <c r="I13" s="4">
        <v>135</v>
      </c>
      <c r="J13" s="5">
        <v>1.0296296296296297</v>
      </c>
      <c r="L13" s="6">
        <f t="shared" si="0"/>
        <v>1.4814814814814836E-2</v>
      </c>
      <c r="M13" t="b">
        <f t="shared" si="1"/>
        <v>0</v>
      </c>
    </row>
    <row r="14" spans="1:13" x14ac:dyDescent="0.35">
      <c r="A14" t="s">
        <v>1</v>
      </c>
      <c r="B14" t="s">
        <v>8</v>
      </c>
      <c r="C14" t="s">
        <v>34</v>
      </c>
      <c r="E14">
        <v>127</v>
      </c>
      <c r="G14" s="3" t="s">
        <v>16</v>
      </c>
      <c r="H14" s="4">
        <v>156</v>
      </c>
      <c r="I14" s="4">
        <v>151</v>
      </c>
      <c r="J14" s="5">
        <v>3.3112582781456901E-2</v>
      </c>
      <c r="L14" s="6">
        <f t="shared" si="0"/>
        <v>3.3112582781456901E-2</v>
      </c>
      <c r="M14" t="b">
        <f t="shared" si="1"/>
        <v>1</v>
      </c>
    </row>
    <row r="15" spans="1:13" x14ac:dyDescent="0.35">
      <c r="A15" t="s">
        <v>1</v>
      </c>
      <c r="B15" t="s">
        <v>8</v>
      </c>
      <c r="C15" t="s">
        <v>35</v>
      </c>
      <c r="E15">
        <v>124</v>
      </c>
      <c r="G15" s="3" t="s">
        <v>10</v>
      </c>
      <c r="H15" s="4">
        <v>109</v>
      </c>
      <c r="I15" s="4">
        <v>116</v>
      </c>
      <c r="J15" s="5">
        <v>-6.0344827586206851E-2</v>
      </c>
      <c r="L15" s="6">
        <f t="shared" si="0"/>
        <v>-6.0344827586206851E-2</v>
      </c>
      <c r="M15" t="b">
        <f t="shared" si="1"/>
        <v>1</v>
      </c>
    </row>
    <row r="16" spans="1:13" x14ac:dyDescent="0.35">
      <c r="A16" t="s">
        <v>1</v>
      </c>
      <c r="B16" t="s">
        <v>9</v>
      </c>
      <c r="C16" t="s">
        <v>36</v>
      </c>
      <c r="D16">
        <v>161</v>
      </c>
      <c r="E16">
        <v>120</v>
      </c>
      <c r="G16" s="3" t="s">
        <v>11</v>
      </c>
      <c r="H16" s="4">
        <v>157</v>
      </c>
      <c r="I16" s="4"/>
      <c r="J16" s="5">
        <v>0</v>
      </c>
      <c r="L16" s="6">
        <f t="shared" si="0"/>
        <v>0</v>
      </c>
      <c r="M16" t="b">
        <f t="shared" si="1"/>
        <v>1</v>
      </c>
    </row>
    <row r="17" spans="1:13" x14ac:dyDescent="0.35">
      <c r="A17" t="s">
        <v>1</v>
      </c>
      <c r="B17" t="s">
        <v>9</v>
      </c>
      <c r="C17" t="s">
        <v>37</v>
      </c>
      <c r="D17">
        <v>195</v>
      </c>
      <c r="G17" s="3" t="s">
        <v>12</v>
      </c>
      <c r="H17" s="4">
        <v>159.5</v>
      </c>
      <c r="I17" s="4">
        <v>165</v>
      </c>
      <c r="J17" s="5">
        <v>0.93333333333333335</v>
      </c>
      <c r="L17" s="6">
        <f t="shared" si="0"/>
        <v>-3.3333333333333326E-2</v>
      </c>
      <c r="M17" t="b">
        <f t="shared" si="1"/>
        <v>0</v>
      </c>
    </row>
    <row r="18" spans="1:13" x14ac:dyDescent="0.35">
      <c r="A18" t="s">
        <v>1</v>
      </c>
      <c r="B18" t="s">
        <v>9</v>
      </c>
      <c r="C18" t="s">
        <v>38</v>
      </c>
      <c r="D18">
        <v>179</v>
      </c>
      <c r="G18" s="2" t="s">
        <v>20</v>
      </c>
      <c r="H18" s="4">
        <v>145.08333333333334</v>
      </c>
      <c r="I18" s="4">
        <v>164.66666666666666</v>
      </c>
      <c r="J18" s="5">
        <v>0.17476383265856943</v>
      </c>
      <c r="L18" s="6">
        <f t="shared" si="0"/>
        <v>-0.11892712550607276</v>
      </c>
      <c r="M18" t="b">
        <f t="shared" si="1"/>
        <v>0</v>
      </c>
    </row>
    <row r="19" spans="1:13" x14ac:dyDescent="0.35">
      <c r="A19" t="s">
        <v>2</v>
      </c>
      <c r="B19" t="s">
        <v>10</v>
      </c>
      <c r="C19" t="s">
        <v>39</v>
      </c>
      <c r="D19">
        <v>116</v>
      </c>
      <c r="E19">
        <v>109</v>
      </c>
    </row>
    <row r="20" spans="1:13" x14ac:dyDescent="0.35">
      <c r="A20" t="s">
        <v>2</v>
      </c>
      <c r="B20" t="s">
        <v>11</v>
      </c>
      <c r="C20" t="s">
        <v>40</v>
      </c>
      <c r="E20">
        <v>157</v>
      </c>
    </row>
    <row r="21" spans="1:13" x14ac:dyDescent="0.35">
      <c r="A21" t="s">
        <v>2</v>
      </c>
      <c r="B21" t="s">
        <v>12</v>
      </c>
      <c r="C21" t="s">
        <v>41</v>
      </c>
      <c r="D21">
        <v>165</v>
      </c>
      <c r="E21">
        <v>195</v>
      </c>
    </row>
    <row r="22" spans="1:13" x14ac:dyDescent="0.35">
      <c r="A22" t="s">
        <v>2</v>
      </c>
      <c r="B22" t="s">
        <v>12</v>
      </c>
      <c r="C22" t="s">
        <v>42</v>
      </c>
      <c r="E22">
        <v>124</v>
      </c>
    </row>
    <row r="23" spans="1:13" x14ac:dyDescent="0.35">
      <c r="A23" t="s">
        <v>2</v>
      </c>
      <c r="B23" t="s">
        <v>13</v>
      </c>
      <c r="C23" t="s">
        <v>43</v>
      </c>
      <c r="D23">
        <v>182</v>
      </c>
      <c r="E23">
        <v>156</v>
      </c>
    </row>
    <row r="24" spans="1:13" x14ac:dyDescent="0.35">
      <c r="A24" t="s">
        <v>2</v>
      </c>
      <c r="B24" t="s">
        <v>14</v>
      </c>
      <c r="C24" t="s">
        <v>44</v>
      </c>
      <c r="D24">
        <v>170</v>
      </c>
      <c r="E24">
        <v>114</v>
      </c>
    </row>
    <row r="25" spans="1:13" x14ac:dyDescent="0.35">
      <c r="A25" t="s">
        <v>2</v>
      </c>
      <c r="B25" t="s">
        <v>15</v>
      </c>
      <c r="C25" t="s">
        <v>45</v>
      </c>
      <c r="E25">
        <v>134</v>
      </c>
    </row>
    <row r="26" spans="1:13" x14ac:dyDescent="0.35">
      <c r="A26" t="s">
        <v>2</v>
      </c>
      <c r="B26" t="s">
        <v>15</v>
      </c>
      <c r="C26" t="s">
        <v>46</v>
      </c>
      <c r="D26">
        <v>135</v>
      </c>
    </row>
    <row r="27" spans="1:13" x14ac:dyDescent="0.35">
      <c r="A27" t="s">
        <v>2</v>
      </c>
      <c r="B27" t="s">
        <v>15</v>
      </c>
      <c r="C27" t="s">
        <v>47</v>
      </c>
      <c r="E27">
        <v>140</v>
      </c>
    </row>
    <row r="28" spans="1:13" x14ac:dyDescent="0.35">
      <c r="A28" t="s">
        <v>2</v>
      </c>
      <c r="B28" t="s">
        <v>16</v>
      </c>
      <c r="C28" t="s">
        <v>48</v>
      </c>
      <c r="D28">
        <v>151</v>
      </c>
      <c r="E28">
        <v>156</v>
      </c>
    </row>
  </sheetData>
  <phoneticPr fontId="2" type="noConversion"/>
  <pageMargins left="0.7" right="0.7" top="0.75" bottom="0.75" header="0.3" footer="0.3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X5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Sindetsky, Evgeny</dc:creator>
  <cp:lastModifiedBy>Sindetsky, Evgeny</cp:lastModifiedBy>
  <dcterms:created xsi:type="dcterms:W3CDTF">2024-10-30T06:25:36Z</dcterms:created>
  <dcterms:modified xsi:type="dcterms:W3CDTF">2024-10-30T06:52:56Z</dcterms:modified>
</cp:coreProperties>
</file>