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ushina_v\Desktop\vba\"/>
    </mc:Choice>
  </mc:AlternateContent>
  <xr:revisionPtr revIDLastSave="0" documentId="13_ncr:1_{F0B0078F-1870-4D61-9A69-3FAA5DF20487}" xr6:coauthVersionLast="47" xr6:coauthVersionMax="47" xr10:uidLastSave="{00000000-0000-0000-0000-000000000000}"/>
  <bookViews>
    <workbookView xWindow="-120" yWindow="-120" windowWidth="29040" windowHeight="15720" xr2:uid="{69458D26-0E23-40ED-B0F4-594CD0576B9F}"/>
  </bookViews>
  <sheets>
    <sheet name="цены" sheetId="1" r:id="rId1"/>
  </sheets>
  <externalReferences>
    <externalReference r:id="rId2"/>
  </externalReferences>
  <definedNames>
    <definedName name="_xlnm._FilterDatabase" localSheetId="0" hidden="1">цены!$B$2:$O$14</definedName>
    <definedName name="Inventory">#REF!</definedName>
    <definedName name="Polypharm_codes">#REF!</definedName>
    <definedName name="pr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P14" i="1"/>
  <c r="P13" i="1"/>
  <c r="P12" i="1"/>
  <c r="P11" i="1"/>
  <c r="P10" i="1"/>
  <c r="P9" i="1"/>
  <c r="P8" i="1"/>
  <c r="P7" i="1"/>
  <c r="P6" i="1"/>
  <c r="Q5" i="1" a="1"/>
  <c r="Q5" i="1" s="1"/>
  <c r="P5" i="1"/>
</calcChain>
</file>

<file path=xl/sharedStrings.xml><?xml version="1.0" encoding="utf-8"?>
<sst xmlns="http://schemas.openxmlformats.org/spreadsheetml/2006/main" count="56" uniqueCount="41">
  <si>
    <t>2-ой приоритет</t>
  </si>
  <si>
    <t/>
  </si>
  <si>
    <t>Абс. приоритет</t>
  </si>
  <si>
    <t>Нет приоритета</t>
  </si>
  <si>
    <t>2-ая мин цена</t>
  </si>
  <si>
    <t>ШК</t>
  </si>
  <si>
    <t>Производитель</t>
  </si>
  <si>
    <t>Товар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</si>
  <si>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</si>
  <si>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</si>
  <si>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</si>
  <si>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</si>
  <si>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</si>
  <si>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</si>
  <si>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</si>
  <si>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</si>
  <si>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</si>
  <si>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</si>
  <si>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ЭЛЕКТРИЧЕСКАЯ ЗВУКОВАЯ ЗУБНАЯ ЩЕТКА CS MEDICA SONICMAX CS-234 (ЧЕРНАЯ) 5 НАСАДОК</t>
  </si>
  <si>
    <t>ЭЛЕКТРИЧЕСКАЯ ЗУБНАЯ ЩЕТКА CS MEDICA CS-999-F (ФИОЛЕТОВАЯ)</t>
  </si>
  <si>
    <t xml:space="preserve">Поставщик 1
</t>
  </si>
  <si>
    <t xml:space="preserve">Поставщик 2
</t>
  </si>
  <si>
    <t xml:space="preserve">Поставщик 3
</t>
  </si>
  <si>
    <t xml:space="preserve">Поставщик 4
</t>
  </si>
  <si>
    <t xml:space="preserve">Поставщик 5
</t>
  </si>
  <si>
    <t xml:space="preserve">Поставщик 6
</t>
  </si>
  <si>
    <t xml:space="preserve">Поставщик 7
</t>
  </si>
  <si>
    <t xml:space="preserve">Поставщик 8
</t>
  </si>
  <si>
    <t xml:space="preserve">Поставщик 9
</t>
  </si>
  <si>
    <t xml:space="preserve">Поставщик 10
</t>
  </si>
  <si>
    <t xml:space="preserve">Поставщик 11
</t>
  </si>
  <si>
    <t>НИНБО ГРИТМЕД МЕДИКАЛ</t>
  </si>
  <si>
    <t>МЕДСЕРВИС ПЛЮС</t>
  </si>
  <si>
    <t>МАСКА ООО (РОССИЯ)</t>
  </si>
  <si>
    <t>АСЕПТИКА МК ООО</t>
  </si>
  <si>
    <t>ПАСКАЛЬ МЕДИКАЛ</t>
  </si>
  <si>
    <t>ХУАЙАНЬ СИТИ ХЭНЧУНЬ</t>
  </si>
  <si>
    <t>БЕЙДЖИНГ ФОРНЕРС МЕДИКАЛ ЭКВИПМЕНТ КО., ЛТД</t>
  </si>
  <si>
    <t>ПАСКАЛЬ МЕДИКАЛ ООО</t>
  </si>
  <si>
    <t xml:space="preserve">Мин цена 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</si>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</sst>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9"/>
      <color rgb="FFFF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top" wrapText="1" readingOrder="1"/>
    </xf>
    <xf numFmtId="0" fontId="4" fillId="2" borderId="1" xfId="1" applyFont="1" applyFill="1" applyBorder="1" applyAlignment="1">
      <alignment horizontal="center" vertical="top" wrapText="1" readingOrder="1"/>
    </xf>
    <xf numFmtId="0" fontId="5" fillId="2" borderId="1" xfId="1" applyFont="1" applyFill="1" applyBorder="1" applyAlignment="1">
      <alignment horizontal="center" vertical="top" wrapText="1" readingOrder="1"/>
    </xf>
    <xf numFmtId="0" fontId="8" fillId="3" borderId="1" xfId="1" applyFont="1" applyFill="1" applyBorder="1" applyAlignment="1">
      <alignment vertical="top" wrapText="1" readingOrder="1"/>
    </xf>
    <xf numFmtId="0" fontId="9" fillId="3" borderId="1" xfId="1" applyFont="1" applyFill="1" applyBorder="1" applyAlignment="1">
      <alignment horizontal="right" vertical="top" wrapText="1" readingOrder="1"/>
    </xf>
    <xf numFmtId="0" fontId="9" fillId="3" borderId="1" xfId="1" applyFont="1" applyFill="1" applyBorder="1" applyAlignment="1">
      <alignment horizontal="left" vertical="top" wrapText="1" readingOrder="1"/>
    </xf>
    <xf numFmtId="164" fontId="9" fillId="3" borderId="1" xfId="1" applyNumberFormat="1" applyFont="1" applyFill="1" applyBorder="1" applyAlignment="1">
      <alignment horizontal="right" vertical="top" wrapText="1" readingOrder="1"/>
    </xf>
    <xf numFmtId="0" fontId="5" fillId="3" borderId="1" xfId="1" applyFont="1" applyFill="1" applyBorder="1" applyAlignment="1">
      <alignment horizontal="right" vertical="top" wrapText="1" readingOrder="1"/>
    </xf>
    <xf numFmtId="0" fontId="10" fillId="0" borderId="0" xfId="0" applyFont="1"/>
    <xf numFmtId="0" fontId="6" fillId="2" borderId="1" xfId="1" applyFont="1" applyFill="1" applyBorder="1" applyAlignment="1">
      <alignment vertical="top" wrapText="1" readingOrder="1"/>
    </xf>
    <xf numFmtId="0" fontId="5" fillId="2" borderId="1" xfId="1" applyFont="1" applyFill="1" applyBorder="1" applyAlignment="1">
      <alignment horizontal="center" vertical="center" wrapText="1" readingOrder="1"/>
    </xf>
    <xf numFmtId="0" fontId="10" fillId="4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3">
    <cellStyle name="Normal" xfId="1" xr:uid="{DF59E10D-3F8A-4D27-8972-1E9B5B5608E2}"/>
    <cellStyle name="Обычный" xfId="0" builtinId="0"/>
    <cellStyle name="Обычный 3" xfId="2" xr:uid="{F2C772E8-46A9-46A9-92BC-AAB46FA9E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ushina_v/Desktop/&#1040;&#1085;&#1072;&#1083;&#1080;&#1079;&#1099;/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Лист1"/>
      <sheetName val="количеств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A7FD-520B-4E27-BA1A-026D9A7FD536}">
  <dimension ref="A1:S14"/>
  <sheetViews>
    <sheetView tabSelected="1" zoomScaleNormal="100" workbookViewId="0">
      <selection activeCell="S5" sqref="S5"/>
    </sheetView>
  </sheetViews>
  <sheetFormatPr defaultRowHeight="11.25" customHeight="1" x14ac:dyDescent="0.25"/>
  <cols>
    <col min="2" max="2" width="16.7109375" customWidth="1"/>
    <col min="3" max="3" width="12.28515625" customWidth="1"/>
    <col min="4" max="4" width="17.7109375" customWidth="1"/>
    <col min="17" max="17" width="9.85546875" customWidth="1"/>
    <col min="19" max="19" width="12.42578125" customWidth="1"/>
    <col min="256" max="256" width="55" customWidth="1"/>
    <col min="257" max="257" width="12.28515625" customWidth="1"/>
    <col min="258" max="258" width="17.7109375" customWidth="1"/>
    <col min="512" max="512" width="55" customWidth="1"/>
    <col min="513" max="513" width="12.28515625" customWidth="1"/>
    <col min="514" max="514" width="17.7109375" customWidth="1"/>
    <col min="768" max="768" width="55" customWidth="1"/>
    <col min="769" max="769" width="12.28515625" customWidth="1"/>
    <col min="770" max="770" width="17.7109375" customWidth="1"/>
    <col min="1024" max="1024" width="55" customWidth="1"/>
    <col min="1025" max="1025" width="12.28515625" customWidth="1"/>
    <col min="1026" max="1026" width="17.7109375" customWidth="1"/>
    <col min="1280" max="1280" width="55" customWidth="1"/>
    <col min="1281" max="1281" width="12.28515625" customWidth="1"/>
    <col min="1282" max="1282" width="17.7109375" customWidth="1"/>
    <col min="1536" max="1536" width="55" customWidth="1"/>
    <col min="1537" max="1537" width="12.28515625" customWidth="1"/>
    <col min="1538" max="1538" width="17.7109375" customWidth="1"/>
    <col min="1792" max="1792" width="55" customWidth="1"/>
    <col min="1793" max="1793" width="12.28515625" customWidth="1"/>
    <col min="1794" max="1794" width="17.7109375" customWidth="1"/>
    <col min="2048" max="2048" width="55" customWidth="1"/>
    <col min="2049" max="2049" width="12.28515625" customWidth="1"/>
    <col min="2050" max="2050" width="17.7109375" customWidth="1"/>
    <col min="2304" max="2304" width="55" customWidth="1"/>
    <col min="2305" max="2305" width="12.28515625" customWidth="1"/>
    <col min="2306" max="2306" width="17.7109375" customWidth="1"/>
    <col min="2560" max="2560" width="55" customWidth="1"/>
    <col min="2561" max="2561" width="12.28515625" customWidth="1"/>
    <col min="2562" max="2562" width="17.7109375" customWidth="1"/>
    <col min="2816" max="2816" width="55" customWidth="1"/>
    <col min="2817" max="2817" width="12.28515625" customWidth="1"/>
    <col min="2818" max="2818" width="17.7109375" customWidth="1"/>
    <col min="3072" max="3072" width="55" customWidth="1"/>
    <col min="3073" max="3073" width="12.28515625" customWidth="1"/>
    <col min="3074" max="3074" width="17.7109375" customWidth="1"/>
    <col min="3328" max="3328" width="55" customWidth="1"/>
    <col min="3329" max="3329" width="12.28515625" customWidth="1"/>
    <col min="3330" max="3330" width="17.7109375" customWidth="1"/>
    <col min="3584" max="3584" width="55" customWidth="1"/>
    <col min="3585" max="3585" width="12.28515625" customWidth="1"/>
    <col min="3586" max="3586" width="17.7109375" customWidth="1"/>
    <col min="3840" max="3840" width="55" customWidth="1"/>
    <col min="3841" max="3841" width="12.28515625" customWidth="1"/>
    <col min="3842" max="3842" width="17.7109375" customWidth="1"/>
    <col min="4096" max="4096" width="55" customWidth="1"/>
    <col min="4097" max="4097" width="12.28515625" customWidth="1"/>
    <col min="4098" max="4098" width="17.7109375" customWidth="1"/>
    <col min="4352" max="4352" width="55" customWidth="1"/>
    <col min="4353" max="4353" width="12.28515625" customWidth="1"/>
    <col min="4354" max="4354" width="17.7109375" customWidth="1"/>
    <col min="4608" max="4608" width="55" customWidth="1"/>
    <col min="4609" max="4609" width="12.28515625" customWidth="1"/>
    <col min="4610" max="4610" width="17.7109375" customWidth="1"/>
    <col min="4864" max="4864" width="55" customWidth="1"/>
    <col min="4865" max="4865" width="12.28515625" customWidth="1"/>
    <col min="4866" max="4866" width="17.7109375" customWidth="1"/>
    <col min="5120" max="5120" width="55" customWidth="1"/>
    <col min="5121" max="5121" width="12.28515625" customWidth="1"/>
    <col min="5122" max="5122" width="17.7109375" customWidth="1"/>
    <col min="5376" max="5376" width="55" customWidth="1"/>
    <col min="5377" max="5377" width="12.28515625" customWidth="1"/>
    <col min="5378" max="5378" width="17.7109375" customWidth="1"/>
    <col min="5632" max="5632" width="55" customWidth="1"/>
    <col min="5633" max="5633" width="12.28515625" customWidth="1"/>
    <col min="5634" max="5634" width="17.7109375" customWidth="1"/>
    <col min="5888" max="5888" width="55" customWidth="1"/>
    <col min="5889" max="5889" width="12.28515625" customWidth="1"/>
    <col min="5890" max="5890" width="17.7109375" customWidth="1"/>
    <col min="6144" max="6144" width="55" customWidth="1"/>
    <col min="6145" max="6145" width="12.28515625" customWidth="1"/>
    <col min="6146" max="6146" width="17.7109375" customWidth="1"/>
    <col min="6400" max="6400" width="55" customWidth="1"/>
    <col min="6401" max="6401" width="12.28515625" customWidth="1"/>
    <col min="6402" max="6402" width="17.7109375" customWidth="1"/>
    <col min="6656" max="6656" width="55" customWidth="1"/>
    <col min="6657" max="6657" width="12.28515625" customWidth="1"/>
    <col min="6658" max="6658" width="17.7109375" customWidth="1"/>
    <col min="6912" max="6912" width="55" customWidth="1"/>
    <col min="6913" max="6913" width="12.28515625" customWidth="1"/>
    <col min="6914" max="6914" width="17.7109375" customWidth="1"/>
    <col min="7168" max="7168" width="55" customWidth="1"/>
    <col min="7169" max="7169" width="12.28515625" customWidth="1"/>
    <col min="7170" max="7170" width="17.7109375" customWidth="1"/>
    <col min="7424" max="7424" width="55" customWidth="1"/>
    <col min="7425" max="7425" width="12.28515625" customWidth="1"/>
    <col min="7426" max="7426" width="17.7109375" customWidth="1"/>
    <col min="7680" max="7680" width="55" customWidth="1"/>
    <col min="7681" max="7681" width="12.28515625" customWidth="1"/>
    <col min="7682" max="7682" width="17.7109375" customWidth="1"/>
    <col min="7936" max="7936" width="55" customWidth="1"/>
    <col min="7937" max="7937" width="12.28515625" customWidth="1"/>
    <col min="7938" max="7938" width="17.7109375" customWidth="1"/>
    <col min="8192" max="8192" width="55" customWidth="1"/>
    <col min="8193" max="8193" width="12.28515625" customWidth="1"/>
    <col min="8194" max="8194" width="17.7109375" customWidth="1"/>
    <col min="8448" max="8448" width="55" customWidth="1"/>
    <col min="8449" max="8449" width="12.28515625" customWidth="1"/>
    <col min="8450" max="8450" width="17.7109375" customWidth="1"/>
    <col min="8704" max="8704" width="55" customWidth="1"/>
    <col min="8705" max="8705" width="12.28515625" customWidth="1"/>
    <col min="8706" max="8706" width="17.7109375" customWidth="1"/>
    <col min="8960" max="8960" width="55" customWidth="1"/>
    <col min="8961" max="8961" width="12.28515625" customWidth="1"/>
    <col min="8962" max="8962" width="17.7109375" customWidth="1"/>
    <col min="9216" max="9216" width="55" customWidth="1"/>
    <col min="9217" max="9217" width="12.28515625" customWidth="1"/>
    <col min="9218" max="9218" width="17.7109375" customWidth="1"/>
    <col min="9472" max="9472" width="55" customWidth="1"/>
    <col min="9473" max="9473" width="12.28515625" customWidth="1"/>
    <col min="9474" max="9474" width="17.7109375" customWidth="1"/>
    <col min="9728" max="9728" width="55" customWidth="1"/>
    <col min="9729" max="9729" width="12.28515625" customWidth="1"/>
    <col min="9730" max="9730" width="17.7109375" customWidth="1"/>
    <col min="9984" max="9984" width="55" customWidth="1"/>
    <col min="9985" max="9985" width="12.28515625" customWidth="1"/>
    <col min="9986" max="9986" width="17.7109375" customWidth="1"/>
    <col min="10240" max="10240" width="55" customWidth="1"/>
    <col min="10241" max="10241" width="12.28515625" customWidth="1"/>
    <col min="10242" max="10242" width="17.7109375" customWidth="1"/>
    <col min="10496" max="10496" width="55" customWidth="1"/>
    <col min="10497" max="10497" width="12.28515625" customWidth="1"/>
    <col min="10498" max="10498" width="17.7109375" customWidth="1"/>
    <col min="10752" max="10752" width="55" customWidth="1"/>
    <col min="10753" max="10753" width="12.28515625" customWidth="1"/>
    <col min="10754" max="10754" width="17.7109375" customWidth="1"/>
    <col min="11008" max="11008" width="55" customWidth="1"/>
    <col min="11009" max="11009" width="12.28515625" customWidth="1"/>
    <col min="11010" max="11010" width="17.7109375" customWidth="1"/>
    <col min="11264" max="11264" width="55" customWidth="1"/>
    <col min="11265" max="11265" width="12.28515625" customWidth="1"/>
    <col min="11266" max="11266" width="17.7109375" customWidth="1"/>
    <col min="11520" max="11520" width="55" customWidth="1"/>
    <col min="11521" max="11521" width="12.28515625" customWidth="1"/>
    <col min="11522" max="11522" width="17.7109375" customWidth="1"/>
    <col min="11776" max="11776" width="55" customWidth="1"/>
    <col min="11777" max="11777" width="12.28515625" customWidth="1"/>
    <col min="11778" max="11778" width="17.7109375" customWidth="1"/>
    <col min="12032" max="12032" width="55" customWidth="1"/>
    <col min="12033" max="12033" width="12.28515625" customWidth="1"/>
    <col min="12034" max="12034" width="17.7109375" customWidth="1"/>
    <col min="12288" max="12288" width="55" customWidth="1"/>
    <col min="12289" max="12289" width="12.28515625" customWidth="1"/>
    <col min="12290" max="12290" width="17.7109375" customWidth="1"/>
    <col min="12544" max="12544" width="55" customWidth="1"/>
    <col min="12545" max="12545" width="12.28515625" customWidth="1"/>
    <col min="12546" max="12546" width="17.7109375" customWidth="1"/>
    <col min="12800" max="12800" width="55" customWidth="1"/>
    <col min="12801" max="12801" width="12.28515625" customWidth="1"/>
    <col min="12802" max="12802" width="17.7109375" customWidth="1"/>
    <col min="13056" max="13056" width="55" customWidth="1"/>
    <col min="13057" max="13057" width="12.28515625" customWidth="1"/>
    <col min="13058" max="13058" width="17.7109375" customWidth="1"/>
    <col min="13312" max="13312" width="55" customWidth="1"/>
    <col min="13313" max="13313" width="12.28515625" customWidth="1"/>
    <col min="13314" max="13314" width="17.7109375" customWidth="1"/>
    <col min="13568" max="13568" width="55" customWidth="1"/>
    <col min="13569" max="13569" width="12.28515625" customWidth="1"/>
    <col min="13570" max="13570" width="17.7109375" customWidth="1"/>
    <col min="13824" max="13824" width="55" customWidth="1"/>
    <col min="13825" max="13825" width="12.28515625" customWidth="1"/>
    <col min="13826" max="13826" width="17.7109375" customWidth="1"/>
    <col min="14080" max="14080" width="55" customWidth="1"/>
    <col min="14081" max="14081" width="12.28515625" customWidth="1"/>
    <col min="14082" max="14082" width="17.7109375" customWidth="1"/>
    <col min="14336" max="14336" width="55" customWidth="1"/>
    <col min="14337" max="14337" width="12.28515625" customWidth="1"/>
    <col min="14338" max="14338" width="17.7109375" customWidth="1"/>
    <col min="14592" max="14592" width="55" customWidth="1"/>
    <col min="14593" max="14593" width="12.28515625" customWidth="1"/>
    <col min="14594" max="14594" width="17.7109375" customWidth="1"/>
    <col min="14848" max="14848" width="55" customWidth="1"/>
    <col min="14849" max="14849" width="12.28515625" customWidth="1"/>
    <col min="14850" max="14850" width="17.7109375" customWidth="1"/>
    <col min="15104" max="15104" width="55" customWidth="1"/>
    <col min="15105" max="15105" width="12.28515625" customWidth="1"/>
    <col min="15106" max="15106" width="17.7109375" customWidth="1"/>
    <col min="15360" max="15360" width="55" customWidth="1"/>
    <col min="15361" max="15361" width="12.28515625" customWidth="1"/>
    <col min="15362" max="15362" width="17.7109375" customWidth="1"/>
    <col min="15616" max="15616" width="55" customWidth="1"/>
    <col min="15617" max="15617" width="12.28515625" customWidth="1"/>
    <col min="15618" max="15618" width="17.7109375" customWidth="1"/>
    <col min="15872" max="15872" width="55" customWidth="1"/>
    <col min="15873" max="15873" width="12.28515625" customWidth="1"/>
    <col min="15874" max="15874" width="17.7109375" customWidth="1"/>
    <col min="16128" max="16128" width="55" customWidth="1"/>
    <col min="16129" max="16129" width="12.28515625" customWidth="1"/>
    <col min="16130" max="16130" width="17.7109375" customWidth="1"/>
  </cols>
  <sheetData>
    <row r="1" spans="1:19" ht="1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38.25" x14ac:dyDescent="0.25">
      <c r="A2" s="1"/>
      <c r="B2" s="3" t="s">
        <v>7</v>
      </c>
      <c r="C2" s="3" t="s">
        <v>5</v>
      </c>
      <c r="D2" s="3" t="s">
        <v>6</v>
      </c>
      <c r="E2" s="11" t="s">
        <v>20</v>
      </c>
      <c r="F2" s="11" t="s">
        <v>21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  <c r="N2" s="11" t="s">
        <v>29</v>
      </c>
      <c r="O2" s="11" t="s">
        <v>30</v>
      </c>
      <c r="P2" s="4"/>
      <c r="Q2" s="4"/>
    </row>
    <row r="3" spans="1:19" s="15" customFormat="1" ht="33.75" x14ac:dyDescent="0.25">
      <c r="A3" s="14"/>
      <c r="B3" s="3" t="s">
        <v>1</v>
      </c>
      <c r="C3" s="3" t="s">
        <v>1</v>
      </c>
      <c r="D3" s="3" t="s">
        <v>1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2</v>
      </c>
      <c r="J3" s="2" t="s">
        <v>3</v>
      </c>
      <c r="K3" s="2" t="s">
        <v>0</v>
      </c>
      <c r="L3" s="2" t="s">
        <v>0</v>
      </c>
      <c r="M3" s="2" t="s">
        <v>0</v>
      </c>
      <c r="N3" s="2" t="s">
        <v>3</v>
      </c>
      <c r="O3" s="2" t="s">
        <v>0</v>
      </c>
      <c r="P3" s="4" t="s">
        <v>1</v>
      </c>
      <c r="Q3" s="4"/>
    </row>
    <row r="4" spans="1:19" ht="45" x14ac:dyDescent="0.25">
      <c r="A4" s="1"/>
      <c r="B4" s="3" t="s">
        <v>1</v>
      </c>
      <c r="C4" s="3" t="s">
        <v>1</v>
      </c>
      <c r="D4" s="3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 t="s">
        <v>39</v>
      </c>
      <c r="Q4" s="12" t="s">
        <v>4</v>
      </c>
      <c r="S4" s="16" t="s">
        <v>40</v>
      </c>
    </row>
    <row r="5" spans="1:19" ht="11.25" customHeight="1" x14ac:dyDescent="0.25">
      <c r="A5" s="1"/>
      <c r="B5" s="5" t="s">
        <v>8</v>
      </c>
      <c r="C5" s="6">
        <v>4607043674982</v>
      </c>
      <c r="D5" s="7" t="s">
        <v>18</v>
      </c>
      <c r="E5" s="6"/>
      <c r="F5" s="6"/>
      <c r="G5" s="8">
        <v>327.94</v>
      </c>
      <c r="H5" s="8">
        <v>332.39</v>
      </c>
      <c r="I5" s="6">
        <v>319.45</v>
      </c>
      <c r="J5" s="6"/>
      <c r="K5" s="6"/>
      <c r="L5" s="6"/>
      <c r="M5" s="8">
        <v>320.95</v>
      </c>
      <c r="N5" s="6">
        <v>320.85000000000002</v>
      </c>
      <c r="O5" s="6"/>
      <c r="P5" s="9">
        <f>_xlfn.MINIFS(E5:O5,$E$3:$O$3,"2-ой приоритет")</f>
        <v>320.95</v>
      </c>
      <c r="Q5" s="13">
        <f t="array" ref="Q5">SMALL(IF($B$1=$E$3:$O$3,E5:O5),2)</f>
        <v>0</v>
      </c>
      <c r="S5">
        <v>327.94</v>
      </c>
    </row>
    <row r="6" spans="1:19" ht="11.25" customHeight="1" x14ac:dyDescent="0.25">
      <c r="A6" s="1"/>
      <c r="B6" s="5" t="s">
        <v>9</v>
      </c>
      <c r="C6" s="6">
        <v>4607043673121</v>
      </c>
      <c r="D6" s="7" t="s">
        <v>19</v>
      </c>
      <c r="E6" s="8">
        <v>313.57</v>
      </c>
      <c r="F6" s="6"/>
      <c r="G6" s="8">
        <v>323.58999999999997</v>
      </c>
      <c r="H6" s="8">
        <v>311.66000000000003</v>
      </c>
      <c r="I6" s="6"/>
      <c r="J6" s="6"/>
      <c r="K6" s="8">
        <v>319.63</v>
      </c>
      <c r="L6" s="6"/>
      <c r="M6" s="8">
        <v>316.16000000000003</v>
      </c>
      <c r="N6" s="8">
        <v>300</v>
      </c>
      <c r="O6" s="6"/>
      <c r="P6" s="9">
        <f t="shared" ref="P6:P14" si="0">_xlfn.MINIFS(E6:O6,$E$3:$O$3,"2-ой приоритет")</f>
        <v>311.66000000000003</v>
      </c>
      <c r="Q6" s="10">
        <f t="array" ref="Q6">SMALL(IF($B$1=$E$3:$O$3,E6:O6),2)</f>
        <v>0</v>
      </c>
    </row>
    <row r="7" spans="1:19" ht="11.25" customHeight="1" x14ac:dyDescent="0.25">
      <c r="A7" s="1"/>
      <c r="B7" s="5" t="s">
        <v>10</v>
      </c>
      <c r="C7" s="6">
        <v>4630012461016</v>
      </c>
      <c r="D7" s="7" t="s">
        <v>31</v>
      </c>
      <c r="E7" s="6"/>
      <c r="F7" s="6"/>
      <c r="G7" s="8">
        <v>125.47</v>
      </c>
      <c r="H7" s="8">
        <v>121.84</v>
      </c>
      <c r="I7" s="6"/>
      <c r="J7" s="6"/>
      <c r="K7" s="8">
        <v>122.88</v>
      </c>
      <c r="L7" s="8">
        <v>122.88</v>
      </c>
      <c r="M7" s="8">
        <v>121.87</v>
      </c>
      <c r="N7" s="6"/>
      <c r="O7" s="6"/>
      <c r="P7" s="9">
        <f t="shared" si="0"/>
        <v>121.84</v>
      </c>
      <c r="Q7" s="10">
        <f t="array" ref="Q7">SMALL(IF($B$1=$E$3:$O$3,E7:O7),2)</f>
        <v>0</v>
      </c>
    </row>
    <row r="8" spans="1:19" ht="11.25" customHeight="1" x14ac:dyDescent="0.25">
      <c r="A8" s="1"/>
      <c r="B8" s="5" t="s">
        <v>11</v>
      </c>
      <c r="C8" s="6">
        <v>4631169048467</v>
      </c>
      <c r="D8" s="7" t="s">
        <v>32</v>
      </c>
      <c r="E8" s="8">
        <v>204.86</v>
      </c>
      <c r="F8" s="6"/>
      <c r="G8" s="8">
        <v>193.93</v>
      </c>
      <c r="H8" s="8">
        <v>191.26</v>
      </c>
      <c r="I8" s="6"/>
      <c r="J8" s="6"/>
      <c r="K8" s="8">
        <v>194.83</v>
      </c>
      <c r="L8" s="6"/>
      <c r="M8" s="8">
        <v>193.75</v>
      </c>
      <c r="N8" s="6"/>
      <c r="O8" s="6"/>
      <c r="P8" s="9">
        <f t="shared" si="0"/>
        <v>191.26</v>
      </c>
      <c r="Q8" s="10">
        <f t="array" ref="Q8">SMALL(IF($B$1=$E$3:$O$3,E8:O8),2)</f>
        <v>0</v>
      </c>
    </row>
    <row r="9" spans="1:19" ht="11.25" customHeight="1" x14ac:dyDescent="0.25">
      <c r="A9" s="1"/>
      <c r="B9" s="5" t="s">
        <v>12</v>
      </c>
      <c r="C9" s="6">
        <v>4627197460835</v>
      </c>
      <c r="D9" s="7" t="s">
        <v>33</v>
      </c>
      <c r="E9" s="6"/>
      <c r="F9" s="8">
        <v>1111.53</v>
      </c>
      <c r="G9" s="8">
        <v>1065.1099999999999</v>
      </c>
      <c r="H9" s="8">
        <v>1062.07</v>
      </c>
      <c r="I9" s="6"/>
      <c r="J9" s="6"/>
      <c r="K9" s="8">
        <v>1094.69</v>
      </c>
      <c r="L9" s="6"/>
      <c r="M9" s="8">
        <v>1062.75</v>
      </c>
      <c r="N9" s="6"/>
      <c r="O9" s="8">
        <v>1151.0999999999999</v>
      </c>
      <c r="P9" s="9">
        <f t="shared" si="0"/>
        <v>1062.07</v>
      </c>
      <c r="Q9" s="10">
        <f t="array" ref="Q9">SMALL(IF($B$1=$E$3:$O$3,E9:O9),2)</f>
        <v>0</v>
      </c>
    </row>
    <row r="10" spans="1:19" ht="11.25" customHeight="1" x14ac:dyDescent="0.25">
      <c r="A10" s="1"/>
      <c r="B10" s="5" t="s">
        <v>13</v>
      </c>
      <c r="C10" s="6">
        <v>4607174654655</v>
      </c>
      <c r="D10" s="7" t="s">
        <v>34</v>
      </c>
      <c r="E10" s="8">
        <v>637.4</v>
      </c>
      <c r="F10" s="8">
        <v>663.35</v>
      </c>
      <c r="G10" s="8">
        <v>628.41999999999996</v>
      </c>
      <c r="H10" s="8">
        <v>623.95000000000005</v>
      </c>
      <c r="I10" s="6"/>
      <c r="J10" s="6"/>
      <c r="K10" s="8">
        <v>643.20000000000005</v>
      </c>
      <c r="L10" s="6"/>
      <c r="M10" s="8">
        <v>647.71</v>
      </c>
      <c r="N10" s="8">
        <v>689.75</v>
      </c>
      <c r="O10" s="8">
        <v>677.66</v>
      </c>
      <c r="P10" s="9">
        <f t="shared" si="0"/>
        <v>623.95000000000005</v>
      </c>
      <c r="Q10" s="10">
        <f t="array" ref="Q10">SMALL(IF($B$1=$E$3:$O$3,E10:O10),2)</f>
        <v>623.95000000000005</v>
      </c>
    </row>
    <row r="11" spans="1:19" ht="11.25" customHeight="1" x14ac:dyDescent="0.25">
      <c r="A11" s="1"/>
      <c r="B11" s="5" t="s">
        <v>14</v>
      </c>
      <c r="C11" s="6">
        <v>4627125663383</v>
      </c>
      <c r="D11" s="7" t="s">
        <v>35</v>
      </c>
      <c r="E11" s="6"/>
      <c r="F11" s="8">
        <v>629.04</v>
      </c>
      <c r="G11" s="8">
        <v>660.28</v>
      </c>
      <c r="H11" s="8">
        <v>628.35</v>
      </c>
      <c r="I11" s="6"/>
      <c r="J11" s="6"/>
      <c r="K11" s="8">
        <v>649.41999999999996</v>
      </c>
      <c r="L11" s="6"/>
      <c r="M11" s="6"/>
      <c r="N11" s="6"/>
      <c r="O11" s="8">
        <v>672.08</v>
      </c>
      <c r="P11" s="9">
        <f t="shared" si="0"/>
        <v>628.35</v>
      </c>
      <c r="Q11" s="10">
        <f t="array" ref="Q11">SMALL(IF($B$1=$E$3:$O$3,E11:O11),2)</f>
        <v>0</v>
      </c>
    </row>
    <row r="12" spans="1:19" ht="11.25" customHeight="1" x14ac:dyDescent="0.25">
      <c r="A12" s="1"/>
      <c r="B12" s="5" t="s">
        <v>15</v>
      </c>
      <c r="C12" s="6">
        <v>4610027400972</v>
      </c>
      <c r="D12" s="7" t="s">
        <v>36</v>
      </c>
      <c r="E12" s="6"/>
      <c r="F12" s="8">
        <v>728.05</v>
      </c>
      <c r="G12" s="8">
        <v>620.71</v>
      </c>
      <c r="H12" s="8">
        <v>529.4</v>
      </c>
      <c r="I12" s="6"/>
      <c r="J12" s="6"/>
      <c r="K12" s="8">
        <v>546.73</v>
      </c>
      <c r="L12" s="6"/>
      <c r="M12" s="8">
        <v>614.64</v>
      </c>
      <c r="N12" s="6"/>
      <c r="O12" s="6"/>
      <c r="P12" s="9">
        <f t="shared" si="0"/>
        <v>529.4</v>
      </c>
      <c r="Q12" s="10">
        <f t="array" ref="Q12">SMALL(IF($B$1=$E$3:$O$3,E12:O12),2)</f>
        <v>0</v>
      </c>
    </row>
    <row r="13" spans="1:19" ht="11.25" customHeight="1" x14ac:dyDescent="0.25">
      <c r="A13" s="1"/>
      <c r="B13" s="5" t="s">
        <v>16</v>
      </c>
      <c r="C13" s="6">
        <v>4680381187055</v>
      </c>
      <c r="D13" s="7" t="s">
        <v>37</v>
      </c>
      <c r="E13" s="6"/>
      <c r="F13" s="8">
        <v>261.88</v>
      </c>
      <c r="G13" s="6"/>
      <c r="H13" s="8">
        <v>257.60000000000002</v>
      </c>
      <c r="I13" s="6"/>
      <c r="J13" s="6"/>
      <c r="K13" s="6"/>
      <c r="L13" s="6"/>
      <c r="M13" s="6"/>
      <c r="N13" s="8">
        <v>282.2</v>
      </c>
      <c r="O13" s="6"/>
      <c r="P13" s="9">
        <f t="shared" si="0"/>
        <v>257.60000000000002</v>
      </c>
      <c r="Q13" s="10">
        <f t="array" ref="Q13">SMALL(IF($B$1=$E$3:$O$3,E13:O13),2)</f>
        <v>0</v>
      </c>
    </row>
    <row r="14" spans="1:19" ht="11.25" customHeight="1" x14ac:dyDescent="0.25">
      <c r="A14" s="1"/>
      <c r="B14" s="5" t="s">
        <v>17</v>
      </c>
      <c r="C14" s="6">
        <v>4627125662201</v>
      </c>
      <c r="D14" s="7" t="s">
        <v>38</v>
      </c>
      <c r="E14" s="6"/>
      <c r="F14" s="8">
        <v>552.24</v>
      </c>
      <c r="G14" s="6"/>
      <c r="H14" s="8">
        <v>494.56</v>
      </c>
      <c r="I14" s="6"/>
      <c r="J14" s="6"/>
      <c r="K14" s="6"/>
      <c r="L14" s="6"/>
      <c r="M14" s="6"/>
      <c r="N14" s="8">
        <v>575.14</v>
      </c>
      <c r="O14" s="6"/>
      <c r="P14" s="9">
        <f t="shared" si="0"/>
        <v>494.56</v>
      </c>
      <c r="Q14" s="10">
        <f t="array" ref="Q14">SMALL(IF($B$1=$E$3:$O$3,E14:O14),2)</f>
        <v>0</v>
      </c>
    </row>
  </sheetData>
  <autoFilter ref="B2:O14" xr:uid="{9C762CEF-85AE-466F-B62B-7412CF1C7B87}"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Станкевич Виктория А.</dc:creator>
  <cp:lastModifiedBy>Станкевич Виктория А.</cp:lastModifiedBy>
  <dcterms:created xsi:type="dcterms:W3CDTF">2024-10-14T12:50:57Z</dcterms:created>
  <dcterms:modified xsi:type="dcterms:W3CDTF">2024-10-15T04:51:16Z</dcterms:modified>
</cp:coreProperties>
</file>