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 (2)" sheetId="2" r:id="rId1"/>
    <sheet name="Лист1" sheetId="1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2" l="1"/>
  <c r="Q43" i="2"/>
  <c r="O43" i="2"/>
  <c r="M43" i="2"/>
  <c r="L43" i="2"/>
  <c r="R43" i="2" s="1"/>
  <c r="T38" i="2"/>
  <c r="Q38" i="2"/>
  <c r="R38" i="2" s="1"/>
  <c r="O38" i="2"/>
  <c r="M38" i="2"/>
  <c r="L38" i="2"/>
  <c r="T43" i="1" l="1"/>
  <c r="Q43" i="1"/>
  <c r="R43" i="1" s="1"/>
  <c r="O43" i="1"/>
  <c r="M43" i="1"/>
  <c r="L43" i="1"/>
  <c r="T38" i="1"/>
  <c r="Q38" i="1"/>
  <c r="O38" i="1"/>
  <c r="M38" i="1"/>
  <c r="L38" i="1"/>
  <c r="R38" i="1" s="1"/>
</calcChain>
</file>

<file path=xl/sharedStrings.xml><?xml version="1.0" encoding="utf-8"?>
<sst xmlns="http://schemas.openxmlformats.org/spreadsheetml/2006/main" count="26" uniqueCount="7">
  <si>
    <t>Итого</t>
  </si>
  <si>
    <t>FNJ015</t>
  </si>
  <si>
    <t>ADA10AA02</t>
  </si>
  <si>
    <t>Поставка и монтаж арматуры с пределом текучести от 400 мпа до 500 мпа</t>
  </si>
  <si>
    <t>Supply and installation of rebars over 400 mpa up to 500 mpa yield strength</t>
  </si>
  <si>
    <t>кг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</si>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</sst>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name val="Arial Cyr"/>
    </font>
    <font>
      <sz val="11"/>
      <color rgb="FF7030A0"/>
      <name val="Arial Cyr"/>
      <charset val="204"/>
    </font>
    <font>
      <sz val="11"/>
      <color theme="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164" fontId="1" fillId="0" borderId="0" applyFont="0" applyFill="0" applyBorder="0" applyProtection="0"/>
    <xf numFmtId="0" fontId="6" fillId="0" borderId="0"/>
  </cellStyleXfs>
  <cellXfs count="15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/>
    </xf>
    <xf numFmtId="164" fontId="4" fillId="0" borderId="0" xfId="3" applyFont="1" applyFill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center" wrapText="1"/>
    </xf>
    <xf numFmtId="0" fontId="8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5">
    <cellStyle name="Comma 2 2 2 2 2" xfId="3"/>
    <cellStyle name="Comma 2 3" xfId="2"/>
    <cellStyle name="Обычный" xfId="0" builtinId="0"/>
    <cellStyle name="Обычный 2" xfId="1"/>
    <cellStyle name="Обычный 2 2 2 16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43"/>
  <sheetViews>
    <sheetView tabSelected="1" topLeftCell="A10" workbookViewId="0">
      <selection activeCell="E34" sqref="E34"/>
    </sheetView>
  </sheetViews>
  <sheetFormatPr defaultRowHeight="15" x14ac:dyDescent="0.25"/>
  <sheetData>
    <row r="1" ht="6" customHeight="1" x14ac:dyDescent="0.25"/>
    <row r="2" ht="6" customHeight="1" x14ac:dyDescent="0.25"/>
    <row r="3" ht="6" customHeight="1" x14ac:dyDescent="0.25"/>
    <row r="4" ht="6" customHeight="1" x14ac:dyDescent="0.25"/>
    <row r="5" ht="6" customHeight="1" x14ac:dyDescent="0.25"/>
    <row r="6" ht="6" customHeight="1" x14ac:dyDescent="0.25"/>
    <row r="7" ht="6" customHeight="1" x14ac:dyDescent="0.25"/>
    <row r="8" ht="6" customHeight="1" x14ac:dyDescent="0.25"/>
    <row r="9" ht="6" customHeight="1" x14ac:dyDescent="0.25"/>
    <row r="10" ht="6" customHeight="1" x14ac:dyDescent="0.25"/>
    <row r="11" ht="6" customHeight="1" x14ac:dyDescent="0.25"/>
    <row r="12" ht="6" customHeight="1" x14ac:dyDescent="0.25"/>
    <row r="13" ht="6" customHeight="1" x14ac:dyDescent="0.25"/>
    <row r="14" ht="4.5" customHeight="1" x14ac:dyDescent="0.25"/>
    <row r="15" ht="4.5" customHeight="1" x14ac:dyDescent="0.25"/>
    <row r="16" ht="4.5" customHeight="1" x14ac:dyDescent="0.25"/>
    <row r="17" ht="4.5" customHeight="1" x14ac:dyDescent="0.25"/>
    <row r="18" ht="4.5" customHeight="1" x14ac:dyDescent="0.25"/>
    <row r="19" ht="4.5" customHeight="1" x14ac:dyDescent="0.25"/>
    <row r="20" ht="4.5" customHeight="1" x14ac:dyDescent="0.25"/>
    <row r="21" ht="5.25" customHeight="1" x14ac:dyDescent="0.25"/>
    <row r="22" ht="5.25" customHeight="1" x14ac:dyDescent="0.25"/>
    <row r="23" ht="5.25" customHeight="1" x14ac:dyDescent="0.25"/>
    <row r="24" ht="5.25" customHeight="1" x14ac:dyDescent="0.25"/>
    <row r="25" ht="5.25" customHeight="1" x14ac:dyDescent="0.25"/>
    <row r="26" ht="5.25" customHeight="1" x14ac:dyDescent="0.25"/>
    <row r="27" ht="5.25" customHeight="1" x14ac:dyDescent="0.25"/>
    <row r="28" ht="5.25" customHeight="1" x14ac:dyDescent="0.25"/>
    <row r="29" ht="5.25" customHeight="1" x14ac:dyDescent="0.25"/>
    <row r="30" ht="5.25" customHeight="1" x14ac:dyDescent="0.25"/>
    <row r="31" ht="5.25" customHeight="1" x14ac:dyDescent="0.25"/>
    <row r="32" ht="5.25" customHeight="1" x14ac:dyDescent="0.25"/>
    <row r="33" spans="1:22" ht="5.25" customHeight="1" x14ac:dyDescent="0.25"/>
    <row r="34" spans="1:22" ht="5.25" customHeight="1" x14ac:dyDescent="0.25"/>
    <row r="35" spans="1:22" x14ac:dyDescent="0.25">
      <c r="C35" t="s">
        <v>0</v>
      </c>
    </row>
    <row r="38" spans="1:22" s="12" customFormat="1" ht="35.25" customHeight="1" x14ac:dyDescent="0.2">
      <c r="A38" s="6">
        <v>8</v>
      </c>
      <c r="B38" s="2"/>
      <c r="C38" s="3" t="s">
        <v>1</v>
      </c>
      <c r="D38" s="4">
        <v>2</v>
      </c>
      <c r="E38" s="13" t="s">
        <v>2</v>
      </c>
      <c r="F38" s="14"/>
      <c r="G38" s="5" t="s">
        <v>3</v>
      </c>
      <c r="H38" s="5" t="s">
        <v>4</v>
      </c>
      <c r="I38" s="1" t="s">
        <v>5</v>
      </c>
      <c r="J38" s="1" t="s">
        <v>6</v>
      </c>
      <c r="K38" s="7">
        <v>55.21</v>
      </c>
      <c r="L38" s="7">
        <f t="shared" ref="L38" si="0">K38*D38</f>
        <v>110.42</v>
      </c>
      <c r="M38" s="7">
        <f t="shared" ref="M38" si="1">ROUND(N38/K38,2)</f>
        <v>0</v>
      </c>
      <c r="N38" s="7">
        <v>0</v>
      </c>
      <c r="O38" s="7">
        <f t="shared" ref="O38" si="2">ROUND(P38/K38,2)</f>
        <v>1.7</v>
      </c>
      <c r="P38" s="7">
        <v>93.86</v>
      </c>
      <c r="Q38" s="7">
        <f t="shared" ref="Q38" si="3">N38+P38</f>
        <v>93.86</v>
      </c>
      <c r="R38" s="7">
        <f t="shared" ref="R38" si="4">L38-Q38</f>
        <v>16.560000000000002</v>
      </c>
      <c r="S38" s="8"/>
      <c r="T38" s="9">
        <f>55.21*0.85*2</f>
        <v>93.856999999999999</v>
      </c>
      <c r="U38" s="10"/>
      <c r="V38" s="11"/>
    </row>
    <row r="39" spans="1:22" ht="6.75" customHeight="1" x14ac:dyDescent="0.25"/>
    <row r="40" spans="1:22" ht="6.75" customHeight="1" x14ac:dyDescent="0.25"/>
    <row r="41" spans="1:22" ht="6.75" customHeight="1" x14ac:dyDescent="0.25"/>
    <row r="42" spans="1:22" ht="6.75" customHeight="1" x14ac:dyDescent="0.25"/>
    <row r="43" spans="1:22" s="12" customFormat="1" ht="35.25" customHeight="1" x14ac:dyDescent="0.2">
      <c r="A43" s="6">
        <v>8</v>
      </c>
      <c r="B43" s="2"/>
      <c r="C43" s="3" t="s">
        <v>1</v>
      </c>
      <c r="D43" s="4">
        <v>2</v>
      </c>
      <c r="E43" s="13" t="s">
        <v>2</v>
      </c>
      <c r="F43" s="14"/>
      <c r="G43" s="5" t="s">
        <v>3</v>
      </c>
      <c r="H43" s="5" t="s">
        <v>4</v>
      </c>
      <c r="I43" s="1" t="s">
        <v>5</v>
      </c>
      <c r="J43" s="1" t="s">
        <v>6</v>
      </c>
      <c r="K43" s="7">
        <v>55.21</v>
      </c>
      <c r="L43" s="7">
        <f t="shared" ref="L43" si="5">K43*D43</f>
        <v>110.42</v>
      </c>
      <c r="M43" s="7">
        <f t="shared" ref="M43" si="6">ROUND(N43/K43,2)</f>
        <v>0</v>
      </c>
      <c r="N43" s="7">
        <v>0</v>
      </c>
      <c r="O43" s="7">
        <f t="shared" ref="O43" si="7">ROUND(P43/K43,2)</f>
        <v>1.7</v>
      </c>
      <c r="P43" s="7">
        <v>93.86</v>
      </c>
      <c r="Q43" s="7">
        <f t="shared" ref="Q43" si="8">N43+P43</f>
        <v>93.86</v>
      </c>
      <c r="R43" s="7">
        <f t="shared" ref="R43" si="9">L43-Q43</f>
        <v>16.560000000000002</v>
      </c>
      <c r="S43" s="8"/>
      <c r="T43" s="9">
        <f>55.21*0.85*2</f>
        <v>93.856999999999999</v>
      </c>
      <c r="U43" s="10"/>
      <c r="V43" s="11"/>
    </row>
  </sheetData>
  <mergeCells count="2">
    <mergeCell ref="E38:F38"/>
    <mergeCell ref="E43:F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43"/>
  <sheetViews>
    <sheetView topLeftCell="A10" workbookViewId="0">
      <selection activeCell="M33" sqref="M33"/>
    </sheetView>
  </sheetViews>
  <sheetFormatPr defaultRowHeight="15" x14ac:dyDescent="0.25"/>
  <sheetData>
    <row r="1" ht="6" customHeight="1" x14ac:dyDescent="0.25"/>
    <row r="2" ht="6" customHeight="1" x14ac:dyDescent="0.25"/>
    <row r="3" ht="6" customHeight="1" x14ac:dyDescent="0.25"/>
    <row r="4" ht="6" customHeight="1" x14ac:dyDescent="0.25"/>
    <row r="5" ht="6" customHeight="1" x14ac:dyDescent="0.25"/>
    <row r="6" ht="6" customHeight="1" x14ac:dyDescent="0.25"/>
    <row r="7" ht="6" customHeight="1" x14ac:dyDescent="0.25"/>
    <row r="8" ht="6" customHeight="1" x14ac:dyDescent="0.25"/>
    <row r="9" ht="6" customHeight="1" x14ac:dyDescent="0.25"/>
    <row r="10" ht="6" customHeight="1" x14ac:dyDescent="0.25"/>
    <row r="11" ht="6" customHeight="1" x14ac:dyDescent="0.25"/>
    <row r="12" ht="6" customHeight="1" x14ac:dyDescent="0.25"/>
    <row r="13" ht="6" customHeight="1" x14ac:dyDescent="0.25"/>
    <row r="14" ht="4.5" customHeight="1" x14ac:dyDescent="0.25"/>
    <row r="15" ht="4.5" customHeight="1" x14ac:dyDescent="0.25"/>
    <row r="16" ht="4.5" customHeight="1" x14ac:dyDescent="0.25"/>
    <row r="17" ht="4.5" customHeight="1" x14ac:dyDescent="0.25"/>
    <row r="18" ht="4.5" customHeight="1" x14ac:dyDescent="0.25"/>
    <row r="19" ht="4.5" customHeight="1" x14ac:dyDescent="0.25"/>
    <row r="20" ht="4.5" customHeight="1" x14ac:dyDescent="0.25"/>
    <row r="21" ht="5.25" customHeight="1" x14ac:dyDescent="0.25"/>
    <row r="22" ht="5.25" customHeight="1" x14ac:dyDescent="0.25"/>
    <row r="23" ht="5.25" customHeight="1" x14ac:dyDescent="0.25"/>
    <row r="24" ht="5.25" customHeight="1" x14ac:dyDescent="0.25"/>
    <row r="25" ht="5.25" customHeight="1" x14ac:dyDescent="0.25"/>
    <row r="26" ht="5.25" customHeight="1" x14ac:dyDescent="0.25"/>
    <row r="27" ht="5.25" customHeight="1" x14ac:dyDescent="0.25"/>
    <row r="28" ht="5.25" customHeight="1" x14ac:dyDescent="0.25"/>
    <row r="29" ht="5.25" customHeight="1" x14ac:dyDescent="0.25"/>
    <row r="30" ht="5.25" customHeight="1" x14ac:dyDescent="0.25"/>
    <row r="31" ht="5.25" customHeight="1" x14ac:dyDescent="0.25"/>
    <row r="32" ht="5.25" customHeight="1" x14ac:dyDescent="0.25"/>
    <row r="33" spans="1:22" ht="5.25" customHeight="1" x14ac:dyDescent="0.25"/>
    <row r="34" spans="1:22" ht="5.25" customHeight="1" x14ac:dyDescent="0.25"/>
    <row r="35" spans="1:22" x14ac:dyDescent="0.25">
      <c r="C35" t="s">
        <v>0</v>
      </c>
    </row>
    <row r="38" spans="1:22" s="12" customFormat="1" ht="35.25" customHeight="1" x14ac:dyDescent="0.2">
      <c r="A38" s="6">
        <v>8</v>
      </c>
      <c r="B38" s="2"/>
      <c r="C38" s="3" t="s">
        <v>1</v>
      </c>
      <c r="D38" s="4">
        <v>2</v>
      </c>
      <c r="E38" s="13" t="s">
        <v>2</v>
      </c>
      <c r="F38" s="14"/>
      <c r="G38" s="5" t="s">
        <v>3</v>
      </c>
      <c r="H38" s="5" t="s">
        <v>4</v>
      </c>
      <c r="I38" s="1" t="s">
        <v>5</v>
      </c>
      <c r="J38" s="1" t="s">
        <v>6</v>
      </c>
      <c r="K38" s="7">
        <v>55.21</v>
      </c>
      <c r="L38" s="7">
        <f t="shared" ref="L38" si="0">K38*D38</f>
        <v>110.42</v>
      </c>
      <c r="M38" s="7">
        <f t="shared" ref="M38" si="1">ROUND(N38/K38,2)</f>
        <v>0</v>
      </c>
      <c r="N38" s="7">
        <v>0</v>
      </c>
      <c r="O38" s="7">
        <f t="shared" ref="O38" si="2">ROUND(P38/K38,2)</f>
        <v>1.7</v>
      </c>
      <c r="P38" s="7">
        <v>93.86</v>
      </c>
      <c r="Q38" s="7">
        <f t="shared" ref="Q38" si="3">N38+P38</f>
        <v>93.86</v>
      </c>
      <c r="R38" s="7">
        <f t="shared" ref="R38" si="4">L38-Q38</f>
        <v>16.560000000000002</v>
      </c>
      <c r="S38" s="8"/>
      <c r="T38" s="9">
        <f>55.21*0.85*2</f>
        <v>93.856999999999999</v>
      </c>
      <c r="U38" s="10"/>
      <c r="V38" s="11"/>
    </row>
    <row r="39" spans="1:22" ht="6.75" customHeight="1" x14ac:dyDescent="0.25"/>
    <row r="40" spans="1:22" ht="6.75" customHeight="1" x14ac:dyDescent="0.25"/>
    <row r="41" spans="1:22" ht="6.75" customHeight="1" x14ac:dyDescent="0.25"/>
    <row r="42" spans="1:22" ht="6.75" customHeight="1" x14ac:dyDescent="0.25"/>
    <row r="43" spans="1:22" s="12" customFormat="1" ht="35.25" customHeight="1" x14ac:dyDescent="0.2">
      <c r="A43" s="6">
        <v>8</v>
      </c>
      <c r="B43" s="2"/>
      <c r="C43" s="3" t="s">
        <v>1</v>
      </c>
      <c r="D43" s="4">
        <v>2</v>
      </c>
      <c r="E43" s="13" t="s">
        <v>2</v>
      </c>
      <c r="F43" s="14"/>
      <c r="G43" s="5" t="s">
        <v>3</v>
      </c>
      <c r="H43" s="5" t="s">
        <v>4</v>
      </c>
      <c r="I43" s="1" t="s">
        <v>5</v>
      </c>
      <c r="J43" s="1" t="s">
        <v>6</v>
      </c>
      <c r="K43" s="7">
        <v>55.21</v>
      </c>
      <c r="L43" s="7">
        <f t="shared" ref="L43" si="5">K43*D43</f>
        <v>110.42</v>
      </c>
      <c r="M43" s="7">
        <f t="shared" ref="M43" si="6">ROUND(N43/K43,2)</f>
        <v>0</v>
      </c>
      <c r="N43" s="7">
        <v>0</v>
      </c>
      <c r="O43" s="7">
        <f t="shared" ref="O43" si="7">ROUND(P43/K43,2)</f>
        <v>1.7</v>
      </c>
      <c r="P43" s="7">
        <v>93.86</v>
      </c>
      <c r="Q43" s="7">
        <f t="shared" ref="Q43" si="8">N43+P43</f>
        <v>93.86</v>
      </c>
      <c r="R43" s="7">
        <f t="shared" ref="R43" si="9">L43-Q43</f>
        <v>16.560000000000002</v>
      </c>
      <c r="S43" s="8"/>
      <c r="T43" s="9">
        <f>55.21*0.85*2</f>
        <v>93.856999999999999</v>
      </c>
      <c r="U43" s="10"/>
      <c r="V43" s="11"/>
    </row>
  </sheetData>
  <mergeCells count="2">
    <mergeCell ref="E38:F38"/>
    <mergeCell ref="E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2024-11-04T09:41:31Z</dcterms:modified>
</cp:coreProperties>
</file>