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showInkAnnotation="0"/>
  <bookViews>
    <workbookView xWindow="390" yWindow="525" windowWidth="20775" windowHeight="9405" activeTab="1"/>
  </bookViews>
  <sheets>
    <sheet name="Лист1" sheetId="1" r:id="rId1"/>
    <sheet name="свод" sheetId="2" r:id="rId2"/>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2" l="1"/>
  <c r="I4" i="2"/>
  <c r="G4" i="2"/>
  <c r="F4" i="2"/>
  <c r="E4" i="2"/>
  <c r="D4" i="2"/>
  <c r="C4" i="2"/>
  <c r="H4" i="2"/>
</calcChain>
</file>

<file path=xl/sharedStrings.xml><?xml version="1.0" encoding="utf-8"?>
<sst xmlns="http://schemas.openxmlformats.org/spreadsheetml/2006/main" count="143" uniqueCount="117">
  <si>
    <t>Ко личес тво до гово ров,  зак лю чен ных  при  ус ло вии  уп ла ты обя - затель ных  от числе ний  (взно сов)  в ком пенса ци он ный  фонд: 0</t>
  </si>
  <si>
    <t>19.7.1.1.1.3</t>
  </si>
  <si>
    <t>Ко личес тво до гово ров,  зак лю чен ных  с ис поль зо вани ем иных  спо - собов  обес пе чения  граж дан ской  от ветс твен ности  зас трой щи ка: 0</t>
  </si>
  <si>
    <t>19.7.1.1.2</t>
  </si>
  <si>
    <t>Не жилые  по меще ния:</t>
  </si>
  <si>
    <t>19.7.1.1.2.1</t>
  </si>
  <si>
    <t>Ко личес тво до гово ров,  зак лю чен ных  с ис поль зо вани ем сче тов эс - кроу: 1</t>
  </si>
  <si>
    <t>19.7.1.1.2.2</t>
  </si>
  <si>
    <t>19.7.1.1.2.3</t>
  </si>
  <si>
    <t>19.7.1.1.3</t>
  </si>
  <si>
    <t>Ма шино-мес  та:</t>
  </si>
  <si>
    <t>19.7.1.1.3.1</t>
  </si>
  <si>
    <t>Ко личес тво до гово ров,  зак лю чен ных  с ис поль зо вани ем сче тов эс - кроу: 0</t>
  </si>
  <si>
    <t>19.7.1.1.3.2</t>
  </si>
  <si>
    <t>19.7.1.1.3.3</t>
  </si>
  <si>
    <t>О пло щади  объ ек тов до лево го стро итель ства:</t>
  </si>
  <si>
    <t>19.7.2.1</t>
  </si>
  <si>
    <t>Вид  объ ек та до лево го стро итель ства:</t>
  </si>
  <si>
    <t>19.7.2.1.1</t>
  </si>
  <si>
    <t>Жи лые  по меще ния:</t>
  </si>
  <si>
    <t>18.1.2.1</t>
  </si>
  <si>
    <t>Раз мер  пла тежа  по до гово ру о ком плексном   ос во ении  тер ри тории:</t>
  </si>
  <si>
    <t>Пла ниру емый  спо соб обес пе чения  обя затель ств зас трой щи ка по до гово рам  учас тия в до левом  стро итель стве: Сче та эс кроу</t>
  </si>
  <si>
    <t>Ка дас тро вый  но мер  зе мель но го учас тка,  на ходя щего ся в за логе  у учас тни ков до лево го стро итель ства  в си лу за кона:</t>
  </si>
  <si>
    <t>Ор га низа ци он но-пра вовая  фор ма кре дит ной  ор га низа ции,  в ко - торой  учас тни ками  до лево го стро итель ства  дол жны  быть  от кры ты сче та эс кроу: Пуб личное   ак ци онер ное  об щес тво</t>
  </si>
  <si>
    <t>Пол ное  на име нова ние  кре дит ной  ор га низа ции,  в ко торой  учас тни - ками  до лево го стро итель ства  дол жны  быть  от кры ты сче та эс кроу, без ука зания  ор га низа ци он но-пра вовой  фор мы: РОС СИЙ СКИЙ   НА ЦИ ОНАЛЬ  НЫЙ  КОМ МЕРЧЕС  КИЙ БАНК</t>
  </si>
  <si>
    <t>Иден ти фика ци он ный  но мер  на логоп ла тель щи ка кре дит ной  ор га - низа ции,  в ко торой  учас тни ками  до лево го стро итель ства  дол жны быть  от кры ты сче та эс кроу: 7701105460</t>
  </si>
  <si>
    <t>Уп ла та обя затель ных  от числе ний  (взно сов)  в ком пенса ци он ный фонд: Нет</t>
  </si>
  <si>
    <t>Ор га низа ци он но-пра вовая  фор ма и на име нова ние  упол но мочен но - го бан ка (сок ра щен ное  на име нова ние  упол но мочен но го бан ка (при на личии)),   в ко тором  у зас трой щи ка от крыт  рас четный   счет:</t>
  </si>
  <si>
    <t>Ор га низа ци он но-пра вовая  фор ма: Пуб личное   ак ци онер ное  об щес тво</t>
  </si>
  <si>
    <t>18.1  О раз ме ре под ле жащих  осу щест вле нию  пла тежей,  ука зан ных  в пун ктах  7 и 8 час ти 1 статьи  18 Фе - дераль но го за кона  от 30 де каб ря 2004  г. №214-ФЗ   Об  учас тии  в до левом  стро итель стве  мно гок вартир - ных  до мов  и иных  объ ек тов нед ви жимос ти и о вне сении  из ме нений  в не кото рые  за коно датель ные  ак ты Рос сий ской  Фе дера ции"  (Соб ра ние  за коно датель ства  Рос сий ской  Фе дера ции,  2005,  №1,  ст. 40; 2021,  №1, ст. 33)"</t>
  </si>
  <si>
    <t>18.1  О раз ме ре под ле - жащих  осу щест вле нию пла тежей,  ука зан ных  в пун ктах  7 и 8 час ти 1 статьи  18 Фе дераль но го за кона  от 30 де каб ря 2004 г. №214-ФЗ   Об  учас тии  в до левом  стро итель стве мно гок вартир ных  до мов и иных  объ ек тов нед ви - жимос ти и о вне сении  из - ме нений  в не кото рые  за - коно датель ные  ак ты Рос - сий ской  Фе дера ции" (Соб ра ние  за коно датель - ства  Рос сий ской  Фе дера - ции,  2005,  №1,  ст. 40; 2021,  №1,  ст. 33)"</t>
  </si>
  <si>
    <t>О пла теже  по зак лю чен но му в со от ветс твии  с за коно датель ством  о гра дос тро итель ной  де ятель нос ти до гово ру о раз ви тии  зас тро ен ной тер ри тории:</t>
  </si>
  <si>
    <t>18.1.1.1</t>
  </si>
  <si>
    <t>Раз мер  пла тежа  по до гово ру о раз ви тии  зас тро ен ной  тер ри тории:</t>
  </si>
  <si>
    <t>О пла теже  по зак лю чен но му в со от ветс твии  с за коно датель ством  о гра дос тро итель ной  де ятель нос ти до гово ру о ком плексном   ос во - ении  тер ри тории:</t>
  </si>
  <si>
    <t>19 О спо собе  обес пе чения  ис полне ния  обя затель ств зас трой щи ка по до гово ру и (или)  о бан ке, в ко тором учас тни ками  до лево го стро итель ства  дол жны  быть  от кры ты сче та эс кроу  (в слу чае раз ме щения  та ких средств   на сче тах эс кроу),  об уп ла те обя затель ных  от числе ний  (взно сов)  зас трой щи ка в ком пенса ци он - ный  фонд</t>
  </si>
  <si>
    <t>19.1  О спо собе  обес пе - чения  ис полне ния  обя - затель ств зас трой щи ка по до гово рам  учас тия в до - левом  стро итель стве</t>
  </si>
  <si>
    <t>19.2  О бан ке, в ко тором учас тни ками  до лево го стро итель ства  дол жны быть  от кры ты сче та эс - кроу</t>
  </si>
  <si>
    <t>19.3  Об уп ла те обя затель - ных  от числе ний  (взно - сов)  зас трой щи ка в ком - пенса ци он ный  фонд</t>
  </si>
  <si>
    <t>19.4  Об упол но мочен ном бан ке, в ко тором  у зас - трой щи ка от крыт  рас - четный   счет</t>
  </si>
  <si>
    <t>19.5  Фор ма прив ле чения де неж ных  средств</t>
  </si>
  <si>
    <t>Ин форма ция  о фор ме прив ле чения  зас трой щи ком де неж ных средств   граж дан-учас  тни ков стро итель ства: Счет  эс кроу</t>
  </si>
  <si>
    <t>19.6  О це левом  кре дите (це левом  зай ме),  в том чис ле об ин форма ции, поз во ля ющей  иден ти - фици ровать  кре дито ра, о сум ме кре дита  (зай ма) в со от ветс твии  с ус ло ви - ями  до гово ра кре дита (зай ма),  сум ме за дол - женнос  ти по до гово ру кре дита  (зай ма) на пос - леднюю   от четную   да ту и не ис поль зо ван ном  ос - татке  по кре диту  (зай му) на ука зан ную  да ту, сро ке ис полне ния  обя затель ств за ем щи ка в пол ном  раз - ме ре в со от ветс твии  с до - гово ром  кре дита  (зай ма)</t>
  </si>
  <si>
    <t>О це левом  кре дите  (це левом  зай ме):</t>
  </si>
  <si>
    <t>19.6.1.1</t>
  </si>
  <si>
    <t>Ор га низа ци он но-пра вовая  фор ма кре дито ра: Пуб личное   ак ци онер ное  об щес тво</t>
  </si>
  <si>
    <t>19.6.1.2</t>
  </si>
  <si>
    <t>Пол ное  на име нова ние  кре дито ра без ука зания  ор га низа ци он но- пра вовой  фор мы: РОС СИЙ СКИЙ   НА ЦИ ОНАЛЬ  НЫЙ  КОМ МЕРЧЕС  КИЙ БАНК</t>
  </si>
  <si>
    <t>19.6.1.3</t>
  </si>
  <si>
    <t>Иден ти фика ци он ный  но мер  на логоп ла тель щи ка кре дито ра: 7701105460</t>
  </si>
  <si>
    <t>19.6.1.4</t>
  </si>
  <si>
    <t>Сум ма кре дита  (зай ма) в со от ветс твии  с ус ло ви ями  до гово ра: 2 411 577  000,00  руб.</t>
  </si>
  <si>
    <t>19.6.1.5</t>
  </si>
  <si>
    <t>Сум ма за дол женнос  ти по до гово ру кре дита  (зай ма) на пос леднюю от четную   да ту: 2 042  777  590,35  руб.</t>
  </si>
  <si>
    <t>19.6.1.6</t>
  </si>
  <si>
    <t>Не ис поль зо ван ный  ос та ток по кре диту  (зай му) на ука зан ную  да ту: 368  799  409,65  руб.</t>
  </si>
  <si>
    <t>19.6.1.7</t>
  </si>
  <si>
    <t>Cрок  ис полне ния  обя затель ств за ем щи ка в пол ном  раз ме ре в со от - ветс твии  с до гово ром  кре дита  (зай ма): 31.12.2026</t>
  </si>
  <si>
    <t>19.7  О ко личес тве зак лю - чен ных  до гово ров (об щая пло щадь  объ ек тов до - лево го стро итель ства  и це на до гово ра) с ука зани - ем ви да объ ек та до лево го стро итель ства  (жи лое  по - меще ние,  не жилое  по - меще ние,  ма шино-мес  то), с ука зани ем в том чис ле ко личес тва до гово ров, зак лю чен ных  при  ус ло - вии  уп ла ты обя затель ных от числе ний  (взно сов)  в ком пенса ци он ный  фонд или  с ис поль зо вани ем сче тов эс кроу</t>
  </si>
  <si>
    <t>О ко личес тве до гово ров учас тия в до левом  стро итель стве:</t>
  </si>
  <si>
    <t>19.7.1.1</t>
  </si>
  <si>
    <t>19.7.1.1.1</t>
  </si>
  <si>
    <t>19.7.1.1.1.1</t>
  </si>
  <si>
    <t>Ко личес тво до гово ров,  зак лю чен ных  с ис поль зо вани ем сче тов эс - кроу: 191</t>
  </si>
  <si>
    <t>19.7.1.1.1.2</t>
  </si>
  <si>
    <t>19.7.2.1.1.1</t>
  </si>
  <si>
    <t>Пло щадь  объ ек тов,  в от но шении  ко торых  до говор  учас тия в до - левом  стро итель стве  зак лю чен с ис поль зо вани ем сче тов эс кроу: 10 806,25  м2</t>
  </si>
  <si>
    <t>19.7.2.1.1.2</t>
  </si>
  <si>
    <t>Пло щадь  объ ек тов,  в от но шении  ко торых  до говор  учас тия в до - левом  стро итель стве  зак лю чен при  ус ло вии  уп ла ты обя затель ных от числе ний  (взно сов)  в ком пенса ци он ный  фонд: 0 м2</t>
  </si>
  <si>
    <t>19.7.2.1.1.3</t>
  </si>
  <si>
    <t>Пло щадь  объ ек тов,  в от но шении  ко торых  до говор  учас тия в до - левом  стро итель стве  зак лю чен с ис поль зо вани ем иных  спо собов обес пе чения  граж дан ской  от ветс твен ности  зас трой щи ка: 0 м2</t>
  </si>
  <si>
    <t>19.7.2.1.2</t>
  </si>
  <si>
    <t>19.7.2.1.2.1</t>
  </si>
  <si>
    <t>Пло щадь  объ ек тов,  в от но шении  ко торых  до говор  учас тия в до - левом  стро итель стве  зак лю чен с ис поль зо вани ем сче тов эс кроу: 866,79  м2</t>
  </si>
  <si>
    <t>19.7.2.1.2.2</t>
  </si>
  <si>
    <t>19.7.2.1.2.3</t>
  </si>
  <si>
    <t>19.7.2.1.3</t>
  </si>
  <si>
    <t>19.7.2.1.3.1</t>
  </si>
  <si>
    <t>Пло щадь  объ ек тов,  в от но шении  ко торых  до говор  учас тия в до - левом  стро итель стве  зак лю чен с ис поль зо вани ем сче тов эс кроу: 0 м2</t>
  </si>
  <si>
    <t>19.7.2.1.3.2</t>
  </si>
  <si>
    <t>19.7.2.1.3.3</t>
  </si>
  <si>
    <t>О це не до гово ров учас тия в до левом  стро итель стве:</t>
  </si>
  <si>
    <t>19.7.3.1</t>
  </si>
  <si>
    <t>19.7.3.1.1</t>
  </si>
  <si>
    <t>19.7.3.1.1.1</t>
  </si>
  <si>
    <t>Сум марная  це на до гово ров,  зак лю чен ных  с ис поль зо вани ем сче тов эс кроу: 1 425  920  323  руб.</t>
  </si>
  <si>
    <t>19.7.3.1.1.2</t>
  </si>
  <si>
    <t>Сум марная  це на до гово ров,  зак лю чен ных  при  ус ло вии  уп ла ты обя - затель ных  от числе ний  (взно сов)  в ком пенса ци он ный  фонд: 0 руб.</t>
  </si>
  <si>
    <t>19.7.3.1.1.3</t>
  </si>
  <si>
    <t>Сум марная  це на до гово ров,  зак лю чен ных  с ис поль зо вани ем иных спо собов  обес пе чения  граж дан ской  от ветс твен ности  зас трой щи ка: 0 руб.</t>
  </si>
  <si>
    <t>19.7.3.1.2</t>
  </si>
  <si>
    <t>19.7.3.1.2.1</t>
  </si>
  <si>
    <t>Сум марная  це на до гово ров,  зак лю чен ных  с ис поль зо вани ем сче тов эс кроу: 86 679  000  руб.</t>
  </si>
  <si>
    <t>19.7.3.1.2.2</t>
  </si>
  <si>
    <t>19.7.3.1.2.3</t>
  </si>
  <si>
    <t>19.7.3.1.3</t>
  </si>
  <si>
    <t>19.7.3.1.3.1</t>
  </si>
  <si>
    <t>Сум марная  це на до гово ров,  зак лю чен ных  с ис поль зо вани ем сче тов эс кроу: 0 руб.</t>
  </si>
  <si>
    <t>19.7.3.1.3.2</t>
  </si>
  <si>
    <t>19.7.3.1.3.3</t>
  </si>
  <si>
    <t>20 Об иных  сог ла шени ях и о сдел ках,  на ос но вании  ко торых  прив ле ка ют ся де неж ные  средс тва для стро - итель ства  (соз да ния)  мно гок вартир но го до ма и (или)  ино го объ ек та нед ви жимос ти, за ис клю чени ем прив ле чения  де неж ных  средств   учас тни ков до лево го стро итель ства</t>
  </si>
  <si>
    <t>20.1  Об иных  сог ла шени - ях и о сдел ках,  на ос но - вании  ко торых  прив ле ка - ют ся де неж ные  средс тва для стро итель ства  (соз да - ния)  мно гок вартир но го до ма и (или)  ино го объ ек - та нед ви жимос ти</t>
  </si>
  <si>
    <t>Вид  сог ла шения  или  сдел ки:</t>
  </si>
  <si>
    <t>Ор га низа ци он но-пра вовая  фор ма ор га низа ции,  у ко торой  прив ле - ка ют ся де неж ные  средс тва:</t>
  </si>
  <si>
    <t>Пол ное  на име нова ние  ор га низа ции,  у ко торой  прив ле ка ют ся де - неж ные  средс тва,  без ука зания  ор га низа ци он но-пра вовой  фор мы:</t>
  </si>
  <si>
    <t>Иден ти фика ци он ный  но мер  на логоп ла тель щи ка ор га низа ции,  у ко - торой  прив ле ка ют ся де неж ные  средс тва:</t>
  </si>
  <si>
    <t>Сум ма прив ле чен ных  средств:</t>
  </si>
  <si>
    <t>Оп ре делен ный  сог ла шени ем или  сдел кой срок  воз вра та прив ле чен - ных  средств:</t>
  </si>
  <si>
    <t>Ка дас тро вый  но мер  зе мель но го учас тка,  яв ля юще гося  пред ме том за лога  в обес пе чение  ис полне ния  обя затель ства  по воз вра ту прив - ле чен ных  средств:</t>
  </si>
  <si>
    <t>Количество договоров:</t>
  </si>
  <si>
    <t>Площадь договоров:</t>
  </si>
  <si>
    <t>Сумма договоров:</t>
  </si>
  <si>
    <t>Жилые помещения:</t>
  </si>
  <si>
    <t>Нежилые помещения:</t>
  </si>
  <si>
    <t>Машино-места:</t>
  </si>
  <si>
    <t>встаить те же цифры из листа 1 с помощью формулы</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</si>
</sst>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2">
    <font>
      <sz val="11"/>
      <color theme="1"/>
      <name val="Aptos Narrow"/>
      <family val="2"/>
      <charset val="204"/>
      <scheme val="minor"/>
    </font>
    <font>
      <sz val="11"/>
      <color theme="1"/>
      <name val="Aptos Narrow"/>
      <family val="2"/>
      <charset val="204"/>
      <scheme val="minor"/>
    </font>
  </fonts>
  <fills count="6">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7" tint="0.79998168889431442"/>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6">
    <xf numFmtId="0" fontId="0" fillId="0" borderId="0" xfId="0"/>
    <xf numFmtId="0" fontId="0" fillId="3" borderId="0" xfId="0" applyFill="1"/>
    <xf numFmtId="14" fontId="0" fillId="0" borderId="0" xfId="0" applyNumberFormat="1"/>
    <xf numFmtId="0" fontId="0" fillId="4" borderId="0" xfId="0" applyFill="1"/>
    <xf numFmtId="0" fontId="0" fillId="5" borderId="0" xfId="0" applyFill="1"/>
    <xf numFmtId="43" fontId="0" fillId="2" borderId="0" xfId="1" applyFont="1" applyFill="1"/>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Стандартная">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xmlns=""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topLeftCell="A48" zoomScaleNormal="60" zoomScaleSheetLayoutView="100" workbookViewId="0">
      <selection activeCell="C58" sqref="C58"/>
    </sheetView>
  </sheetViews>
  <sheetFormatPr defaultRowHeight="14.25"/>
  <cols>
    <col min="1" max="2" width="10.5" bestFit="1" customWidth="1"/>
  </cols>
  <sheetData>
    <row r="1" spans="1:3">
      <c r="A1" t="s">
        <v>30</v>
      </c>
    </row>
    <row r="2" spans="1:3">
      <c r="A2" t="s">
        <v>31</v>
      </c>
      <c r="B2" s="2">
        <v>36909</v>
      </c>
      <c r="C2" t="s">
        <v>32</v>
      </c>
    </row>
    <row r="3" spans="1:3">
      <c r="A3" s="2"/>
      <c r="B3" t="s">
        <v>33</v>
      </c>
      <c r="C3" t="s">
        <v>34</v>
      </c>
    </row>
    <row r="4" spans="1:3">
      <c r="A4" s="2"/>
      <c r="B4" s="2">
        <v>37274</v>
      </c>
      <c r="C4" t="s">
        <v>35</v>
      </c>
    </row>
    <row r="5" spans="1:3">
      <c r="A5" s="2"/>
    </row>
    <row r="6" spans="1:3">
      <c r="A6" s="2"/>
      <c r="B6" t="s">
        <v>20</v>
      </c>
      <c r="C6" t="s">
        <v>21</v>
      </c>
    </row>
    <row r="7" spans="1:3">
      <c r="A7" s="2" t="s">
        <v>36</v>
      </c>
    </row>
    <row r="8" spans="1:3">
      <c r="A8" s="2" t="s">
        <v>37</v>
      </c>
      <c r="B8" s="2">
        <v>36910</v>
      </c>
      <c r="C8" t="s">
        <v>22</v>
      </c>
    </row>
    <row r="9" spans="1:3">
      <c r="A9" s="2"/>
      <c r="B9" s="2">
        <v>37275</v>
      </c>
      <c r="C9" t="s">
        <v>23</v>
      </c>
    </row>
    <row r="10" spans="1:3">
      <c r="A10" t="s">
        <v>38</v>
      </c>
      <c r="B10" s="2">
        <v>36941</v>
      </c>
      <c r="C10" t="s">
        <v>24</v>
      </c>
    </row>
    <row r="11" spans="1:3">
      <c r="B11" s="2">
        <v>37306</v>
      </c>
      <c r="C11" t="s">
        <v>25</v>
      </c>
    </row>
    <row r="12" spans="1:3">
      <c r="B12" s="2">
        <v>37671</v>
      </c>
      <c r="C12" t="s">
        <v>26</v>
      </c>
    </row>
    <row r="13" spans="1:3">
      <c r="A13" t="s">
        <v>39</v>
      </c>
      <c r="B13" s="2">
        <v>36969</v>
      </c>
      <c r="C13" t="s">
        <v>27</v>
      </c>
    </row>
    <row r="14" spans="1:3">
      <c r="A14" t="s">
        <v>40</v>
      </c>
      <c r="B14" s="2">
        <v>37000</v>
      </c>
      <c r="C14" t="s">
        <v>28</v>
      </c>
    </row>
    <row r="15" spans="1:3">
      <c r="C15" t="s">
        <v>29</v>
      </c>
    </row>
    <row r="16" spans="1:3">
      <c r="A16" t="s">
        <v>41</v>
      </c>
      <c r="B16" s="2">
        <v>37030</v>
      </c>
      <c r="C16" t="s">
        <v>42</v>
      </c>
    </row>
    <row r="17" spans="1:3">
      <c r="A17" t="s">
        <v>43</v>
      </c>
      <c r="B17" s="2">
        <v>37061</v>
      </c>
      <c r="C17" t="s">
        <v>44</v>
      </c>
    </row>
    <row r="18" spans="1:3">
      <c r="B18" t="s">
        <v>45</v>
      </c>
      <c r="C18" t="s">
        <v>46</v>
      </c>
    </row>
    <row r="19" spans="1:3">
      <c r="B19" t="s">
        <v>47</v>
      </c>
      <c r="C19" t="s">
        <v>48</v>
      </c>
    </row>
    <row r="20" spans="1:3">
      <c r="A20" s="2"/>
      <c r="B20" t="s">
        <v>49</v>
      </c>
      <c r="C20" t="s">
        <v>50</v>
      </c>
    </row>
    <row r="21" spans="1:3">
      <c r="B21" t="s">
        <v>51</v>
      </c>
      <c r="C21" t="s">
        <v>52</v>
      </c>
    </row>
    <row r="22" spans="1:3">
      <c r="B22" t="s">
        <v>53</v>
      </c>
      <c r="C22" t="s">
        <v>54</v>
      </c>
    </row>
    <row r="23" spans="1:3">
      <c r="B23" t="s">
        <v>55</v>
      </c>
      <c r="C23" t="s">
        <v>56</v>
      </c>
    </row>
    <row r="24" spans="1:3">
      <c r="B24" t="s">
        <v>57</v>
      </c>
      <c r="C24" t="s">
        <v>58</v>
      </c>
    </row>
    <row r="26" spans="1:3">
      <c r="A26" t="s">
        <v>59</v>
      </c>
      <c r="B26" s="2">
        <v>37091</v>
      </c>
      <c r="C26" t="s">
        <v>60</v>
      </c>
    </row>
    <row r="27" spans="1:3">
      <c r="B27" t="s">
        <v>61</v>
      </c>
      <c r="C27" t="s">
        <v>17</v>
      </c>
    </row>
    <row r="28" spans="1:3">
      <c r="B28" t="s">
        <v>62</v>
      </c>
      <c r="C28" t="s">
        <v>19</v>
      </c>
    </row>
    <row r="29" spans="1:3">
      <c r="B29" t="s">
        <v>63</v>
      </c>
      <c r="C29" s="4" t="s">
        <v>64</v>
      </c>
    </row>
    <row r="30" spans="1:3">
      <c r="B30" t="s">
        <v>65</v>
      </c>
      <c r="C30" t="s">
        <v>0</v>
      </c>
    </row>
    <row r="31" spans="1:3">
      <c r="B31" t="s">
        <v>1</v>
      </c>
      <c r="C31" t="s">
        <v>2</v>
      </c>
    </row>
    <row r="32" spans="1:3">
      <c r="B32" t="s">
        <v>3</v>
      </c>
      <c r="C32" t="s">
        <v>4</v>
      </c>
    </row>
    <row r="33" spans="2:3">
      <c r="B33" t="s">
        <v>5</v>
      </c>
      <c r="C33" s="4" t="s">
        <v>6</v>
      </c>
    </row>
    <row r="34" spans="2:3">
      <c r="B34" t="s">
        <v>7</v>
      </c>
      <c r="C34" t="s">
        <v>0</v>
      </c>
    </row>
    <row r="35" spans="2:3">
      <c r="B35" t="s">
        <v>8</v>
      </c>
      <c r="C35" t="s">
        <v>2</v>
      </c>
    </row>
    <row r="36" spans="2:3">
      <c r="B36" t="s">
        <v>9</v>
      </c>
      <c r="C36" t="s">
        <v>10</v>
      </c>
    </row>
    <row r="37" spans="2:3">
      <c r="B37" t="s">
        <v>11</v>
      </c>
      <c r="C37" s="4" t="s">
        <v>12</v>
      </c>
    </row>
    <row r="38" spans="2:3">
      <c r="B38" t="s">
        <v>13</v>
      </c>
      <c r="C38" t="s">
        <v>0</v>
      </c>
    </row>
    <row r="39" spans="2:3">
      <c r="B39" t="s">
        <v>14</v>
      </c>
      <c r="C39" t="s">
        <v>2</v>
      </c>
    </row>
    <row r="40" spans="2:3">
      <c r="B40" s="2">
        <v>37456</v>
      </c>
      <c r="C40" t="s">
        <v>15</v>
      </c>
    </row>
    <row r="41" spans="2:3">
      <c r="B41" t="s">
        <v>16</v>
      </c>
      <c r="C41" t="s">
        <v>17</v>
      </c>
    </row>
    <row r="42" spans="2:3">
      <c r="B42" t="s">
        <v>18</v>
      </c>
      <c r="C42" t="s">
        <v>19</v>
      </c>
    </row>
    <row r="44" spans="2:3">
      <c r="B44" t="s">
        <v>66</v>
      </c>
      <c r="C44" s="4" t="s">
        <v>67</v>
      </c>
    </row>
    <row r="45" spans="2:3">
      <c r="B45" t="s">
        <v>68</v>
      </c>
      <c r="C45" t="s">
        <v>69</v>
      </c>
    </row>
    <row r="46" spans="2:3">
      <c r="B46" t="s">
        <v>70</v>
      </c>
      <c r="C46" t="s">
        <v>71</v>
      </c>
    </row>
    <row r="47" spans="2:3">
      <c r="B47" t="s">
        <v>72</v>
      </c>
      <c r="C47" t="s">
        <v>4</v>
      </c>
    </row>
    <row r="48" spans="2:3">
      <c r="B48" t="s">
        <v>73</v>
      </c>
      <c r="C48" s="4" t="s">
        <v>74</v>
      </c>
    </row>
    <row r="49" spans="2:3">
      <c r="B49" t="s">
        <v>75</v>
      </c>
      <c r="C49" t="s">
        <v>69</v>
      </c>
    </row>
    <row r="50" spans="2:3">
      <c r="B50" t="s">
        <v>76</v>
      </c>
      <c r="C50" t="s">
        <v>71</v>
      </c>
    </row>
    <row r="51" spans="2:3">
      <c r="B51" t="s">
        <v>77</v>
      </c>
      <c r="C51" t="s">
        <v>10</v>
      </c>
    </row>
    <row r="52" spans="2:3">
      <c r="B52" t="s">
        <v>78</v>
      </c>
      <c r="C52" s="4" t="s">
        <v>79</v>
      </c>
    </row>
    <row r="53" spans="2:3">
      <c r="B53" t="s">
        <v>80</v>
      </c>
      <c r="C53" t="s">
        <v>69</v>
      </c>
    </row>
    <row r="54" spans="2:3">
      <c r="B54" t="s">
        <v>81</v>
      </c>
      <c r="C54" t="s">
        <v>71</v>
      </c>
    </row>
    <row r="55" spans="2:3">
      <c r="B55" s="2">
        <v>37821</v>
      </c>
      <c r="C55" t="s">
        <v>82</v>
      </c>
    </row>
    <row r="56" spans="2:3">
      <c r="B56" t="s">
        <v>83</v>
      </c>
      <c r="C56" t="s">
        <v>17</v>
      </c>
    </row>
    <row r="57" spans="2:3">
      <c r="B57" t="s">
        <v>84</v>
      </c>
      <c r="C57" t="s">
        <v>19</v>
      </c>
    </row>
    <row r="58" spans="2:3">
      <c r="B58" t="s">
        <v>85</v>
      </c>
      <c r="C58" s="4" t="s">
        <v>86</v>
      </c>
    </row>
    <row r="59" spans="2:3">
      <c r="B59" t="s">
        <v>87</v>
      </c>
      <c r="C59" t="s">
        <v>88</v>
      </c>
    </row>
    <row r="60" spans="2:3">
      <c r="B60" t="s">
        <v>89</v>
      </c>
      <c r="C60" t="s">
        <v>90</v>
      </c>
    </row>
    <row r="61" spans="2:3">
      <c r="B61" t="s">
        <v>91</v>
      </c>
      <c r="C61" t="s">
        <v>4</v>
      </c>
    </row>
    <row r="62" spans="2:3">
      <c r="B62" t="s">
        <v>92</v>
      </c>
      <c r="C62" s="4" t="s">
        <v>93</v>
      </c>
    </row>
    <row r="64" spans="2:3">
      <c r="B64" t="s">
        <v>94</v>
      </c>
      <c r="C64" t="s">
        <v>88</v>
      </c>
    </row>
    <row r="65" spans="1:3">
      <c r="B65" t="s">
        <v>95</v>
      </c>
      <c r="C65" t="s">
        <v>90</v>
      </c>
    </row>
    <row r="66" spans="1:3">
      <c r="B66" t="s">
        <v>96</v>
      </c>
      <c r="C66" t="s">
        <v>10</v>
      </c>
    </row>
    <row r="67" spans="1:3">
      <c r="B67" t="s">
        <v>97</v>
      </c>
      <c r="C67" t="s">
        <v>98</v>
      </c>
    </row>
    <row r="68" spans="1:3">
      <c r="B68" t="s">
        <v>99</v>
      </c>
      <c r="C68" t="s">
        <v>88</v>
      </c>
    </row>
    <row r="69" spans="1:3">
      <c r="B69" t="s">
        <v>100</v>
      </c>
      <c r="C69" t="s">
        <v>90</v>
      </c>
    </row>
    <row r="70" spans="1:3">
      <c r="A70" t="s">
        <v>101</v>
      </c>
    </row>
    <row r="71" spans="1:3">
      <c r="A71" t="s">
        <v>102</v>
      </c>
      <c r="B71" s="2">
        <v>36911</v>
      </c>
      <c r="C71" t="s">
        <v>103</v>
      </c>
    </row>
    <row r="72" spans="1:3">
      <c r="B72" s="2">
        <v>37276</v>
      </c>
      <c r="C72" t="s">
        <v>104</v>
      </c>
    </row>
    <row r="73" spans="1:3">
      <c r="B73" s="2">
        <v>37641</v>
      </c>
      <c r="C73" t="s">
        <v>105</v>
      </c>
    </row>
    <row r="74" spans="1:3">
      <c r="B74" s="2">
        <v>38006</v>
      </c>
      <c r="C74" t="s">
        <v>106</v>
      </c>
    </row>
    <row r="75" spans="1:3">
      <c r="B75" s="2">
        <v>38372</v>
      </c>
      <c r="C75" t="s">
        <v>107</v>
      </c>
    </row>
    <row r="76" spans="1:3">
      <c r="B76" s="2">
        <v>38737</v>
      </c>
      <c r="C76" t="s">
        <v>108</v>
      </c>
    </row>
    <row r="77" spans="1:3">
      <c r="B77" s="2">
        <v>39102</v>
      </c>
      <c r="C77" t="s">
        <v>109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8"/>
  <sheetViews>
    <sheetView tabSelected="1" zoomScaleNormal="60" zoomScaleSheetLayoutView="100" workbookViewId="0">
      <selection activeCell="B4" sqref="B4"/>
    </sheetView>
  </sheetViews>
  <sheetFormatPr defaultRowHeight="14.25"/>
  <cols>
    <col min="5" max="5" width="11.625" bestFit="1" customWidth="1"/>
    <col min="8" max="8" width="17.875" bestFit="1" customWidth="1"/>
    <col min="9" max="10" width="15.25" bestFit="1" customWidth="1"/>
  </cols>
  <sheetData>
    <row r="2" spans="2:11">
      <c r="B2" s="3" t="s">
        <v>110</v>
      </c>
      <c r="C2" s="3"/>
      <c r="D2" s="3"/>
      <c r="E2" s="3" t="s">
        <v>111</v>
      </c>
      <c r="F2" s="3"/>
      <c r="G2" s="3"/>
      <c r="H2" t="s">
        <v>112</v>
      </c>
    </row>
    <row r="3" spans="2:11">
      <c r="B3" s="3" t="s">
        <v>113</v>
      </c>
      <c r="C3" s="3" t="s">
        <v>114</v>
      </c>
      <c r="D3" s="3" t="s">
        <v>115</v>
      </c>
      <c r="E3" s="3" t="s">
        <v>113</v>
      </c>
      <c r="F3" s="3" t="s">
        <v>114</v>
      </c>
      <c r="G3" s="3" t="s">
        <v>115</v>
      </c>
      <c r="H3" t="s">
        <v>113</v>
      </c>
      <c r="I3" t="s">
        <v>114</v>
      </c>
      <c r="J3" t="s">
        <v>115</v>
      </c>
    </row>
    <row r="4" spans="2:11">
      <c r="B4" s="5">
        <f>--SUBSTITUTE(RIGHT(SUBSTITUTE(SUBSTITUTE(SUBSTITUTE(Лист1!C29,"руб.",),"м2",),":",REPT(" ",42)),42)," ",)</f>
        <v>191</v>
      </c>
      <c r="C4" s="5">
        <f>--SUBSTITUTE(RIGHT(SUBSTITUTE(SUBSTITUTE(SUBSTITUTE(Лист1!C33,"руб.",),"м2",),":",REPT(" ",42)),42)," ",)</f>
        <v>1</v>
      </c>
      <c r="D4" s="5">
        <f>--SUBSTITUTE(RIGHT(SUBSTITUTE(SUBSTITUTE(SUBSTITUTE(Лист1!C37,"руб.",),"м2",),":",REPT(" ",42)),42)," ",)</f>
        <v>0</v>
      </c>
      <c r="E4" s="5">
        <f>--SUBSTITUTE(RIGHT(SUBSTITUTE(SUBSTITUTE(SUBSTITUTE(Лист1!C44,"руб.",),"м2",),":",REPT(" ",42)),42)," ",)</f>
        <v>10806.25</v>
      </c>
      <c r="F4" s="5">
        <f>--SUBSTITUTE(RIGHT(SUBSTITUTE(SUBSTITUTE(SUBSTITUTE(Лист1!C48,"руб.",),"м2",),":",REPT(" ",42)),42)," ",)</f>
        <v>866.79</v>
      </c>
      <c r="G4" s="5">
        <f>--SUBSTITUTE(RIGHT(SUBSTITUTE(SUBSTITUTE(SUBSTITUTE(Лист1!C52,"руб.",),"м2",),":",REPT(" ",42)),42)," ",)</f>
        <v>0</v>
      </c>
      <c r="H4" s="5">
        <f>--SUBSTITUTE(RIGHT(SUBSTITUTE(SUBSTITUTE(SUBSTITUTE(Лист1!C58,"руб.",),"м2",),":",REPT(" ",42)),42)," ",)</f>
        <v>1425920323</v>
      </c>
      <c r="I4" s="5">
        <f>--SUBSTITUTE(RIGHT(SUBSTITUTE(SUBSTITUTE(SUBSTITUTE(Лист1!C62,"руб.",),"м2",),":",REPT(" ",42)),42)," ",)</f>
        <v>86679000</v>
      </c>
      <c r="J4" s="5"/>
      <c r="K4" s="5"/>
    </row>
    <row r="6" spans="2:11">
      <c r="B6" s="1"/>
      <c r="C6" s="1"/>
      <c r="D6" s="1"/>
      <c r="E6" s="1"/>
      <c r="F6" s="1"/>
      <c r="G6" s="1"/>
      <c r="H6" s="1"/>
      <c r="I6" s="1"/>
      <c r="J6" s="1"/>
      <c r="K6" s="1"/>
    </row>
    <row r="8" spans="2:11">
      <c r="B8" t="s">
        <v>116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свод</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Dariya S</dc:creator>
  <cp:lastModifiedBy>Коля</cp:lastModifiedBy>
  <dcterms:created xsi:type="dcterms:W3CDTF">2024-09-17T13:42:32Z</dcterms:created>
  <dcterms:modified xsi:type="dcterms:W3CDTF">2024-09-17T12:07:39Z</dcterms:modified>
</cp:coreProperties>
</file>