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17194E32-75E2-419E-AB75-F530FBEDBBC2}" xr6:coauthVersionLast="47" xr6:coauthVersionMax="47" xr10:uidLastSave="{00000000-0000-0000-0000-000000000000}"/>
  <bookViews>
    <workbookView xWindow="7245" yWindow="11100" windowWidth="28800" windowHeight="15345" tabRatio="690" firstSheet="1" activeTab="1" xr2:uid="{00000000-000D-0000-FFFF-FFFF00000000}"/>
  </bookViews>
  <sheets>
    <sheet name="Согласовать нагрузку" sheetId="11" state="hidden" r:id="rId1"/>
    <sheet name="Нагрузка" sheetId="9" r:id="rId2"/>
    <sheet name="Выходные данные формула" sheetId="16" state="hidden" r:id="rId3"/>
    <sheet name="Подгруппы" sheetId="10" state="hidden" r:id="rId4"/>
    <sheet name="БД" sheetId="12" state="hidden" r:id="rId5"/>
    <sheet name="Наполняемость классов" sheetId="1" state="hidden" r:id="rId6"/>
  </sheets>
  <externalReferences>
    <externalReference r:id="rId7"/>
  </externalReferences>
  <definedNames>
    <definedName name="_xlnm._FilterDatabase" localSheetId="4" hidden="1">БД!$I$1:$L$405</definedName>
    <definedName name="_xlnm._FilterDatabase" localSheetId="5" hidden="1">'Наполняемость классов'!$A$8:$D$8</definedName>
    <definedName name="Входящие">[1]!Таблица1[#Data]</definedName>
    <definedName name="Нагрузка_ректор">Нагрузка!$A$2:$N$2352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9" l="1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R706" i="9"/>
  <c r="R707" i="9"/>
  <c r="R708" i="9"/>
  <c r="R709" i="9"/>
  <c r="R710" i="9"/>
  <c r="R711" i="9"/>
  <c r="R712" i="9"/>
  <c r="R713" i="9"/>
  <c r="R714" i="9"/>
  <c r="R715" i="9"/>
  <c r="R716" i="9"/>
  <c r="R717" i="9"/>
  <c r="R718" i="9"/>
  <c r="R719" i="9"/>
  <c r="R720" i="9"/>
  <c r="R721" i="9"/>
  <c r="R722" i="9"/>
  <c r="R723" i="9"/>
  <c r="R724" i="9"/>
  <c r="R725" i="9"/>
  <c r="R726" i="9"/>
  <c r="R727" i="9"/>
  <c r="R728" i="9"/>
  <c r="R729" i="9"/>
  <c r="R730" i="9"/>
  <c r="R731" i="9"/>
  <c r="R732" i="9"/>
  <c r="R733" i="9"/>
  <c r="R734" i="9"/>
  <c r="R735" i="9"/>
  <c r="R736" i="9"/>
  <c r="R737" i="9"/>
  <c r="R738" i="9"/>
  <c r="R739" i="9"/>
  <c r="R740" i="9"/>
  <c r="R741" i="9"/>
  <c r="R742" i="9"/>
  <c r="R743" i="9"/>
  <c r="R744" i="9"/>
  <c r="R745" i="9"/>
  <c r="R746" i="9"/>
  <c r="R747" i="9"/>
  <c r="R748" i="9"/>
  <c r="R749" i="9"/>
  <c r="R750" i="9"/>
  <c r="R751" i="9"/>
  <c r="R752" i="9"/>
  <c r="R753" i="9"/>
  <c r="R754" i="9"/>
  <c r="R755" i="9"/>
  <c r="R756" i="9"/>
  <c r="R757" i="9"/>
  <c r="R758" i="9"/>
  <c r="R759" i="9"/>
  <c r="R760" i="9"/>
  <c r="R761" i="9"/>
  <c r="R762" i="9"/>
  <c r="R763" i="9"/>
  <c r="R764" i="9"/>
  <c r="R765" i="9"/>
  <c r="R766" i="9"/>
  <c r="R767" i="9"/>
  <c r="R768" i="9"/>
  <c r="R769" i="9"/>
  <c r="R770" i="9"/>
  <c r="R771" i="9"/>
  <c r="R772" i="9"/>
  <c r="R773" i="9"/>
  <c r="R774" i="9"/>
  <c r="R775" i="9"/>
  <c r="R776" i="9"/>
  <c r="R777" i="9"/>
  <c r="R778" i="9"/>
  <c r="R779" i="9"/>
  <c r="R780" i="9"/>
  <c r="R781" i="9"/>
  <c r="R782" i="9"/>
  <c r="R783" i="9"/>
  <c r="R784" i="9"/>
  <c r="R785" i="9"/>
  <c r="R786" i="9"/>
  <c r="R787" i="9"/>
  <c r="R788" i="9"/>
  <c r="R789" i="9"/>
  <c r="R790" i="9"/>
  <c r="R791" i="9"/>
  <c r="R792" i="9"/>
  <c r="R793" i="9"/>
  <c r="R794" i="9"/>
  <c r="R795" i="9"/>
  <c r="R796" i="9"/>
  <c r="R797" i="9"/>
  <c r="R798" i="9"/>
  <c r="R799" i="9"/>
  <c r="R800" i="9"/>
  <c r="R801" i="9"/>
  <c r="R802" i="9"/>
  <c r="R803" i="9"/>
  <c r="R804" i="9"/>
  <c r="R805" i="9"/>
  <c r="R806" i="9"/>
  <c r="R807" i="9"/>
  <c r="R808" i="9"/>
  <c r="R809" i="9"/>
  <c r="R810" i="9"/>
  <c r="R811" i="9"/>
  <c r="R812" i="9"/>
  <c r="R813" i="9"/>
  <c r="R814" i="9"/>
  <c r="R815" i="9"/>
  <c r="R816" i="9"/>
  <c r="R817" i="9"/>
  <c r="R818" i="9"/>
  <c r="R819" i="9"/>
  <c r="R820" i="9"/>
  <c r="R821" i="9"/>
  <c r="R822" i="9"/>
  <c r="R823" i="9"/>
  <c r="R824" i="9"/>
  <c r="R825" i="9"/>
  <c r="R826" i="9"/>
  <c r="R827" i="9"/>
  <c r="R828" i="9"/>
  <c r="R829" i="9"/>
  <c r="R830" i="9"/>
  <c r="R831" i="9"/>
  <c r="R832" i="9"/>
  <c r="R833" i="9"/>
  <c r="R834" i="9"/>
  <c r="R835" i="9"/>
  <c r="R836" i="9"/>
  <c r="R837" i="9"/>
  <c r="R838" i="9"/>
  <c r="R839" i="9"/>
  <c r="R840" i="9"/>
  <c r="R841" i="9"/>
  <c r="R842" i="9"/>
  <c r="R843" i="9"/>
  <c r="R844" i="9"/>
  <c r="R845" i="9"/>
  <c r="R846" i="9"/>
  <c r="R847" i="9"/>
  <c r="R848" i="9"/>
  <c r="R849" i="9"/>
  <c r="R850" i="9"/>
  <c r="R851" i="9"/>
  <c r="R852" i="9"/>
  <c r="R853" i="9"/>
  <c r="R854" i="9"/>
  <c r="R855" i="9"/>
  <c r="R856" i="9"/>
  <c r="R857" i="9"/>
  <c r="R858" i="9"/>
  <c r="R859" i="9"/>
  <c r="R860" i="9"/>
  <c r="R861" i="9"/>
  <c r="R862" i="9"/>
  <c r="R863" i="9"/>
  <c r="R864" i="9"/>
  <c r="R865" i="9"/>
  <c r="R866" i="9"/>
  <c r="R867" i="9"/>
  <c r="R868" i="9"/>
  <c r="R869" i="9"/>
  <c r="R870" i="9"/>
  <c r="R871" i="9"/>
  <c r="R872" i="9"/>
  <c r="R873" i="9"/>
  <c r="R874" i="9"/>
  <c r="R875" i="9"/>
  <c r="R876" i="9"/>
  <c r="R877" i="9"/>
  <c r="R878" i="9"/>
  <c r="R879" i="9"/>
  <c r="R880" i="9"/>
  <c r="R881" i="9"/>
  <c r="R882" i="9"/>
  <c r="R883" i="9"/>
  <c r="R884" i="9"/>
  <c r="R885" i="9"/>
  <c r="R886" i="9"/>
  <c r="R887" i="9"/>
  <c r="R888" i="9"/>
  <c r="R889" i="9"/>
  <c r="R890" i="9"/>
  <c r="R891" i="9"/>
  <c r="R892" i="9"/>
  <c r="R893" i="9"/>
  <c r="R894" i="9"/>
  <c r="R895" i="9"/>
  <c r="R896" i="9"/>
  <c r="R897" i="9"/>
  <c r="R898" i="9"/>
  <c r="R899" i="9"/>
  <c r="R900" i="9"/>
  <c r="R901" i="9"/>
  <c r="R902" i="9"/>
  <c r="R903" i="9"/>
  <c r="R904" i="9"/>
  <c r="R905" i="9"/>
  <c r="R906" i="9"/>
  <c r="R907" i="9"/>
  <c r="R908" i="9"/>
  <c r="R909" i="9"/>
  <c r="R910" i="9"/>
  <c r="R911" i="9"/>
  <c r="R912" i="9"/>
  <c r="R913" i="9"/>
  <c r="R914" i="9"/>
  <c r="R915" i="9"/>
  <c r="R916" i="9"/>
  <c r="R917" i="9"/>
  <c r="R918" i="9"/>
  <c r="R919" i="9"/>
  <c r="R920" i="9"/>
  <c r="R921" i="9"/>
  <c r="R922" i="9"/>
  <c r="R923" i="9"/>
  <c r="R924" i="9"/>
  <c r="R925" i="9"/>
  <c r="R926" i="9"/>
  <c r="R927" i="9"/>
  <c r="R928" i="9"/>
  <c r="R929" i="9"/>
  <c r="R930" i="9"/>
  <c r="R931" i="9"/>
  <c r="R932" i="9"/>
  <c r="R933" i="9"/>
  <c r="R934" i="9"/>
  <c r="R935" i="9"/>
  <c r="R936" i="9"/>
  <c r="R937" i="9"/>
  <c r="R938" i="9"/>
  <c r="R939" i="9"/>
  <c r="R940" i="9"/>
  <c r="R941" i="9"/>
  <c r="R942" i="9"/>
  <c r="R943" i="9"/>
  <c r="R944" i="9"/>
  <c r="R945" i="9"/>
  <c r="R946" i="9"/>
  <c r="R947" i="9"/>
  <c r="R948" i="9"/>
  <c r="R949" i="9"/>
  <c r="R950" i="9"/>
  <c r="R951" i="9"/>
  <c r="R952" i="9"/>
  <c r="R953" i="9"/>
  <c r="R954" i="9"/>
  <c r="R955" i="9"/>
  <c r="R956" i="9"/>
  <c r="R957" i="9"/>
  <c r="R958" i="9"/>
  <c r="R959" i="9"/>
  <c r="R960" i="9"/>
  <c r="R961" i="9"/>
  <c r="R962" i="9"/>
  <c r="R963" i="9"/>
  <c r="R964" i="9"/>
  <c r="R965" i="9"/>
  <c r="R966" i="9"/>
  <c r="R967" i="9"/>
  <c r="R968" i="9"/>
  <c r="R969" i="9"/>
  <c r="R970" i="9"/>
  <c r="R971" i="9"/>
  <c r="R972" i="9"/>
  <c r="R973" i="9"/>
  <c r="R974" i="9"/>
  <c r="R975" i="9"/>
  <c r="R976" i="9"/>
  <c r="R977" i="9"/>
  <c r="R978" i="9"/>
  <c r="R979" i="9"/>
  <c r="R980" i="9"/>
  <c r="R981" i="9"/>
  <c r="R982" i="9"/>
  <c r="R983" i="9"/>
  <c r="R984" i="9"/>
  <c r="R985" i="9"/>
  <c r="R986" i="9"/>
  <c r="R987" i="9"/>
  <c r="R988" i="9"/>
  <c r="R989" i="9"/>
  <c r="R990" i="9"/>
  <c r="R991" i="9"/>
  <c r="R992" i="9"/>
  <c r="R993" i="9"/>
  <c r="R994" i="9"/>
  <c r="R995" i="9"/>
  <c r="R996" i="9"/>
  <c r="R997" i="9"/>
  <c r="R998" i="9"/>
  <c r="R999" i="9"/>
  <c r="R1000" i="9"/>
  <c r="R1001" i="9"/>
  <c r="R1002" i="9"/>
  <c r="R1003" i="9"/>
  <c r="R1004" i="9"/>
  <c r="R1005" i="9"/>
  <c r="R1006" i="9"/>
  <c r="R1007" i="9"/>
  <c r="R1008" i="9"/>
  <c r="R1009" i="9"/>
  <c r="R1010" i="9"/>
  <c r="R1011" i="9"/>
  <c r="R1012" i="9"/>
  <c r="R1013" i="9"/>
  <c r="R1014" i="9"/>
  <c r="R1015" i="9"/>
  <c r="R1016" i="9"/>
  <c r="R1017" i="9"/>
  <c r="R1018" i="9"/>
  <c r="R1019" i="9"/>
  <c r="R1020" i="9"/>
  <c r="R1021" i="9"/>
  <c r="R1022" i="9"/>
  <c r="R1023" i="9"/>
  <c r="R1024" i="9"/>
  <c r="R1025" i="9"/>
  <c r="R1026" i="9"/>
  <c r="R1027" i="9"/>
  <c r="R1028" i="9"/>
  <c r="R1029" i="9"/>
  <c r="R1030" i="9"/>
  <c r="R1031" i="9"/>
  <c r="R1032" i="9"/>
  <c r="R1033" i="9"/>
  <c r="R1034" i="9"/>
  <c r="R1035" i="9"/>
  <c r="R1036" i="9"/>
  <c r="R1037" i="9"/>
  <c r="R1038" i="9"/>
  <c r="R1039" i="9"/>
  <c r="R1040" i="9"/>
  <c r="R1041" i="9"/>
  <c r="R1042" i="9"/>
  <c r="R1043" i="9"/>
  <c r="R1044" i="9"/>
  <c r="R1045" i="9"/>
  <c r="R1046" i="9"/>
  <c r="R1047" i="9"/>
  <c r="R1048" i="9"/>
  <c r="R1049" i="9"/>
  <c r="R1050" i="9"/>
  <c r="R1051" i="9"/>
  <c r="R1052" i="9"/>
  <c r="R1053" i="9"/>
  <c r="R1054" i="9"/>
  <c r="R1055" i="9"/>
  <c r="R1056" i="9"/>
  <c r="R1057" i="9"/>
  <c r="R1058" i="9"/>
  <c r="R1059" i="9"/>
  <c r="R1060" i="9"/>
  <c r="R1061" i="9"/>
  <c r="R1062" i="9"/>
  <c r="R1063" i="9"/>
  <c r="R1064" i="9"/>
  <c r="R1065" i="9"/>
  <c r="R1066" i="9"/>
  <c r="R1067" i="9"/>
  <c r="R1068" i="9"/>
  <c r="R1069" i="9"/>
  <c r="R1070" i="9"/>
  <c r="R1071" i="9"/>
  <c r="R1072" i="9"/>
  <c r="R1073" i="9"/>
  <c r="R1074" i="9"/>
  <c r="R1075" i="9"/>
  <c r="R1076" i="9"/>
  <c r="R1077" i="9"/>
  <c r="R1078" i="9"/>
  <c r="R1079" i="9"/>
  <c r="R1080" i="9"/>
  <c r="R1081" i="9"/>
  <c r="R1082" i="9"/>
  <c r="R1083" i="9"/>
  <c r="R1084" i="9"/>
  <c r="R1085" i="9"/>
  <c r="R1086" i="9"/>
  <c r="R1087" i="9"/>
  <c r="R1088" i="9"/>
  <c r="R1089" i="9"/>
  <c r="R1090" i="9"/>
  <c r="R1091" i="9"/>
  <c r="R1092" i="9"/>
  <c r="R1093" i="9"/>
  <c r="R1094" i="9"/>
  <c r="R1095" i="9"/>
  <c r="R1096" i="9"/>
  <c r="R1097" i="9"/>
  <c r="R1098" i="9"/>
  <c r="R1099" i="9"/>
  <c r="R1100" i="9"/>
  <c r="R1101" i="9"/>
  <c r="R1102" i="9"/>
  <c r="R1103" i="9"/>
  <c r="R1104" i="9"/>
  <c r="R1105" i="9"/>
  <c r="R1106" i="9"/>
  <c r="R1107" i="9"/>
  <c r="R1108" i="9"/>
  <c r="R1109" i="9"/>
  <c r="R1110" i="9"/>
  <c r="R1111" i="9"/>
  <c r="R1112" i="9"/>
  <c r="R1113" i="9"/>
  <c r="R1114" i="9"/>
  <c r="R1115" i="9"/>
  <c r="R1116" i="9"/>
  <c r="R1117" i="9"/>
  <c r="R1118" i="9"/>
  <c r="R1119" i="9"/>
  <c r="R1120" i="9"/>
  <c r="R1121" i="9"/>
  <c r="R1122" i="9"/>
  <c r="R1123" i="9"/>
  <c r="R1124" i="9"/>
  <c r="R1125" i="9"/>
  <c r="R1126" i="9"/>
  <c r="R1127" i="9"/>
  <c r="R1128" i="9"/>
  <c r="R1129" i="9"/>
  <c r="R1130" i="9"/>
  <c r="R1131" i="9"/>
  <c r="R1132" i="9"/>
  <c r="R1133" i="9"/>
  <c r="R1134" i="9"/>
  <c r="R1135" i="9"/>
  <c r="R1136" i="9"/>
  <c r="R1137" i="9"/>
  <c r="R1138" i="9"/>
  <c r="R1139" i="9"/>
  <c r="R1140" i="9"/>
  <c r="R1141" i="9"/>
  <c r="R1142" i="9"/>
  <c r="R1143" i="9"/>
  <c r="R1144" i="9"/>
  <c r="R1145" i="9"/>
  <c r="R1146" i="9"/>
  <c r="R1147" i="9"/>
  <c r="R1148" i="9"/>
  <c r="R1149" i="9"/>
  <c r="R1150" i="9"/>
  <c r="R1151" i="9"/>
  <c r="R1152" i="9"/>
  <c r="R1153" i="9"/>
  <c r="R1154" i="9"/>
  <c r="R1155" i="9"/>
  <c r="R1156" i="9"/>
  <c r="R1157" i="9"/>
  <c r="R1158" i="9"/>
  <c r="R1159" i="9"/>
  <c r="R1160" i="9"/>
  <c r="R1161" i="9"/>
  <c r="R1162" i="9"/>
  <c r="R1163" i="9"/>
  <c r="R1164" i="9"/>
  <c r="R1165" i="9"/>
  <c r="R1166" i="9"/>
  <c r="R1167" i="9"/>
  <c r="R1168" i="9"/>
  <c r="R1169" i="9"/>
  <c r="R1170" i="9"/>
  <c r="R1171" i="9"/>
  <c r="R1172" i="9"/>
  <c r="R1173" i="9"/>
  <c r="R1174" i="9"/>
  <c r="R1175" i="9"/>
  <c r="R1176" i="9"/>
  <c r="R1177" i="9"/>
  <c r="R1178" i="9"/>
  <c r="R1179" i="9"/>
  <c r="R1180" i="9"/>
  <c r="R1181" i="9"/>
  <c r="R1182" i="9"/>
  <c r="R1183" i="9"/>
  <c r="R1184" i="9"/>
  <c r="R1185" i="9"/>
  <c r="R1186" i="9"/>
  <c r="R1187" i="9"/>
  <c r="R1188" i="9"/>
  <c r="R1189" i="9"/>
  <c r="R1190" i="9"/>
  <c r="R1191" i="9"/>
  <c r="R1192" i="9"/>
  <c r="R1193" i="9"/>
  <c r="R1194" i="9"/>
  <c r="R1195" i="9"/>
  <c r="R1196" i="9"/>
  <c r="R1197" i="9"/>
  <c r="R1198" i="9"/>
  <c r="R1199" i="9"/>
  <c r="R1200" i="9"/>
  <c r="R1201" i="9"/>
  <c r="R1202" i="9"/>
  <c r="R1203" i="9"/>
  <c r="R1204" i="9"/>
  <c r="R1205" i="9"/>
  <c r="R1206" i="9"/>
  <c r="R1207" i="9"/>
  <c r="R1208" i="9"/>
  <c r="R1209" i="9"/>
  <c r="R1210" i="9"/>
  <c r="R1211" i="9"/>
  <c r="R1212" i="9"/>
  <c r="R1213" i="9"/>
  <c r="R1214" i="9"/>
  <c r="R1215" i="9"/>
  <c r="R1216" i="9"/>
  <c r="R1217" i="9"/>
  <c r="R1218" i="9"/>
  <c r="R1219" i="9"/>
  <c r="R1220" i="9"/>
  <c r="R1221" i="9"/>
  <c r="R1222" i="9"/>
  <c r="R1223" i="9"/>
  <c r="R1224" i="9"/>
  <c r="R1225" i="9"/>
  <c r="R1226" i="9"/>
  <c r="R1227" i="9"/>
  <c r="R1228" i="9"/>
  <c r="R1229" i="9"/>
  <c r="R1230" i="9"/>
  <c r="R1231" i="9"/>
  <c r="R1232" i="9"/>
  <c r="R1233" i="9"/>
  <c r="R1234" i="9"/>
  <c r="R1235" i="9"/>
  <c r="R1236" i="9"/>
  <c r="R1237" i="9"/>
  <c r="R1238" i="9"/>
  <c r="R1239" i="9"/>
  <c r="R1240" i="9"/>
  <c r="R1241" i="9"/>
  <c r="R1242" i="9"/>
  <c r="R1243" i="9"/>
  <c r="R1244" i="9"/>
  <c r="R1245" i="9"/>
  <c r="R1246" i="9"/>
  <c r="R1247" i="9"/>
  <c r="R1248" i="9"/>
  <c r="R1249" i="9"/>
  <c r="R1250" i="9"/>
  <c r="R1251" i="9"/>
  <c r="R1252" i="9"/>
  <c r="R1253" i="9"/>
  <c r="R1254" i="9"/>
  <c r="R1255" i="9"/>
  <c r="R1256" i="9"/>
  <c r="R1257" i="9"/>
  <c r="R1258" i="9"/>
  <c r="R1259" i="9"/>
  <c r="R1260" i="9"/>
  <c r="R1261" i="9"/>
  <c r="R1262" i="9"/>
  <c r="R1263" i="9"/>
  <c r="R1264" i="9"/>
  <c r="R1265" i="9"/>
  <c r="R1266" i="9"/>
  <c r="R1267" i="9"/>
  <c r="R1268" i="9"/>
  <c r="R1269" i="9"/>
  <c r="R1270" i="9"/>
  <c r="R1271" i="9"/>
  <c r="R1272" i="9"/>
  <c r="R1273" i="9"/>
  <c r="R1274" i="9"/>
  <c r="R1275" i="9"/>
  <c r="R1276" i="9"/>
  <c r="R1277" i="9"/>
  <c r="R1278" i="9"/>
  <c r="R1279" i="9"/>
  <c r="R1280" i="9"/>
  <c r="R1281" i="9"/>
  <c r="R1282" i="9"/>
  <c r="R1283" i="9"/>
  <c r="R1284" i="9"/>
  <c r="R1285" i="9"/>
  <c r="R1286" i="9"/>
  <c r="R1287" i="9"/>
  <c r="R1288" i="9"/>
  <c r="R1289" i="9"/>
  <c r="R1290" i="9"/>
  <c r="R1291" i="9"/>
  <c r="R1292" i="9"/>
  <c r="R1293" i="9"/>
  <c r="R1294" i="9"/>
  <c r="R1295" i="9"/>
  <c r="R1296" i="9"/>
  <c r="R1297" i="9"/>
  <c r="R1298" i="9"/>
  <c r="R1299" i="9"/>
  <c r="R1300" i="9"/>
  <c r="R1301" i="9"/>
  <c r="R1302" i="9"/>
  <c r="R1303" i="9"/>
  <c r="R1304" i="9"/>
  <c r="R1305" i="9"/>
  <c r="R1306" i="9"/>
  <c r="R1307" i="9"/>
  <c r="R1308" i="9"/>
  <c r="R1309" i="9"/>
  <c r="R1310" i="9"/>
  <c r="R1311" i="9"/>
  <c r="R1312" i="9"/>
  <c r="R1313" i="9"/>
  <c r="R1314" i="9"/>
  <c r="R1315" i="9"/>
  <c r="R1316" i="9"/>
  <c r="R1317" i="9"/>
  <c r="R1318" i="9"/>
  <c r="R1319" i="9"/>
  <c r="R1320" i="9"/>
  <c r="R1321" i="9"/>
  <c r="R1322" i="9"/>
  <c r="R1323" i="9"/>
  <c r="R1324" i="9"/>
  <c r="R1325" i="9"/>
  <c r="R1326" i="9"/>
  <c r="R1327" i="9"/>
  <c r="R1328" i="9"/>
  <c r="R1329" i="9"/>
  <c r="R1330" i="9"/>
  <c r="R1331" i="9"/>
  <c r="R1332" i="9"/>
  <c r="R1333" i="9"/>
  <c r="R1334" i="9"/>
  <c r="R1335" i="9"/>
  <c r="R1336" i="9"/>
  <c r="R1337" i="9"/>
  <c r="R1338" i="9"/>
  <c r="R1339" i="9"/>
  <c r="R1340" i="9"/>
  <c r="R1341" i="9"/>
  <c r="R1342" i="9"/>
  <c r="R1343" i="9"/>
  <c r="R1344" i="9"/>
  <c r="R1345" i="9"/>
  <c r="R1346" i="9"/>
  <c r="R1347" i="9"/>
  <c r="R1348" i="9"/>
  <c r="R1349" i="9"/>
  <c r="R1350" i="9"/>
  <c r="R1351" i="9"/>
  <c r="R1352" i="9"/>
  <c r="R1353" i="9"/>
  <c r="R1354" i="9"/>
  <c r="R1355" i="9"/>
  <c r="R1356" i="9"/>
  <c r="R1357" i="9"/>
  <c r="R1358" i="9"/>
  <c r="R1359" i="9"/>
  <c r="R1360" i="9"/>
  <c r="R1361" i="9"/>
  <c r="R1362" i="9"/>
  <c r="R1363" i="9"/>
  <c r="R1364" i="9"/>
  <c r="R1365" i="9"/>
  <c r="R1366" i="9"/>
  <c r="R1367" i="9"/>
  <c r="R1368" i="9"/>
  <c r="R1369" i="9"/>
  <c r="R1370" i="9"/>
  <c r="R1371" i="9"/>
  <c r="R1372" i="9"/>
  <c r="R1373" i="9"/>
  <c r="R1374" i="9"/>
  <c r="R1375" i="9"/>
  <c r="R1376" i="9"/>
  <c r="R1377" i="9"/>
  <c r="R1378" i="9"/>
  <c r="R1379" i="9"/>
  <c r="R1380" i="9"/>
  <c r="R1381" i="9"/>
  <c r="R1382" i="9"/>
  <c r="R1383" i="9"/>
  <c r="R1384" i="9"/>
  <c r="R1385" i="9"/>
  <c r="R1386" i="9"/>
  <c r="R1387" i="9"/>
  <c r="R1388" i="9"/>
  <c r="R1389" i="9"/>
  <c r="R1390" i="9"/>
  <c r="R1391" i="9"/>
  <c r="R1392" i="9"/>
  <c r="R1393" i="9"/>
  <c r="R1394" i="9"/>
  <c r="R1395" i="9"/>
  <c r="R1396" i="9"/>
  <c r="R1397" i="9"/>
  <c r="R1398" i="9"/>
  <c r="R1399" i="9"/>
  <c r="R1400" i="9"/>
  <c r="R1401" i="9"/>
  <c r="R1402" i="9"/>
  <c r="R1403" i="9"/>
  <c r="R1404" i="9"/>
  <c r="R1405" i="9"/>
  <c r="R1406" i="9"/>
  <c r="R1407" i="9"/>
  <c r="R1408" i="9"/>
  <c r="R1409" i="9"/>
  <c r="R1410" i="9"/>
  <c r="R1411" i="9"/>
  <c r="R1412" i="9"/>
  <c r="R1413" i="9"/>
  <c r="R1414" i="9"/>
  <c r="R1415" i="9"/>
  <c r="R1416" i="9"/>
  <c r="R1417" i="9"/>
  <c r="R1418" i="9"/>
  <c r="R1419" i="9"/>
  <c r="R1420" i="9"/>
  <c r="R1421" i="9"/>
  <c r="R1422" i="9"/>
  <c r="R1423" i="9"/>
  <c r="R1424" i="9"/>
  <c r="R1425" i="9"/>
  <c r="R1426" i="9"/>
  <c r="R1427" i="9"/>
  <c r="R1428" i="9"/>
  <c r="R1429" i="9"/>
  <c r="R1430" i="9"/>
  <c r="R1431" i="9"/>
  <c r="R1432" i="9"/>
  <c r="R1433" i="9"/>
  <c r="R1434" i="9"/>
  <c r="R1435" i="9"/>
  <c r="R1436" i="9"/>
  <c r="R1437" i="9"/>
  <c r="R1438" i="9"/>
  <c r="R1439" i="9"/>
  <c r="R1440" i="9"/>
  <c r="R1441" i="9"/>
  <c r="R1442" i="9"/>
  <c r="R1443" i="9"/>
  <c r="R1444" i="9"/>
  <c r="R1445" i="9"/>
  <c r="R1446" i="9"/>
  <c r="R1447" i="9"/>
  <c r="R1448" i="9"/>
  <c r="R1449" i="9"/>
  <c r="R1450" i="9"/>
  <c r="R1451" i="9"/>
  <c r="R1452" i="9"/>
  <c r="R1453" i="9"/>
  <c r="R1454" i="9"/>
  <c r="R1455" i="9"/>
  <c r="R1456" i="9"/>
  <c r="R1457" i="9"/>
  <c r="R1458" i="9"/>
  <c r="R1459" i="9"/>
  <c r="R1460" i="9"/>
  <c r="R1461" i="9"/>
  <c r="R1462" i="9"/>
  <c r="R1463" i="9"/>
  <c r="R1464" i="9"/>
  <c r="R1465" i="9"/>
  <c r="R1466" i="9"/>
  <c r="R1467" i="9"/>
  <c r="R1468" i="9"/>
  <c r="R1469" i="9"/>
  <c r="R1470" i="9"/>
  <c r="R1471" i="9"/>
  <c r="R1472" i="9"/>
  <c r="R1473" i="9"/>
  <c r="R1474" i="9"/>
  <c r="R1475" i="9"/>
  <c r="R1476" i="9"/>
  <c r="R1477" i="9"/>
  <c r="R1478" i="9"/>
  <c r="R1479" i="9"/>
  <c r="R1480" i="9"/>
  <c r="R1481" i="9"/>
  <c r="R1482" i="9"/>
  <c r="R1483" i="9"/>
  <c r="R1484" i="9"/>
  <c r="R1485" i="9"/>
  <c r="R1486" i="9"/>
  <c r="R1487" i="9"/>
  <c r="R1488" i="9"/>
  <c r="R1489" i="9"/>
  <c r="R1490" i="9"/>
  <c r="R1491" i="9"/>
  <c r="R1492" i="9"/>
  <c r="R1493" i="9"/>
  <c r="R1494" i="9"/>
  <c r="R1495" i="9"/>
  <c r="R1496" i="9"/>
  <c r="R1497" i="9"/>
  <c r="R1498" i="9"/>
  <c r="R1499" i="9"/>
  <c r="R1500" i="9"/>
  <c r="R1501" i="9"/>
  <c r="R1502" i="9"/>
  <c r="R1503" i="9"/>
  <c r="R1504" i="9"/>
  <c r="R1505" i="9"/>
  <c r="R1506" i="9"/>
  <c r="R1507" i="9"/>
  <c r="R1508" i="9"/>
  <c r="R1509" i="9"/>
  <c r="R1510" i="9"/>
  <c r="R1511" i="9"/>
  <c r="R1512" i="9"/>
  <c r="R1513" i="9"/>
  <c r="R1514" i="9"/>
  <c r="R1515" i="9"/>
  <c r="R1516" i="9"/>
  <c r="R1517" i="9"/>
  <c r="R1518" i="9"/>
  <c r="R1519" i="9"/>
  <c r="R1520" i="9"/>
  <c r="R1521" i="9"/>
  <c r="R1522" i="9"/>
  <c r="R1523" i="9"/>
  <c r="R1524" i="9"/>
  <c r="R1525" i="9"/>
  <c r="R1526" i="9"/>
  <c r="R1527" i="9"/>
  <c r="R1528" i="9"/>
  <c r="R1529" i="9"/>
  <c r="R1530" i="9"/>
  <c r="R1531" i="9"/>
  <c r="R1532" i="9"/>
  <c r="R1533" i="9"/>
  <c r="R1534" i="9"/>
  <c r="R1535" i="9"/>
  <c r="R1536" i="9"/>
  <c r="R1537" i="9"/>
  <c r="R1538" i="9"/>
  <c r="R1539" i="9"/>
  <c r="R1540" i="9"/>
  <c r="R1541" i="9"/>
  <c r="R1542" i="9"/>
  <c r="R1543" i="9"/>
  <c r="R1544" i="9"/>
  <c r="R1545" i="9"/>
  <c r="R1546" i="9"/>
  <c r="R1547" i="9"/>
  <c r="R1548" i="9"/>
  <c r="R1549" i="9"/>
  <c r="R1550" i="9"/>
  <c r="R1551" i="9"/>
  <c r="R1552" i="9"/>
  <c r="R1553" i="9"/>
  <c r="R1554" i="9"/>
  <c r="R1555" i="9"/>
  <c r="R1556" i="9"/>
  <c r="R1557" i="9"/>
  <c r="R1558" i="9"/>
  <c r="R1559" i="9"/>
  <c r="R1560" i="9"/>
  <c r="R1561" i="9"/>
  <c r="R1562" i="9"/>
  <c r="R1563" i="9"/>
  <c r="R1564" i="9"/>
  <c r="R1565" i="9"/>
  <c r="R1566" i="9"/>
  <c r="R1567" i="9"/>
  <c r="R1568" i="9"/>
  <c r="R1569" i="9"/>
  <c r="R1570" i="9"/>
  <c r="R1571" i="9"/>
  <c r="R1572" i="9"/>
  <c r="R1573" i="9"/>
  <c r="R1574" i="9"/>
  <c r="R1575" i="9"/>
  <c r="R1576" i="9"/>
  <c r="R1577" i="9"/>
  <c r="R1578" i="9"/>
  <c r="R1579" i="9"/>
  <c r="R1580" i="9"/>
  <c r="R1581" i="9"/>
  <c r="R1582" i="9"/>
  <c r="R1583" i="9"/>
  <c r="R1584" i="9"/>
  <c r="R1585" i="9"/>
  <c r="R1586" i="9"/>
  <c r="R1587" i="9"/>
  <c r="R1588" i="9"/>
  <c r="R1589" i="9"/>
  <c r="R1590" i="9"/>
  <c r="R1591" i="9"/>
  <c r="R1592" i="9"/>
  <c r="R1593" i="9"/>
  <c r="R1594" i="9"/>
  <c r="R1595" i="9"/>
  <c r="R1596" i="9"/>
  <c r="R1597" i="9"/>
  <c r="R1598" i="9"/>
  <c r="R1599" i="9"/>
  <c r="R1600" i="9"/>
  <c r="R1601" i="9"/>
  <c r="R1602" i="9"/>
  <c r="R1603" i="9"/>
  <c r="R1604" i="9"/>
  <c r="R1605" i="9"/>
  <c r="R1606" i="9"/>
  <c r="R1607" i="9"/>
  <c r="R1608" i="9"/>
  <c r="R1609" i="9"/>
  <c r="R1610" i="9"/>
  <c r="R1611" i="9"/>
  <c r="R1612" i="9"/>
  <c r="R1613" i="9"/>
  <c r="R1614" i="9"/>
  <c r="R1615" i="9"/>
  <c r="R1616" i="9"/>
  <c r="R1617" i="9"/>
  <c r="R1618" i="9"/>
  <c r="R1619" i="9"/>
  <c r="R1620" i="9"/>
  <c r="R1621" i="9"/>
  <c r="R1622" i="9"/>
  <c r="R1623" i="9"/>
  <c r="R1624" i="9"/>
  <c r="R1625" i="9"/>
  <c r="R1626" i="9"/>
  <c r="R1627" i="9"/>
  <c r="R1628" i="9"/>
  <c r="R1629" i="9"/>
  <c r="R1630" i="9"/>
  <c r="R1631" i="9"/>
  <c r="R1632" i="9"/>
  <c r="R1633" i="9"/>
  <c r="R1634" i="9"/>
  <c r="R1635" i="9"/>
  <c r="R1636" i="9"/>
  <c r="R1637" i="9"/>
  <c r="R1638" i="9"/>
  <c r="R1639" i="9"/>
  <c r="R1640" i="9"/>
  <c r="R1641" i="9"/>
  <c r="R1642" i="9"/>
  <c r="R1643" i="9"/>
  <c r="R1644" i="9"/>
  <c r="R1645" i="9"/>
  <c r="R1646" i="9"/>
  <c r="R1647" i="9"/>
  <c r="R1648" i="9"/>
  <c r="R1649" i="9"/>
  <c r="R1650" i="9"/>
  <c r="R1651" i="9"/>
  <c r="R1652" i="9"/>
  <c r="R1653" i="9"/>
  <c r="R1654" i="9"/>
  <c r="R1655" i="9"/>
  <c r="R1656" i="9"/>
  <c r="R1657" i="9"/>
  <c r="R1658" i="9"/>
  <c r="R1659" i="9"/>
  <c r="R1660" i="9"/>
  <c r="R1661" i="9"/>
  <c r="R1662" i="9"/>
  <c r="R1663" i="9"/>
  <c r="R1664" i="9"/>
  <c r="R1665" i="9"/>
  <c r="R1666" i="9"/>
  <c r="R1667" i="9"/>
  <c r="R1668" i="9"/>
  <c r="R1669" i="9"/>
  <c r="R1670" i="9"/>
  <c r="R1671" i="9"/>
  <c r="R1672" i="9"/>
  <c r="R1673" i="9"/>
  <c r="R1674" i="9"/>
  <c r="R1675" i="9"/>
  <c r="R1676" i="9"/>
  <c r="R1677" i="9"/>
  <c r="R1678" i="9"/>
  <c r="R1679" i="9"/>
  <c r="R1680" i="9"/>
  <c r="R1681" i="9"/>
  <c r="R1682" i="9"/>
  <c r="R1683" i="9"/>
  <c r="R1684" i="9"/>
  <c r="R1685" i="9"/>
  <c r="R1686" i="9"/>
  <c r="R1687" i="9"/>
  <c r="R1688" i="9"/>
  <c r="R1689" i="9"/>
  <c r="R1690" i="9"/>
  <c r="R1691" i="9"/>
  <c r="R1692" i="9"/>
  <c r="R1693" i="9"/>
  <c r="R1694" i="9"/>
  <c r="R1695" i="9"/>
  <c r="R1696" i="9"/>
  <c r="R1697" i="9"/>
  <c r="R1698" i="9"/>
  <c r="R1699" i="9"/>
  <c r="R1700" i="9"/>
  <c r="R1701" i="9"/>
  <c r="R1702" i="9"/>
  <c r="R1703" i="9"/>
  <c r="R1704" i="9"/>
  <c r="R1705" i="9"/>
  <c r="R1706" i="9"/>
  <c r="R1707" i="9"/>
  <c r="R1708" i="9"/>
  <c r="R1709" i="9"/>
  <c r="R1710" i="9"/>
  <c r="R1711" i="9"/>
  <c r="R1712" i="9"/>
  <c r="R1713" i="9"/>
  <c r="R1714" i="9"/>
  <c r="R1715" i="9"/>
  <c r="R1716" i="9"/>
  <c r="R1717" i="9"/>
  <c r="R1718" i="9"/>
  <c r="R1719" i="9"/>
  <c r="R1720" i="9"/>
  <c r="R1721" i="9"/>
  <c r="R1722" i="9"/>
  <c r="R1723" i="9"/>
  <c r="R1724" i="9"/>
  <c r="R1725" i="9"/>
  <c r="R1726" i="9"/>
  <c r="R1727" i="9"/>
  <c r="R1728" i="9"/>
  <c r="R1729" i="9"/>
  <c r="R1730" i="9"/>
  <c r="R1731" i="9"/>
  <c r="R1732" i="9"/>
  <c r="R1733" i="9"/>
  <c r="R1734" i="9"/>
  <c r="R1735" i="9"/>
  <c r="R1736" i="9"/>
  <c r="R1737" i="9"/>
  <c r="R1738" i="9"/>
  <c r="R1739" i="9"/>
  <c r="R1740" i="9"/>
  <c r="R1741" i="9"/>
  <c r="R1742" i="9"/>
  <c r="R1743" i="9"/>
  <c r="R1744" i="9"/>
  <c r="R1745" i="9"/>
  <c r="R1746" i="9"/>
  <c r="R1747" i="9"/>
  <c r="R1748" i="9"/>
  <c r="R1749" i="9"/>
  <c r="R1750" i="9"/>
  <c r="R1751" i="9"/>
  <c r="R1752" i="9"/>
  <c r="R1753" i="9"/>
  <c r="R1754" i="9"/>
  <c r="R1755" i="9"/>
  <c r="R1756" i="9"/>
  <c r="R1757" i="9"/>
  <c r="R1758" i="9"/>
  <c r="R1759" i="9"/>
  <c r="R1760" i="9"/>
  <c r="R1761" i="9"/>
  <c r="R1762" i="9"/>
  <c r="R1763" i="9"/>
  <c r="R1764" i="9"/>
  <c r="R1765" i="9"/>
  <c r="R1766" i="9"/>
  <c r="R1767" i="9"/>
  <c r="R1768" i="9"/>
  <c r="R1769" i="9"/>
  <c r="R1770" i="9"/>
  <c r="R1771" i="9"/>
  <c r="R1772" i="9"/>
  <c r="R1773" i="9"/>
  <c r="R1774" i="9"/>
  <c r="R1775" i="9"/>
  <c r="R1776" i="9"/>
  <c r="R1777" i="9"/>
  <c r="R1778" i="9"/>
  <c r="R1779" i="9"/>
  <c r="R1780" i="9"/>
  <c r="R1781" i="9"/>
  <c r="R1782" i="9"/>
  <c r="R1783" i="9"/>
  <c r="R1784" i="9"/>
  <c r="R1785" i="9"/>
  <c r="R1786" i="9"/>
  <c r="R1787" i="9"/>
  <c r="R1788" i="9"/>
  <c r="R1789" i="9"/>
  <c r="R1790" i="9"/>
  <c r="R1791" i="9"/>
  <c r="R1792" i="9"/>
  <c r="R1793" i="9"/>
  <c r="R1794" i="9"/>
  <c r="R1795" i="9"/>
  <c r="R1796" i="9"/>
  <c r="R1797" i="9"/>
  <c r="R1798" i="9"/>
  <c r="R1799" i="9"/>
  <c r="R1800" i="9"/>
  <c r="R1801" i="9"/>
  <c r="R1802" i="9"/>
  <c r="R1803" i="9"/>
  <c r="R1804" i="9"/>
  <c r="R1805" i="9"/>
  <c r="R1806" i="9"/>
  <c r="R1807" i="9"/>
  <c r="R1808" i="9"/>
  <c r="R1809" i="9"/>
  <c r="R1810" i="9"/>
  <c r="R1811" i="9"/>
  <c r="R1812" i="9"/>
  <c r="R1813" i="9"/>
  <c r="R1814" i="9"/>
  <c r="R1815" i="9"/>
  <c r="R1816" i="9"/>
  <c r="R1817" i="9"/>
  <c r="R1818" i="9"/>
  <c r="R1819" i="9"/>
  <c r="R1820" i="9"/>
  <c r="R1821" i="9"/>
  <c r="R1822" i="9"/>
  <c r="R1823" i="9"/>
  <c r="R1824" i="9"/>
  <c r="R1825" i="9"/>
  <c r="R1826" i="9"/>
  <c r="R1827" i="9"/>
  <c r="R1828" i="9"/>
  <c r="R1829" i="9"/>
  <c r="R1830" i="9"/>
  <c r="R1831" i="9"/>
  <c r="R1832" i="9"/>
  <c r="R1833" i="9"/>
  <c r="R1834" i="9"/>
  <c r="R1835" i="9"/>
  <c r="R1836" i="9"/>
  <c r="R1837" i="9"/>
  <c r="R1838" i="9"/>
  <c r="R1839" i="9"/>
  <c r="R1840" i="9"/>
  <c r="R1841" i="9"/>
  <c r="R1842" i="9"/>
  <c r="R1843" i="9"/>
  <c r="R1844" i="9"/>
  <c r="R1845" i="9"/>
  <c r="R1846" i="9"/>
  <c r="R1847" i="9"/>
  <c r="R1848" i="9"/>
  <c r="R1849" i="9"/>
  <c r="R1850" i="9"/>
  <c r="R1851" i="9"/>
  <c r="R1852" i="9"/>
  <c r="R1853" i="9"/>
  <c r="R1854" i="9"/>
  <c r="R1855" i="9"/>
  <c r="R1856" i="9"/>
  <c r="R1857" i="9"/>
  <c r="R1858" i="9"/>
  <c r="R1859" i="9"/>
  <c r="R1860" i="9"/>
  <c r="R1861" i="9"/>
  <c r="R1862" i="9"/>
  <c r="R1863" i="9"/>
  <c r="R1864" i="9"/>
  <c r="R1865" i="9"/>
  <c r="R1866" i="9"/>
  <c r="R1867" i="9"/>
  <c r="R1868" i="9"/>
  <c r="R1869" i="9"/>
  <c r="R1870" i="9"/>
  <c r="R1871" i="9"/>
  <c r="R1872" i="9"/>
  <c r="R1873" i="9"/>
  <c r="R1874" i="9"/>
  <c r="R1875" i="9"/>
  <c r="R1876" i="9"/>
  <c r="R1877" i="9"/>
  <c r="R1878" i="9"/>
  <c r="R1879" i="9"/>
  <c r="R1880" i="9"/>
  <c r="R1881" i="9"/>
  <c r="R1882" i="9"/>
  <c r="R1883" i="9"/>
  <c r="R1884" i="9"/>
  <c r="R1885" i="9"/>
  <c r="R1886" i="9"/>
  <c r="R1887" i="9"/>
  <c r="R1888" i="9"/>
  <c r="R1889" i="9"/>
  <c r="R1890" i="9"/>
  <c r="R1891" i="9"/>
  <c r="R1892" i="9"/>
  <c r="R1893" i="9"/>
  <c r="R1894" i="9"/>
  <c r="R1895" i="9"/>
  <c r="R1896" i="9"/>
  <c r="R1897" i="9"/>
  <c r="R1898" i="9"/>
  <c r="R1899" i="9"/>
  <c r="R1900" i="9"/>
  <c r="R1901" i="9"/>
  <c r="R1902" i="9"/>
  <c r="R1903" i="9"/>
  <c r="R1904" i="9"/>
  <c r="R1905" i="9"/>
  <c r="R1906" i="9"/>
  <c r="R1907" i="9"/>
  <c r="R1908" i="9"/>
  <c r="R1909" i="9"/>
  <c r="R1910" i="9"/>
  <c r="R1911" i="9"/>
  <c r="R1912" i="9"/>
  <c r="R1913" i="9"/>
  <c r="R1914" i="9"/>
  <c r="R1915" i="9"/>
  <c r="R1916" i="9"/>
  <c r="R1917" i="9"/>
  <c r="R1918" i="9"/>
  <c r="R1919" i="9"/>
  <c r="R1920" i="9"/>
  <c r="R1921" i="9"/>
  <c r="R1922" i="9"/>
  <c r="R1923" i="9"/>
  <c r="R1924" i="9"/>
  <c r="R1925" i="9"/>
  <c r="R1926" i="9"/>
  <c r="R1927" i="9"/>
  <c r="R1928" i="9"/>
  <c r="R1929" i="9"/>
  <c r="R1930" i="9"/>
  <c r="R1931" i="9"/>
  <c r="R1932" i="9"/>
  <c r="R1933" i="9"/>
  <c r="R1934" i="9"/>
  <c r="R1935" i="9"/>
  <c r="R1936" i="9"/>
  <c r="R1937" i="9"/>
  <c r="R1938" i="9"/>
  <c r="R1939" i="9"/>
  <c r="R1940" i="9"/>
  <c r="R1941" i="9"/>
  <c r="R1942" i="9"/>
  <c r="R1943" i="9"/>
  <c r="R1944" i="9"/>
  <c r="R1945" i="9"/>
  <c r="R1946" i="9"/>
  <c r="R1947" i="9"/>
  <c r="R1948" i="9"/>
  <c r="R1949" i="9"/>
  <c r="R1950" i="9"/>
  <c r="R1951" i="9"/>
  <c r="R1952" i="9"/>
  <c r="R1953" i="9"/>
  <c r="R1954" i="9"/>
  <c r="R1955" i="9"/>
  <c r="R1956" i="9"/>
  <c r="R1957" i="9"/>
  <c r="R1958" i="9"/>
  <c r="R1959" i="9"/>
  <c r="R1960" i="9"/>
  <c r="R1961" i="9"/>
  <c r="R1962" i="9"/>
  <c r="R1963" i="9"/>
  <c r="R1964" i="9"/>
  <c r="R1965" i="9"/>
  <c r="R1966" i="9"/>
  <c r="R1967" i="9"/>
  <c r="R1968" i="9"/>
  <c r="R1969" i="9"/>
  <c r="R1970" i="9"/>
  <c r="R1971" i="9"/>
  <c r="R1972" i="9"/>
  <c r="R1973" i="9"/>
  <c r="R1974" i="9"/>
  <c r="R1975" i="9"/>
  <c r="R1976" i="9"/>
  <c r="R1977" i="9"/>
  <c r="R1978" i="9"/>
  <c r="R1979" i="9"/>
  <c r="R1980" i="9"/>
  <c r="R1981" i="9"/>
  <c r="R1982" i="9"/>
  <c r="R1983" i="9"/>
  <c r="R1984" i="9"/>
  <c r="R1985" i="9"/>
  <c r="R1986" i="9"/>
  <c r="R1987" i="9"/>
  <c r="R1988" i="9"/>
  <c r="R1989" i="9"/>
  <c r="R1990" i="9"/>
  <c r="R1991" i="9"/>
  <c r="R1992" i="9"/>
  <c r="R1993" i="9"/>
  <c r="R1994" i="9"/>
  <c r="R1995" i="9"/>
  <c r="R1996" i="9"/>
  <c r="R1997" i="9"/>
  <c r="R1998" i="9"/>
  <c r="R1999" i="9"/>
  <c r="R2000" i="9"/>
  <c r="R2001" i="9"/>
  <c r="R2002" i="9"/>
  <c r="R2003" i="9"/>
  <c r="R2004" i="9"/>
  <c r="R2005" i="9"/>
  <c r="R2006" i="9"/>
  <c r="R2007" i="9"/>
  <c r="R2008" i="9"/>
  <c r="R2009" i="9"/>
  <c r="R2010" i="9"/>
  <c r="R2011" i="9"/>
  <c r="R2012" i="9"/>
  <c r="R2013" i="9"/>
  <c r="R2014" i="9"/>
  <c r="R2015" i="9"/>
  <c r="R2016" i="9"/>
  <c r="R2017" i="9"/>
  <c r="R2018" i="9"/>
  <c r="R2019" i="9"/>
  <c r="R2020" i="9"/>
  <c r="R2021" i="9"/>
  <c r="R2022" i="9"/>
  <c r="R2023" i="9"/>
  <c r="R2024" i="9"/>
  <c r="R2025" i="9"/>
  <c r="R2026" i="9"/>
  <c r="R2027" i="9"/>
  <c r="R2028" i="9"/>
  <c r="R2029" i="9"/>
  <c r="R2030" i="9"/>
  <c r="R2031" i="9"/>
  <c r="R2032" i="9"/>
  <c r="R2033" i="9"/>
  <c r="R2034" i="9"/>
  <c r="R2035" i="9"/>
  <c r="R2036" i="9"/>
  <c r="R2037" i="9"/>
  <c r="R2038" i="9"/>
  <c r="R2039" i="9"/>
  <c r="R2040" i="9"/>
  <c r="R2041" i="9"/>
  <c r="R2042" i="9"/>
  <c r="R2043" i="9"/>
  <c r="R2044" i="9"/>
  <c r="R2045" i="9"/>
  <c r="R2046" i="9"/>
  <c r="R2047" i="9"/>
  <c r="R2048" i="9"/>
  <c r="R2049" i="9"/>
  <c r="R2050" i="9"/>
  <c r="R2051" i="9"/>
  <c r="R2052" i="9"/>
  <c r="R2053" i="9"/>
  <c r="R2054" i="9"/>
  <c r="R2055" i="9"/>
  <c r="R2056" i="9"/>
  <c r="R2057" i="9"/>
  <c r="R2058" i="9"/>
  <c r="R2059" i="9"/>
  <c r="R2060" i="9"/>
  <c r="R2061" i="9"/>
  <c r="R2062" i="9"/>
  <c r="R2063" i="9"/>
  <c r="R2064" i="9"/>
  <c r="R2065" i="9"/>
  <c r="R2066" i="9"/>
  <c r="R2067" i="9"/>
  <c r="R2068" i="9"/>
  <c r="R2069" i="9"/>
  <c r="R2070" i="9"/>
  <c r="R2071" i="9"/>
  <c r="R2072" i="9"/>
  <c r="R2073" i="9"/>
  <c r="R2074" i="9"/>
  <c r="R2075" i="9"/>
  <c r="R2076" i="9"/>
  <c r="R2077" i="9"/>
  <c r="R2078" i="9"/>
  <c r="R2079" i="9"/>
  <c r="R2080" i="9"/>
  <c r="R2081" i="9"/>
  <c r="R2082" i="9"/>
  <c r="R2083" i="9"/>
  <c r="R2084" i="9"/>
  <c r="R2085" i="9"/>
  <c r="R2086" i="9"/>
  <c r="R2087" i="9"/>
  <c r="R2088" i="9"/>
  <c r="R2089" i="9"/>
  <c r="R2090" i="9"/>
  <c r="R2091" i="9"/>
  <c r="R2092" i="9"/>
  <c r="R2093" i="9"/>
  <c r="R2094" i="9"/>
  <c r="R2095" i="9"/>
  <c r="R2096" i="9"/>
  <c r="R2097" i="9"/>
  <c r="R2098" i="9"/>
  <c r="R2099" i="9"/>
  <c r="R2100" i="9"/>
  <c r="R2101" i="9"/>
  <c r="R2102" i="9"/>
  <c r="R2103" i="9"/>
  <c r="R2104" i="9"/>
  <c r="R2105" i="9"/>
  <c r="R2106" i="9"/>
  <c r="R2107" i="9"/>
  <c r="R2108" i="9"/>
  <c r="R2109" i="9"/>
  <c r="R2110" i="9"/>
  <c r="R2111" i="9"/>
  <c r="R2112" i="9"/>
  <c r="R2113" i="9"/>
  <c r="R2114" i="9"/>
  <c r="R2115" i="9"/>
  <c r="R2116" i="9"/>
  <c r="R2117" i="9"/>
  <c r="R2118" i="9"/>
  <c r="R2119" i="9"/>
  <c r="R2120" i="9"/>
  <c r="R2121" i="9"/>
  <c r="R2122" i="9"/>
  <c r="R2123" i="9"/>
  <c r="R2124" i="9"/>
  <c r="R2125" i="9"/>
  <c r="R2126" i="9"/>
  <c r="R2127" i="9"/>
  <c r="R2128" i="9"/>
  <c r="R2129" i="9"/>
  <c r="R2130" i="9"/>
  <c r="R2131" i="9"/>
  <c r="R2132" i="9"/>
  <c r="R2133" i="9"/>
  <c r="R2134" i="9"/>
  <c r="R2135" i="9"/>
  <c r="R2136" i="9"/>
  <c r="R2137" i="9"/>
  <c r="R2138" i="9"/>
  <c r="R2139" i="9"/>
  <c r="R2140" i="9"/>
  <c r="R2141" i="9"/>
  <c r="R2142" i="9"/>
  <c r="R2143" i="9"/>
  <c r="R2144" i="9"/>
  <c r="R2145" i="9"/>
  <c r="R2146" i="9"/>
  <c r="R2147" i="9"/>
  <c r="R2148" i="9"/>
  <c r="R2149" i="9"/>
  <c r="R2150" i="9"/>
  <c r="R2151" i="9"/>
  <c r="R2152" i="9"/>
  <c r="R2153" i="9"/>
  <c r="R2154" i="9"/>
  <c r="R2155" i="9"/>
  <c r="R2156" i="9"/>
  <c r="R2157" i="9"/>
  <c r="R2158" i="9"/>
  <c r="R2159" i="9"/>
  <c r="R2160" i="9"/>
  <c r="R2161" i="9"/>
  <c r="R2162" i="9"/>
  <c r="R2163" i="9"/>
  <c r="R2164" i="9"/>
  <c r="R2165" i="9"/>
  <c r="R2166" i="9"/>
  <c r="R2167" i="9"/>
  <c r="R2168" i="9"/>
  <c r="R2169" i="9"/>
  <c r="R2170" i="9"/>
  <c r="R2171" i="9"/>
  <c r="R2172" i="9"/>
  <c r="R2173" i="9"/>
  <c r="R2174" i="9"/>
  <c r="R2175" i="9"/>
  <c r="R2176" i="9"/>
  <c r="R2177" i="9"/>
  <c r="R2178" i="9"/>
  <c r="R2179" i="9"/>
  <c r="R2180" i="9"/>
  <c r="R2181" i="9"/>
  <c r="R2182" i="9"/>
  <c r="R2183" i="9"/>
  <c r="R2184" i="9"/>
  <c r="R2185" i="9"/>
  <c r="R2186" i="9"/>
  <c r="R2187" i="9"/>
  <c r="R2188" i="9"/>
  <c r="R2189" i="9"/>
  <c r="R2190" i="9"/>
  <c r="R2191" i="9"/>
  <c r="R2192" i="9"/>
  <c r="R2193" i="9"/>
  <c r="R2194" i="9"/>
  <c r="R2195" i="9"/>
  <c r="R2196" i="9"/>
  <c r="R2197" i="9"/>
  <c r="R2198" i="9"/>
  <c r="R2199" i="9"/>
  <c r="R2200" i="9"/>
  <c r="R2201" i="9"/>
  <c r="R2202" i="9"/>
  <c r="R2203" i="9"/>
  <c r="R2204" i="9"/>
  <c r="R2205" i="9"/>
  <c r="R2206" i="9"/>
  <c r="R2207" i="9"/>
  <c r="R2208" i="9"/>
  <c r="R2209" i="9"/>
  <c r="R2210" i="9"/>
  <c r="R2211" i="9"/>
  <c r="R2212" i="9"/>
  <c r="R2213" i="9"/>
  <c r="R2214" i="9"/>
  <c r="R2215" i="9"/>
  <c r="R2216" i="9"/>
  <c r="R2217" i="9"/>
  <c r="R2218" i="9"/>
  <c r="R2219" i="9"/>
  <c r="R2220" i="9"/>
  <c r="R2221" i="9"/>
  <c r="R2222" i="9"/>
  <c r="R2223" i="9"/>
  <c r="R2224" i="9"/>
  <c r="R2225" i="9"/>
  <c r="R2226" i="9"/>
  <c r="R2227" i="9"/>
  <c r="R2228" i="9"/>
  <c r="R2229" i="9"/>
  <c r="R2230" i="9"/>
  <c r="R2231" i="9"/>
  <c r="R2232" i="9"/>
  <c r="R2233" i="9"/>
  <c r="R2234" i="9"/>
  <c r="R2235" i="9"/>
  <c r="R2236" i="9"/>
  <c r="R2237" i="9"/>
  <c r="R2238" i="9"/>
  <c r="R2239" i="9"/>
  <c r="R2240" i="9"/>
  <c r="R2241" i="9"/>
  <c r="R2242" i="9"/>
  <c r="R2243" i="9"/>
  <c r="R2244" i="9"/>
  <c r="R2245" i="9"/>
  <c r="R2246" i="9"/>
  <c r="R2247" i="9"/>
  <c r="R2248" i="9"/>
  <c r="R2249" i="9"/>
  <c r="R2250" i="9"/>
  <c r="R2251" i="9"/>
  <c r="R2252" i="9"/>
  <c r="R2253" i="9"/>
  <c r="R2254" i="9"/>
  <c r="R2255" i="9"/>
  <c r="R2256" i="9"/>
  <c r="R2257" i="9"/>
  <c r="R2258" i="9"/>
  <c r="R2259" i="9"/>
  <c r="R2260" i="9"/>
  <c r="R2261" i="9"/>
  <c r="R2262" i="9"/>
  <c r="R2263" i="9"/>
  <c r="R2264" i="9"/>
  <c r="R2265" i="9"/>
  <c r="R2266" i="9"/>
  <c r="R2267" i="9"/>
  <c r="R2268" i="9"/>
  <c r="R2269" i="9"/>
  <c r="R2270" i="9"/>
  <c r="R2271" i="9"/>
  <c r="R2272" i="9"/>
  <c r="R2273" i="9"/>
  <c r="R2274" i="9"/>
  <c r="R2275" i="9"/>
  <c r="R2276" i="9"/>
  <c r="R2277" i="9"/>
  <c r="R2278" i="9"/>
  <c r="R2279" i="9"/>
  <c r="R2280" i="9"/>
  <c r="R2281" i="9"/>
  <c r="R2282" i="9"/>
  <c r="R2283" i="9"/>
  <c r="R2284" i="9"/>
  <c r="R2285" i="9"/>
  <c r="R2286" i="9"/>
  <c r="R2287" i="9"/>
  <c r="R2288" i="9"/>
  <c r="R2289" i="9"/>
  <c r="R2290" i="9"/>
  <c r="R2291" i="9"/>
  <c r="R2292" i="9"/>
  <c r="R2293" i="9"/>
  <c r="R2294" i="9"/>
  <c r="R2295" i="9"/>
  <c r="R2296" i="9"/>
  <c r="R2297" i="9"/>
  <c r="R2298" i="9"/>
  <c r="R2299" i="9"/>
  <c r="R2300" i="9"/>
  <c r="R2301" i="9"/>
  <c r="R2302" i="9"/>
  <c r="R2303" i="9"/>
  <c r="R2304" i="9"/>
  <c r="R2305" i="9"/>
  <c r="R2306" i="9"/>
  <c r="R2307" i="9"/>
  <c r="R2308" i="9"/>
  <c r="R2309" i="9"/>
  <c r="R2310" i="9"/>
  <c r="R2311" i="9"/>
  <c r="R2312" i="9"/>
  <c r="R2313" i="9"/>
  <c r="R2314" i="9"/>
  <c r="R2315" i="9"/>
  <c r="R2316" i="9"/>
  <c r="R2317" i="9"/>
  <c r="R2318" i="9"/>
  <c r="R2319" i="9"/>
  <c r="R2320" i="9"/>
  <c r="R2321" i="9"/>
  <c r="R2322" i="9"/>
  <c r="R2323" i="9"/>
  <c r="R2324" i="9"/>
  <c r="R2325" i="9"/>
  <c r="R2326" i="9"/>
  <c r="R2327" i="9"/>
  <c r="R2328" i="9"/>
  <c r="R2329" i="9"/>
  <c r="R2330" i="9"/>
  <c r="R2331" i="9"/>
  <c r="R2332" i="9"/>
  <c r="R2333" i="9"/>
  <c r="R2334" i="9"/>
  <c r="R2335" i="9"/>
  <c r="R2336" i="9"/>
  <c r="R2337" i="9"/>
  <c r="R2338" i="9"/>
  <c r="R2339" i="9"/>
  <c r="R2340" i="9"/>
  <c r="R2341" i="9"/>
  <c r="R2342" i="9"/>
  <c r="R2343" i="9"/>
  <c r="R2344" i="9"/>
  <c r="R2345" i="9"/>
  <c r="R2346" i="9"/>
  <c r="R2347" i="9"/>
  <c r="R2348" i="9"/>
  <c r="R2349" i="9"/>
  <c r="R2350" i="9"/>
  <c r="R2351" i="9"/>
  <c r="R2352" i="9"/>
  <c r="R2" i="9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651" i="9"/>
  <c r="P652" i="9"/>
  <c r="P653" i="9"/>
  <c r="P654" i="9"/>
  <c r="P655" i="9"/>
  <c r="P656" i="9"/>
  <c r="P657" i="9"/>
  <c r="P658" i="9"/>
  <c r="P659" i="9"/>
  <c r="P660" i="9"/>
  <c r="P661" i="9"/>
  <c r="P662" i="9"/>
  <c r="P663" i="9"/>
  <c r="P664" i="9"/>
  <c r="P665" i="9"/>
  <c r="P666" i="9"/>
  <c r="P667" i="9"/>
  <c r="P668" i="9"/>
  <c r="P669" i="9"/>
  <c r="P670" i="9"/>
  <c r="P671" i="9"/>
  <c r="P672" i="9"/>
  <c r="P673" i="9"/>
  <c r="P674" i="9"/>
  <c r="P675" i="9"/>
  <c r="P676" i="9"/>
  <c r="P677" i="9"/>
  <c r="P678" i="9"/>
  <c r="P679" i="9"/>
  <c r="P680" i="9"/>
  <c r="P681" i="9"/>
  <c r="P682" i="9"/>
  <c r="P683" i="9"/>
  <c r="P684" i="9"/>
  <c r="P685" i="9"/>
  <c r="P686" i="9"/>
  <c r="P687" i="9"/>
  <c r="P688" i="9"/>
  <c r="P689" i="9"/>
  <c r="P690" i="9"/>
  <c r="P691" i="9"/>
  <c r="P692" i="9"/>
  <c r="P693" i="9"/>
  <c r="P694" i="9"/>
  <c r="P695" i="9"/>
  <c r="P696" i="9"/>
  <c r="P697" i="9"/>
  <c r="P698" i="9"/>
  <c r="P699" i="9"/>
  <c r="P700" i="9"/>
  <c r="P701" i="9"/>
  <c r="P702" i="9"/>
  <c r="P703" i="9"/>
  <c r="P704" i="9"/>
  <c r="P705" i="9"/>
  <c r="P706" i="9"/>
  <c r="P707" i="9"/>
  <c r="P708" i="9"/>
  <c r="P709" i="9"/>
  <c r="P710" i="9"/>
  <c r="P711" i="9"/>
  <c r="P712" i="9"/>
  <c r="P713" i="9"/>
  <c r="P714" i="9"/>
  <c r="P715" i="9"/>
  <c r="P716" i="9"/>
  <c r="P717" i="9"/>
  <c r="P718" i="9"/>
  <c r="P719" i="9"/>
  <c r="P720" i="9"/>
  <c r="P721" i="9"/>
  <c r="P722" i="9"/>
  <c r="P723" i="9"/>
  <c r="P724" i="9"/>
  <c r="P725" i="9"/>
  <c r="P726" i="9"/>
  <c r="P727" i="9"/>
  <c r="P728" i="9"/>
  <c r="P729" i="9"/>
  <c r="P730" i="9"/>
  <c r="P731" i="9"/>
  <c r="P732" i="9"/>
  <c r="P733" i="9"/>
  <c r="P734" i="9"/>
  <c r="P735" i="9"/>
  <c r="P736" i="9"/>
  <c r="P737" i="9"/>
  <c r="P738" i="9"/>
  <c r="P739" i="9"/>
  <c r="P740" i="9"/>
  <c r="P741" i="9"/>
  <c r="P742" i="9"/>
  <c r="P743" i="9"/>
  <c r="P744" i="9"/>
  <c r="P745" i="9"/>
  <c r="P746" i="9"/>
  <c r="P747" i="9"/>
  <c r="P748" i="9"/>
  <c r="P749" i="9"/>
  <c r="P750" i="9"/>
  <c r="P751" i="9"/>
  <c r="P752" i="9"/>
  <c r="P753" i="9"/>
  <c r="P754" i="9"/>
  <c r="P755" i="9"/>
  <c r="P756" i="9"/>
  <c r="P757" i="9"/>
  <c r="P758" i="9"/>
  <c r="P759" i="9"/>
  <c r="P760" i="9"/>
  <c r="P761" i="9"/>
  <c r="P762" i="9"/>
  <c r="P763" i="9"/>
  <c r="P764" i="9"/>
  <c r="P765" i="9"/>
  <c r="P766" i="9"/>
  <c r="P767" i="9"/>
  <c r="P768" i="9"/>
  <c r="P769" i="9"/>
  <c r="P770" i="9"/>
  <c r="P771" i="9"/>
  <c r="P772" i="9"/>
  <c r="P773" i="9"/>
  <c r="P774" i="9"/>
  <c r="P775" i="9"/>
  <c r="P776" i="9"/>
  <c r="P777" i="9"/>
  <c r="P778" i="9"/>
  <c r="P779" i="9"/>
  <c r="P780" i="9"/>
  <c r="P781" i="9"/>
  <c r="P782" i="9"/>
  <c r="P783" i="9"/>
  <c r="P784" i="9"/>
  <c r="P785" i="9"/>
  <c r="P786" i="9"/>
  <c r="P787" i="9"/>
  <c r="P788" i="9"/>
  <c r="P789" i="9"/>
  <c r="P790" i="9"/>
  <c r="P791" i="9"/>
  <c r="P792" i="9"/>
  <c r="P793" i="9"/>
  <c r="P794" i="9"/>
  <c r="P795" i="9"/>
  <c r="P796" i="9"/>
  <c r="P797" i="9"/>
  <c r="P798" i="9"/>
  <c r="P799" i="9"/>
  <c r="P800" i="9"/>
  <c r="P801" i="9"/>
  <c r="P802" i="9"/>
  <c r="P803" i="9"/>
  <c r="P804" i="9"/>
  <c r="P805" i="9"/>
  <c r="P806" i="9"/>
  <c r="P807" i="9"/>
  <c r="P808" i="9"/>
  <c r="P809" i="9"/>
  <c r="P810" i="9"/>
  <c r="P811" i="9"/>
  <c r="P812" i="9"/>
  <c r="P813" i="9"/>
  <c r="P814" i="9"/>
  <c r="P815" i="9"/>
  <c r="P816" i="9"/>
  <c r="P817" i="9"/>
  <c r="P818" i="9"/>
  <c r="P819" i="9"/>
  <c r="P820" i="9"/>
  <c r="P821" i="9"/>
  <c r="P822" i="9"/>
  <c r="P823" i="9"/>
  <c r="P824" i="9"/>
  <c r="P825" i="9"/>
  <c r="P826" i="9"/>
  <c r="P827" i="9"/>
  <c r="P828" i="9"/>
  <c r="P829" i="9"/>
  <c r="P830" i="9"/>
  <c r="P831" i="9"/>
  <c r="P832" i="9"/>
  <c r="P833" i="9"/>
  <c r="P834" i="9"/>
  <c r="P835" i="9"/>
  <c r="P836" i="9"/>
  <c r="P837" i="9"/>
  <c r="P838" i="9"/>
  <c r="P839" i="9"/>
  <c r="P840" i="9"/>
  <c r="P841" i="9"/>
  <c r="P842" i="9"/>
  <c r="P843" i="9"/>
  <c r="P844" i="9"/>
  <c r="P845" i="9"/>
  <c r="P846" i="9"/>
  <c r="P847" i="9"/>
  <c r="P848" i="9"/>
  <c r="P849" i="9"/>
  <c r="P850" i="9"/>
  <c r="P851" i="9"/>
  <c r="P852" i="9"/>
  <c r="P853" i="9"/>
  <c r="P854" i="9"/>
  <c r="P855" i="9"/>
  <c r="P856" i="9"/>
  <c r="P857" i="9"/>
  <c r="P858" i="9"/>
  <c r="P859" i="9"/>
  <c r="P860" i="9"/>
  <c r="P861" i="9"/>
  <c r="P862" i="9"/>
  <c r="P863" i="9"/>
  <c r="P864" i="9"/>
  <c r="P865" i="9"/>
  <c r="P866" i="9"/>
  <c r="P867" i="9"/>
  <c r="P868" i="9"/>
  <c r="P869" i="9"/>
  <c r="P870" i="9"/>
  <c r="P871" i="9"/>
  <c r="P872" i="9"/>
  <c r="P873" i="9"/>
  <c r="P874" i="9"/>
  <c r="P875" i="9"/>
  <c r="P876" i="9"/>
  <c r="P877" i="9"/>
  <c r="P878" i="9"/>
  <c r="P879" i="9"/>
  <c r="P880" i="9"/>
  <c r="P881" i="9"/>
  <c r="P882" i="9"/>
  <c r="P883" i="9"/>
  <c r="P884" i="9"/>
  <c r="P885" i="9"/>
  <c r="P886" i="9"/>
  <c r="P887" i="9"/>
  <c r="P888" i="9"/>
  <c r="P889" i="9"/>
  <c r="P890" i="9"/>
  <c r="P891" i="9"/>
  <c r="P892" i="9"/>
  <c r="P893" i="9"/>
  <c r="P894" i="9"/>
  <c r="P895" i="9"/>
  <c r="P896" i="9"/>
  <c r="P897" i="9"/>
  <c r="P898" i="9"/>
  <c r="P899" i="9"/>
  <c r="P900" i="9"/>
  <c r="P901" i="9"/>
  <c r="P902" i="9"/>
  <c r="P903" i="9"/>
  <c r="P904" i="9"/>
  <c r="P905" i="9"/>
  <c r="P906" i="9"/>
  <c r="P907" i="9"/>
  <c r="P908" i="9"/>
  <c r="P909" i="9"/>
  <c r="P910" i="9"/>
  <c r="P911" i="9"/>
  <c r="P912" i="9"/>
  <c r="P913" i="9"/>
  <c r="P914" i="9"/>
  <c r="P915" i="9"/>
  <c r="P916" i="9"/>
  <c r="P917" i="9"/>
  <c r="P918" i="9"/>
  <c r="P919" i="9"/>
  <c r="P920" i="9"/>
  <c r="P921" i="9"/>
  <c r="P922" i="9"/>
  <c r="P923" i="9"/>
  <c r="P924" i="9"/>
  <c r="P925" i="9"/>
  <c r="P926" i="9"/>
  <c r="P927" i="9"/>
  <c r="P928" i="9"/>
  <c r="P929" i="9"/>
  <c r="P930" i="9"/>
  <c r="P931" i="9"/>
  <c r="P932" i="9"/>
  <c r="P933" i="9"/>
  <c r="P934" i="9"/>
  <c r="P935" i="9"/>
  <c r="P936" i="9"/>
  <c r="P937" i="9"/>
  <c r="P938" i="9"/>
  <c r="P939" i="9"/>
  <c r="P940" i="9"/>
  <c r="P941" i="9"/>
  <c r="P942" i="9"/>
  <c r="P943" i="9"/>
  <c r="P944" i="9"/>
  <c r="P945" i="9"/>
  <c r="P946" i="9"/>
  <c r="P947" i="9"/>
  <c r="P948" i="9"/>
  <c r="P949" i="9"/>
  <c r="P950" i="9"/>
  <c r="P951" i="9"/>
  <c r="P952" i="9"/>
  <c r="P953" i="9"/>
  <c r="P954" i="9"/>
  <c r="P955" i="9"/>
  <c r="P956" i="9"/>
  <c r="P957" i="9"/>
  <c r="P958" i="9"/>
  <c r="P959" i="9"/>
  <c r="P960" i="9"/>
  <c r="P961" i="9"/>
  <c r="P962" i="9"/>
  <c r="P963" i="9"/>
  <c r="P964" i="9"/>
  <c r="P965" i="9"/>
  <c r="P966" i="9"/>
  <c r="P967" i="9"/>
  <c r="P968" i="9"/>
  <c r="P969" i="9"/>
  <c r="P970" i="9"/>
  <c r="P971" i="9"/>
  <c r="P972" i="9"/>
  <c r="P973" i="9"/>
  <c r="P974" i="9"/>
  <c r="P975" i="9"/>
  <c r="P976" i="9"/>
  <c r="P977" i="9"/>
  <c r="P978" i="9"/>
  <c r="P979" i="9"/>
  <c r="P980" i="9"/>
  <c r="P981" i="9"/>
  <c r="P982" i="9"/>
  <c r="P983" i="9"/>
  <c r="P984" i="9"/>
  <c r="P985" i="9"/>
  <c r="P986" i="9"/>
  <c r="P987" i="9"/>
  <c r="P988" i="9"/>
  <c r="P989" i="9"/>
  <c r="P990" i="9"/>
  <c r="P991" i="9"/>
  <c r="P992" i="9"/>
  <c r="P993" i="9"/>
  <c r="P994" i="9"/>
  <c r="P995" i="9"/>
  <c r="P996" i="9"/>
  <c r="P997" i="9"/>
  <c r="P998" i="9"/>
  <c r="P999" i="9"/>
  <c r="P1000" i="9"/>
  <c r="P1001" i="9"/>
  <c r="P1002" i="9"/>
  <c r="P1003" i="9"/>
  <c r="P1004" i="9"/>
  <c r="P1005" i="9"/>
  <c r="P1006" i="9"/>
  <c r="P1007" i="9"/>
  <c r="P1008" i="9"/>
  <c r="P1009" i="9"/>
  <c r="P1010" i="9"/>
  <c r="P1011" i="9"/>
  <c r="P1012" i="9"/>
  <c r="P1013" i="9"/>
  <c r="P1014" i="9"/>
  <c r="P1015" i="9"/>
  <c r="P1016" i="9"/>
  <c r="P1017" i="9"/>
  <c r="P1018" i="9"/>
  <c r="P1019" i="9"/>
  <c r="P1020" i="9"/>
  <c r="P1021" i="9"/>
  <c r="P1022" i="9"/>
  <c r="P1023" i="9"/>
  <c r="P1024" i="9"/>
  <c r="P1025" i="9"/>
  <c r="P1026" i="9"/>
  <c r="P1027" i="9"/>
  <c r="P1028" i="9"/>
  <c r="P1029" i="9"/>
  <c r="P1030" i="9"/>
  <c r="P1031" i="9"/>
  <c r="P1032" i="9"/>
  <c r="P1033" i="9"/>
  <c r="P1034" i="9"/>
  <c r="P1035" i="9"/>
  <c r="P1036" i="9"/>
  <c r="P1037" i="9"/>
  <c r="P1038" i="9"/>
  <c r="P1039" i="9"/>
  <c r="P1040" i="9"/>
  <c r="P1041" i="9"/>
  <c r="P1042" i="9"/>
  <c r="P1043" i="9"/>
  <c r="P1044" i="9"/>
  <c r="P1045" i="9"/>
  <c r="P1046" i="9"/>
  <c r="P1047" i="9"/>
  <c r="P1048" i="9"/>
  <c r="P1049" i="9"/>
  <c r="P1050" i="9"/>
  <c r="P1051" i="9"/>
  <c r="P1052" i="9"/>
  <c r="P1053" i="9"/>
  <c r="P1054" i="9"/>
  <c r="P1055" i="9"/>
  <c r="P1056" i="9"/>
  <c r="P1057" i="9"/>
  <c r="P1058" i="9"/>
  <c r="P1059" i="9"/>
  <c r="P1060" i="9"/>
  <c r="P1061" i="9"/>
  <c r="P1062" i="9"/>
  <c r="P1063" i="9"/>
  <c r="P1064" i="9"/>
  <c r="P1065" i="9"/>
  <c r="P1066" i="9"/>
  <c r="P1067" i="9"/>
  <c r="P1068" i="9"/>
  <c r="P1069" i="9"/>
  <c r="P1070" i="9"/>
  <c r="P1071" i="9"/>
  <c r="P1072" i="9"/>
  <c r="P1073" i="9"/>
  <c r="P1074" i="9"/>
  <c r="P1075" i="9"/>
  <c r="P1076" i="9"/>
  <c r="P1077" i="9"/>
  <c r="P1078" i="9"/>
  <c r="P1079" i="9"/>
  <c r="P1080" i="9"/>
  <c r="P1081" i="9"/>
  <c r="P1082" i="9"/>
  <c r="P1083" i="9"/>
  <c r="P1084" i="9"/>
  <c r="P1085" i="9"/>
  <c r="P1086" i="9"/>
  <c r="P1087" i="9"/>
  <c r="P1088" i="9"/>
  <c r="P1089" i="9"/>
  <c r="P1090" i="9"/>
  <c r="P1091" i="9"/>
  <c r="P1092" i="9"/>
  <c r="P1093" i="9"/>
  <c r="P1094" i="9"/>
  <c r="P1095" i="9"/>
  <c r="P1096" i="9"/>
  <c r="P1097" i="9"/>
  <c r="P1098" i="9"/>
  <c r="P1099" i="9"/>
  <c r="P1100" i="9"/>
  <c r="P1101" i="9"/>
  <c r="P1102" i="9"/>
  <c r="P1103" i="9"/>
  <c r="P1104" i="9"/>
  <c r="P1105" i="9"/>
  <c r="P1106" i="9"/>
  <c r="P1107" i="9"/>
  <c r="P1108" i="9"/>
  <c r="P1109" i="9"/>
  <c r="P1110" i="9"/>
  <c r="P1111" i="9"/>
  <c r="P1112" i="9"/>
  <c r="P1113" i="9"/>
  <c r="P1114" i="9"/>
  <c r="P1115" i="9"/>
  <c r="P1116" i="9"/>
  <c r="P1117" i="9"/>
  <c r="P1118" i="9"/>
  <c r="P1119" i="9"/>
  <c r="P1120" i="9"/>
  <c r="P1121" i="9"/>
  <c r="P1122" i="9"/>
  <c r="P1123" i="9"/>
  <c r="P1124" i="9"/>
  <c r="P1125" i="9"/>
  <c r="P1126" i="9"/>
  <c r="P1127" i="9"/>
  <c r="P1128" i="9"/>
  <c r="P1129" i="9"/>
  <c r="P1130" i="9"/>
  <c r="P1131" i="9"/>
  <c r="P1132" i="9"/>
  <c r="P1133" i="9"/>
  <c r="P1134" i="9"/>
  <c r="P1135" i="9"/>
  <c r="P1136" i="9"/>
  <c r="P1137" i="9"/>
  <c r="P1138" i="9"/>
  <c r="P1139" i="9"/>
  <c r="P1140" i="9"/>
  <c r="P1141" i="9"/>
  <c r="P1142" i="9"/>
  <c r="P1143" i="9"/>
  <c r="P1144" i="9"/>
  <c r="P1145" i="9"/>
  <c r="P1146" i="9"/>
  <c r="P1147" i="9"/>
  <c r="P1148" i="9"/>
  <c r="P1149" i="9"/>
  <c r="P1150" i="9"/>
  <c r="P1151" i="9"/>
  <c r="P1152" i="9"/>
  <c r="P1153" i="9"/>
  <c r="P1154" i="9"/>
  <c r="P1155" i="9"/>
  <c r="P1156" i="9"/>
  <c r="P1157" i="9"/>
  <c r="P1158" i="9"/>
  <c r="P1159" i="9"/>
  <c r="P1160" i="9"/>
  <c r="P1161" i="9"/>
  <c r="P1162" i="9"/>
  <c r="P1163" i="9"/>
  <c r="P1164" i="9"/>
  <c r="P1165" i="9"/>
  <c r="P1166" i="9"/>
  <c r="P1167" i="9"/>
  <c r="P1168" i="9"/>
  <c r="P1169" i="9"/>
  <c r="P1170" i="9"/>
  <c r="P1171" i="9"/>
  <c r="P1172" i="9"/>
  <c r="P1173" i="9"/>
  <c r="P1174" i="9"/>
  <c r="P1175" i="9"/>
  <c r="P1176" i="9"/>
  <c r="P1177" i="9"/>
  <c r="P1178" i="9"/>
  <c r="P1179" i="9"/>
  <c r="P1180" i="9"/>
  <c r="P1181" i="9"/>
  <c r="P1182" i="9"/>
  <c r="P1183" i="9"/>
  <c r="P1184" i="9"/>
  <c r="P1185" i="9"/>
  <c r="P1186" i="9"/>
  <c r="P1187" i="9"/>
  <c r="P1188" i="9"/>
  <c r="P1189" i="9"/>
  <c r="P1190" i="9"/>
  <c r="P1191" i="9"/>
  <c r="P1192" i="9"/>
  <c r="P1193" i="9"/>
  <c r="P1194" i="9"/>
  <c r="P1195" i="9"/>
  <c r="P1196" i="9"/>
  <c r="P1197" i="9"/>
  <c r="P1198" i="9"/>
  <c r="P1199" i="9"/>
  <c r="P1200" i="9"/>
  <c r="P1201" i="9"/>
  <c r="P1202" i="9"/>
  <c r="P1203" i="9"/>
  <c r="P1204" i="9"/>
  <c r="P1205" i="9"/>
  <c r="P1206" i="9"/>
  <c r="P1207" i="9"/>
  <c r="P1208" i="9"/>
  <c r="P1209" i="9"/>
  <c r="P1210" i="9"/>
  <c r="P1211" i="9"/>
  <c r="P1212" i="9"/>
  <c r="P1213" i="9"/>
  <c r="P1214" i="9"/>
  <c r="P1215" i="9"/>
  <c r="P1216" i="9"/>
  <c r="P1217" i="9"/>
  <c r="P1218" i="9"/>
  <c r="P1219" i="9"/>
  <c r="P1220" i="9"/>
  <c r="P1221" i="9"/>
  <c r="P1222" i="9"/>
  <c r="P1223" i="9"/>
  <c r="P1224" i="9"/>
  <c r="P1225" i="9"/>
  <c r="P1226" i="9"/>
  <c r="P1227" i="9"/>
  <c r="P1228" i="9"/>
  <c r="P1229" i="9"/>
  <c r="P1230" i="9"/>
  <c r="P1231" i="9"/>
  <c r="P1232" i="9"/>
  <c r="P1233" i="9"/>
  <c r="P1234" i="9"/>
  <c r="P1235" i="9"/>
  <c r="P1236" i="9"/>
  <c r="P1237" i="9"/>
  <c r="P1238" i="9"/>
  <c r="P1239" i="9"/>
  <c r="P1240" i="9"/>
  <c r="P1241" i="9"/>
  <c r="P1242" i="9"/>
  <c r="P1243" i="9"/>
  <c r="P1244" i="9"/>
  <c r="P1245" i="9"/>
  <c r="P1246" i="9"/>
  <c r="P1247" i="9"/>
  <c r="P1248" i="9"/>
  <c r="P1249" i="9"/>
  <c r="P1250" i="9"/>
  <c r="P1251" i="9"/>
  <c r="P1252" i="9"/>
  <c r="P1253" i="9"/>
  <c r="P1254" i="9"/>
  <c r="P1255" i="9"/>
  <c r="P1256" i="9"/>
  <c r="P1257" i="9"/>
  <c r="P1258" i="9"/>
  <c r="P1259" i="9"/>
  <c r="P1260" i="9"/>
  <c r="P1261" i="9"/>
  <c r="P1262" i="9"/>
  <c r="P1263" i="9"/>
  <c r="P1264" i="9"/>
  <c r="P1265" i="9"/>
  <c r="P1266" i="9"/>
  <c r="P1267" i="9"/>
  <c r="P1268" i="9"/>
  <c r="P1269" i="9"/>
  <c r="P1270" i="9"/>
  <c r="P1271" i="9"/>
  <c r="P1272" i="9"/>
  <c r="P1273" i="9"/>
  <c r="P1274" i="9"/>
  <c r="P1275" i="9"/>
  <c r="P1276" i="9"/>
  <c r="P1277" i="9"/>
  <c r="P1278" i="9"/>
  <c r="P1279" i="9"/>
  <c r="P1280" i="9"/>
  <c r="P1281" i="9"/>
  <c r="P1282" i="9"/>
  <c r="P1283" i="9"/>
  <c r="P1284" i="9"/>
  <c r="P1285" i="9"/>
  <c r="P1286" i="9"/>
  <c r="P1287" i="9"/>
  <c r="P1288" i="9"/>
  <c r="P1289" i="9"/>
  <c r="P1290" i="9"/>
  <c r="P1291" i="9"/>
  <c r="P1292" i="9"/>
  <c r="P1293" i="9"/>
  <c r="P1294" i="9"/>
  <c r="P1295" i="9"/>
  <c r="P1296" i="9"/>
  <c r="P1297" i="9"/>
  <c r="P1298" i="9"/>
  <c r="P1299" i="9"/>
  <c r="P1300" i="9"/>
  <c r="P1301" i="9"/>
  <c r="P1302" i="9"/>
  <c r="P1303" i="9"/>
  <c r="P1304" i="9"/>
  <c r="P1305" i="9"/>
  <c r="P1306" i="9"/>
  <c r="P1307" i="9"/>
  <c r="P1308" i="9"/>
  <c r="P1309" i="9"/>
  <c r="P1310" i="9"/>
  <c r="P1311" i="9"/>
  <c r="P1312" i="9"/>
  <c r="P1313" i="9"/>
  <c r="P1314" i="9"/>
  <c r="P1315" i="9"/>
  <c r="P1316" i="9"/>
  <c r="P1317" i="9"/>
  <c r="P1318" i="9"/>
  <c r="P1319" i="9"/>
  <c r="P1320" i="9"/>
  <c r="P1321" i="9"/>
  <c r="P1322" i="9"/>
  <c r="P1323" i="9"/>
  <c r="P1324" i="9"/>
  <c r="P1325" i="9"/>
  <c r="P1326" i="9"/>
  <c r="P1327" i="9"/>
  <c r="P1328" i="9"/>
  <c r="P1329" i="9"/>
  <c r="P1330" i="9"/>
  <c r="P1331" i="9"/>
  <c r="P1332" i="9"/>
  <c r="P1333" i="9"/>
  <c r="P1334" i="9"/>
  <c r="P1335" i="9"/>
  <c r="P1336" i="9"/>
  <c r="P1337" i="9"/>
  <c r="P1338" i="9"/>
  <c r="P1339" i="9"/>
  <c r="P1340" i="9"/>
  <c r="P1341" i="9"/>
  <c r="P1342" i="9"/>
  <c r="P1343" i="9"/>
  <c r="P1344" i="9"/>
  <c r="P1345" i="9"/>
  <c r="P1346" i="9"/>
  <c r="P1347" i="9"/>
  <c r="P1348" i="9"/>
  <c r="P1349" i="9"/>
  <c r="P1350" i="9"/>
  <c r="P1351" i="9"/>
  <c r="P1352" i="9"/>
  <c r="P1353" i="9"/>
  <c r="P1354" i="9"/>
  <c r="P1355" i="9"/>
  <c r="P1356" i="9"/>
  <c r="P1357" i="9"/>
  <c r="P1358" i="9"/>
  <c r="P1359" i="9"/>
  <c r="P1360" i="9"/>
  <c r="P1361" i="9"/>
  <c r="P1362" i="9"/>
  <c r="P1363" i="9"/>
  <c r="P1364" i="9"/>
  <c r="P1365" i="9"/>
  <c r="P1366" i="9"/>
  <c r="P1367" i="9"/>
  <c r="P1368" i="9"/>
  <c r="P1369" i="9"/>
  <c r="P1370" i="9"/>
  <c r="P1371" i="9"/>
  <c r="P1372" i="9"/>
  <c r="P1373" i="9"/>
  <c r="P1374" i="9"/>
  <c r="P1375" i="9"/>
  <c r="P1376" i="9"/>
  <c r="P1377" i="9"/>
  <c r="P1378" i="9"/>
  <c r="P1379" i="9"/>
  <c r="P1380" i="9"/>
  <c r="P1381" i="9"/>
  <c r="P1382" i="9"/>
  <c r="P1383" i="9"/>
  <c r="P1384" i="9"/>
  <c r="P1385" i="9"/>
  <c r="P1386" i="9"/>
  <c r="P1387" i="9"/>
  <c r="P1388" i="9"/>
  <c r="P1389" i="9"/>
  <c r="P1390" i="9"/>
  <c r="P1391" i="9"/>
  <c r="P1392" i="9"/>
  <c r="P1393" i="9"/>
  <c r="P1394" i="9"/>
  <c r="P1395" i="9"/>
  <c r="P1396" i="9"/>
  <c r="P1397" i="9"/>
  <c r="P1398" i="9"/>
  <c r="P1399" i="9"/>
  <c r="P1400" i="9"/>
  <c r="P1401" i="9"/>
  <c r="P1402" i="9"/>
  <c r="P1403" i="9"/>
  <c r="P1404" i="9"/>
  <c r="P1405" i="9"/>
  <c r="P1406" i="9"/>
  <c r="P1407" i="9"/>
  <c r="P1408" i="9"/>
  <c r="P1409" i="9"/>
  <c r="P1410" i="9"/>
  <c r="P1411" i="9"/>
  <c r="P1412" i="9"/>
  <c r="P1413" i="9"/>
  <c r="P1414" i="9"/>
  <c r="P1415" i="9"/>
  <c r="P1416" i="9"/>
  <c r="P1417" i="9"/>
  <c r="P1418" i="9"/>
  <c r="P1419" i="9"/>
  <c r="P1420" i="9"/>
  <c r="P1421" i="9"/>
  <c r="P1422" i="9"/>
  <c r="P1423" i="9"/>
  <c r="P1424" i="9"/>
  <c r="P1425" i="9"/>
  <c r="P1426" i="9"/>
  <c r="P1427" i="9"/>
  <c r="P1428" i="9"/>
  <c r="P1429" i="9"/>
  <c r="P1430" i="9"/>
  <c r="P1431" i="9"/>
  <c r="P1432" i="9"/>
  <c r="P1433" i="9"/>
  <c r="P1434" i="9"/>
  <c r="P1435" i="9"/>
  <c r="P1436" i="9"/>
  <c r="P1437" i="9"/>
  <c r="P1438" i="9"/>
  <c r="P1439" i="9"/>
  <c r="P1440" i="9"/>
  <c r="P1441" i="9"/>
  <c r="P1442" i="9"/>
  <c r="P1443" i="9"/>
  <c r="P1444" i="9"/>
  <c r="P1445" i="9"/>
  <c r="P1446" i="9"/>
  <c r="P1447" i="9"/>
  <c r="P1448" i="9"/>
  <c r="P1449" i="9"/>
  <c r="P1450" i="9"/>
  <c r="P1451" i="9"/>
  <c r="P1452" i="9"/>
  <c r="P1453" i="9"/>
  <c r="P1454" i="9"/>
  <c r="P1455" i="9"/>
  <c r="P1456" i="9"/>
  <c r="P1457" i="9"/>
  <c r="P1458" i="9"/>
  <c r="P1459" i="9"/>
  <c r="P1460" i="9"/>
  <c r="P1461" i="9"/>
  <c r="P1462" i="9"/>
  <c r="P1463" i="9"/>
  <c r="P1464" i="9"/>
  <c r="P1465" i="9"/>
  <c r="P1466" i="9"/>
  <c r="P1467" i="9"/>
  <c r="P1468" i="9"/>
  <c r="P1469" i="9"/>
  <c r="P1470" i="9"/>
  <c r="P1471" i="9"/>
  <c r="P1472" i="9"/>
  <c r="P1473" i="9"/>
  <c r="P1474" i="9"/>
  <c r="P1475" i="9"/>
  <c r="P1476" i="9"/>
  <c r="P1477" i="9"/>
  <c r="P1478" i="9"/>
  <c r="P1479" i="9"/>
  <c r="P1480" i="9"/>
  <c r="P1481" i="9"/>
  <c r="P1482" i="9"/>
  <c r="P1483" i="9"/>
  <c r="P1484" i="9"/>
  <c r="P1485" i="9"/>
  <c r="P1486" i="9"/>
  <c r="P1487" i="9"/>
  <c r="P1488" i="9"/>
  <c r="P1489" i="9"/>
  <c r="P1490" i="9"/>
  <c r="P1491" i="9"/>
  <c r="P1492" i="9"/>
  <c r="P1493" i="9"/>
  <c r="P1494" i="9"/>
  <c r="P1495" i="9"/>
  <c r="P1496" i="9"/>
  <c r="P1497" i="9"/>
  <c r="P1498" i="9"/>
  <c r="P1499" i="9"/>
  <c r="P1500" i="9"/>
  <c r="P1501" i="9"/>
  <c r="P1502" i="9"/>
  <c r="P1503" i="9"/>
  <c r="P1504" i="9"/>
  <c r="P1505" i="9"/>
  <c r="P1506" i="9"/>
  <c r="P1507" i="9"/>
  <c r="P1508" i="9"/>
  <c r="P1509" i="9"/>
  <c r="P1510" i="9"/>
  <c r="P1511" i="9"/>
  <c r="P1512" i="9"/>
  <c r="P1513" i="9"/>
  <c r="P1514" i="9"/>
  <c r="P1515" i="9"/>
  <c r="P1516" i="9"/>
  <c r="P1517" i="9"/>
  <c r="P1518" i="9"/>
  <c r="P1519" i="9"/>
  <c r="P1520" i="9"/>
  <c r="P1521" i="9"/>
  <c r="P1522" i="9"/>
  <c r="P1523" i="9"/>
  <c r="P1524" i="9"/>
  <c r="P1525" i="9"/>
  <c r="P1526" i="9"/>
  <c r="P1527" i="9"/>
  <c r="P1528" i="9"/>
  <c r="P1529" i="9"/>
  <c r="P1530" i="9"/>
  <c r="P1531" i="9"/>
  <c r="P1532" i="9"/>
  <c r="P1533" i="9"/>
  <c r="P1534" i="9"/>
  <c r="P1535" i="9"/>
  <c r="P1536" i="9"/>
  <c r="P1537" i="9"/>
  <c r="P1538" i="9"/>
  <c r="P1539" i="9"/>
  <c r="P1540" i="9"/>
  <c r="P1541" i="9"/>
  <c r="P1542" i="9"/>
  <c r="P1543" i="9"/>
  <c r="P1544" i="9"/>
  <c r="P1545" i="9"/>
  <c r="P1546" i="9"/>
  <c r="P1547" i="9"/>
  <c r="P1548" i="9"/>
  <c r="P1549" i="9"/>
  <c r="P1550" i="9"/>
  <c r="P1551" i="9"/>
  <c r="P1552" i="9"/>
  <c r="P1553" i="9"/>
  <c r="P1554" i="9"/>
  <c r="P1555" i="9"/>
  <c r="P1556" i="9"/>
  <c r="P1557" i="9"/>
  <c r="P1558" i="9"/>
  <c r="P1559" i="9"/>
  <c r="P1560" i="9"/>
  <c r="P1561" i="9"/>
  <c r="P1562" i="9"/>
  <c r="P1563" i="9"/>
  <c r="P1564" i="9"/>
  <c r="P1565" i="9"/>
  <c r="P1566" i="9"/>
  <c r="P1567" i="9"/>
  <c r="P1568" i="9"/>
  <c r="P1569" i="9"/>
  <c r="P1570" i="9"/>
  <c r="P1571" i="9"/>
  <c r="P1572" i="9"/>
  <c r="P1573" i="9"/>
  <c r="P1574" i="9"/>
  <c r="P1575" i="9"/>
  <c r="P1576" i="9"/>
  <c r="P1577" i="9"/>
  <c r="P1578" i="9"/>
  <c r="P1579" i="9"/>
  <c r="P1580" i="9"/>
  <c r="P1581" i="9"/>
  <c r="P1582" i="9"/>
  <c r="P1583" i="9"/>
  <c r="P1584" i="9"/>
  <c r="P1585" i="9"/>
  <c r="P1586" i="9"/>
  <c r="P1587" i="9"/>
  <c r="P1588" i="9"/>
  <c r="P1589" i="9"/>
  <c r="P1590" i="9"/>
  <c r="P1591" i="9"/>
  <c r="P1592" i="9"/>
  <c r="P1593" i="9"/>
  <c r="P1594" i="9"/>
  <c r="P1595" i="9"/>
  <c r="P1596" i="9"/>
  <c r="P1597" i="9"/>
  <c r="P1598" i="9"/>
  <c r="P1599" i="9"/>
  <c r="P1600" i="9"/>
  <c r="P1601" i="9"/>
  <c r="P1602" i="9"/>
  <c r="P1603" i="9"/>
  <c r="P1604" i="9"/>
  <c r="P1605" i="9"/>
  <c r="P1606" i="9"/>
  <c r="P1607" i="9"/>
  <c r="P1608" i="9"/>
  <c r="P1609" i="9"/>
  <c r="P1610" i="9"/>
  <c r="P1611" i="9"/>
  <c r="P1612" i="9"/>
  <c r="P1613" i="9"/>
  <c r="P1614" i="9"/>
  <c r="P1615" i="9"/>
  <c r="P1616" i="9"/>
  <c r="P1617" i="9"/>
  <c r="P1618" i="9"/>
  <c r="P1619" i="9"/>
  <c r="P1620" i="9"/>
  <c r="P1621" i="9"/>
  <c r="P1622" i="9"/>
  <c r="P1623" i="9"/>
  <c r="P1624" i="9"/>
  <c r="P1625" i="9"/>
  <c r="P1626" i="9"/>
  <c r="P1627" i="9"/>
  <c r="P1628" i="9"/>
  <c r="P1629" i="9"/>
  <c r="P1630" i="9"/>
  <c r="P1631" i="9"/>
  <c r="P1632" i="9"/>
  <c r="P1633" i="9"/>
  <c r="P1634" i="9"/>
  <c r="P1635" i="9"/>
  <c r="P1636" i="9"/>
  <c r="P1637" i="9"/>
  <c r="P1638" i="9"/>
  <c r="P1639" i="9"/>
  <c r="P1640" i="9"/>
  <c r="P1641" i="9"/>
  <c r="P1642" i="9"/>
  <c r="P1643" i="9"/>
  <c r="P1644" i="9"/>
  <c r="P1645" i="9"/>
  <c r="P1646" i="9"/>
  <c r="P1647" i="9"/>
  <c r="P1648" i="9"/>
  <c r="P1649" i="9"/>
  <c r="P1650" i="9"/>
  <c r="P1651" i="9"/>
  <c r="P1652" i="9"/>
  <c r="P1653" i="9"/>
  <c r="P1654" i="9"/>
  <c r="P1655" i="9"/>
  <c r="P1656" i="9"/>
  <c r="P1657" i="9"/>
  <c r="P1658" i="9"/>
  <c r="P1659" i="9"/>
  <c r="P1660" i="9"/>
  <c r="P1661" i="9"/>
  <c r="P1662" i="9"/>
  <c r="P1663" i="9"/>
  <c r="P1664" i="9"/>
  <c r="P1665" i="9"/>
  <c r="P1666" i="9"/>
  <c r="P1667" i="9"/>
  <c r="P1668" i="9"/>
  <c r="P1669" i="9"/>
  <c r="P1670" i="9"/>
  <c r="P1671" i="9"/>
  <c r="P1672" i="9"/>
  <c r="P1673" i="9"/>
  <c r="P1674" i="9"/>
  <c r="P1675" i="9"/>
  <c r="P1676" i="9"/>
  <c r="P1677" i="9"/>
  <c r="P1678" i="9"/>
  <c r="P1679" i="9"/>
  <c r="P1680" i="9"/>
  <c r="P1681" i="9"/>
  <c r="P1682" i="9"/>
  <c r="P1683" i="9"/>
  <c r="P1684" i="9"/>
  <c r="P1685" i="9"/>
  <c r="P1686" i="9"/>
  <c r="P1687" i="9"/>
  <c r="P1688" i="9"/>
  <c r="P1689" i="9"/>
  <c r="P1690" i="9"/>
  <c r="P1691" i="9"/>
  <c r="P1692" i="9"/>
  <c r="P1693" i="9"/>
  <c r="P1694" i="9"/>
  <c r="P1695" i="9"/>
  <c r="P1696" i="9"/>
  <c r="P1697" i="9"/>
  <c r="P1698" i="9"/>
  <c r="P1699" i="9"/>
  <c r="P1700" i="9"/>
  <c r="P1701" i="9"/>
  <c r="P1702" i="9"/>
  <c r="P1703" i="9"/>
  <c r="P1704" i="9"/>
  <c r="P1705" i="9"/>
  <c r="P1706" i="9"/>
  <c r="P1707" i="9"/>
  <c r="P1708" i="9"/>
  <c r="P1709" i="9"/>
  <c r="P1710" i="9"/>
  <c r="P1711" i="9"/>
  <c r="P1712" i="9"/>
  <c r="P1713" i="9"/>
  <c r="P1714" i="9"/>
  <c r="P1715" i="9"/>
  <c r="P1716" i="9"/>
  <c r="P1717" i="9"/>
  <c r="P1718" i="9"/>
  <c r="P1719" i="9"/>
  <c r="P1720" i="9"/>
  <c r="P1721" i="9"/>
  <c r="P1722" i="9"/>
  <c r="P1723" i="9"/>
  <c r="P1724" i="9"/>
  <c r="P1725" i="9"/>
  <c r="P1726" i="9"/>
  <c r="P1727" i="9"/>
  <c r="P1728" i="9"/>
  <c r="P1729" i="9"/>
  <c r="P1730" i="9"/>
  <c r="P1731" i="9"/>
  <c r="P1732" i="9"/>
  <c r="P1733" i="9"/>
  <c r="P1734" i="9"/>
  <c r="P1735" i="9"/>
  <c r="P1736" i="9"/>
  <c r="P1737" i="9"/>
  <c r="P1738" i="9"/>
  <c r="P1739" i="9"/>
  <c r="P1740" i="9"/>
  <c r="P1741" i="9"/>
  <c r="P1742" i="9"/>
  <c r="P1743" i="9"/>
  <c r="P1744" i="9"/>
  <c r="P1745" i="9"/>
  <c r="P1746" i="9"/>
  <c r="P1747" i="9"/>
  <c r="P1748" i="9"/>
  <c r="P1749" i="9"/>
  <c r="P1750" i="9"/>
  <c r="P1751" i="9"/>
  <c r="P1752" i="9"/>
  <c r="P1753" i="9"/>
  <c r="P1754" i="9"/>
  <c r="P1755" i="9"/>
  <c r="P1756" i="9"/>
  <c r="P1757" i="9"/>
  <c r="P1758" i="9"/>
  <c r="P1759" i="9"/>
  <c r="P1760" i="9"/>
  <c r="P1761" i="9"/>
  <c r="P1762" i="9"/>
  <c r="P1763" i="9"/>
  <c r="P1764" i="9"/>
  <c r="P1765" i="9"/>
  <c r="P1766" i="9"/>
  <c r="P1767" i="9"/>
  <c r="P1768" i="9"/>
  <c r="P1769" i="9"/>
  <c r="P1770" i="9"/>
  <c r="P1771" i="9"/>
  <c r="P1772" i="9"/>
  <c r="P1773" i="9"/>
  <c r="P1774" i="9"/>
  <c r="P1775" i="9"/>
  <c r="P1776" i="9"/>
  <c r="P1777" i="9"/>
  <c r="P1778" i="9"/>
  <c r="P1779" i="9"/>
  <c r="P1780" i="9"/>
  <c r="P1781" i="9"/>
  <c r="P1782" i="9"/>
  <c r="P1783" i="9"/>
  <c r="P1784" i="9"/>
  <c r="P1785" i="9"/>
  <c r="P1786" i="9"/>
  <c r="P1787" i="9"/>
  <c r="P1788" i="9"/>
  <c r="P1789" i="9"/>
  <c r="P1790" i="9"/>
  <c r="P1791" i="9"/>
  <c r="P1792" i="9"/>
  <c r="P1793" i="9"/>
  <c r="P1794" i="9"/>
  <c r="P1795" i="9"/>
  <c r="P1796" i="9"/>
  <c r="P1797" i="9"/>
  <c r="P1798" i="9"/>
  <c r="P1799" i="9"/>
  <c r="P1800" i="9"/>
  <c r="P1801" i="9"/>
  <c r="P1802" i="9"/>
  <c r="P1803" i="9"/>
  <c r="P1804" i="9"/>
  <c r="P1805" i="9"/>
  <c r="P1806" i="9"/>
  <c r="P1807" i="9"/>
  <c r="P1808" i="9"/>
  <c r="P1809" i="9"/>
  <c r="P1810" i="9"/>
  <c r="P1811" i="9"/>
  <c r="P1812" i="9"/>
  <c r="P1813" i="9"/>
  <c r="P1814" i="9"/>
  <c r="P1815" i="9"/>
  <c r="P1816" i="9"/>
  <c r="P1817" i="9"/>
  <c r="P1818" i="9"/>
  <c r="P1819" i="9"/>
  <c r="P1820" i="9"/>
  <c r="P1821" i="9"/>
  <c r="P1822" i="9"/>
  <c r="P1823" i="9"/>
  <c r="P1824" i="9"/>
  <c r="P1825" i="9"/>
  <c r="P1826" i="9"/>
  <c r="P1827" i="9"/>
  <c r="P1828" i="9"/>
  <c r="P1829" i="9"/>
  <c r="P1830" i="9"/>
  <c r="P1831" i="9"/>
  <c r="P1832" i="9"/>
  <c r="P1833" i="9"/>
  <c r="P1834" i="9"/>
  <c r="P1835" i="9"/>
  <c r="P1836" i="9"/>
  <c r="P1837" i="9"/>
  <c r="P1838" i="9"/>
  <c r="P1839" i="9"/>
  <c r="P1840" i="9"/>
  <c r="P1841" i="9"/>
  <c r="P1842" i="9"/>
  <c r="P1843" i="9"/>
  <c r="P1844" i="9"/>
  <c r="P1845" i="9"/>
  <c r="P1846" i="9"/>
  <c r="P1847" i="9"/>
  <c r="P1848" i="9"/>
  <c r="P1849" i="9"/>
  <c r="P1850" i="9"/>
  <c r="P1851" i="9"/>
  <c r="P1852" i="9"/>
  <c r="P1853" i="9"/>
  <c r="P1854" i="9"/>
  <c r="P1855" i="9"/>
  <c r="P1856" i="9"/>
  <c r="P1857" i="9"/>
  <c r="P1858" i="9"/>
  <c r="P1859" i="9"/>
  <c r="P1860" i="9"/>
  <c r="P1861" i="9"/>
  <c r="P1862" i="9"/>
  <c r="P1863" i="9"/>
  <c r="P1864" i="9"/>
  <c r="P1865" i="9"/>
  <c r="P1866" i="9"/>
  <c r="P1867" i="9"/>
  <c r="P1868" i="9"/>
  <c r="P1869" i="9"/>
  <c r="P1870" i="9"/>
  <c r="P1871" i="9"/>
  <c r="P1872" i="9"/>
  <c r="P1873" i="9"/>
  <c r="P1874" i="9"/>
  <c r="P1875" i="9"/>
  <c r="P1876" i="9"/>
  <c r="P1877" i="9"/>
  <c r="P1878" i="9"/>
  <c r="P1879" i="9"/>
  <c r="P1880" i="9"/>
  <c r="P1881" i="9"/>
  <c r="P1882" i="9"/>
  <c r="P1883" i="9"/>
  <c r="P1884" i="9"/>
  <c r="P1885" i="9"/>
  <c r="P1886" i="9"/>
  <c r="P1887" i="9"/>
  <c r="P1888" i="9"/>
  <c r="P1889" i="9"/>
  <c r="P1890" i="9"/>
  <c r="P1891" i="9"/>
  <c r="P1892" i="9"/>
  <c r="P1893" i="9"/>
  <c r="P1894" i="9"/>
  <c r="P1895" i="9"/>
  <c r="P1896" i="9"/>
  <c r="P1897" i="9"/>
  <c r="P1898" i="9"/>
  <c r="P1899" i="9"/>
  <c r="P1900" i="9"/>
  <c r="P1901" i="9"/>
  <c r="P1902" i="9"/>
  <c r="P1903" i="9"/>
  <c r="P1904" i="9"/>
  <c r="P1905" i="9"/>
  <c r="P1906" i="9"/>
  <c r="P1907" i="9"/>
  <c r="P1908" i="9"/>
  <c r="P1909" i="9"/>
  <c r="P1910" i="9"/>
  <c r="P1911" i="9"/>
  <c r="P1912" i="9"/>
  <c r="P1913" i="9"/>
  <c r="P1914" i="9"/>
  <c r="P1915" i="9"/>
  <c r="P1916" i="9"/>
  <c r="P1917" i="9"/>
  <c r="P1918" i="9"/>
  <c r="P1919" i="9"/>
  <c r="P1920" i="9"/>
  <c r="P1921" i="9"/>
  <c r="P1922" i="9"/>
  <c r="P1923" i="9"/>
  <c r="P1924" i="9"/>
  <c r="P1925" i="9"/>
  <c r="P1926" i="9"/>
  <c r="P1927" i="9"/>
  <c r="P1928" i="9"/>
  <c r="P1929" i="9"/>
  <c r="P1930" i="9"/>
  <c r="P1931" i="9"/>
  <c r="P1932" i="9"/>
  <c r="P1933" i="9"/>
  <c r="P1934" i="9"/>
  <c r="P1935" i="9"/>
  <c r="P1936" i="9"/>
  <c r="P1937" i="9"/>
  <c r="P1938" i="9"/>
  <c r="P1939" i="9"/>
  <c r="P1940" i="9"/>
  <c r="P1941" i="9"/>
  <c r="P1942" i="9"/>
  <c r="P1943" i="9"/>
  <c r="P1944" i="9"/>
  <c r="P1945" i="9"/>
  <c r="P1946" i="9"/>
  <c r="P1947" i="9"/>
  <c r="P1948" i="9"/>
  <c r="P1949" i="9"/>
  <c r="P1950" i="9"/>
  <c r="P1951" i="9"/>
  <c r="P1952" i="9"/>
  <c r="P1953" i="9"/>
  <c r="P1954" i="9"/>
  <c r="P1955" i="9"/>
  <c r="P1956" i="9"/>
  <c r="P1957" i="9"/>
  <c r="P1958" i="9"/>
  <c r="P1959" i="9"/>
  <c r="P1960" i="9"/>
  <c r="P1961" i="9"/>
  <c r="P1962" i="9"/>
  <c r="P1963" i="9"/>
  <c r="P1964" i="9"/>
  <c r="P1965" i="9"/>
  <c r="P1966" i="9"/>
  <c r="P1967" i="9"/>
  <c r="P1968" i="9"/>
  <c r="P1969" i="9"/>
  <c r="P1970" i="9"/>
  <c r="P1971" i="9"/>
  <c r="P1972" i="9"/>
  <c r="P1973" i="9"/>
  <c r="P1974" i="9"/>
  <c r="P1975" i="9"/>
  <c r="P1976" i="9"/>
  <c r="P1977" i="9"/>
  <c r="P1978" i="9"/>
  <c r="P1979" i="9"/>
  <c r="P1980" i="9"/>
  <c r="P1981" i="9"/>
  <c r="P1982" i="9"/>
  <c r="P1983" i="9"/>
  <c r="P1984" i="9"/>
  <c r="P1985" i="9"/>
  <c r="P1986" i="9"/>
  <c r="P1987" i="9"/>
  <c r="P1988" i="9"/>
  <c r="P1989" i="9"/>
  <c r="P1990" i="9"/>
  <c r="P1991" i="9"/>
  <c r="P1992" i="9"/>
  <c r="P1993" i="9"/>
  <c r="P1994" i="9"/>
  <c r="P1995" i="9"/>
  <c r="P1996" i="9"/>
  <c r="P1997" i="9"/>
  <c r="P1998" i="9"/>
  <c r="P1999" i="9"/>
  <c r="P2000" i="9"/>
  <c r="P2001" i="9"/>
  <c r="P2002" i="9"/>
  <c r="P2003" i="9"/>
  <c r="P2004" i="9"/>
  <c r="P2005" i="9"/>
  <c r="P2006" i="9"/>
  <c r="P2007" i="9"/>
  <c r="P2008" i="9"/>
  <c r="P2009" i="9"/>
  <c r="P2010" i="9"/>
  <c r="P2011" i="9"/>
  <c r="P2012" i="9"/>
  <c r="P2013" i="9"/>
  <c r="P2014" i="9"/>
  <c r="P2015" i="9"/>
  <c r="P2016" i="9"/>
  <c r="P2017" i="9"/>
  <c r="P2018" i="9"/>
  <c r="P2019" i="9"/>
  <c r="P2020" i="9"/>
  <c r="P2021" i="9"/>
  <c r="P2022" i="9"/>
  <c r="P2023" i="9"/>
  <c r="P2024" i="9"/>
  <c r="P2025" i="9"/>
  <c r="P2026" i="9"/>
  <c r="P2027" i="9"/>
  <c r="P2028" i="9"/>
  <c r="P2029" i="9"/>
  <c r="P2030" i="9"/>
  <c r="P2031" i="9"/>
  <c r="P2032" i="9"/>
  <c r="P2033" i="9"/>
  <c r="P2034" i="9"/>
  <c r="P2035" i="9"/>
  <c r="P2036" i="9"/>
  <c r="P2037" i="9"/>
  <c r="P2038" i="9"/>
  <c r="P2039" i="9"/>
  <c r="P2040" i="9"/>
  <c r="P2041" i="9"/>
  <c r="P2042" i="9"/>
  <c r="P2043" i="9"/>
  <c r="P2044" i="9"/>
  <c r="P2045" i="9"/>
  <c r="P2046" i="9"/>
  <c r="P2047" i="9"/>
  <c r="P2048" i="9"/>
  <c r="P2049" i="9"/>
  <c r="P2050" i="9"/>
  <c r="P2051" i="9"/>
  <c r="P2052" i="9"/>
  <c r="P2053" i="9"/>
  <c r="P2054" i="9"/>
  <c r="P2055" i="9"/>
  <c r="P2056" i="9"/>
  <c r="P2057" i="9"/>
  <c r="P2058" i="9"/>
  <c r="P2059" i="9"/>
  <c r="P2060" i="9"/>
  <c r="P2061" i="9"/>
  <c r="P2062" i="9"/>
  <c r="P2063" i="9"/>
  <c r="P2064" i="9"/>
  <c r="P2065" i="9"/>
  <c r="P2066" i="9"/>
  <c r="P2067" i="9"/>
  <c r="P2068" i="9"/>
  <c r="P2069" i="9"/>
  <c r="P2070" i="9"/>
  <c r="P2071" i="9"/>
  <c r="P2072" i="9"/>
  <c r="P2073" i="9"/>
  <c r="P2074" i="9"/>
  <c r="P2075" i="9"/>
  <c r="P2076" i="9"/>
  <c r="P2077" i="9"/>
  <c r="P2078" i="9"/>
  <c r="P2079" i="9"/>
  <c r="P2080" i="9"/>
  <c r="P2081" i="9"/>
  <c r="P2082" i="9"/>
  <c r="P2083" i="9"/>
  <c r="P2084" i="9"/>
  <c r="P2085" i="9"/>
  <c r="P2086" i="9"/>
  <c r="P2087" i="9"/>
  <c r="P2088" i="9"/>
  <c r="P2089" i="9"/>
  <c r="P2090" i="9"/>
  <c r="P2091" i="9"/>
  <c r="P2092" i="9"/>
  <c r="P2093" i="9"/>
  <c r="P2094" i="9"/>
  <c r="P2095" i="9"/>
  <c r="P2096" i="9"/>
  <c r="P2097" i="9"/>
  <c r="P2098" i="9"/>
  <c r="P2099" i="9"/>
  <c r="P2100" i="9"/>
  <c r="P2101" i="9"/>
  <c r="P2102" i="9"/>
  <c r="P2103" i="9"/>
  <c r="P2104" i="9"/>
  <c r="P2105" i="9"/>
  <c r="P2106" i="9"/>
  <c r="P2107" i="9"/>
  <c r="P2108" i="9"/>
  <c r="P2109" i="9"/>
  <c r="P2110" i="9"/>
  <c r="P2111" i="9"/>
  <c r="P2112" i="9"/>
  <c r="P2113" i="9"/>
  <c r="P2114" i="9"/>
  <c r="P2115" i="9"/>
  <c r="P2116" i="9"/>
  <c r="P2117" i="9"/>
  <c r="P2118" i="9"/>
  <c r="P2119" i="9"/>
  <c r="P2120" i="9"/>
  <c r="P2121" i="9"/>
  <c r="P2122" i="9"/>
  <c r="P2123" i="9"/>
  <c r="P2124" i="9"/>
  <c r="P2125" i="9"/>
  <c r="P2126" i="9"/>
  <c r="P2127" i="9"/>
  <c r="P2128" i="9"/>
  <c r="P2129" i="9"/>
  <c r="P2130" i="9"/>
  <c r="P2131" i="9"/>
  <c r="P2132" i="9"/>
  <c r="P2133" i="9"/>
  <c r="P2134" i="9"/>
  <c r="P2135" i="9"/>
  <c r="P2136" i="9"/>
  <c r="P2137" i="9"/>
  <c r="P2138" i="9"/>
  <c r="P2139" i="9"/>
  <c r="P2140" i="9"/>
  <c r="P2141" i="9"/>
  <c r="P2142" i="9"/>
  <c r="P2143" i="9"/>
  <c r="P2144" i="9"/>
  <c r="P2145" i="9"/>
  <c r="P2146" i="9"/>
  <c r="P2147" i="9"/>
  <c r="P2148" i="9"/>
  <c r="P2149" i="9"/>
  <c r="P2150" i="9"/>
  <c r="P2151" i="9"/>
  <c r="P2152" i="9"/>
  <c r="P2153" i="9"/>
  <c r="P2154" i="9"/>
  <c r="P2155" i="9"/>
  <c r="P2156" i="9"/>
  <c r="P2157" i="9"/>
  <c r="P2158" i="9"/>
  <c r="P2159" i="9"/>
  <c r="P2160" i="9"/>
  <c r="P2161" i="9"/>
  <c r="P2162" i="9"/>
  <c r="P2163" i="9"/>
  <c r="P2164" i="9"/>
  <c r="P2165" i="9"/>
  <c r="P2166" i="9"/>
  <c r="P2167" i="9"/>
  <c r="P2168" i="9"/>
  <c r="P2169" i="9"/>
  <c r="P2170" i="9"/>
  <c r="P2171" i="9"/>
  <c r="P2172" i="9"/>
  <c r="P2173" i="9"/>
  <c r="P2174" i="9"/>
  <c r="P2175" i="9"/>
  <c r="P2176" i="9"/>
  <c r="P2177" i="9"/>
  <c r="P2178" i="9"/>
  <c r="P2179" i="9"/>
  <c r="P2180" i="9"/>
  <c r="P2181" i="9"/>
  <c r="P2182" i="9"/>
  <c r="P2183" i="9"/>
  <c r="P2184" i="9"/>
  <c r="P2185" i="9"/>
  <c r="P2186" i="9"/>
  <c r="P2187" i="9"/>
  <c r="P2188" i="9"/>
  <c r="P2189" i="9"/>
  <c r="P2190" i="9"/>
  <c r="P2191" i="9"/>
  <c r="P2192" i="9"/>
  <c r="P2193" i="9"/>
  <c r="P2194" i="9"/>
  <c r="P2195" i="9"/>
  <c r="P2196" i="9"/>
  <c r="P2197" i="9"/>
  <c r="P2198" i="9"/>
  <c r="P2199" i="9"/>
  <c r="P2200" i="9"/>
  <c r="P2201" i="9"/>
  <c r="P2202" i="9"/>
  <c r="P2203" i="9"/>
  <c r="P2204" i="9"/>
  <c r="P2205" i="9"/>
  <c r="P2206" i="9"/>
  <c r="P2207" i="9"/>
  <c r="P2208" i="9"/>
  <c r="P2209" i="9"/>
  <c r="P2210" i="9"/>
  <c r="P2211" i="9"/>
  <c r="P2212" i="9"/>
  <c r="P2213" i="9"/>
  <c r="P2214" i="9"/>
  <c r="P2215" i="9"/>
  <c r="P2216" i="9"/>
  <c r="P2217" i="9"/>
  <c r="P2218" i="9"/>
  <c r="P2219" i="9"/>
  <c r="P2220" i="9"/>
  <c r="P2221" i="9"/>
  <c r="P2222" i="9"/>
  <c r="P2223" i="9"/>
  <c r="P2224" i="9"/>
  <c r="P2225" i="9"/>
  <c r="P2226" i="9"/>
  <c r="P2227" i="9"/>
  <c r="P2228" i="9"/>
  <c r="P2229" i="9"/>
  <c r="P2230" i="9"/>
  <c r="P2231" i="9"/>
  <c r="P2232" i="9"/>
  <c r="P2233" i="9"/>
  <c r="P2234" i="9"/>
  <c r="P2235" i="9"/>
  <c r="P2236" i="9"/>
  <c r="P2237" i="9"/>
  <c r="P2238" i="9"/>
  <c r="P2239" i="9"/>
  <c r="P2240" i="9"/>
  <c r="P2241" i="9"/>
  <c r="P2242" i="9"/>
  <c r="P2243" i="9"/>
  <c r="P2244" i="9"/>
  <c r="P2245" i="9"/>
  <c r="P2246" i="9"/>
  <c r="P2247" i="9"/>
  <c r="P2248" i="9"/>
  <c r="P2249" i="9"/>
  <c r="P2250" i="9"/>
  <c r="P2251" i="9"/>
  <c r="P2252" i="9"/>
  <c r="P2253" i="9"/>
  <c r="P2254" i="9"/>
  <c r="P2255" i="9"/>
  <c r="P2256" i="9"/>
  <c r="P2257" i="9"/>
  <c r="P2258" i="9"/>
  <c r="P2259" i="9"/>
  <c r="P2260" i="9"/>
  <c r="P2261" i="9"/>
  <c r="P2262" i="9"/>
  <c r="P2263" i="9"/>
  <c r="P2264" i="9"/>
  <c r="P2265" i="9"/>
  <c r="P2266" i="9"/>
  <c r="P2267" i="9"/>
  <c r="P2268" i="9"/>
  <c r="P2269" i="9"/>
  <c r="P2270" i="9"/>
  <c r="P2271" i="9"/>
  <c r="P2272" i="9"/>
  <c r="P2273" i="9"/>
  <c r="P2274" i="9"/>
  <c r="P2275" i="9"/>
  <c r="P2276" i="9"/>
  <c r="P2277" i="9"/>
  <c r="P2278" i="9"/>
  <c r="P2279" i="9"/>
  <c r="P2280" i="9"/>
  <c r="P2281" i="9"/>
  <c r="P2282" i="9"/>
  <c r="P2283" i="9"/>
  <c r="P2284" i="9"/>
  <c r="P2285" i="9"/>
  <c r="P2286" i="9"/>
  <c r="P2287" i="9"/>
  <c r="P2288" i="9"/>
  <c r="P2289" i="9"/>
  <c r="P2290" i="9"/>
  <c r="P2291" i="9"/>
  <c r="P2292" i="9"/>
  <c r="P2293" i="9"/>
  <c r="P2294" i="9"/>
  <c r="P2295" i="9"/>
  <c r="P2296" i="9"/>
  <c r="P2297" i="9"/>
  <c r="P2298" i="9"/>
  <c r="P2299" i="9"/>
  <c r="P2300" i="9"/>
  <c r="P2301" i="9"/>
  <c r="P2302" i="9"/>
  <c r="P2303" i="9"/>
  <c r="P2304" i="9"/>
  <c r="P2305" i="9"/>
  <c r="P2306" i="9"/>
  <c r="P2307" i="9"/>
  <c r="P2308" i="9"/>
  <c r="P2309" i="9"/>
  <c r="P2310" i="9"/>
  <c r="P2311" i="9"/>
  <c r="P2312" i="9"/>
  <c r="P2313" i="9"/>
  <c r="P2314" i="9"/>
  <c r="P2315" i="9"/>
  <c r="P2316" i="9"/>
  <c r="P2317" i="9"/>
  <c r="P2318" i="9"/>
  <c r="P2319" i="9"/>
  <c r="P2320" i="9"/>
  <c r="P2321" i="9"/>
  <c r="P2322" i="9"/>
  <c r="P2323" i="9"/>
  <c r="P2324" i="9"/>
  <c r="P2325" i="9"/>
  <c r="P2326" i="9"/>
  <c r="P2327" i="9"/>
  <c r="P2328" i="9"/>
  <c r="P2329" i="9"/>
  <c r="P2330" i="9"/>
  <c r="P2331" i="9"/>
  <c r="P2332" i="9"/>
  <c r="P2333" i="9"/>
  <c r="P2334" i="9"/>
  <c r="P2335" i="9"/>
  <c r="P2336" i="9"/>
  <c r="P2337" i="9"/>
  <c r="P2338" i="9"/>
  <c r="P2339" i="9"/>
  <c r="P2340" i="9"/>
  <c r="P2341" i="9"/>
  <c r="P2342" i="9"/>
  <c r="P2343" i="9"/>
  <c r="P2344" i="9"/>
  <c r="P2345" i="9"/>
  <c r="P2346" i="9"/>
  <c r="P2347" i="9"/>
  <c r="P2348" i="9"/>
  <c r="P2349" i="9"/>
  <c r="P2350" i="9"/>
  <c r="P2351" i="9"/>
  <c r="P2352" i="9"/>
  <c r="P2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Q729" i="9"/>
  <c r="Q730" i="9"/>
  <c r="Q731" i="9"/>
  <c r="Q732" i="9"/>
  <c r="Q733" i="9"/>
  <c r="Q734" i="9"/>
  <c r="Q735" i="9"/>
  <c r="Q736" i="9"/>
  <c r="Q737" i="9"/>
  <c r="Q738" i="9"/>
  <c r="Q739" i="9"/>
  <c r="Q740" i="9"/>
  <c r="Q741" i="9"/>
  <c r="Q742" i="9"/>
  <c r="Q743" i="9"/>
  <c r="Q744" i="9"/>
  <c r="Q745" i="9"/>
  <c r="Q746" i="9"/>
  <c r="Q747" i="9"/>
  <c r="Q748" i="9"/>
  <c r="Q749" i="9"/>
  <c r="Q750" i="9"/>
  <c r="Q751" i="9"/>
  <c r="Q752" i="9"/>
  <c r="Q753" i="9"/>
  <c r="Q754" i="9"/>
  <c r="Q755" i="9"/>
  <c r="Q756" i="9"/>
  <c r="Q757" i="9"/>
  <c r="Q758" i="9"/>
  <c r="Q759" i="9"/>
  <c r="Q760" i="9"/>
  <c r="Q761" i="9"/>
  <c r="Q762" i="9"/>
  <c r="Q763" i="9"/>
  <c r="Q764" i="9"/>
  <c r="Q765" i="9"/>
  <c r="Q766" i="9"/>
  <c r="Q767" i="9"/>
  <c r="Q768" i="9"/>
  <c r="Q769" i="9"/>
  <c r="Q770" i="9"/>
  <c r="Q771" i="9"/>
  <c r="Q772" i="9"/>
  <c r="Q773" i="9"/>
  <c r="Q774" i="9"/>
  <c r="Q775" i="9"/>
  <c r="Q776" i="9"/>
  <c r="Q777" i="9"/>
  <c r="Q778" i="9"/>
  <c r="Q779" i="9"/>
  <c r="Q780" i="9"/>
  <c r="Q781" i="9"/>
  <c r="Q782" i="9"/>
  <c r="Q783" i="9"/>
  <c r="Q784" i="9"/>
  <c r="Q785" i="9"/>
  <c r="Q786" i="9"/>
  <c r="Q787" i="9"/>
  <c r="Q788" i="9"/>
  <c r="Q789" i="9"/>
  <c r="Q790" i="9"/>
  <c r="Q791" i="9"/>
  <c r="Q792" i="9"/>
  <c r="Q793" i="9"/>
  <c r="Q794" i="9"/>
  <c r="Q795" i="9"/>
  <c r="Q796" i="9"/>
  <c r="Q797" i="9"/>
  <c r="Q798" i="9"/>
  <c r="Q799" i="9"/>
  <c r="Q800" i="9"/>
  <c r="Q801" i="9"/>
  <c r="Q802" i="9"/>
  <c r="Q803" i="9"/>
  <c r="Q804" i="9"/>
  <c r="Q805" i="9"/>
  <c r="Q806" i="9"/>
  <c r="Q807" i="9"/>
  <c r="Q808" i="9"/>
  <c r="Q809" i="9"/>
  <c r="Q810" i="9"/>
  <c r="Q811" i="9"/>
  <c r="Q812" i="9"/>
  <c r="Q813" i="9"/>
  <c r="Q814" i="9"/>
  <c r="Q815" i="9"/>
  <c r="Q816" i="9"/>
  <c r="Q817" i="9"/>
  <c r="Q818" i="9"/>
  <c r="Q819" i="9"/>
  <c r="Q820" i="9"/>
  <c r="Q821" i="9"/>
  <c r="Q822" i="9"/>
  <c r="Q823" i="9"/>
  <c r="Q824" i="9"/>
  <c r="Q825" i="9"/>
  <c r="Q826" i="9"/>
  <c r="Q827" i="9"/>
  <c r="Q828" i="9"/>
  <c r="Q829" i="9"/>
  <c r="Q830" i="9"/>
  <c r="Q831" i="9"/>
  <c r="Q832" i="9"/>
  <c r="Q833" i="9"/>
  <c r="Q834" i="9"/>
  <c r="Q835" i="9"/>
  <c r="Q836" i="9"/>
  <c r="Q837" i="9"/>
  <c r="Q838" i="9"/>
  <c r="Q839" i="9"/>
  <c r="Q840" i="9"/>
  <c r="Q841" i="9"/>
  <c r="Q842" i="9"/>
  <c r="Q843" i="9"/>
  <c r="Q844" i="9"/>
  <c r="Q845" i="9"/>
  <c r="Q846" i="9"/>
  <c r="Q847" i="9"/>
  <c r="Q848" i="9"/>
  <c r="Q849" i="9"/>
  <c r="Q850" i="9"/>
  <c r="Q851" i="9"/>
  <c r="Q852" i="9"/>
  <c r="Q853" i="9"/>
  <c r="Q854" i="9"/>
  <c r="Q855" i="9"/>
  <c r="Q856" i="9"/>
  <c r="Q857" i="9"/>
  <c r="Q858" i="9"/>
  <c r="Q859" i="9"/>
  <c r="Q860" i="9"/>
  <c r="Q861" i="9"/>
  <c r="Q862" i="9"/>
  <c r="Q863" i="9"/>
  <c r="Q864" i="9"/>
  <c r="Q865" i="9"/>
  <c r="Q866" i="9"/>
  <c r="Q867" i="9"/>
  <c r="Q868" i="9"/>
  <c r="Q869" i="9"/>
  <c r="Q870" i="9"/>
  <c r="Q871" i="9"/>
  <c r="Q872" i="9"/>
  <c r="Q873" i="9"/>
  <c r="Q874" i="9"/>
  <c r="Q875" i="9"/>
  <c r="Q876" i="9"/>
  <c r="Q877" i="9"/>
  <c r="Q878" i="9"/>
  <c r="Q879" i="9"/>
  <c r="Q880" i="9"/>
  <c r="Q881" i="9"/>
  <c r="Q882" i="9"/>
  <c r="Q883" i="9"/>
  <c r="Q884" i="9"/>
  <c r="Q885" i="9"/>
  <c r="Q886" i="9"/>
  <c r="Q887" i="9"/>
  <c r="Q888" i="9"/>
  <c r="Q889" i="9"/>
  <c r="Q890" i="9"/>
  <c r="Q891" i="9"/>
  <c r="Q892" i="9"/>
  <c r="Q893" i="9"/>
  <c r="Q894" i="9"/>
  <c r="Q895" i="9"/>
  <c r="Q896" i="9"/>
  <c r="Q897" i="9"/>
  <c r="Q898" i="9"/>
  <c r="Q899" i="9"/>
  <c r="Q900" i="9"/>
  <c r="Q901" i="9"/>
  <c r="Q902" i="9"/>
  <c r="Q903" i="9"/>
  <c r="Q904" i="9"/>
  <c r="Q905" i="9"/>
  <c r="Q906" i="9"/>
  <c r="Q907" i="9"/>
  <c r="Q908" i="9"/>
  <c r="Q909" i="9"/>
  <c r="Q910" i="9"/>
  <c r="Q911" i="9"/>
  <c r="Q912" i="9"/>
  <c r="Q913" i="9"/>
  <c r="Q914" i="9"/>
  <c r="Q915" i="9"/>
  <c r="Q916" i="9"/>
  <c r="Q917" i="9"/>
  <c r="Q918" i="9"/>
  <c r="Q919" i="9"/>
  <c r="Q920" i="9"/>
  <c r="Q921" i="9"/>
  <c r="Q922" i="9"/>
  <c r="Q923" i="9"/>
  <c r="Q924" i="9"/>
  <c r="Q925" i="9"/>
  <c r="Q926" i="9"/>
  <c r="Q927" i="9"/>
  <c r="Q928" i="9"/>
  <c r="Q929" i="9"/>
  <c r="Q930" i="9"/>
  <c r="Q931" i="9"/>
  <c r="Q932" i="9"/>
  <c r="Q933" i="9"/>
  <c r="Q934" i="9"/>
  <c r="Q935" i="9"/>
  <c r="Q936" i="9"/>
  <c r="Q937" i="9"/>
  <c r="Q938" i="9"/>
  <c r="Q939" i="9"/>
  <c r="Q940" i="9"/>
  <c r="Q941" i="9"/>
  <c r="Q942" i="9"/>
  <c r="Q943" i="9"/>
  <c r="Q944" i="9"/>
  <c r="Q945" i="9"/>
  <c r="Q946" i="9"/>
  <c r="Q947" i="9"/>
  <c r="Q948" i="9"/>
  <c r="Q949" i="9"/>
  <c r="Q950" i="9"/>
  <c r="Q951" i="9"/>
  <c r="Q952" i="9"/>
  <c r="Q953" i="9"/>
  <c r="Q954" i="9"/>
  <c r="Q955" i="9"/>
  <c r="Q956" i="9"/>
  <c r="Q957" i="9"/>
  <c r="Q958" i="9"/>
  <c r="Q959" i="9"/>
  <c r="Q960" i="9"/>
  <c r="Q961" i="9"/>
  <c r="Q962" i="9"/>
  <c r="Q963" i="9"/>
  <c r="Q964" i="9"/>
  <c r="Q965" i="9"/>
  <c r="Q966" i="9"/>
  <c r="Q967" i="9"/>
  <c r="Q968" i="9"/>
  <c r="Q969" i="9"/>
  <c r="Q970" i="9"/>
  <c r="Q971" i="9"/>
  <c r="Q972" i="9"/>
  <c r="Q973" i="9"/>
  <c r="Q974" i="9"/>
  <c r="Q975" i="9"/>
  <c r="Q976" i="9"/>
  <c r="Q977" i="9"/>
  <c r="Q978" i="9"/>
  <c r="Q979" i="9"/>
  <c r="Q980" i="9"/>
  <c r="Q981" i="9"/>
  <c r="Q982" i="9"/>
  <c r="Q983" i="9"/>
  <c r="Q984" i="9"/>
  <c r="Q985" i="9"/>
  <c r="Q986" i="9"/>
  <c r="Q987" i="9"/>
  <c r="Q988" i="9"/>
  <c r="Q989" i="9"/>
  <c r="Q990" i="9"/>
  <c r="Q991" i="9"/>
  <c r="Q992" i="9"/>
  <c r="Q993" i="9"/>
  <c r="Q994" i="9"/>
  <c r="Q995" i="9"/>
  <c r="Q996" i="9"/>
  <c r="Q997" i="9"/>
  <c r="Q998" i="9"/>
  <c r="Q999" i="9"/>
  <c r="Q1000" i="9"/>
  <c r="Q1001" i="9"/>
  <c r="Q1002" i="9"/>
  <c r="Q1003" i="9"/>
  <c r="Q1004" i="9"/>
  <c r="Q1005" i="9"/>
  <c r="Q1006" i="9"/>
  <c r="Q1007" i="9"/>
  <c r="Q1008" i="9"/>
  <c r="Q1009" i="9"/>
  <c r="Q1010" i="9"/>
  <c r="Q1011" i="9"/>
  <c r="Q1012" i="9"/>
  <c r="Q1013" i="9"/>
  <c r="Q1014" i="9"/>
  <c r="Q1015" i="9"/>
  <c r="Q1016" i="9"/>
  <c r="Q1017" i="9"/>
  <c r="Q1018" i="9"/>
  <c r="Q1019" i="9"/>
  <c r="Q1020" i="9"/>
  <c r="Q1021" i="9"/>
  <c r="Q1022" i="9"/>
  <c r="Q1023" i="9"/>
  <c r="Q1024" i="9"/>
  <c r="Q1025" i="9"/>
  <c r="Q1026" i="9"/>
  <c r="Q1027" i="9"/>
  <c r="Q1028" i="9"/>
  <c r="Q1029" i="9"/>
  <c r="Q1030" i="9"/>
  <c r="Q1031" i="9"/>
  <c r="Q1032" i="9"/>
  <c r="Q1033" i="9"/>
  <c r="Q1034" i="9"/>
  <c r="Q1035" i="9"/>
  <c r="Q1036" i="9"/>
  <c r="Q1037" i="9"/>
  <c r="Q1038" i="9"/>
  <c r="Q1039" i="9"/>
  <c r="Q1040" i="9"/>
  <c r="Q1041" i="9"/>
  <c r="Q1042" i="9"/>
  <c r="Q1043" i="9"/>
  <c r="Q1044" i="9"/>
  <c r="Q1045" i="9"/>
  <c r="Q1046" i="9"/>
  <c r="Q1047" i="9"/>
  <c r="Q1048" i="9"/>
  <c r="Q1049" i="9"/>
  <c r="Q1050" i="9"/>
  <c r="Q1051" i="9"/>
  <c r="Q1052" i="9"/>
  <c r="Q1053" i="9"/>
  <c r="Q1054" i="9"/>
  <c r="Q1055" i="9"/>
  <c r="Q1056" i="9"/>
  <c r="Q1057" i="9"/>
  <c r="Q1058" i="9"/>
  <c r="Q1059" i="9"/>
  <c r="Q1060" i="9"/>
  <c r="Q1061" i="9"/>
  <c r="Q1062" i="9"/>
  <c r="Q1063" i="9"/>
  <c r="Q1064" i="9"/>
  <c r="Q1065" i="9"/>
  <c r="Q1066" i="9"/>
  <c r="Q1067" i="9"/>
  <c r="Q1068" i="9"/>
  <c r="Q1069" i="9"/>
  <c r="Q1070" i="9"/>
  <c r="Q1071" i="9"/>
  <c r="Q1072" i="9"/>
  <c r="Q1073" i="9"/>
  <c r="Q1074" i="9"/>
  <c r="Q1075" i="9"/>
  <c r="Q1076" i="9"/>
  <c r="Q1077" i="9"/>
  <c r="Q1078" i="9"/>
  <c r="Q1079" i="9"/>
  <c r="Q1080" i="9"/>
  <c r="Q1081" i="9"/>
  <c r="Q1082" i="9"/>
  <c r="Q1083" i="9"/>
  <c r="Q1084" i="9"/>
  <c r="Q1085" i="9"/>
  <c r="Q1086" i="9"/>
  <c r="Q1087" i="9"/>
  <c r="Q1088" i="9"/>
  <c r="Q1089" i="9"/>
  <c r="Q1090" i="9"/>
  <c r="Q1091" i="9"/>
  <c r="Q1092" i="9"/>
  <c r="Q1093" i="9"/>
  <c r="Q1094" i="9"/>
  <c r="Q1095" i="9"/>
  <c r="Q1096" i="9"/>
  <c r="Q1097" i="9"/>
  <c r="Q1098" i="9"/>
  <c r="Q1099" i="9"/>
  <c r="Q1100" i="9"/>
  <c r="Q1101" i="9"/>
  <c r="Q1102" i="9"/>
  <c r="Q1103" i="9"/>
  <c r="Q1104" i="9"/>
  <c r="Q1105" i="9"/>
  <c r="Q1106" i="9"/>
  <c r="Q1107" i="9"/>
  <c r="Q1108" i="9"/>
  <c r="Q1109" i="9"/>
  <c r="Q1110" i="9"/>
  <c r="Q1111" i="9"/>
  <c r="Q1112" i="9"/>
  <c r="Q1113" i="9"/>
  <c r="Q1114" i="9"/>
  <c r="Q1115" i="9"/>
  <c r="Q1116" i="9"/>
  <c r="Q1117" i="9"/>
  <c r="Q1118" i="9"/>
  <c r="Q1119" i="9"/>
  <c r="Q1120" i="9"/>
  <c r="Q1121" i="9"/>
  <c r="Q1122" i="9"/>
  <c r="Q1123" i="9"/>
  <c r="Q1124" i="9"/>
  <c r="Q1125" i="9"/>
  <c r="Q1126" i="9"/>
  <c r="Q1127" i="9"/>
  <c r="Q1128" i="9"/>
  <c r="Q1129" i="9"/>
  <c r="Q1130" i="9"/>
  <c r="Q1131" i="9"/>
  <c r="Q1132" i="9"/>
  <c r="Q1133" i="9"/>
  <c r="Q1134" i="9"/>
  <c r="Q1135" i="9"/>
  <c r="Q1136" i="9"/>
  <c r="Q1137" i="9"/>
  <c r="Q1138" i="9"/>
  <c r="Q1139" i="9"/>
  <c r="Q1140" i="9"/>
  <c r="Q1141" i="9"/>
  <c r="Q1142" i="9"/>
  <c r="Q1143" i="9"/>
  <c r="Q1144" i="9"/>
  <c r="Q1145" i="9"/>
  <c r="Q1146" i="9"/>
  <c r="Q1147" i="9"/>
  <c r="Q1148" i="9"/>
  <c r="Q1149" i="9"/>
  <c r="Q1150" i="9"/>
  <c r="Q1151" i="9"/>
  <c r="Q1152" i="9"/>
  <c r="Q1153" i="9"/>
  <c r="Q1154" i="9"/>
  <c r="Q1155" i="9"/>
  <c r="Q1156" i="9"/>
  <c r="Q1157" i="9"/>
  <c r="Q1158" i="9"/>
  <c r="Q1159" i="9"/>
  <c r="Q1160" i="9"/>
  <c r="Q1161" i="9"/>
  <c r="Q1162" i="9"/>
  <c r="Q1163" i="9"/>
  <c r="Q1164" i="9"/>
  <c r="Q1165" i="9"/>
  <c r="Q1166" i="9"/>
  <c r="Q1167" i="9"/>
  <c r="Q1168" i="9"/>
  <c r="Q1169" i="9"/>
  <c r="Q1170" i="9"/>
  <c r="Q1171" i="9"/>
  <c r="Q1172" i="9"/>
  <c r="Q1173" i="9"/>
  <c r="Q1174" i="9"/>
  <c r="Q1175" i="9"/>
  <c r="Q1176" i="9"/>
  <c r="Q1177" i="9"/>
  <c r="Q1178" i="9"/>
  <c r="Q1179" i="9"/>
  <c r="Q1180" i="9"/>
  <c r="Q1181" i="9"/>
  <c r="Q1182" i="9"/>
  <c r="Q1183" i="9"/>
  <c r="Q1184" i="9"/>
  <c r="Q1185" i="9"/>
  <c r="Q1186" i="9"/>
  <c r="Q1187" i="9"/>
  <c r="Q1188" i="9"/>
  <c r="Q1189" i="9"/>
  <c r="Q1190" i="9"/>
  <c r="Q1191" i="9"/>
  <c r="Q1192" i="9"/>
  <c r="Q1193" i="9"/>
  <c r="Q1194" i="9"/>
  <c r="Q1195" i="9"/>
  <c r="Q1196" i="9"/>
  <c r="Q1197" i="9"/>
  <c r="Q1198" i="9"/>
  <c r="Q1199" i="9"/>
  <c r="Q1200" i="9"/>
  <c r="Q1201" i="9"/>
  <c r="Q1202" i="9"/>
  <c r="Q1203" i="9"/>
  <c r="Q1204" i="9"/>
  <c r="Q1205" i="9"/>
  <c r="Q1206" i="9"/>
  <c r="Q1207" i="9"/>
  <c r="Q1208" i="9"/>
  <c r="Q1209" i="9"/>
  <c r="Q1210" i="9"/>
  <c r="Q1211" i="9"/>
  <c r="Q1212" i="9"/>
  <c r="Q1213" i="9"/>
  <c r="Q1214" i="9"/>
  <c r="Q1215" i="9"/>
  <c r="Q1216" i="9"/>
  <c r="Q1217" i="9"/>
  <c r="Q1218" i="9"/>
  <c r="Q1219" i="9"/>
  <c r="Q1220" i="9"/>
  <c r="Q1221" i="9"/>
  <c r="Q1222" i="9"/>
  <c r="Q1223" i="9"/>
  <c r="Q1224" i="9"/>
  <c r="Q1225" i="9"/>
  <c r="Q1226" i="9"/>
  <c r="Q1227" i="9"/>
  <c r="Q1228" i="9"/>
  <c r="Q1229" i="9"/>
  <c r="Q1230" i="9"/>
  <c r="Q1231" i="9"/>
  <c r="Q1232" i="9"/>
  <c r="Q1233" i="9"/>
  <c r="Q1234" i="9"/>
  <c r="Q1235" i="9"/>
  <c r="Q1236" i="9"/>
  <c r="Q1237" i="9"/>
  <c r="Q1238" i="9"/>
  <c r="Q1239" i="9"/>
  <c r="Q1240" i="9"/>
  <c r="Q1241" i="9"/>
  <c r="Q1242" i="9"/>
  <c r="Q1243" i="9"/>
  <c r="Q1244" i="9"/>
  <c r="Q1245" i="9"/>
  <c r="Q1246" i="9"/>
  <c r="Q1247" i="9"/>
  <c r="Q1248" i="9"/>
  <c r="Q1249" i="9"/>
  <c r="Q1250" i="9"/>
  <c r="Q1251" i="9"/>
  <c r="Q1252" i="9"/>
  <c r="Q1253" i="9"/>
  <c r="Q1254" i="9"/>
  <c r="Q1255" i="9"/>
  <c r="Q1256" i="9"/>
  <c r="Q1257" i="9"/>
  <c r="Q1258" i="9"/>
  <c r="Q1259" i="9"/>
  <c r="Q1260" i="9"/>
  <c r="Q1261" i="9"/>
  <c r="Q1262" i="9"/>
  <c r="Q1263" i="9"/>
  <c r="Q1264" i="9"/>
  <c r="Q1265" i="9"/>
  <c r="Q1266" i="9"/>
  <c r="Q1267" i="9"/>
  <c r="Q1268" i="9"/>
  <c r="Q1269" i="9"/>
  <c r="Q1270" i="9"/>
  <c r="Q1271" i="9"/>
  <c r="Q1272" i="9"/>
  <c r="Q1273" i="9"/>
  <c r="Q1274" i="9"/>
  <c r="Q1275" i="9"/>
  <c r="Q1276" i="9"/>
  <c r="Q1277" i="9"/>
  <c r="Q1278" i="9"/>
  <c r="Q1279" i="9"/>
  <c r="Q1280" i="9"/>
  <c r="Q1281" i="9"/>
  <c r="Q1282" i="9"/>
  <c r="Q1283" i="9"/>
  <c r="Q1284" i="9"/>
  <c r="Q1285" i="9"/>
  <c r="Q1286" i="9"/>
  <c r="Q1287" i="9"/>
  <c r="Q1288" i="9"/>
  <c r="Q1289" i="9"/>
  <c r="Q1290" i="9"/>
  <c r="Q1291" i="9"/>
  <c r="Q1292" i="9"/>
  <c r="Q1293" i="9"/>
  <c r="Q1294" i="9"/>
  <c r="Q1295" i="9"/>
  <c r="Q1296" i="9"/>
  <c r="Q1297" i="9"/>
  <c r="Q1298" i="9"/>
  <c r="Q1299" i="9"/>
  <c r="Q1300" i="9"/>
  <c r="Q1301" i="9"/>
  <c r="Q1302" i="9"/>
  <c r="Q1303" i="9"/>
  <c r="Q1304" i="9"/>
  <c r="Q1305" i="9"/>
  <c r="Q1306" i="9"/>
  <c r="Q1307" i="9"/>
  <c r="Q1308" i="9"/>
  <c r="Q1309" i="9"/>
  <c r="Q1310" i="9"/>
  <c r="Q1311" i="9"/>
  <c r="Q1312" i="9"/>
  <c r="Q1313" i="9"/>
  <c r="Q1314" i="9"/>
  <c r="Q1315" i="9"/>
  <c r="Q1316" i="9"/>
  <c r="Q1317" i="9"/>
  <c r="Q1318" i="9"/>
  <c r="Q1319" i="9"/>
  <c r="Q1320" i="9"/>
  <c r="Q1321" i="9"/>
  <c r="Q1322" i="9"/>
  <c r="Q1323" i="9"/>
  <c r="Q1324" i="9"/>
  <c r="Q1325" i="9"/>
  <c r="Q1326" i="9"/>
  <c r="Q1327" i="9"/>
  <c r="Q1328" i="9"/>
  <c r="Q1329" i="9"/>
  <c r="Q1330" i="9"/>
  <c r="Q1331" i="9"/>
  <c r="Q1332" i="9"/>
  <c r="Q1333" i="9"/>
  <c r="Q1334" i="9"/>
  <c r="Q1335" i="9"/>
  <c r="Q1336" i="9"/>
  <c r="Q1337" i="9"/>
  <c r="Q1338" i="9"/>
  <c r="Q1339" i="9"/>
  <c r="Q1340" i="9"/>
  <c r="Q1341" i="9"/>
  <c r="Q1342" i="9"/>
  <c r="Q1343" i="9"/>
  <c r="Q1344" i="9"/>
  <c r="Q1345" i="9"/>
  <c r="Q1346" i="9"/>
  <c r="Q1347" i="9"/>
  <c r="Q1348" i="9"/>
  <c r="Q1349" i="9"/>
  <c r="Q1350" i="9"/>
  <c r="Q1351" i="9"/>
  <c r="Q1352" i="9"/>
  <c r="Q1353" i="9"/>
  <c r="Q1354" i="9"/>
  <c r="Q1355" i="9"/>
  <c r="Q1356" i="9"/>
  <c r="Q1357" i="9"/>
  <c r="Q1358" i="9"/>
  <c r="Q1359" i="9"/>
  <c r="Q1360" i="9"/>
  <c r="Q1361" i="9"/>
  <c r="Q1362" i="9"/>
  <c r="Q1363" i="9"/>
  <c r="Q1364" i="9"/>
  <c r="Q1365" i="9"/>
  <c r="Q1366" i="9"/>
  <c r="Q1367" i="9"/>
  <c r="Q1368" i="9"/>
  <c r="Q1369" i="9"/>
  <c r="Q1370" i="9"/>
  <c r="Q1371" i="9"/>
  <c r="Q1372" i="9"/>
  <c r="Q1373" i="9"/>
  <c r="Q1374" i="9"/>
  <c r="Q1375" i="9"/>
  <c r="Q1376" i="9"/>
  <c r="Q1377" i="9"/>
  <c r="Q1378" i="9"/>
  <c r="Q1379" i="9"/>
  <c r="Q1380" i="9"/>
  <c r="Q1381" i="9"/>
  <c r="Q1382" i="9"/>
  <c r="Q1383" i="9"/>
  <c r="Q1384" i="9"/>
  <c r="Q1385" i="9"/>
  <c r="Q1386" i="9"/>
  <c r="Q1387" i="9"/>
  <c r="Q1388" i="9"/>
  <c r="Q1389" i="9"/>
  <c r="Q1390" i="9"/>
  <c r="Q1391" i="9"/>
  <c r="Q1392" i="9"/>
  <c r="Q1393" i="9"/>
  <c r="Q1394" i="9"/>
  <c r="Q1395" i="9"/>
  <c r="Q1396" i="9"/>
  <c r="Q1397" i="9"/>
  <c r="Q1398" i="9"/>
  <c r="Q1399" i="9"/>
  <c r="Q1400" i="9"/>
  <c r="Q1401" i="9"/>
  <c r="Q1402" i="9"/>
  <c r="Q1403" i="9"/>
  <c r="Q1404" i="9"/>
  <c r="Q1405" i="9"/>
  <c r="Q1406" i="9"/>
  <c r="Q1407" i="9"/>
  <c r="Q1408" i="9"/>
  <c r="Q1409" i="9"/>
  <c r="Q1410" i="9"/>
  <c r="Q1411" i="9"/>
  <c r="Q1412" i="9"/>
  <c r="Q1413" i="9"/>
  <c r="Q1414" i="9"/>
  <c r="Q1415" i="9"/>
  <c r="Q1416" i="9"/>
  <c r="Q1417" i="9"/>
  <c r="Q1418" i="9"/>
  <c r="Q1419" i="9"/>
  <c r="Q1420" i="9"/>
  <c r="Q1421" i="9"/>
  <c r="Q1422" i="9"/>
  <c r="Q1423" i="9"/>
  <c r="Q1424" i="9"/>
  <c r="Q1425" i="9"/>
  <c r="Q1426" i="9"/>
  <c r="Q1427" i="9"/>
  <c r="Q1428" i="9"/>
  <c r="Q1429" i="9"/>
  <c r="Q1430" i="9"/>
  <c r="Q1431" i="9"/>
  <c r="Q1432" i="9"/>
  <c r="Q1433" i="9"/>
  <c r="Q1434" i="9"/>
  <c r="Q1435" i="9"/>
  <c r="Q1436" i="9"/>
  <c r="Q1437" i="9"/>
  <c r="Q1438" i="9"/>
  <c r="Q1439" i="9"/>
  <c r="Q1440" i="9"/>
  <c r="Q1441" i="9"/>
  <c r="Q1442" i="9"/>
  <c r="Q1443" i="9"/>
  <c r="Q1444" i="9"/>
  <c r="Q1445" i="9"/>
  <c r="Q1446" i="9"/>
  <c r="Q1447" i="9"/>
  <c r="Q1448" i="9"/>
  <c r="Q1449" i="9"/>
  <c r="Q1450" i="9"/>
  <c r="Q1451" i="9"/>
  <c r="Q1452" i="9"/>
  <c r="Q1453" i="9"/>
  <c r="Q1454" i="9"/>
  <c r="Q1455" i="9"/>
  <c r="Q1456" i="9"/>
  <c r="Q1457" i="9"/>
  <c r="Q1458" i="9"/>
  <c r="Q1459" i="9"/>
  <c r="Q1460" i="9"/>
  <c r="Q1461" i="9"/>
  <c r="Q1462" i="9"/>
  <c r="Q1463" i="9"/>
  <c r="Q1464" i="9"/>
  <c r="Q1465" i="9"/>
  <c r="Q1466" i="9"/>
  <c r="Q1467" i="9"/>
  <c r="Q1468" i="9"/>
  <c r="Q1469" i="9"/>
  <c r="Q1470" i="9"/>
  <c r="Q1471" i="9"/>
  <c r="Q1472" i="9"/>
  <c r="Q1473" i="9"/>
  <c r="Q1474" i="9"/>
  <c r="Q1475" i="9"/>
  <c r="Q1476" i="9"/>
  <c r="Q1477" i="9"/>
  <c r="Q1478" i="9"/>
  <c r="Q1479" i="9"/>
  <c r="Q1480" i="9"/>
  <c r="Q1481" i="9"/>
  <c r="Q1482" i="9"/>
  <c r="Q1483" i="9"/>
  <c r="Q1484" i="9"/>
  <c r="Q1485" i="9"/>
  <c r="Q1486" i="9"/>
  <c r="Q1487" i="9"/>
  <c r="Q1488" i="9"/>
  <c r="Q1489" i="9"/>
  <c r="Q1490" i="9"/>
  <c r="Q1491" i="9"/>
  <c r="Q1492" i="9"/>
  <c r="Q1493" i="9"/>
  <c r="Q1494" i="9"/>
  <c r="Q1495" i="9"/>
  <c r="Q1496" i="9"/>
  <c r="Q1497" i="9"/>
  <c r="Q1498" i="9"/>
  <c r="Q1499" i="9"/>
  <c r="Q1500" i="9"/>
  <c r="Q1501" i="9"/>
  <c r="Q1502" i="9"/>
  <c r="Q1503" i="9"/>
  <c r="Q1504" i="9"/>
  <c r="Q1505" i="9"/>
  <c r="Q1506" i="9"/>
  <c r="Q1507" i="9"/>
  <c r="Q1508" i="9"/>
  <c r="Q1509" i="9"/>
  <c r="Q1510" i="9"/>
  <c r="Q1511" i="9"/>
  <c r="Q1512" i="9"/>
  <c r="Q1513" i="9"/>
  <c r="Q1514" i="9"/>
  <c r="Q1515" i="9"/>
  <c r="Q1516" i="9"/>
  <c r="Q1517" i="9"/>
  <c r="Q1518" i="9"/>
  <c r="Q1519" i="9"/>
  <c r="Q1520" i="9"/>
  <c r="Q1521" i="9"/>
  <c r="Q1522" i="9"/>
  <c r="Q1523" i="9"/>
  <c r="Q1524" i="9"/>
  <c r="Q1525" i="9"/>
  <c r="Q1526" i="9"/>
  <c r="Q1527" i="9"/>
  <c r="Q1528" i="9"/>
  <c r="Q1529" i="9"/>
  <c r="Q1530" i="9"/>
  <c r="Q1531" i="9"/>
  <c r="Q1532" i="9"/>
  <c r="Q1533" i="9"/>
  <c r="Q1534" i="9"/>
  <c r="Q1535" i="9"/>
  <c r="Q1536" i="9"/>
  <c r="Q1537" i="9"/>
  <c r="Q1538" i="9"/>
  <c r="Q1539" i="9"/>
  <c r="Q1540" i="9"/>
  <c r="Q1541" i="9"/>
  <c r="Q1542" i="9"/>
  <c r="Q1543" i="9"/>
  <c r="Q1544" i="9"/>
  <c r="Q1545" i="9"/>
  <c r="Q1546" i="9"/>
  <c r="Q1547" i="9"/>
  <c r="Q1548" i="9"/>
  <c r="Q1549" i="9"/>
  <c r="Q1550" i="9"/>
  <c r="Q1551" i="9"/>
  <c r="Q1552" i="9"/>
  <c r="Q1553" i="9"/>
  <c r="Q1554" i="9"/>
  <c r="Q1555" i="9"/>
  <c r="Q1556" i="9"/>
  <c r="Q1557" i="9"/>
  <c r="Q1558" i="9"/>
  <c r="Q1559" i="9"/>
  <c r="Q1560" i="9"/>
  <c r="Q1561" i="9"/>
  <c r="Q1562" i="9"/>
  <c r="Q1563" i="9"/>
  <c r="Q1564" i="9"/>
  <c r="Q1565" i="9"/>
  <c r="Q1566" i="9"/>
  <c r="Q1567" i="9"/>
  <c r="Q1568" i="9"/>
  <c r="Q1569" i="9"/>
  <c r="Q1570" i="9"/>
  <c r="Q1571" i="9"/>
  <c r="Q1572" i="9"/>
  <c r="Q1573" i="9"/>
  <c r="Q1574" i="9"/>
  <c r="Q1575" i="9"/>
  <c r="Q1576" i="9"/>
  <c r="Q1577" i="9"/>
  <c r="Q1578" i="9"/>
  <c r="Q1579" i="9"/>
  <c r="Q1580" i="9"/>
  <c r="Q1581" i="9"/>
  <c r="Q1582" i="9"/>
  <c r="Q1583" i="9"/>
  <c r="Q1584" i="9"/>
  <c r="Q1585" i="9"/>
  <c r="Q1586" i="9"/>
  <c r="Q1587" i="9"/>
  <c r="Q1588" i="9"/>
  <c r="Q1589" i="9"/>
  <c r="Q1590" i="9"/>
  <c r="Q1591" i="9"/>
  <c r="Q1592" i="9"/>
  <c r="Q1593" i="9"/>
  <c r="Q1594" i="9"/>
  <c r="Q1595" i="9"/>
  <c r="Q1596" i="9"/>
  <c r="Q1597" i="9"/>
  <c r="Q1598" i="9"/>
  <c r="Q1599" i="9"/>
  <c r="Q1600" i="9"/>
  <c r="Q1601" i="9"/>
  <c r="Q1602" i="9"/>
  <c r="Q1603" i="9"/>
  <c r="Q1604" i="9"/>
  <c r="Q1605" i="9"/>
  <c r="Q1606" i="9"/>
  <c r="Q1607" i="9"/>
  <c r="Q1608" i="9"/>
  <c r="Q1609" i="9"/>
  <c r="Q1610" i="9"/>
  <c r="Q1611" i="9"/>
  <c r="Q1612" i="9"/>
  <c r="Q1613" i="9"/>
  <c r="Q1614" i="9"/>
  <c r="Q1615" i="9"/>
  <c r="Q1616" i="9"/>
  <c r="Q1617" i="9"/>
  <c r="Q1618" i="9"/>
  <c r="Q1619" i="9"/>
  <c r="Q1620" i="9"/>
  <c r="Q1621" i="9"/>
  <c r="Q1622" i="9"/>
  <c r="Q1623" i="9"/>
  <c r="Q1624" i="9"/>
  <c r="Q1625" i="9"/>
  <c r="Q1626" i="9"/>
  <c r="Q1627" i="9"/>
  <c r="Q1628" i="9"/>
  <c r="Q1629" i="9"/>
  <c r="Q1630" i="9"/>
  <c r="Q1631" i="9"/>
  <c r="Q1632" i="9"/>
  <c r="Q1633" i="9"/>
  <c r="Q1634" i="9"/>
  <c r="Q1635" i="9"/>
  <c r="Q1636" i="9"/>
  <c r="Q1637" i="9"/>
  <c r="Q1638" i="9"/>
  <c r="Q1639" i="9"/>
  <c r="Q1640" i="9"/>
  <c r="Q1641" i="9"/>
  <c r="Q1642" i="9"/>
  <c r="Q1643" i="9"/>
  <c r="Q1644" i="9"/>
  <c r="Q1645" i="9"/>
  <c r="Q1646" i="9"/>
  <c r="Q1647" i="9"/>
  <c r="Q1648" i="9"/>
  <c r="Q1649" i="9"/>
  <c r="Q1650" i="9"/>
  <c r="Q1651" i="9"/>
  <c r="Q1652" i="9"/>
  <c r="Q1653" i="9"/>
  <c r="Q1654" i="9"/>
  <c r="Q1655" i="9"/>
  <c r="Q1656" i="9"/>
  <c r="Q1657" i="9"/>
  <c r="Q1658" i="9"/>
  <c r="Q1659" i="9"/>
  <c r="Q1660" i="9"/>
  <c r="Q1661" i="9"/>
  <c r="Q1662" i="9"/>
  <c r="Q1663" i="9"/>
  <c r="Q1664" i="9"/>
  <c r="Q1665" i="9"/>
  <c r="Q1666" i="9"/>
  <c r="Q1667" i="9"/>
  <c r="Q1668" i="9"/>
  <c r="Q1669" i="9"/>
  <c r="Q1670" i="9"/>
  <c r="Q1671" i="9"/>
  <c r="Q1672" i="9"/>
  <c r="Q1673" i="9"/>
  <c r="Q1674" i="9"/>
  <c r="Q1675" i="9"/>
  <c r="Q1676" i="9"/>
  <c r="Q1677" i="9"/>
  <c r="Q1678" i="9"/>
  <c r="Q1679" i="9"/>
  <c r="Q1680" i="9"/>
  <c r="Q1681" i="9"/>
  <c r="Q1682" i="9"/>
  <c r="Q1683" i="9"/>
  <c r="Q1684" i="9"/>
  <c r="Q1685" i="9"/>
  <c r="Q1686" i="9"/>
  <c r="Q1687" i="9"/>
  <c r="Q1688" i="9"/>
  <c r="Q1689" i="9"/>
  <c r="Q1690" i="9"/>
  <c r="Q1691" i="9"/>
  <c r="Q1692" i="9"/>
  <c r="Q1693" i="9"/>
  <c r="Q1694" i="9"/>
  <c r="Q1695" i="9"/>
  <c r="Q1696" i="9"/>
  <c r="Q1697" i="9"/>
  <c r="Q1698" i="9"/>
  <c r="Q1699" i="9"/>
  <c r="Q1700" i="9"/>
  <c r="Q1701" i="9"/>
  <c r="Q1702" i="9"/>
  <c r="Q1703" i="9"/>
  <c r="Q1704" i="9"/>
  <c r="Q1705" i="9"/>
  <c r="Q1706" i="9"/>
  <c r="Q1707" i="9"/>
  <c r="Q1708" i="9"/>
  <c r="Q1709" i="9"/>
  <c r="Q1710" i="9"/>
  <c r="Q1711" i="9"/>
  <c r="Q1712" i="9"/>
  <c r="Q1713" i="9"/>
  <c r="Q1714" i="9"/>
  <c r="Q1715" i="9"/>
  <c r="Q1716" i="9"/>
  <c r="Q1717" i="9"/>
  <c r="Q1718" i="9"/>
  <c r="Q1719" i="9"/>
  <c r="Q1720" i="9"/>
  <c r="Q1721" i="9"/>
  <c r="Q1722" i="9"/>
  <c r="Q1723" i="9"/>
  <c r="Q1724" i="9"/>
  <c r="Q1725" i="9"/>
  <c r="Q1726" i="9"/>
  <c r="Q1727" i="9"/>
  <c r="Q1728" i="9"/>
  <c r="Q1729" i="9"/>
  <c r="Q1730" i="9"/>
  <c r="Q1731" i="9"/>
  <c r="Q1732" i="9"/>
  <c r="Q1733" i="9"/>
  <c r="Q1734" i="9"/>
  <c r="Q1735" i="9"/>
  <c r="Q1736" i="9"/>
  <c r="Q1737" i="9"/>
  <c r="Q1738" i="9"/>
  <c r="Q1739" i="9"/>
  <c r="Q1740" i="9"/>
  <c r="Q1741" i="9"/>
  <c r="Q1742" i="9"/>
  <c r="Q1743" i="9"/>
  <c r="Q1744" i="9"/>
  <c r="Q1745" i="9"/>
  <c r="Q1746" i="9"/>
  <c r="Q1747" i="9"/>
  <c r="Q1748" i="9"/>
  <c r="Q1749" i="9"/>
  <c r="Q1750" i="9"/>
  <c r="Q1751" i="9"/>
  <c r="Q1752" i="9"/>
  <c r="Q1753" i="9"/>
  <c r="Q1754" i="9"/>
  <c r="Q1755" i="9"/>
  <c r="Q1756" i="9"/>
  <c r="Q1757" i="9"/>
  <c r="Q1758" i="9"/>
  <c r="Q1759" i="9"/>
  <c r="Q1760" i="9"/>
  <c r="Q1761" i="9"/>
  <c r="Q1762" i="9"/>
  <c r="Q1763" i="9"/>
  <c r="Q1764" i="9"/>
  <c r="Q1765" i="9"/>
  <c r="Q1766" i="9"/>
  <c r="Q1767" i="9"/>
  <c r="Q1768" i="9"/>
  <c r="Q1769" i="9"/>
  <c r="Q1770" i="9"/>
  <c r="Q1771" i="9"/>
  <c r="Q1772" i="9"/>
  <c r="Q1773" i="9"/>
  <c r="Q1774" i="9"/>
  <c r="Q1775" i="9"/>
  <c r="Q1776" i="9"/>
  <c r="Q1777" i="9"/>
  <c r="Q1778" i="9"/>
  <c r="Q1779" i="9"/>
  <c r="Q1780" i="9"/>
  <c r="Q1781" i="9"/>
  <c r="Q1782" i="9"/>
  <c r="Q1783" i="9"/>
  <c r="Q1784" i="9"/>
  <c r="Q1785" i="9"/>
  <c r="Q1786" i="9"/>
  <c r="Q1787" i="9"/>
  <c r="Q1788" i="9"/>
  <c r="Q1789" i="9"/>
  <c r="Q1790" i="9"/>
  <c r="Q1791" i="9"/>
  <c r="Q1792" i="9"/>
  <c r="Q1793" i="9"/>
  <c r="Q1794" i="9"/>
  <c r="Q1795" i="9"/>
  <c r="Q1796" i="9"/>
  <c r="Q1797" i="9"/>
  <c r="Q1798" i="9"/>
  <c r="Q1799" i="9"/>
  <c r="Q1800" i="9"/>
  <c r="Q1801" i="9"/>
  <c r="Q1802" i="9"/>
  <c r="Q1803" i="9"/>
  <c r="Q1804" i="9"/>
  <c r="Q1805" i="9"/>
  <c r="Q1806" i="9"/>
  <c r="Q1807" i="9"/>
  <c r="Q1808" i="9"/>
  <c r="Q1809" i="9"/>
  <c r="Q1810" i="9"/>
  <c r="Q1811" i="9"/>
  <c r="Q1812" i="9"/>
  <c r="Q1813" i="9"/>
  <c r="Q1814" i="9"/>
  <c r="Q1815" i="9"/>
  <c r="Q1816" i="9"/>
  <c r="Q1817" i="9"/>
  <c r="Q1818" i="9"/>
  <c r="Q1819" i="9"/>
  <c r="Q1820" i="9"/>
  <c r="Q1821" i="9"/>
  <c r="Q1822" i="9"/>
  <c r="Q1823" i="9"/>
  <c r="Q1824" i="9"/>
  <c r="Q1825" i="9"/>
  <c r="Q1826" i="9"/>
  <c r="Q1827" i="9"/>
  <c r="Q1828" i="9"/>
  <c r="Q1829" i="9"/>
  <c r="Q1830" i="9"/>
  <c r="Q1831" i="9"/>
  <c r="Q1832" i="9"/>
  <c r="Q1833" i="9"/>
  <c r="Q1834" i="9"/>
  <c r="Q1835" i="9"/>
  <c r="Q1836" i="9"/>
  <c r="Q1837" i="9"/>
  <c r="Q1838" i="9"/>
  <c r="Q1839" i="9"/>
  <c r="Q1840" i="9"/>
  <c r="Q1841" i="9"/>
  <c r="Q1842" i="9"/>
  <c r="Q1843" i="9"/>
  <c r="Q1844" i="9"/>
  <c r="Q1845" i="9"/>
  <c r="Q1846" i="9"/>
  <c r="Q1847" i="9"/>
  <c r="Q1848" i="9"/>
  <c r="Q1849" i="9"/>
  <c r="Q1850" i="9"/>
  <c r="Q1851" i="9"/>
  <c r="Q1852" i="9"/>
  <c r="Q1853" i="9"/>
  <c r="Q1854" i="9"/>
  <c r="Q1855" i="9"/>
  <c r="Q1856" i="9"/>
  <c r="Q1857" i="9"/>
  <c r="Q1858" i="9"/>
  <c r="Q1859" i="9"/>
  <c r="Q1860" i="9"/>
  <c r="Q1861" i="9"/>
  <c r="Q1862" i="9"/>
  <c r="Q1863" i="9"/>
  <c r="Q1864" i="9"/>
  <c r="Q1865" i="9"/>
  <c r="Q1866" i="9"/>
  <c r="Q1867" i="9"/>
  <c r="Q1868" i="9"/>
  <c r="Q1869" i="9"/>
  <c r="Q1870" i="9"/>
  <c r="Q1871" i="9"/>
  <c r="Q1872" i="9"/>
  <c r="Q1873" i="9"/>
  <c r="Q1874" i="9"/>
  <c r="Q1875" i="9"/>
  <c r="Q1876" i="9"/>
  <c r="Q1877" i="9"/>
  <c r="Q1878" i="9"/>
  <c r="Q1879" i="9"/>
  <c r="Q1880" i="9"/>
  <c r="Q1881" i="9"/>
  <c r="Q1882" i="9"/>
  <c r="Q1883" i="9"/>
  <c r="Q1884" i="9"/>
  <c r="Q1885" i="9"/>
  <c r="Q1886" i="9"/>
  <c r="Q1887" i="9"/>
  <c r="Q1888" i="9"/>
  <c r="Q1889" i="9"/>
  <c r="Q1890" i="9"/>
  <c r="Q1891" i="9"/>
  <c r="Q1892" i="9"/>
  <c r="Q1893" i="9"/>
  <c r="Q1894" i="9"/>
  <c r="Q1895" i="9"/>
  <c r="Q1896" i="9"/>
  <c r="Q1897" i="9"/>
  <c r="Q1898" i="9"/>
  <c r="Q1899" i="9"/>
  <c r="Q1900" i="9"/>
  <c r="Q1901" i="9"/>
  <c r="Q1902" i="9"/>
  <c r="Q1903" i="9"/>
  <c r="Q1904" i="9"/>
  <c r="Q1905" i="9"/>
  <c r="Q1906" i="9"/>
  <c r="Q1907" i="9"/>
  <c r="Q1908" i="9"/>
  <c r="Q1909" i="9"/>
  <c r="Q1910" i="9"/>
  <c r="Q1911" i="9"/>
  <c r="Q1912" i="9"/>
  <c r="Q1913" i="9"/>
  <c r="Q1914" i="9"/>
  <c r="Q1915" i="9"/>
  <c r="Q1916" i="9"/>
  <c r="Q1917" i="9"/>
  <c r="Q1918" i="9"/>
  <c r="Q1919" i="9"/>
  <c r="Q1920" i="9"/>
  <c r="Q1921" i="9"/>
  <c r="Q1922" i="9"/>
  <c r="Q1923" i="9"/>
  <c r="Q1924" i="9"/>
  <c r="Q1925" i="9"/>
  <c r="Q1926" i="9"/>
  <c r="Q1927" i="9"/>
  <c r="Q1928" i="9"/>
  <c r="Q1929" i="9"/>
  <c r="Q1930" i="9"/>
  <c r="Q1931" i="9"/>
  <c r="Q1932" i="9"/>
  <c r="Q1933" i="9"/>
  <c r="Q1934" i="9"/>
  <c r="Q1935" i="9"/>
  <c r="Q1936" i="9"/>
  <c r="Q1937" i="9"/>
  <c r="Q1938" i="9"/>
  <c r="Q1939" i="9"/>
  <c r="Q1940" i="9"/>
  <c r="Q1941" i="9"/>
  <c r="Q1942" i="9"/>
  <c r="Q1943" i="9"/>
  <c r="Q1944" i="9"/>
  <c r="Q1945" i="9"/>
  <c r="Q1946" i="9"/>
  <c r="Q1947" i="9"/>
  <c r="Q1948" i="9"/>
  <c r="Q1949" i="9"/>
  <c r="Q1950" i="9"/>
  <c r="Q1951" i="9"/>
  <c r="Q1952" i="9"/>
  <c r="Q1953" i="9"/>
  <c r="Q1954" i="9"/>
  <c r="Q1955" i="9"/>
  <c r="Q1956" i="9"/>
  <c r="Q1957" i="9"/>
  <c r="Q1958" i="9"/>
  <c r="Q1959" i="9"/>
  <c r="Q1960" i="9"/>
  <c r="Q1961" i="9"/>
  <c r="Q1962" i="9"/>
  <c r="Q1963" i="9"/>
  <c r="Q1964" i="9"/>
  <c r="Q1965" i="9"/>
  <c r="Q1966" i="9"/>
  <c r="Q1967" i="9"/>
  <c r="Q1968" i="9"/>
  <c r="Q1969" i="9"/>
  <c r="Q1970" i="9"/>
  <c r="Q1971" i="9"/>
  <c r="Q1972" i="9"/>
  <c r="Q1973" i="9"/>
  <c r="Q1974" i="9"/>
  <c r="Q1975" i="9"/>
  <c r="Q1976" i="9"/>
  <c r="Q1977" i="9"/>
  <c r="Q1978" i="9"/>
  <c r="Q1979" i="9"/>
  <c r="Q1980" i="9"/>
  <c r="Q1981" i="9"/>
  <c r="Q1982" i="9"/>
  <c r="Q1983" i="9"/>
  <c r="Q1984" i="9"/>
  <c r="Q1985" i="9"/>
  <c r="Q1986" i="9"/>
  <c r="Q1987" i="9"/>
  <c r="Q1988" i="9"/>
  <c r="Q1989" i="9"/>
  <c r="Q1990" i="9"/>
  <c r="Q1991" i="9"/>
  <c r="Q1992" i="9"/>
  <c r="Q1993" i="9"/>
  <c r="Q1994" i="9"/>
  <c r="Q1995" i="9"/>
  <c r="Q1996" i="9"/>
  <c r="Q1997" i="9"/>
  <c r="Q1998" i="9"/>
  <c r="Q1999" i="9"/>
  <c r="Q2000" i="9"/>
  <c r="Q2001" i="9"/>
  <c r="Q2002" i="9"/>
  <c r="Q2003" i="9"/>
  <c r="Q2004" i="9"/>
  <c r="Q2005" i="9"/>
  <c r="Q2006" i="9"/>
  <c r="Q2007" i="9"/>
  <c r="Q2008" i="9"/>
  <c r="Q2009" i="9"/>
  <c r="Q2010" i="9"/>
  <c r="Q2011" i="9"/>
  <c r="Q2012" i="9"/>
  <c r="Q2013" i="9"/>
  <c r="Q2014" i="9"/>
  <c r="Q2015" i="9"/>
  <c r="Q2016" i="9"/>
  <c r="Q2017" i="9"/>
  <c r="Q2018" i="9"/>
  <c r="Q2019" i="9"/>
  <c r="Q2020" i="9"/>
  <c r="Q2021" i="9"/>
  <c r="Q2022" i="9"/>
  <c r="Q2023" i="9"/>
  <c r="Q2024" i="9"/>
  <c r="Q2025" i="9"/>
  <c r="Q2026" i="9"/>
  <c r="Q2027" i="9"/>
  <c r="Q2028" i="9"/>
  <c r="Q2029" i="9"/>
  <c r="Q2030" i="9"/>
  <c r="Q2031" i="9"/>
  <c r="Q2032" i="9"/>
  <c r="Q2033" i="9"/>
  <c r="Q2034" i="9"/>
  <c r="Q2035" i="9"/>
  <c r="Q2036" i="9"/>
  <c r="Q2037" i="9"/>
  <c r="Q2038" i="9"/>
  <c r="Q2039" i="9"/>
  <c r="Q2040" i="9"/>
  <c r="Q2041" i="9"/>
  <c r="Q2042" i="9"/>
  <c r="Q2043" i="9"/>
  <c r="Q2044" i="9"/>
  <c r="Q2045" i="9"/>
  <c r="Q2046" i="9"/>
  <c r="Q2047" i="9"/>
  <c r="Q2048" i="9"/>
  <c r="Q2049" i="9"/>
  <c r="Q2050" i="9"/>
  <c r="Q2051" i="9"/>
  <c r="Q2052" i="9"/>
  <c r="Q2053" i="9"/>
  <c r="Q2054" i="9"/>
  <c r="Q2055" i="9"/>
  <c r="Q2056" i="9"/>
  <c r="Q2057" i="9"/>
  <c r="Q2058" i="9"/>
  <c r="Q2059" i="9"/>
  <c r="Q2060" i="9"/>
  <c r="Q2061" i="9"/>
  <c r="Q2062" i="9"/>
  <c r="Q2063" i="9"/>
  <c r="Q2064" i="9"/>
  <c r="Q2065" i="9"/>
  <c r="Q2066" i="9"/>
  <c r="Q2067" i="9"/>
  <c r="Q2068" i="9"/>
  <c r="Q2069" i="9"/>
  <c r="Q2070" i="9"/>
  <c r="Q2071" i="9"/>
  <c r="Q2072" i="9"/>
  <c r="Q2073" i="9"/>
  <c r="Q2074" i="9"/>
  <c r="Q2075" i="9"/>
  <c r="Q2076" i="9"/>
  <c r="Q2077" i="9"/>
  <c r="Q2078" i="9"/>
  <c r="Q2079" i="9"/>
  <c r="Q2080" i="9"/>
  <c r="Q2081" i="9"/>
  <c r="Q2082" i="9"/>
  <c r="Q2083" i="9"/>
  <c r="Q2084" i="9"/>
  <c r="Q2085" i="9"/>
  <c r="Q2086" i="9"/>
  <c r="Q2087" i="9"/>
  <c r="Q2088" i="9"/>
  <c r="Q2089" i="9"/>
  <c r="Q2090" i="9"/>
  <c r="Q2091" i="9"/>
  <c r="Q2092" i="9"/>
  <c r="Q2093" i="9"/>
  <c r="Q2094" i="9"/>
  <c r="Q2095" i="9"/>
  <c r="Q2096" i="9"/>
  <c r="Q2097" i="9"/>
  <c r="Q2098" i="9"/>
  <c r="Q2099" i="9"/>
  <c r="Q2100" i="9"/>
  <c r="Q2101" i="9"/>
  <c r="Q2102" i="9"/>
  <c r="Q2103" i="9"/>
  <c r="Q2104" i="9"/>
  <c r="Q2105" i="9"/>
  <c r="Q2106" i="9"/>
  <c r="Q2107" i="9"/>
  <c r="Q2108" i="9"/>
  <c r="Q2109" i="9"/>
  <c r="Q2110" i="9"/>
  <c r="Q2111" i="9"/>
  <c r="Q2112" i="9"/>
  <c r="Q2113" i="9"/>
  <c r="Q2114" i="9"/>
  <c r="Q2115" i="9"/>
  <c r="Q2116" i="9"/>
  <c r="Q2117" i="9"/>
  <c r="Q2118" i="9"/>
  <c r="Q2119" i="9"/>
  <c r="Q2120" i="9"/>
  <c r="Q2121" i="9"/>
  <c r="Q2122" i="9"/>
  <c r="Q2123" i="9"/>
  <c r="Q2124" i="9"/>
  <c r="Q2125" i="9"/>
  <c r="Q2126" i="9"/>
  <c r="Q2127" i="9"/>
  <c r="Q2128" i="9"/>
  <c r="Q2129" i="9"/>
  <c r="Q2130" i="9"/>
  <c r="Q2131" i="9"/>
  <c r="Q2132" i="9"/>
  <c r="Q2133" i="9"/>
  <c r="Q2134" i="9"/>
  <c r="Q2135" i="9"/>
  <c r="Q2136" i="9"/>
  <c r="Q2137" i="9"/>
  <c r="Q2138" i="9"/>
  <c r="Q2139" i="9"/>
  <c r="Q2140" i="9"/>
  <c r="Q2141" i="9"/>
  <c r="Q2142" i="9"/>
  <c r="Q2143" i="9"/>
  <c r="Q2144" i="9"/>
  <c r="Q2145" i="9"/>
  <c r="Q2146" i="9"/>
  <c r="Q2147" i="9"/>
  <c r="Q2148" i="9"/>
  <c r="Q2149" i="9"/>
  <c r="Q2150" i="9"/>
  <c r="Q2151" i="9"/>
  <c r="Q2152" i="9"/>
  <c r="Q2153" i="9"/>
  <c r="Q2154" i="9"/>
  <c r="Q2155" i="9"/>
  <c r="Q2156" i="9"/>
  <c r="Q2157" i="9"/>
  <c r="Q2158" i="9"/>
  <c r="Q2159" i="9"/>
  <c r="Q2160" i="9"/>
  <c r="Q2161" i="9"/>
  <c r="Q2162" i="9"/>
  <c r="Q2163" i="9"/>
  <c r="Q2164" i="9"/>
  <c r="Q2165" i="9"/>
  <c r="Q2166" i="9"/>
  <c r="Q2167" i="9"/>
  <c r="Q2168" i="9"/>
  <c r="Q2169" i="9"/>
  <c r="Q2170" i="9"/>
  <c r="Q2171" i="9"/>
  <c r="Q2172" i="9"/>
  <c r="Q2173" i="9"/>
  <c r="Q2174" i="9"/>
  <c r="Q2175" i="9"/>
  <c r="Q2176" i="9"/>
  <c r="Q2177" i="9"/>
  <c r="Q2178" i="9"/>
  <c r="Q2179" i="9"/>
  <c r="Q2180" i="9"/>
  <c r="Q2181" i="9"/>
  <c r="Q2182" i="9"/>
  <c r="Q2183" i="9"/>
  <c r="Q2184" i="9"/>
  <c r="Q2185" i="9"/>
  <c r="Q2186" i="9"/>
  <c r="Q2187" i="9"/>
  <c r="Q2188" i="9"/>
  <c r="Q2189" i="9"/>
  <c r="Q2190" i="9"/>
  <c r="Q2191" i="9"/>
  <c r="Q2192" i="9"/>
  <c r="Q2193" i="9"/>
  <c r="Q2194" i="9"/>
  <c r="Q2195" i="9"/>
  <c r="Q2196" i="9"/>
  <c r="Q2197" i="9"/>
  <c r="Q2198" i="9"/>
  <c r="Q2199" i="9"/>
  <c r="Q2200" i="9"/>
  <c r="Q2201" i="9"/>
  <c r="Q2202" i="9"/>
  <c r="Q2203" i="9"/>
  <c r="Q2204" i="9"/>
  <c r="Q2205" i="9"/>
  <c r="Q2206" i="9"/>
  <c r="Q2207" i="9"/>
  <c r="Q2208" i="9"/>
  <c r="Q2209" i="9"/>
  <c r="Q2210" i="9"/>
  <c r="Q2211" i="9"/>
  <c r="Q2212" i="9"/>
  <c r="Q2213" i="9"/>
  <c r="Q2214" i="9"/>
  <c r="Q2215" i="9"/>
  <c r="Q2216" i="9"/>
  <c r="Q2217" i="9"/>
  <c r="Q2218" i="9"/>
  <c r="Q2219" i="9"/>
  <c r="Q2220" i="9"/>
  <c r="Q2221" i="9"/>
  <c r="Q2222" i="9"/>
  <c r="Q2223" i="9"/>
  <c r="Q2224" i="9"/>
  <c r="Q2225" i="9"/>
  <c r="Q2226" i="9"/>
  <c r="Q2227" i="9"/>
  <c r="Q2228" i="9"/>
  <c r="Q2229" i="9"/>
  <c r="Q2230" i="9"/>
  <c r="Q2231" i="9"/>
  <c r="Q2232" i="9"/>
  <c r="Q2233" i="9"/>
  <c r="Q2234" i="9"/>
  <c r="Q2235" i="9"/>
  <c r="Q2236" i="9"/>
  <c r="Q2237" i="9"/>
  <c r="Q2238" i="9"/>
  <c r="Q2239" i="9"/>
  <c r="Q2240" i="9"/>
  <c r="Q2241" i="9"/>
  <c r="Q2242" i="9"/>
  <c r="Q2243" i="9"/>
  <c r="Q2244" i="9"/>
  <c r="Q2245" i="9"/>
  <c r="Q2246" i="9"/>
  <c r="Q2247" i="9"/>
  <c r="Q2248" i="9"/>
  <c r="Q2249" i="9"/>
  <c r="Q2250" i="9"/>
  <c r="Q2251" i="9"/>
  <c r="Q2252" i="9"/>
  <c r="Q2253" i="9"/>
  <c r="Q2254" i="9"/>
  <c r="Q2255" i="9"/>
  <c r="Q2256" i="9"/>
  <c r="Q2257" i="9"/>
  <c r="Q2258" i="9"/>
  <c r="Q2259" i="9"/>
  <c r="Q2260" i="9"/>
  <c r="Q2261" i="9"/>
  <c r="Q2262" i="9"/>
  <c r="Q2263" i="9"/>
  <c r="Q2264" i="9"/>
  <c r="Q2265" i="9"/>
  <c r="Q2266" i="9"/>
  <c r="Q2267" i="9"/>
  <c r="Q2268" i="9"/>
  <c r="Q2269" i="9"/>
  <c r="Q2270" i="9"/>
  <c r="Q2271" i="9"/>
  <c r="Q2272" i="9"/>
  <c r="Q2273" i="9"/>
  <c r="Q2274" i="9"/>
  <c r="Q2275" i="9"/>
  <c r="Q2276" i="9"/>
  <c r="Q2277" i="9"/>
  <c r="Q2278" i="9"/>
  <c r="Q2279" i="9"/>
  <c r="Q2280" i="9"/>
  <c r="Q2281" i="9"/>
  <c r="Q2282" i="9"/>
  <c r="Q2283" i="9"/>
  <c r="Q2284" i="9"/>
  <c r="Q2285" i="9"/>
  <c r="Q2286" i="9"/>
  <c r="Q2287" i="9"/>
  <c r="Q2288" i="9"/>
  <c r="Q2289" i="9"/>
  <c r="Q2290" i="9"/>
  <c r="Q2291" i="9"/>
  <c r="Q2292" i="9"/>
  <c r="Q2293" i="9"/>
  <c r="Q2294" i="9"/>
  <c r="Q2295" i="9"/>
  <c r="Q2296" i="9"/>
  <c r="Q2297" i="9"/>
  <c r="Q2298" i="9"/>
  <c r="Q2299" i="9"/>
  <c r="Q2300" i="9"/>
  <c r="Q2301" i="9"/>
  <c r="Q2302" i="9"/>
  <c r="Q2303" i="9"/>
  <c r="Q2304" i="9"/>
  <c r="Q2305" i="9"/>
  <c r="Q2306" i="9"/>
  <c r="Q2307" i="9"/>
  <c r="Q2308" i="9"/>
  <c r="Q2309" i="9"/>
  <c r="Q2310" i="9"/>
  <c r="Q2311" i="9"/>
  <c r="Q2312" i="9"/>
  <c r="Q2313" i="9"/>
  <c r="Q2314" i="9"/>
  <c r="Q2315" i="9"/>
  <c r="Q2316" i="9"/>
  <c r="Q2317" i="9"/>
  <c r="Q2318" i="9"/>
  <c r="Q2319" i="9"/>
  <c r="Q2320" i="9"/>
  <c r="Q2321" i="9"/>
  <c r="Q2322" i="9"/>
  <c r="Q2323" i="9"/>
  <c r="Q2324" i="9"/>
  <c r="Q2325" i="9"/>
  <c r="Q2326" i="9"/>
  <c r="Q2327" i="9"/>
  <c r="Q2328" i="9"/>
  <c r="Q2329" i="9"/>
  <c r="Q2330" i="9"/>
  <c r="Q2331" i="9"/>
  <c r="Q2332" i="9"/>
  <c r="Q2333" i="9"/>
  <c r="Q2334" i="9"/>
  <c r="Q2335" i="9"/>
  <c r="Q2336" i="9"/>
  <c r="Q2337" i="9"/>
  <c r="Q2338" i="9"/>
  <c r="Q2339" i="9"/>
  <c r="Q2340" i="9"/>
  <c r="Q2341" i="9"/>
  <c r="Q2342" i="9"/>
  <c r="Q2343" i="9"/>
  <c r="Q2344" i="9"/>
  <c r="Q2345" i="9"/>
  <c r="Q2346" i="9"/>
  <c r="Q2347" i="9"/>
  <c r="Q2348" i="9"/>
  <c r="Q2349" i="9"/>
  <c r="Q2350" i="9"/>
  <c r="Q2351" i="9"/>
  <c r="Q2352" i="9"/>
  <c r="Q2" i="9"/>
  <c r="O3" i="9"/>
  <c r="S3" i="9" s="1"/>
  <c r="O4" i="9"/>
  <c r="S4" i="9" s="1"/>
  <c r="O5" i="9"/>
  <c r="S5" i="9" s="1"/>
  <c r="O6" i="9"/>
  <c r="S6" i="9" s="1"/>
  <c r="O7" i="9"/>
  <c r="O8" i="9"/>
  <c r="S8" i="9" s="1"/>
  <c r="O9" i="9"/>
  <c r="S9" i="9" s="1"/>
  <c r="O10" i="9"/>
  <c r="S10" i="9" s="1"/>
  <c r="O11" i="9"/>
  <c r="O12" i="9"/>
  <c r="S12" i="9" s="1"/>
  <c r="O13" i="9"/>
  <c r="S13" i="9" s="1"/>
  <c r="O14" i="9"/>
  <c r="S14" i="9" s="1"/>
  <c r="O15" i="9"/>
  <c r="S15" i="9" s="1"/>
  <c r="O16" i="9"/>
  <c r="S16" i="9" s="1"/>
  <c r="O17" i="9"/>
  <c r="S17" i="9" s="1"/>
  <c r="O18" i="9"/>
  <c r="S18" i="9" s="1"/>
  <c r="O19" i="9"/>
  <c r="O20" i="9"/>
  <c r="S20" i="9" s="1"/>
  <c r="O21" i="9"/>
  <c r="S21" i="9" s="1"/>
  <c r="O22" i="9"/>
  <c r="S22" i="9" s="1"/>
  <c r="O23" i="9"/>
  <c r="S23" i="9" s="1"/>
  <c r="O24" i="9"/>
  <c r="S24" i="9" s="1"/>
  <c r="O25" i="9"/>
  <c r="S25" i="9" s="1"/>
  <c r="O26" i="9"/>
  <c r="S26" i="9" s="1"/>
  <c r="O27" i="9"/>
  <c r="O28" i="9"/>
  <c r="S28" i="9" s="1"/>
  <c r="O29" i="9"/>
  <c r="S29" i="9" s="1"/>
  <c r="O30" i="9"/>
  <c r="S30" i="9" s="1"/>
  <c r="O31" i="9"/>
  <c r="O32" i="9"/>
  <c r="S32" i="9" s="1"/>
  <c r="O33" i="9"/>
  <c r="S33" i="9" s="1"/>
  <c r="O34" i="9"/>
  <c r="S34" i="9" s="1"/>
  <c r="O35" i="9"/>
  <c r="O36" i="9"/>
  <c r="S36" i="9" s="1"/>
  <c r="O37" i="9"/>
  <c r="S37" i="9" s="1"/>
  <c r="O38" i="9"/>
  <c r="S38" i="9" s="1"/>
  <c r="O39" i="9"/>
  <c r="O40" i="9"/>
  <c r="S40" i="9" s="1"/>
  <c r="O41" i="9"/>
  <c r="S41" i="9" s="1"/>
  <c r="O42" i="9"/>
  <c r="S42" i="9" s="1"/>
  <c r="O43" i="9"/>
  <c r="O44" i="9"/>
  <c r="S44" i="9" s="1"/>
  <c r="O45" i="9"/>
  <c r="S45" i="9" s="1"/>
  <c r="O46" i="9"/>
  <c r="S46" i="9" s="1"/>
  <c r="O47" i="9"/>
  <c r="O48" i="9"/>
  <c r="S48" i="9" s="1"/>
  <c r="O49" i="9"/>
  <c r="S49" i="9" s="1"/>
  <c r="O50" i="9"/>
  <c r="O51" i="9"/>
  <c r="S51" i="9" s="1"/>
  <c r="O52" i="9"/>
  <c r="S52" i="9" s="1"/>
  <c r="O53" i="9"/>
  <c r="S53" i="9" s="1"/>
  <c r="O54" i="9"/>
  <c r="S54" i="9" s="1"/>
  <c r="O55" i="9"/>
  <c r="S55" i="9" s="1"/>
  <c r="O56" i="9"/>
  <c r="S56" i="9" s="1"/>
  <c r="O57" i="9"/>
  <c r="S57" i="9" s="1"/>
  <c r="O58" i="9"/>
  <c r="S58" i="9" s="1"/>
  <c r="O59" i="9"/>
  <c r="O60" i="9"/>
  <c r="S60" i="9" s="1"/>
  <c r="O61" i="9"/>
  <c r="S61" i="9" s="1"/>
  <c r="O62" i="9"/>
  <c r="S62" i="9" s="1"/>
  <c r="O63" i="9"/>
  <c r="O64" i="9"/>
  <c r="S64" i="9" s="1"/>
  <c r="O65" i="9"/>
  <c r="S65" i="9" s="1"/>
  <c r="O66" i="9"/>
  <c r="O67" i="9"/>
  <c r="S67" i="9" s="1"/>
  <c r="O68" i="9"/>
  <c r="S68" i="9" s="1"/>
  <c r="O69" i="9"/>
  <c r="S69" i="9" s="1"/>
  <c r="O70" i="9"/>
  <c r="S70" i="9" s="1"/>
  <c r="O71" i="9"/>
  <c r="O72" i="9"/>
  <c r="S72" i="9" s="1"/>
  <c r="O73" i="9"/>
  <c r="S73" i="9" s="1"/>
  <c r="O74" i="9"/>
  <c r="S74" i="9" s="1"/>
  <c r="O75" i="9"/>
  <c r="O76" i="9"/>
  <c r="S76" i="9" s="1"/>
  <c r="O77" i="9"/>
  <c r="S77" i="9" s="1"/>
  <c r="O78" i="9"/>
  <c r="S78" i="9" s="1"/>
  <c r="O79" i="9"/>
  <c r="S79" i="9" s="1"/>
  <c r="O80" i="9"/>
  <c r="S80" i="9" s="1"/>
  <c r="O81" i="9"/>
  <c r="S81" i="9" s="1"/>
  <c r="O82" i="9"/>
  <c r="S82" i="9" s="1"/>
  <c r="O83" i="9"/>
  <c r="S83" i="9" s="1"/>
  <c r="O84" i="9"/>
  <c r="S84" i="9" s="1"/>
  <c r="O85" i="9"/>
  <c r="S85" i="9" s="1"/>
  <c r="O86" i="9"/>
  <c r="S86" i="9" s="1"/>
  <c r="O87" i="9"/>
  <c r="O88" i="9"/>
  <c r="S88" i="9" s="1"/>
  <c r="O89" i="9"/>
  <c r="S89" i="9" s="1"/>
  <c r="O90" i="9"/>
  <c r="S90" i="9" s="1"/>
  <c r="O91" i="9"/>
  <c r="S91" i="9" s="1"/>
  <c r="O92" i="9"/>
  <c r="S92" i="9" s="1"/>
  <c r="O93" i="9"/>
  <c r="S93" i="9" s="1"/>
  <c r="O94" i="9"/>
  <c r="S94" i="9" s="1"/>
  <c r="O95" i="9"/>
  <c r="S95" i="9" s="1"/>
  <c r="O96" i="9"/>
  <c r="S96" i="9" s="1"/>
  <c r="O97" i="9"/>
  <c r="S97" i="9" s="1"/>
  <c r="O98" i="9"/>
  <c r="S98" i="9" s="1"/>
  <c r="O99" i="9"/>
  <c r="S99" i="9" s="1"/>
  <c r="O100" i="9"/>
  <c r="S100" i="9" s="1"/>
  <c r="O101" i="9"/>
  <c r="S101" i="9" s="1"/>
  <c r="O102" i="9"/>
  <c r="S102" i="9" s="1"/>
  <c r="O103" i="9"/>
  <c r="O104" i="9"/>
  <c r="S104" i="9" s="1"/>
  <c r="O105" i="9"/>
  <c r="S105" i="9" s="1"/>
  <c r="O106" i="9"/>
  <c r="S106" i="9" s="1"/>
  <c r="O107" i="9"/>
  <c r="S107" i="9" s="1"/>
  <c r="O108" i="9"/>
  <c r="S108" i="9" s="1"/>
  <c r="O109" i="9"/>
  <c r="S109" i="9" s="1"/>
  <c r="O110" i="9"/>
  <c r="S110" i="9" s="1"/>
  <c r="O111" i="9"/>
  <c r="S111" i="9" s="1"/>
  <c r="O112" i="9"/>
  <c r="S112" i="9" s="1"/>
  <c r="O113" i="9"/>
  <c r="S113" i="9" s="1"/>
  <c r="O114" i="9"/>
  <c r="S114" i="9" s="1"/>
  <c r="O115" i="9"/>
  <c r="O116" i="9"/>
  <c r="S116" i="9" s="1"/>
  <c r="O117" i="9"/>
  <c r="S117" i="9" s="1"/>
  <c r="O118" i="9"/>
  <c r="S118" i="9" s="1"/>
  <c r="O119" i="9"/>
  <c r="O120" i="9"/>
  <c r="S120" i="9" s="1"/>
  <c r="O121" i="9"/>
  <c r="S121" i="9" s="1"/>
  <c r="O122" i="9"/>
  <c r="S122" i="9" s="1"/>
  <c r="O123" i="9"/>
  <c r="S123" i="9" s="1"/>
  <c r="O124" i="9"/>
  <c r="S124" i="9" s="1"/>
  <c r="O125" i="9"/>
  <c r="S125" i="9" s="1"/>
  <c r="O126" i="9"/>
  <c r="S126" i="9" s="1"/>
  <c r="O127" i="9"/>
  <c r="O128" i="9"/>
  <c r="S128" i="9" s="1"/>
  <c r="O129" i="9"/>
  <c r="S129" i="9" s="1"/>
  <c r="O130" i="9"/>
  <c r="S130" i="9" s="1"/>
  <c r="O131" i="9"/>
  <c r="S131" i="9" s="1"/>
  <c r="O132" i="9"/>
  <c r="S132" i="9" s="1"/>
  <c r="O133" i="9"/>
  <c r="S133" i="9" s="1"/>
  <c r="O134" i="9"/>
  <c r="S134" i="9" s="1"/>
  <c r="O135" i="9"/>
  <c r="S135" i="9" s="1"/>
  <c r="O136" i="9"/>
  <c r="S136" i="9" s="1"/>
  <c r="O137" i="9"/>
  <c r="S137" i="9" s="1"/>
  <c r="O138" i="9"/>
  <c r="S138" i="9" s="1"/>
  <c r="O139" i="9"/>
  <c r="S139" i="9" s="1"/>
  <c r="O140" i="9"/>
  <c r="S140" i="9" s="1"/>
  <c r="O141" i="9"/>
  <c r="S141" i="9" s="1"/>
  <c r="O142" i="9"/>
  <c r="S142" i="9" s="1"/>
  <c r="O143" i="9"/>
  <c r="S143" i="9" s="1"/>
  <c r="O144" i="9"/>
  <c r="S144" i="9" s="1"/>
  <c r="O145" i="9"/>
  <c r="S145" i="9" s="1"/>
  <c r="O146" i="9"/>
  <c r="S146" i="9" s="1"/>
  <c r="O147" i="9"/>
  <c r="S147" i="9" s="1"/>
  <c r="O148" i="9"/>
  <c r="S148" i="9" s="1"/>
  <c r="O149" i="9"/>
  <c r="S149" i="9" s="1"/>
  <c r="O150" i="9"/>
  <c r="S150" i="9" s="1"/>
  <c r="O151" i="9"/>
  <c r="S151" i="9" s="1"/>
  <c r="O152" i="9"/>
  <c r="S152" i="9" s="1"/>
  <c r="O153" i="9"/>
  <c r="S153" i="9" s="1"/>
  <c r="O154" i="9"/>
  <c r="S154" i="9" s="1"/>
  <c r="O155" i="9"/>
  <c r="S155" i="9" s="1"/>
  <c r="O156" i="9"/>
  <c r="S156" i="9" s="1"/>
  <c r="O157" i="9"/>
  <c r="S157" i="9" s="1"/>
  <c r="O158" i="9"/>
  <c r="S158" i="9" s="1"/>
  <c r="O159" i="9"/>
  <c r="O160" i="9"/>
  <c r="S160" i="9" s="1"/>
  <c r="O161" i="9"/>
  <c r="S161" i="9" s="1"/>
  <c r="O162" i="9"/>
  <c r="S162" i="9" s="1"/>
  <c r="O163" i="9"/>
  <c r="S163" i="9" s="1"/>
  <c r="O164" i="9"/>
  <c r="S164" i="9" s="1"/>
  <c r="O165" i="9"/>
  <c r="S165" i="9" s="1"/>
  <c r="O166" i="9"/>
  <c r="S166" i="9" s="1"/>
  <c r="O167" i="9"/>
  <c r="S167" i="9" s="1"/>
  <c r="O168" i="9"/>
  <c r="S168" i="9" s="1"/>
  <c r="O169" i="9"/>
  <c r="S169" i="9" s="1"/>
  <c r="O170" i="9"/>
  <c r="S170" i="9" s="1"/>
  <c r="O171" i="9"/>
  <c r="S171" i="9" s="1"/>
  <c r="O172" i="9"/>
  <c r="S172" i="9" s="1"/>
  <c r="O173" i="9"/>
  <c r="S173" i="9" s="1"/>
  <c r="O174" i="9"/>
  <c r="S174" i="9" s="1"/>
  <c r="O175" i="9"/>
  <c r="O176" i="9"/>
  <c r="S176" i="9" s="1"/>
  <c r="O177" i="9"/>
  <c r="S177" i="9" s="1"/>
  <c r="O178" i="9"/>
  <c r="S178" i="9" s="1"/>
  <c r="O179" i="9"/>
  <c r="S179" i="9" s="1"/>
  <c r="O180" i="9"/>
  <c r="S180" i="9" s="1"/>
  <c r="O181" i="9"/>
  <c r="S181" i="9" s="1"/>
  <c r="O182" i="9"/>
  <c r="S182" i="9" s="1"/>
  <c r="O183" i="9"/>
  <c r="O184" i="9"/>
  <c r="S184" i="9" s="1"/>
  <c r="O185" i="9"/>
  <c r="S185" i="9" s="1"/>
  <c r="O186" i="9"/>
  <c r="S186" i="9" s="1"/>
  <c r="O187" i="9"/>
  <c r="S187" i="9" s="1"/>
  <c r="O188" i="9"/>
  <c r="S188" i="9" s="1"/>
  <c r="O189" i="9"/>
  <c r="S189" i="9" s="1"/>
  <c r="O190" i="9"/>
  <c r="S190" i="9" s="1"/>
  <c r="O191" i="9"/>
  <c r="O192" i="9"/>
  <c r="S192" i="9" s="1"/>
  <c r="O193" i="9"/>
  <c r="S193" i="9" s="1"/>
  <c r="O194" i="9"/>
  <c r="O195" i="9"/>
  <c r="S195" i="9" s="1"/>
  <c r="O196" i="9"/>
  <c r="S196" i="9" s="1"/>
  <c r="O197" i="9"/>
  <c r="S197" i="9" s="1"/>
  <c r="O198" i="9"/>
  <c r="S198" i="9" s="1"/>
  <c r="O199" i="9"/>
  <c r="O200" i="9"/>
  <c r="S200" i="9" s="1"/>
  <c r="O201" i="9"/>
  <c r="S201" i="9" s="1"/>
  <c r="O202" i="9"/>
  <c r="S202" i="9" s="1"/>
  <c r="O203" i="9"/>
  <c r="O204" i="9"/>
  <c r="S204" i="9" s="1"/>
  <c r="O205" i="9"/>
  <c r="S205" i="9" s="1"/>
  <c r="O206" i="9"/>
  <c r="S206" i="9" s="1"/>
  <c r="O207" i="9"/>
  <c r="S207" i="9" s="1"/>
  <c r="O208" i="9"/>
  <c r="S208" i="9" s="1"/>
  <c r="O209" i="9"/>
  <c r="S209" i="9" s="1"/>
  <c r="O210" i="9"/>
  <c r="S210" i="9" s="1"/>
  <c r="O211" i="9"/>
  <c r="O212" i="9"/>
  <c r="S212" i="9" s="1"/>
  <c r="O213" i="9"/>
  <c r="S213" i="9" s="1"/>
  <c r="O214" i="9"/>
  <c r="S214" i="9" s="1"/>
  <c r="O215" i="9"/>
  <c r="O216" i="9"/>
  <c r="S216" i="9" s="1"/>
  <c r="O217" i="9"/>
  <c r="S217" i="9" s="1"/>
  <c r="O218" i="9"/>
  <c r="S218" i="9" s="1"/>
  <c r="O219" i="9"/>
  <c r="S219" i="9" s="1"/>
  <c r="O220" i="9"/>
  <c r="S220" i="9" s="1"/>
  <c r="O221" i="9"/>
  <c r="S221" i="9" s="1"/>
  <c r="O222" i="9"/>
  <c r="S222" i="9" s="1"/>
  <c r="O223" i="9"/>
  <c r="O224" i="9"/>
  <c r="S224" i="9" s="1"/>
  <c r="O225" i="9"/>
  <c r="S225" i="9" s="1"/>
  <c r="O226" i="9"/>
  <c r="S226" i="9" s="1"/>
  <c r="O227" i="9"/>
  <c r="S227" i="9" s="1"/>
  <c r="O228" i="9"/>
  <c r="S228" i="9" s="1"/>
  <c r="O229" i="9"/>
  <c r="S229" i="9" s="1"/>
  <c r="O230" i="9"/>
  <c r="S230" i="9" s="1"/>
  <c r="O231" i="9"/>
  <c r="O232" i="9"/>
  <c r="S232" i="9" s="1"/>
  <c r="O233" i="9"/>
  <c r="S233" i="9" s="1"/>
  <c r="O234" i="9"/>
  <c r="S234" i="9" s="1"/>
  <c r="O235" i="9"/>
  <c r="S235" i="9" s="1"/>
  <c r="O236" i="9"/>
  <c r="S236" i="9" s="1"/>
  <c r="O237" i="9"/>
  <c r="S237" i="9" s="1"/>
  <c r="O238" i="9"/>
  <c r="S238" i="9" s="1"/>
  <c r="O239" i="9"/>
  <c r="O240" i="9"/>
  <c r="S240" i="9" s="1"/>
  <c r="O241" i="9"/>
  <c r="S241" i="9" s="1"/>
  <c r="O242" i="9"/>
  <c r="S242" i="9" s="1"/>
  <c r="O243" i="9"/>
  <c r="S243" i="9" s="1"/>
  <c r="O244" i="9"/>
  <c r="S244" i="9" s="1"/>
  <c r="O245" i="9"/>
  <c r="S245" i="9" s="1"/>
  <c r="O246" i="9"/>
  <c r="S246" i="9" s="1"/>
  <c r="O247" i="9"/>
  <c r="O248" i="9"/>
  <c r="S248" i="9" s="1"/>
  <c r="O249" i="9"/>
  <c r="S249" i="9" s="1"/>
  <c r="O250" i="9"/>
  <c r="S250" i="9" s="1"/>
  <c r="O251" i="9"/>
  <c r="S251" i="9" s="1"/>
  <c r="O252" i="9"/>
  <c r="S252" i="9" s="1"/>
  <c r="O253" i="9"/>
  <c r="S253" i="9" s="1"/>
  <c r="O254" i="9"/>
  <c r="S254" i="9" s="1"/>
  <c r="O255" i="9"/>
  <c r="O256" i="9"/>
  <c r="S256" i="9" s="1"/>
  <c r="O257" i="9"/>
  <c r="S257" i="9" s="1"/>
  <c r="O258" i="9"/>
  <c r="S258" i="9" s="1"/>
  <c r="O259" i="9"/>
  <c r="O260" i="9"/>
  <c r="S260" i="9" s="1"/>
  <c r="O261" i="9"/>
  <c r="S261" i="9" s="1"/>
  <c r="O262" i="9"/>
  <c r="S262" i="9" s="1"/>
  <c r="O263" i="9"/>
  <c r="O264" i="9"/>
  <c r="S264" i="9" s="1"/>
  <c r="O265" i="9"/>
  <c r="S265" i="9" s="1"/>
  <c r="O266" i="9"/>
  <c r="S266" i="9" s="1"/>
  <c r="O267" i="9"/>
  <c r="S267" i="9" s="1"/>
  <c r="O268" i="9"/>
  <c r="S268" i="9" s="1"/>
  <c r="O269" i="9"/>
  <c r="S269" i="9" s="1"/>
  <c r="O270" i="9"/>
  <c r="S270" i="9"/>
  <c r="O271" i="9"/>
  <c r="O272" i="9"/>
  <c r="S272" i="9" s="1"/>
  <c r="O273" i="9"/>
  <c r="S273" i="9" s="1"/>
  <c r="O274" i="9"/>
  <c r="S274" i="9" s="1"/>
  <c r="O275" i="9"/>
  <c r="O276" i="9"/>
  <c r="S276" i="9" s="1"/>
  <c r="O277" i="9"/>
  <c r="S277" i="9" s="1"/>
  <c r="O278" i="9"/>
  <c r="S278" i="9" s="1"/>
  <c r="O279" i="9"/>
  <c r="O280" i="9"/>
  <c r="S280" i="9" s="1"/>
  <c r="O281" i="9"/>
  <c r="S281" i="9" s="1"/>
  <c r="O282" i="9"/>
  <c r="S282" i="9" s="1"/>
  <c r="O283" i="9"/>
  <c r="O284" i="9"/>
  <c r="S284" i="9" s="1"/>
  <c r="O285" i="9"/>
  <c r="S285" i="9" s="1"/>
  <c r="O286" i="9"/>
  <c r="S286" i="9" s="1"/>
  <c r="O287" i="9"/>
  <c r="S287" i="9" s="1"/>
  <c r="O288" i="9"/>
  <c r="S288" i="9" s="1"/>
  <c r="O289" i="9"/>
  <c r="S289" i="9" s="1"/>
  <c r="O290" i="9"/>
  <c r="S290" i="9" s="1"/>
  <c r="O291" i="9"/>
  <c r="O292" i="9"/>
  <c r="S292" i="9" s="1"/>
  <c r="O293" i="9"/>
  <c r="S293" i="9" s="1"/>
  <c r="O294" i="9"/>
  <c r="S294" i="9" s="1"/>
  <c r="O295" i="9"/>
  <c r="S295" i="9" s="1"/>
  <c r="O296" i="9"/>
  <c r="S296" i="9" s="1"/>
  <c r="O297" i="9"/>
  <c r="S297" i="9" s="1"/>
  <c r="O298" i="9"/>
  <c r="S298" i="9" s="1"/>
  <c r="O299" i="9"/>
  <c r="O300" i="9"/>
  <c r="S300" i="9" s="1"/>
  <c r="O301" i="9"/>
  <c r="S301" i="9" s="1"/>
  <c r="O302" i="9"/>
  <c r="S302" i="9" s="1"/>
  <c r="O303" i="9"/>
  <c r="S303" i="9" s="1"/>
  <c r="O304" i="9"/>
  <c r="S304" i="9" s="1"/>
  <c r="O305" i="9"/>
  <c r="S305" i="9" s="1"/>
  <c r="O306" i="9"/>
  <c r="S306" i="9" s="1"/>
  <c r="O307" i="9"/>
  <c r="O308" i="9"/>
  <c r="S308" i="9" s="1"/>
  <c r="O309" i="9"/>
  <c r="S309" i="9" s="1"/>
  <c r="O310" i="9"/>
  <c r="S310" i="9" s="1"/>
  <c r="O311" i="9"/>
  <c r="S311" i="9" s="1"/>
  <c r="O312" i="9"/>
  <c r="S312" i="9" s="1"/>
  <c r="O313" i="9"/>
  <c r="S313" i="9" s="1"/>
  <c r="O314" i="9"/>
  <c r="S314" i="9" s="1"/>
  <c r="O315" i="9"/>
  <c r="O316" i="9"/>
  <c r="S316" i="9" s="1"/>
  <c r="O317" i="9"/>
  <c r="S317" i="9" s="1"/>
  <c r="O318" i="9"/>
  <c r="S318" i="9" s="1"/>
  <c r="O319" i="9"/>
  <c r="O320" i="9"/>
  <c r="S320" i="9" s="1"/>
  <c r="O321" i="9"/>
  <c r="S321" i="9" s="1"/>
  <c r="O322" i="9"/>
  <c r="O323" i="9"/>
  <c r="O324" i="9"/>
  <c r="S324" i="9" s="1"/>
  <c r="O325" i="9"/>
  <c r="S325" i="9" s="1"/>
  <c r="O326" i="9"/>
  <c r="S326" i="9" s="1"/>
  <c r="O327" i="9"/>
  <c r="S327" i="9" s="1"/>
  <c r="O328" i="9"/>
  <c r="S328" i="9" s="1"/>
  <c r="O329" i="9"/>
  <c r="S329" i="9" s="1"/>
  <c r="O330" i="9"/>
  <c r="S330" i="9" s="1"/>
  <c r="O331" i="9"/>
  <c r="S331" i="9" s="1"/>
  <c r="O332" i="9"/>
  <c r="S332" i="9" s="1"/>
  <c r="O333" i="9"/>
  <c r="S333" i="9" s="1"/>
  <c r="O334" i="9"/>
  <c r="O335" i="9"/>
  <c r="S335" i="9" s="1"/>
  <c r="O336" i="9"/>
  <c r="S336" i="9" s="1"/>
  <c r="O337" i="9"/>
  <c r="S337" i="9" s="1"/>
  <c r="O338" i="9"/>
  <c r="S338" i="9" s="1"/>
  <c r="O339" i="9"/>
  <c r="S339" i="9" s="1"/>
  <c r="O340" i="9"/>
  <c r="S340" i="9" s="1"/>
  <c r="O341" i="9"/>
  <c r="S341" i="9" s="1"/>
  <c r="O342" i="9"/>
  <c r="S342" i="9" s="1"/>
  <c r="O343" i="9"/>
  <c r="O344" i="9"/>
  <c r="S344" i="9" s="1"/>
  <c r="O345" i="9"/>
  <c r="S345" i="9" s="1"/>
  <c r="O346" i="9"/>
  <c r="S346" i="9" s="1"/>
  <c r="O347" i="9"/>
  <c r="S347" i="9" s="1"/>
  <c r="O348" i="9"/>
  <c r="S348" i="9" s="1"/>
  <c r="O349" i="9"/>
  <c r="S349" i="9" s="1"/>
  <c r="O350" i="9"/>
  <c r="S350" i="9" s="1"/>
  <c r="O351" i="9"/>
  <c r="O352" i="9"/>
  <c r="S352" i="9" s="1"/>
  <c r="O353" i="9"/>
  <c r="S353" i="9" s="1"/>
  <c r="O354" i="9"/>
  <c r="S354" i="9" s="1"/>
  <c r="O355" i="9"/>
  <c r="O356" i="9"/>
  <c r="S356" i="9" s="1"/>
  <c r="O357" i="9"/>
  <c r="S357" i="9" s="1"/>
  <c r="O358" i="9"/>
  <c r="S358" i="9" s="1"/>
  <c r="O359" i="9"/>
  <c r="S359" i="9" s="1"/>
  <c r="O360" i="9"/>
  <c r="S360" i="9" s="1"/>
  <c r="O361" i="9"/>
  <c r="S361" i="9" s="1"/>
  <c r="O362" i="9"/>
  <c r="S362" i="9" s="1"/>
  <c r="O363" i="9"/>
  <c r="O364" i="9"/>
  <c r="S364" i="9" s="1"/>
  <c r="O365" i="9"/>
  <c r="S365" i="9" s="1"/>
  <c r="O366" i="9"/>
  <c r="S366" i="9" s="1"/>
  <c r="O367" i="9"/>
  <c r="O368" i="9"/>
  <c r="S368" i="9" s="1"/>
  <c r="O369" i="9"/>
  <c r="S369" i="9" s="1"/>
  <c r="O370" i="9"/>
  <c r="S370" i="9" s="1"/>
  <c r="O371" i="9"/>
  <c r="O372" i="9"/>
  <c r="S372" i="9" s="1"/>
  <c r="O373" i="9"/>
  <c r="S373" i="9" s="1"/>
  <c r="O374" i="9"/>
  <c r="S374" i="9" s="1"/>
  <c r="O375" i="9"/>
  <c r="S375" i="9" s="1"/>
  <c r="O376" i="9"/>
  <c r="S376" i="9" s="1"/>
  <c r="O377" i="9"/>
  <c r="S377" i="9" s="1"/>
  <c r="O378" i="9"/>
  <c r="S378" i="9" s="1"/>
  <c r="O379" i="9"/>
  <c r="O380" i="9"/>
  <c r="S380" i="9" s="1"/>
  <c r="O381" i="9"/>
  <c r="S381" i="9" s="1"/>
  <c r="O382" i="9"/>
  <c r="S382" i="9" s="1"/>
  <c r="O383" i="9"/>
  <c r="O384" i="9"/>
  <c r="S384" i="9" s="1"/>
  <c r="O385" i="9"/>
  <c r="S385" i="9" s="1"/>
  <c r="O386" i="9"/>
  <c r="S386" i="9" s="1"/>
  <c r="O387" i="9"/>
  <c r="O388" i="9"/>
  <c r="S388" i="9" s="1"/>
  <c r="O389" i="9"/>
  <c r="S389" i="9" s="1"/>
  <c r="O390" i="9"/>
  <c r="S390" i="9" s="1"/>
  <c r="O391" i="9"/>
  <c r="S391" i="9" s="1"/>
  <c r="O392" i="9"/>
  <c r="S392" i="9" s="1"/>
  <c r="O393" i="9"/>
  <c r="S393" i="9" s="1"/>
  <c r="O394" i="9"/>
  <c r="S394" i="9" s="1"/>
  <c r="O395" i="9"/>
  <c r="O396" i="9"/>
  <c r="S396" i="9" s="1"/>
  <c r="O397" i="9"/>
  <c r="S397" i="9" s="1"/>
  <c r="O398" i="9"/>
  <c r="S398" i="9" s="1"/>
  <c r="O399" i="9"/>
  <c r="O400" i="9"/>
  <c r="S400" i="9" s="1"/>
  <c r="O401" i="9"/>
  <c r="S401" i="9" s="1"/>
  <c r="O402" i="9"/>
  <c r="S402" i="9" s="1"/>
  <c r="O403" i="9"/>
  <c r="O404" i="9"/>
  <c r="S404" i="9" s="1"/>
  <c r="O405" i="9"/>
  <c r="S405" i="9" s="1"/>
  <c r="O406" i="9"/>
  <c r="S406" i="9" s="1"/>
  <c r="O407" i="9"/>
  <c r="S407" i="9" s="1"/>
  <c r="O408" i="9"/>
  <c r="S408" i="9" s="1"/>
  <c r="O409" i="9"/>
  <c r="S409" i="9" s="1"/>
  <c r="O410" i="9"/>
  <c r="S410" i="9" s="1"/>
  <c r="O411" i="9"/>
  <c r="O412" i="9"/>
  <c r="S412" i="9" s="1"/>
  <c r="O413" i="9"/>
  <c r="S413" i="9" s="1"/>
  <c r="O414" i="9"/>
  <c r="S414" i="9" s="1"/>
  <c r="O415" i="9"/>
  <c r="S415" i="9" s="1"/>
  <c r="O416" i="9"/>
  <c r="S416" i="9" s="1"/>
  <c r="O417" i="9"/>
  <c r="S417" i="9" s="1"/>
  <c r="O418" i="9"/>
  <c r="S418" i="9" s="1"/>
  <c r="O419" i="9"/>
  <c r="S419" i="9" s="1"/>
  <c r="O420" i="9"/>
  <c r="S420" i="9" s="1"/>
  <c r="O421" i="9"/>
  <c r="S421" i="9" s="1"/>
  <c r="O422" i="9"/>
  <c r="S422" i="9" s="1"/>
  <c r="O423" i="9"/>
  <c r="S423" i="9" s="1"/>
  <c r="O424" i="9"/>
  <c r="S424" i="9" s="1"/>
  <c r="O425" i="9"/>
  <c r="S425" i="9" s="1"/>
  <c r="O426" i="9"/>
  <c r="S426" i="9" s="1"/>
  <c r="O427" i="9"/>
  <c r="S427" i="9" s="1"/>
  <c r="O428" i="9"/>
  <c r="S428" i="9" s="1"/>
  <c r="O429" i="9"/>
  <c r="S429" i="9" s="1"/>
  <c r="O430" i="9"/>
  <c r="S430" i="9" s="1"/>
  <c r="O431" i="9"/>
  <c r="S431" i="9" s="1"/>
  <c r="O432" i="9"/>
  <c r="S432" i="9" s="1"/>
  <c r="O433" i="9"/>
  <c r="S433" i="9" s="1"/>
  <c r="O434" i="9"/>
  <c r="S434" i="9" s="1"/>
  <c r="O435" i="9"/>
  <c r="O436" i="9"/>
  <c r="S436" i="9" s="1"/>
  <c r="O437" i="9"/>
  <c r="S437" i="9" s="1"/>
  <c r="O438" i="9"/>
  <c r="S438" i="9" s="1"/>
  <c r="O439" i="9"/>
  <c r="S439" i="9" s="1"/>
  <c r="O440" i="9"/>
  <c r="S440" i="9" s="1"/>
  <c r="O441" i="9"/>
  <c r="S441" i="9" s="1"/>
  <c r="O442" i="9"/>
  <c r="S442" i="9" s="1"/>
  <c r="O443" i="9"/>
  <c r="O444" i="9"/>
  <c r="S444" i="9" s="1"/>
  <c r="O445" i="9"/>
  <c r="S445" i="9" s="1"/>
  <c r="O446" i="9"/>
  <c r="S446" i="9" s="1"/>
  <c r="O447" i="9"/>
  <c r="S447" i="9" s="1"/>
  <c r="O448" i="9"/>
  <c r="S448" i="9" s="1"/>
  <c r="O449" i="9"/>
  <c r="S449" i="9" s="1"/>
  <c r="O450" i="9"/>
  <c r="S450" i="9" s="1"/>
  <c r="O451" i="9"/>
  <c r="O452" i="9"/>
  <c r="S452" i="9" s="1"/>
  <c r="O453" i="9"/>
  <c r="S453" i="9" s="1"/>
  <c r="O454" i="9"/>
  <c r="S454" i="9" s="1"/>
  <c r="O455" i="9"/>
  <c r="S455" i="9" s="1"/>
  <c r="O456" i="9"/>
  <c r="S456" i="9" s="1"/>
  <c r="O457" i="9"/>
  <c r="S457" i="9" s="1"/>
  <c r="O458" i="9"/>
  <c r="S458" i="9" s="1"/>
  <c r="O459" i="9"/>
  <c r="O460" i="9"/>
  <c r="S460" i="9" s="1"/>
  <c r="O461" i="9"/>
  <c r="S461" i="9" s="1"/>
  <c r="O462" i="9"/>
  <c r="S462" i="9" s="1"/>
  <c r="O463" i="9"/>
  <c r="S463" i="9" s="1"/>
  <c r="O464" i="9"/>
  <c r="S464" i="9" s="1"/>
  <c r="O465" i="9"/>
  <c r="S465" i="9" s="1"/>
  <c r="O466" i="9"/>
  <c r="S466" i="9" s="1"/>
  <c r="O467" i="9"/>
  <c r="O468" i="9"/>
  <c r="S468" i="9" s="1"/>
  <c r="O469" i="9"/>
  <c r="S469" i="9" s="1"/>
  <c r="O470" i="9"/>
  <c r="S470" i="9" s="1"/>
  <c r="O471" i="9"/>
  <c r="O472" i="9"/>
  <c r="S472" i="9" s="1"/>
  <c r="O473" i="9"/>
  <c r="S473" i="9" s="1"/>
  <c r="O474" i="9"/>
  <c r="S474" i="9" s="1"/>
  <c r="O475" i="9"/>
  <c r="O476" i="9"/>
  <c r="S476" i="9" s="1"/>
  <c r="O477" i="9"/>
  <c r="S477" i="9" s="1"/>
  <c r="O478" i="9"/>
  <c r="S478" i="9" s="1"/>
  <c r="O479" i="9"/>
  <c r="O480" i="9"/>
  <c r="S480" i="9" s="1"/>
  <c r="O481" i="9"/>
  <c r="S481" i="9" s="1"/>
  <c r="O482" i="9"/>
  <c r="S482" i="9" s="1"/>
  <c r="O483" i="9"/>
  <c r="O484" i="9"/>
  <c r="S484" i="9" s="1"/>
  <c r="O485" i="9"/>
  <c r="S485" i="9" s="1"/>
  <c r="O486" i="9"/>
  <c r="S486" i="9" s="1"/>
  <c r="O487" i="9"/>
  <c r="S487" i="9" s="1"/>
  <c r="O488" i="9"/>
  <c r="S488" i="9" s="1"/>
  <c r="O489" i="9"/>
  <c r="S489" i="9" s="1"/>
  <c r="O490" i="9"/>
  <c r="S490" i="9" s="1"/>
  <c r="O491" i="9"/>
  <c r="O492" i="9"/>
  <c r="S492" i="9" s="1"/>
  <c r="O493" i="9"/>
  <c r="S493" i="9" s="1"/>
  <c r="O494" i="9"/>
  <c r="S494" i="9" s="1"/>
  <c r="O495" i="9"/>
  <c r="S495" i="9" s="1"/>
  <c r="O496" i="9"/>
  <c r="S496" i="9" s="1"/>
  <c r="O497" i="9"/>
  <c r="S497" i="9" s="1"/>
  <c r="O498" i="9"/>
  <c r="S498" i="9" s="1"/>
  <c r="O499" i="9"/>
  <c r="O500" i="9"/>
  <c r="S500" i="9" s="1"/>
  <c r="O501" i="9"/>
  <c r="S501" i="9" s="1"/>
  <c r="O502" i="9"/>
  <c r="S502" i="9" s="1"/>
  <c r="O503" i="9"/>
  <c r="S503" i="9" s="1"/>
  <c r="O504" i="9"/>
  <c r="S504" i="9" s="1"/>
  <c r="O505" i="9"/>
  <c r="S505" i="9" s="1"/>
  <c r="O506" i="9"/>
  <c r="S506" i="9" s="1"/>
  <c r="O507" i="9"/>
  <c r="S507" i="9" s="1"/>
  <c r="O508" i="9"/>
  <c r="S508" i="9" s="1"/>
  <c r="O509" i="9"/>
  <c r="S509" i="9" s="1"/>
  <c r="O510" i="9"/>
  <c r="S510" i="9" s="1"/>
  <c r="O511" i="9"/>
  <c r="S511" i="9" s="1"/>
  <c r="O512" i="9"/>
  <c r="S512" i="9" s="1"/>
  <c r="O513" i="9"/>
  <c r="S513" i="9" s="1"/>
  <c r="O514" i="9"/>
  <c r="S514" i="9" s="1"/>
  <c r="O515" i="9"/>
  <c r="O516" i="9"/>
  <c r="S516" i="9" s="1"/>
  <c r="O517" i="9"/>
  <c r="S517" i="9" s="1"/>
  <c r="O518" i="9"/>
  <c r="S518" i="9" s="1"/>
  <c r="O519" i="9"/>
  <c r="S519" i="9" s="1"/>
  <c r="O520" i="9"/>
  <c r="S520" i="9" s="1"/>
  <c r="O521" i="9"/>
  <c r="S521" i="9" s="1"/>
  <c r="O522" i="9"/>
  <c r="S522" i="9" s="1"/>
  <c r="O523" i="9"/>
  <c r="S523" i="9" s="1"/>
  <c r="O524" i="9"/>
  <c r="S524" i="9" s="1"/>
  <c r="O525" i="9"/>
  <c r="S525" i="9" s="1"/>
  <c r="O526" i="9"/>
  <c r="S526" i="9" s="1"/>
  <c r="O527" i="9"/>
  <c r="S527" i="9" s="1"/>
  <c r="O528" i="9"/>
  <c r="S528" i="9" s="1"/>
  <c r="O529" i="9"/>
  <c r="S529" i="9" s="1"/>
  <c r="O530" i="9"/>
  <c r="S530" i="9" s="1"/>
  <c r="O531" i="9"/>
  <c r="S531" i="9" s="1"/>
  <c r="O532" i="9"/>
  <c r="S532" i="9" s="1"/>
  <c r="O533" i="9"/>
  <c r="S533" i="9" s="1"/>
  <c r="O534" i="9"/>
  <c r="S534" i="9" s="1"/>
  <c r="O535" i="9"/>
  <c r="S535" i="9" s="1"/>
  <c r="O536" i="9"/>
  <c r="S536" i="9" s="1"/>
  <c r="O537" i="9"/>
  <c r="S537" i="9" s="1"/>
  <c r="O538" i="9"/>
  <c r="S538" i="9" s="1"/>
  <c r="O539" i="9"/>
  <c r="O540" i="9"/>
  <c r="S540" i="9" s="1"/>
  <c r="O541" i="9"/>
  <c r="S541" i="9" s="1"/>
  <c r="O542" i="9"/>
  <c r="S542" i="9" s="1"/>
  <c r="O543" i="9"/>
  <c r="S543" i="9" s="1"/>
  <c r="O544" i="9"/>
  <c r="S544" i="9" s="1"/>
  <c r="O545" i="9"/>
  <c r="S545" i="9" s="1"/>
  <c r="O546" i="9"/>
  <c r="S546" i="9" s="1"/>
  <c r="O547" i="9"/>
  <c r="O548" i="9"/>
  <c r="S548" i="9" s="1"/>
  <c r="O549" i="9"/>
  <c r="S549" i="9" s="1"/>
  <c r="O550" i="9"/>
  <c r="S550" i="9"/>
  <c r="O551" i="9"/>
  <c r="O552" i="9"/>
  <c r="S552" i="9" s="1"/>
  <c r="O553" i="9"/>
  <c r="S553" i="9" s="1"/>
  <c r="O554" i="9"/>
  <c r="S554" i="9" s="1"/>
  <c r="O555" i="9"/>
  <c r="O556" i="9"/>
  <c r="S556" i="9" s="1"/>
  <c r="O557" i="9"/>
  <c r="S557" i="9" s="1"/>
  <c r="O558" i="9"/>
  <c r="S558" i="9" s="1"/>
  <c r="O559" i="9"/>
  <c r="S559" i="9" s="1"/>
  <c r="O560" i="9"/>
  <c r="S560" i="9" s="1"/>
  <c r="O561" i="9"/>
  <c r="S561" i="9" s="1"/>
  <c r="O562" i="9"/>
  <c r="S562" i="9" s="1"/>
  <c r="O563" i="9"/>
  <c r="S563" i="9" s="1"/>
  <c r="O564" i="9"/>
  <c r="S564" i="9" s="1"/>
  <c r="O565" i="9"/>
  <c r="S565" i="9" s="1"/>
  <c r="O566" i="9"/>
  <c r="S566" i="9" s="1"/>
  <c r="O567" i="9"/>
  <c r="S567" i="9" s="1"/>
  <c r="O568" i="9"/>
  <c r="S568" i="9" s="1"/>
  <c r="O569" i="9"/>
  <c r="S569" i="9" s="1"/>
  <c r="O570" i="9"/>
  <c r="S570" i="9" s="1"/>
  <c r="O571" i="9"/>
  <c r="S571" i="9" s="1"/>
  <c r="O572" i="9"/>
  <c r="S572" i="9" s="1"/>
  <c r="O573" i="9"/>
  <c r="S573" i="9" s="1"/>
  <c r="O574" i="9"/>
  <c r="S574" i="9" s="1"/>
  <c r="O575" i="9"/>
  <c r="S575" i="9" s="1"/>
  <c r="O576" i="9"/>
  <c r="S576" i="9" s="1"/>
  <c r="O577" i="9"/>
  <c r="S577" i="9" s="1"/>
  <c r="O578" i="9"/>
  <c r="S578" i="9" s="1"/>
  <c r="O579" i="9"/>
  <c r="S579" i="9" s="1"/>
  <c r="O580" i="9"/>
  <c r="S580" i="9" s="1"/>
  <c r="O581" i="9"/>
  <c r="S581" i="9" s="1"/>
  <c r="O582" i="9"/>
  <c r="S582" i="9" s="1"/>
  <c r="O583" i="9"/>
  <c r="S583" i="9" s="1"/>
  <c r="O584" i="9"/>
  <c r="S584" i="9" s="1"/>
  <c r="O585" i="9"/>
  <c r="S585" i="9" s="1"/>
  <c r="O586" i="9"/>
  <c r="S586" i="9"/>
  <c r="O587" i="9"/>
  <c r="S587" i="9" s="1"/>
  <c r="O588" i="9"/>
  <c r="S588" i="9" s="1"/>
  <c r="O589" i="9"/>
  <c r="S589" i="9" s="1"/>
  <c r="O590" i="9"/>
  <c r="S590" i="9" s="1"/>
  <c r="O591" i="9"/>
  <c r="O592" i="9"/>
  <c r="S592" i="9" s="1"/>
  <c r="O593" i="9"/>
  <c r="S593" i="9" s="1"/>
  <c r="O594" i="9"/>
  <c r="S594" i="9" s="1"/>
  <c r="O595" i="9"/>
  <c r="S595" i="9" s="1"/>
  <c r="O596" i="9"/>
  <c r="S596" i="9" s="1"/>
  <c r="O597" i="9"/>
  <c r="S597" i="9" s="1"/>
  <c r="O598" i="9"/>
  <c r="S598" i="9" s="1"/>
  <c r="O599" i="9"/>
  <c r="O600" i="9"/>
  <c r="S600" i="9" s="1"/>
  <c r="O601" i="9"/>
  <c r="S601" i="9" s="1"/>
  <c r="O602" i="9"/>
  <c r="S602" i="9" s="1"/>
  <c r="O603" i="9"/>
  <c r="O604" i="9"/>
  <c r="S604" i="9" s="1"/>
  <c r="O605" i="9"/>
  <c r="S605" i="9" s="1"/>
  <c r="O606" i="9"/>
  <c r="S606" i="9" s="1"/>
  <c r="O607" i="9"/>
  <c r="S607" i="9" s="1"/>
  <c r="O608" i="9"/>
  <c r="S608" i="9" s="1"/>
  <c r="O609" i="9"/>
  <c r="S609" i="9" s="1"/>
  <c r="O610" i="9"/>
  <c r="S610" i="9" s="1"/>
  <c r="O611" i="9"/>
  <c r="O612" i="9"/>
  <c r="S612" i="9" s="1"/>
  <c r="O613" i="9"/>
  <c r="S613" i="9"/>
  <c r="O614" i="9"/>
  <c r="S614" i="9" s="1"/>
  <c r="O615" i="9"/>
  <c r="O616" i="9"/>
  <c r="S616" i="9" s="1"/>
  <c r="O617" i="9"/>
  <c r="S617" i="9" s="1"/>
  <c r="O618" i="9"/>
  <c r="S618" i="9" s="1"/>
  <c r="O619" i="9"/>
  <c r="S619" i="9" s="1"/>
  <c r="O620" i="9"/>
  <c r="S620" i="9" s="1"/>
  <c r="O621" i="9"/>
  <c r="S621" i="9" s="1"/>
  <c r="O622" i="9"/>
  <c r="S622" i="9" s="1"/>
  <c r="O623" i="9"/>
  <c r="O624" i="9"/>
  <c r="S624" i="9" s="1"/>
  <c r="O625" i="9"/>
  <c r="S625" i="9" s="1"/>
  <c r="O626" i="9"/>
  <c r="S626" i="9" s="1"/>
  <c r="O627" i="9"/>
  <c r="S627" i="9" s="1"/>
  <c r="O628" i="9"/>
  <c r="S628" i="9" s="1"/>
  <c r="O629" i="9"/>
  <c r="S629" i="9" s="1"/>
  <c r="O630" i="9"/>
  <c r="S630" i="9" s="1"/>
  <c r="O631" i="9"/>
  <c r="O632" i="9"/>
  <c r="S632" i="9" s="1"/>
  <c r="O633" i="9"/>
  <c r="S633" i="9" s="1"/>
  <c r="O634" i="9"/>
  <c r="S634" i="9" s="1"/>
  <c r="O635" i="9"/>
  <c r="S635" i="9" s="1"/>
  <c r="O636" i="9"/>
  <c r="S636" i="9" s="1"/>
  <c r="O637" i="9"/>
  <c r="S637" i="9" s="1"/>
  <c r="O638" i="9"/>
  <c r="S638" i="9" s="1"/>
  <c r="O639" i="9"/>
  <c r="O640" i="9"/>
  <c r="S640" i="9" s="1"/>
  <c r="O641" i="9"/>
  <c r="S641" i="9" s="1"/>
  <c r="O642" i="9"/>
  <c r="S642" i="9" s="1"/>
  <c r="O643" i="9"/>
  <c r="O644" i="9"/>
  <c r="S644" i="9" s="1"/>
  <c r="O645" i="9"/>
  <c r="S645" i="9" s="1"/>
  <c r="O646" i="9"/>
  <c r="S646" i="9" s="1"/>
  <c r="O647" i="9"/>
  <c r="S647" i="9" s="1"/>
  <c r="O648" i="9"/>
  <c r="S648" i="9" s="1"/>
  <c r="O649" i="9"/>
  <c r="S649" i="9" s="1"/>
  <c r="O650" i="9"/>
  <c r="S650" i="9" s="1"/>
  <c r="O651" i="9"/>
  <c r="O652" i="9"/>
  <c r="S652" i="9" s="1"/>
  <c r="O653" i="9"/>
  <c r="S653" i="9" s="1"/>
  <c r="O654" i="9"/>
  <c r="S654" i="9" s="1"/>
  <c r="O655" i="9"/>
  <c r="S655" i="9" s="1"/>
  <c r="O656" i="9"/>
  <c r="S656" i="9" s="1"/>
  <c r="O657" i="9"/>
  <c r="S657" i="9" s="1"/>
  <c r="O658" i="9"/>
  <c r="O659" i="9"/>
  <c r="O660" i="9"/>
  <c r="S660" i="9" s="1"/>
  <c r="O661" i="9"/>
  <c r="S661" i="9" s="1"/>
  <c r="O662" i="9"/>
  <c r="S662" i="9" s="1"/>
  <c r="O663" i="9"/>
  <c r="O664" i="9"/>
  <c r="S664" i="9" s="1"/>
  <c r="O665" i="9"/>
  <c r="S665" i="9" s="1"/>
  <c r="O666" i="9"/>
  <c r="S666" i="9" s="1"/>
  <c r="O667" i="9"/>
  <c r="S667" i="9" s="1"/>
  <c r="O668" i="9"/>
  <c r="S668" i="9" s="1"/>
  <c r="O669" i="9"/>
  <c r="S669" i="9" s="1"/>
  <c r="O670" i="9"/>
  <c r="S670" i="9" s="1"/>
  <c r="O671" i="9"/>
  <c r="O672" i="9"/>
  <c r="S672" i="9" s="1"/>
  <c r="O673" i="9"/>
  <c r="S673" i="9" s="1"/>
  <c r="O674" i="9"/>
  <c r="S674" i="9" s="1"/>
  <c r="O675" i="9"/>
  <c r="S675" i="9" s="1"/>
  <c r="O676" i="9"/>
  <c r="S676" i="9" s="1"/>
  <c r="O677" i="9"/>
  <c r="S677" i="9" s="1"/>
  <c r="O678" i="9"/>
  <c r="S678" i="9" s="1"/>
  <c r="O679" i="9"/>
  <c r="O680" i="9"/>
  <c r="S680" i="9" s="1"/>
  <c r="O681" i="9"/>
  <c r="S681" i="9" s="1"/>
  <c r="O682" i="9"/>
  <c r="S682" i="9" s="1"/>
  <c r="O683" i="9"/>
  <c r="O684" i="9"/>
  <c r="S684" i="9" s="1"/>
  <c r="O685" i="9"/>
  <c r="S685" i="9" s="1"/>
  <c r="O686" i="9"/>
  <c r="S686" i="9" s="1"/>
  <c r="O687" i="9"/>
  <c r="O688" i="9"/>
  <c r="S688" i="9" s="1"/>
  <c r="O689" i="9"/>
  <c r="S689" i="9" s="1"/>
  <c r="O690" i="9"/>
  <c r="S690" i="9" s="1"/>
  <c r="O691" i="9"/>
  <c r="O692" i="9"/>
  <c r="S692" i="9" s="1"/>
  <c r="O693" i="9"/>
  <c r="S693" i="9" s="1"/>
  <c r="O694" i="9"/>
  <c r="S694" i="9" s="1"/>
  <c r="O695" i="9"/>
  <c r="O696" i="9"/>
  <c r="S696" i="9" s="1"/>
  <c r="O697" i="9"/>
  <c r="S697" i="9" s="1"/>
  <c r="O698" i="9"/>
  <c r="S698" i="9" s="1"/>
  <c r="O699" i="9"/>
  <c r="S699" i="9" s="1"/>
  <c r="O700" i="9"/>
  <c r="S700" i="9" s="1"/>
  <c r="O701" i="9"/>
  <c r="S701" i="9" s="1"/>
  <c r="O702" i="9"/>
  <c r="S702" i="9" s="1"/>
  <c r="O703" i="9"/>
  <c r="O704" i="9"/>
  <c r="S704" i="9" s="1"/>
  <c r="O705" i="9"/>
  <c r="S705" i="9" s="1"/>
  <c r="O706" i="9"/>
  <c r="S706" i="9" s="1"/>
  <c r="O707" i="9"/>
  <c r="S707" i="9" s="1"/>
  <c r="O708" i="9"/>
  <c r="S708" i="9" s="1"/>
  <c r="O709" i="9"/>
  <c r="S709" i="9" s="1"/>
  <c r="O710" i="9"/>
  <c r="S710" i="9" s="1"/>
  <c r="O711" i="9"/>
  <c r="O712" i="9"/>
  <c r="S712" i="9" s="1"/>
  <c r="O713" i="9"/>
  <c r="S713" i="9" s="1"/>
  <c r="O714" i="9"/>
  <c r="S714" i="9" s="1"/>
  <c r="O715" i="9"/>
  <c r="S715" i="9" s="1"/>
  <c r="O716" i="9"/>
  <c r="S716" i="9" s="1"/>
  <c r="O717" i="9"/>
  <c r="S717" i="9" s="1"/>
  <c r="O718" i="9"/>
  <c r="S718" i="9" s="1"/>
  <c r="O719" i="9"/>
  <c r="S719" i="9" s="1"/>
  <c r="O720" i="9"/>
  <c r="S720" i="9" s="1"/>
  <c r="O721" i="9"/>
  <c r="S721" i="9" s="1"/>
  <c r="O722" i="9"/>
  <c r="S722" i="9" s="1"/>
  <c r="O723" i="9"/>
  <c r="O724" i="9"/>
  <c r="S724" i="9" s="1"/>
  <c r="O725" i="9"/>
  <c r="S725" i="9" s="1"/>
  <c r="O726" i="9"/>
  <c r="S726" i="9" s="1"/>
  <c r="O727" i="9"/>
  <c r="O728" i="9"/>
  <c r="S728" i="9" s="1"/>
  <c r="O729" i="9"/>
  <c r="S729" i="9" s="1"/>
  <c r="O730" i="9"/>
  <c r="S730" i="9" s="1"/>
  <c r="O731" i="9"/>
  <c r="S731" i="9" s="1"/>
  <c r="O732" i="9"/>
  <c r="S732" i="9" s="1"/>
  <c r="O733" i="9"/>
  <c r="S733" i="9" s="1"/>
  <c r="O734" i="9"/>
  <c r="S734" i="9" s="1"/>
  <c r="O735" i="9"/>
  <c r="O736" i="9"/>
  <c r="S736" i="9" s="1"/>
  <c r="O737" i="9"/>
  <c r="S737" i="9" s="1"/>
  <c r="O738" i="9"/>
  <c r="S738" i="9" s="1"/>
  <c r="O739" i="9"/>
  <c r="S739" i="9" s="1"/>
  <c r="O740" i="9"/>
  <c r="S740" i="9" s="1"/>
  <c r="O741" i="9"/>
  <c r="S741" i="9" s="1"/>
  <c r="O742" i="9"/>
  <c r="S742" i="9" s="1"/>
  <c r="O743" i="9"/>
  <c r="O744" i="9"/>
  <c r="S744" i="9" s="1"/>
  <c r="O745" i="9"/>
  <c r="S745" i="9" s="1"/>
  <c r="O746" i="9"/>
  <c r="S746" i="9" s="1"/>
  <c r="O747" i="9"/>
  <c r="S747" i="9" s="1"/>
  <c r="O748" i="9"/>
  <c r="S748" i="9" s="1"/>
  <c r="O749" i="9"/>
  <c r="S749" i="9" s="1"/>
  <c r="O750" i="9"/>
  <c r="S750" i="9" s="1"/>
  <c r="O751" i="9"/>
  <c r="O752" i="9"/>
  <c r="S752" i="9" s="1"/>
  <c r="O753" i="9"/>
  <c r="S753" i="9" s="1"/>
  <c r="O754" i="9"/>
  <c r="S754" i="9" s="1"/>
  <c r="O755" i="9"/>
  <c r="S755" i="9" s="1"/>
  <c r="O756" i="9"/>
  <c r="S756" i="9" s="1"/>
  <c r="O757" i="9"/>
  <c r="S757" i="9" s="1"/>
  <c r="O758" i="9"/>
  <c r="S758" i="9" s="1"/>
  <c r="O759" i="9"/>
  <c r="O760" i="9"/>
  <c r="S760" i="9" s="1"/>
  <c r="O761" i="9"/>
  <c r="S761" i="9" s="1"/>
  <c r="O762" i="9"/>
  <c r="S762" i="9" s="1"/>
  <c r="O763" i="9"/>
  <c r="S763" i="9" s="1"/>
  <c r="O764" i="9"/>
  <c r="S764" i="9" s="1"/>
  <c r="O765" i="9"/>
  <c r="S765" i="9" s="1"/>
  <c r="O766" i="9"/>
  <c r="S766" i="9" s="1"/>
  <c r="O767" i="9"/>
  <c r="O768" i="9"/>
  <c r="S768" i="9" s="1"/>
  <c r="O769" i="9"/>
  <c r="S769" i="9" s="1"/>
  <c r="O770" i="9"/>
  <c r="S770" i="9" s="1"/>
  <c r="O771" i="9"/>
  <c r="S771" i="9" s="1"/>
  <c r="O772" i="9"/>
  <c r="S772" i="9" s="1"/>
  <c r="O773" i="9"/>
  <c r="S773" i="9" s="1"/>
  <c r="O774" i="9"/>
  <c r="S774" i="9" s="1"/>
  <c r="O775" i="9"/>
  <c r="O776" i="9"/>
  <c r="S776" i="9" s="1"/>
  <c r="O777" i="9"/>
  <c r="S777" i="9" s="1"/>
  <c r="O778" i="9"/>
  <c r="S778" i="9" s="1"/>
  <c r="O779" i="9"/>
  <c r="S779" i="9" s="1"/>
  <c r="O780" i="9"/>
  <c r="S780" i="9" s="1"/>
  <c r="O781" i="9"/>
  <c r="S781" i="9" s="1"/>
  <c r="O782" i="9"/>
  <c r="S782" i="9" s="1"/>
  <c r="O783" i="9"/>
  <c r="S783" i="9" s="1"/>
  <c r="O784" i="9"/>
  <c r="S784" i="9" s="1"/>
  <c r="O785" i="9"/>
  <c r="S785" i="9" s="1"/>
  <c r="O786" i="9"/>
  <c r="S786" i="9" s="1"/>
  <c r="O787" i="9"/>
  <c r="O788" i="9"/>
  <c r="S788" i="9" s="1"/>
  <c r="O789" i="9"/>
  <c r="S789" i="9" s="1"/>
  <c r="O790" i="9"/>
  <c r="S790" i="9" s="1"/>
  <c r="O791" i="9"/>
  <c r="S791" i="9" s="1"/>
  <c r="O792" i="9"/>
  <c r="S792" i="9" s="1"/>
  <c r="O793" i="9"/>
  <c r="S793" i="9" s="1"/>
  <c r="O794" i="9"/>
  <c r="S794" i="9" s="1"/>
  <c r="O795" i="9"/>
  <c r="S795" i="9" s="1"/>
  <c r="O796" i="9"/>
  <c r="S796" i="9" s="1"/>
  <c r="O797" i="9"/>
  <c r="S797" i="9" s="1"/>
  <c r="O798" i="9"/>
  <c r="S798" i="9" s="1"/>
  <c r="O799" i="9"/>
  <c r="O800" i="9"/>
  <c r="S800" i="9" s="1"/>
  <c r="O801" i="9"/>
  <c r="S801" i="9" s="1"/>
  <c r="O802" i="9"/>
  <c r="S802" i="9" s="1"/>
  <c r="O803" i="9"/>
  <c r="S803" i="9" s="1"/>
  <c r="O804" i="9"/>
  <c r="S804" i="9" s="1"/>
  <c r="O805" i="9"/>
  <c r="S805" i="9" s="1"/>
  <c r="O806" i="9"/>
  <c r="S806" i="9" s="1"/>
  <c r="O807" i="9"/>
  <c r="O808" i="9"/>
  <c r="S808" i="9" s="1"/>
  <c r="O809" i="9"/>
  <c r="S809" i="9" s="1"/>
  <c r="O810" i="9"/>
  <c r="S810" i="9" s="1"/>
  <c r="O811" i="9"/>
  <c r="S811" i="9" s="1"/>
  <c r="O812" i="9"/>
  <c r="S812" i="9" s="1"/>
  <c r="O813" i="9"/>
  <c r="S813" i="9" s="1"/>
  <c r="O814" i="9"/>
  <c r="S814" i="9" s="1"/>
  <c r="O815" i="9"/>
  <c r="O816" i="9"/>
  <c r="S816" i="9" s="1"/>
  <c r="O817" i="9"/>
  <c r="S817" i="9" s="1"/>
  <c r="O818" i="9"/>
  <c r="S818" i="9" s="1"/>
  <c r="O819" i="9"/>
  <c r="S819" i="9" s="1"/>
  <c r="O820" i="9"/>
  <c r="S820" i="9" s="1"/>
  <c r="O821" i="9"/>
  <c r="S821" i="9" s="1"/>
  <c r="O822" i="9"/>
  <c r="S822" i="9" s="1"/>
  <c r="O823" i="9"/>
  <c r="S823" i="9" s="1"/>
  <c r="O824" i="9"/>
  <c r="S824" i="9" s="1"/>
  <c r="O825" i="9"/>
  <c r="S825" i="9" s="1"/>
  <c r="O826" i="9"/>
  <c r="S826" i="9" s="1"/>
  <c r="O827" i="9"/>
  <c r="S827" i="9" s="1"/>
  <c r="O828" i="9"/>
  <c r="S828" i="9" s="1"/>
  <c r="O829" i="9"/>
  <c r="S829" i="9" s="1"/>
  <c r="O830" i="9"/>
  <c r="S830" i="9" s="1"/>
  <c r="O831" i="9"/>
  <c r="O832" i="9"/>
  <c r="S832" i="9" s="1"/>
  <c r="O833" i="9"/>
  <c r="S833" i="9" s="1"/>
  <c r="O834" i="9"/>
  <c r="S834" i="9" s="1"/>
  <c r="O835" i="9"/>
  <c r="S835" i="9" s="1"/>
  <c r="O836" i="9"/>
  <c r="S836" i="9" s="1"/>
  <c r="O837" i="9"/>
  <c r="S837" i="9" s="1"/>
  <c r="O838" i="9"/>
  <c r="S838" i="9" s="1"/>
  <c r="O839" i="9"/>
  <c r="S839" i="9" s="1"/>
  <c r="O840" i="9"/>
  <c r="S840" i="9" s="1"/>
  <c r="O841" i="9"/>
  <c r="S841" i="9" s="1"/>
  <c r="O842" i="9"/>
  <c r="S842" i="9" s="1"/>
  <c r="O843" i="9"/>
  <c r="S843" i="9" s="1"/>
  <c r="O844" i="9"/>
  <c r="S844" i="9" s="1"/>
  <c r="O845" i="9"/>
  <c r="S845" i="9" s="1"/>
  <c r="O846" i="9"/>
  <c r="S846" i="9" s="1"/>
  <c r="O847" i="9"/>
  <c r="O848" i="9"/>
  <c r="S848" i="9" s="1"/>
  <c r="O849" i="9"/>
  <c r="S849" i="9" s="1"/>
  <c r="O850" i="9"/>
  <c r="S850" i="9" s="1"/>
  <c r="O851" i="9"/>
  <c r="S851" i="9" s="1"/>
  <c r="O852" i="9"/>
  <c r="S852" i="9" s="1"/>
  <c r="O853" i="9"/>
  <c r="S853" i="9" s="1"/>
  <c r="O854" i="9"/>
  <c r="S854" i="9" s="1"/>
  <c r="O855" i="9"/>
  <c r="S855" i="9" s="1"/>
  <c r="O856" i="9"/>
  <c r="S856" i="9" s="1"/>
  <c r="O857" i="9"/>
  <c r="S857" i="9" s="1"/>
  <c r="O858" i="9"/>
  <c r="S858" i="9" s="1"/>
  <c r="O859" i="9"/>
  <c r="S859" i="9" s="1"/>
  <c r="O860" i="9"/>
  <c r="S860" i="9" s="1"/>
  <c r="O861" i="9"/>
  <c r="S861" i="9" s="1"/>
  <c r="O862" i="9"/>
  <c r="S862" i="9" s="1"/>
  <c r="O863" i="9"/>
  <c r="O864" i="9"/>
  <c r="S864" i="9" s="1"/>
  <c r="O865" i="9"/>
  <c r="S865" i="9" s="1"/>
  <c r="O866" i="9"/>
  <c r="S866" i="9" s="1"/>
  <c r="O867" i="9"/>
  <c r="O868" i="9"/>
  <c r="S868" i="9" s="1"/>
  <c r="O869" i="9"/>
  <c r="S869" i="9" s="1"/>
  <c r="O870" i="9"/>
  <c r="S870" i="9" s="1"/>
  <c r="O871" i="9"/>
  <c r="O872" i="9"/>
  <c r="S872" i="9" s="1"/>
  <c r="O873" i="9"/>
  <c r="S873" i="9" s="1"/>
  <c r="O874" i="9"/>
  <c r="S874" i="9" s="1"/>
  <c r="O875" i="9"/>
  <c r="S875" i="9" s="1"/>
  <c r="O876" i="9"/>
  <c r="S876" i="9" s="1"/>
  <c r="O877" i="9"/>
  <c r="S877" i="9" s="1"/>
  <c r="O878" i="9"/>
  <c r="S878" i="9" s="1"/>
  <c r="O879" i="9"/>
  <c r="O880" i="9"/>
  <c r="S880" i="9" s="1"/>
  <c r="O881" i="9"/>
  <c r="S881" i="9" s="1"/>
  <c r="O882" i="9"/>
  <c r="S882" i="9" s="1"/>
  <c r="O883" i="9"/>
  <c r="S883" i="9" s="1"/>
  <c r="O884" i="9"/>
  <c r="S884" i="9" s="1"/>
  <c r="O885" i="9"/>
  <c r="S885" i="9" s="1"/>
  <c r="O886" i="9"/>
  <c r="S886" i="9" s="1"/>
  <c r="O887" i="9"/>
  <c r="O888" i="9"/>
  <c r="S888" i="9" s="1"/>
  <c r="O889" i="9"/>
  <c r="S889" i="9" s="1"/>
  <c r="O890" i="9"/>
  <c r="S890" i="9" s="1"/>
  <c r="O891" i="9"/>
  <c r="S891" i="9" s="1"/>
  <c r="O892" i="9"/>
  <c r="S892" i="9" s="1"/>
  <c r="O893" i="9"/>
  <c r="S893" i="9" s="1"/>
  <c r="O894" i="9"/>
  <c r="S894" i="9" s="1"/>
  <c r="O895" i="9"/>
  <c r="O896" i="9"/>
  <c r="S896" i="9" s="1"/>
  <c r="O897" i="9"/>
  <c r="S897" i="9" s="1"/>
  <c r="O898" i="9"/>
  <c r="S898" i="9" s="1"/>
  <c r="O899" i="9"/>
  <c r="S899" i="9" s="1"/>
  <c r="O900" i="9"/>
  <c r="S900" i="9" s="1"/>
  <c r="O901" i="9"/>
  <c r="S901" i="9" s="1"/>
  <c r="O902" i="9"/>
  <c r="S902" i="9" s="1"/>
  <c r="O903" i="9"/>
  <c r="S903" i="9" s="1"/>
  <c r="O904" i="9"/>
  <c r="S904" i="9" s="1"/>
  <c r="O905" i="9"/>
  <c r="S905" i="9" s="1"/>
  <c r="O906" i="9"/>
  <c r="S906" i="9" s="1"/>
  <c r="O907" i="9"/>
  <c r="S907" i="9" s="1"/>
  <c r="O908" i="9"/>
  <c r="S908" i="9" s="1"/>
  <c r="O909" i="9"/>
  <c r="S909" i="9" s="1"/>
  <c r="O910" i="9"/>
  <c r="S910" i="9" s="1"/>
  <c r="O911" i="9"/>
  <c r="S911" i="9" s="1"/>
  <c r="O912" i="9"/>
  <c r="S912" i="9" s="1"/>
  <c r="O913" i="9"/>
  <c r="S913" i="9" s="1"/>
  <c r="O914" i="9"/>
  <c r="S914" i="9" s="1"/>
  <c r="O915" i="9"/>
  <c r="S915" i="9" s="1"/>
  <c r="O916" i="9"/>
  <c r="S916" i="9" s="1"/>
  <c r="O917" i="9"/>
  <c r="S917" i="9" s="1"/>
  <c r="O918" i="9"/>
  <c r="S918" i="9" s="1"/>
  <c r="O919" i="9"/>
  <c r="O920" i="9"/>
  <c r="S920" i="9" s="1"/>
  <c r="O921" i="9"/>
  <c r="S921" i="9" s="1"/>
  <c r="O922" i="9"/>
  <c r="S922" i="9" s="1"/>
  <c r="O923" i="9"/>
  <c r="S923" i="9" s="1"/>
  <c r="O924" i="9"/>
  <c r="S924" i="9" s="1"/>
  <c r="O925" i="9"/>
  <c r="S925" i="9" s="1"/>
  <c r="O926" i="9"/>
  <c r="S926" i="9" s="1"/>
  <c r="O927" i="9"/>
  <c r="O928" i="9"/>
  <c r="S928" i="9" s="1"/>
  <c r="O929" i="9"/>
  <c r="S929" i="9" s="1"/>
  <c r="O930" i="9"/>
  <c r="S930" i="9" s="1"/>
  <c r="O931" i="9"/>
  <c r="S931" i="9" s="1"/>
  <c r="O932" i="9"/>
  <c r="S932" i="9" s="1"/>
  <c r="O933" i="9"/>
  <c r="S933" i="9" s="1"/>
  <c r="O934" i="9"/>
  <c r="S934" i="9" s="1"/>
  <c r="O935" i="9"/>
  <c r="O936" i="9"/>
  <c r="S936" i="9" s="1"/>
  <c r="O937" i="9"/>
  <c r="S937" i="9" s="1"/>
  <c r="O938" i="9"/>
  <c r="S938" i="9" s="1"/>
  <c r="O939" i="9"/>
  <c r="S939" i="9" s="1"/>
  <c r="O940" i="9"/>
  <c r="S940" i="9" s="1"/>
  <c r="O941" i="9"/>
  <c r="S941" i="9" s="1"/>
  <c r="O942" i="9"/>
  <c r="S942" i="9" s="1"/>
  <c r="O943" i="9"/>
  <c r="O944" i="9"/>
  <c r="S944" i="9" s="1"/>
  <c r="O945" i="9"/>
  <c r="S945" i="9" s="1"/>
  <c r="O946" i="9"/>
  <c r="S946" i="9" s="1"/>
  <c r="O947" i="9"/>
  <c r="S947" i="9" s="1"/>
  <c r="O948" i="9"/>
  <c r="S948" i="9" s="1"/>
  <c r="O949" i="9"/>
  <c r="S949" i="9" s="1"/>
  <c r="O950" i="9"/>
  <c r="S950" i="9" s="1"/>
  <c r="O951" i="9"/>
  <c r="O952" i="9"/>
  <c r="S952" i="9" s="1"/>
  <c r="O953" i="9"/>
  <c r="S953" i="9" s="1"/>
  <c r="O954" i="9"/>
  <c r="S954" i="9" s="1"/>
  <c r="O955" i="9"/>
  <c r="S955" i="9" s="1"/>
  <c r="O956" i="9"/>
  <c r="S956" i="9" s="1"/>
  <c r="O957" i="9"/>
  <c r="S957" i="9" s="1"/>
  <c r="O958" i="9"/>
  <c r="S958" i="9" s="1"/>
  <c r="O959" i="9"/>
  <c r="O960" i="9"/>
  <c r="S960" i="9" s="1"/>
  <c r="O961" i="9"/>
  <c r="S961" i="9" s="1"/>
  <c r="O962" i="9"/>
  <c r="S962" i="9" s="1"/>
  <c r="O963" i="9"/>
  <c r="S963" i="9" s="1"/>
  <c r="O964" i="9"/>
  <c r="S964" i="9" s="1"/>
  <c r="O965" i="9"/>
  <c r="S965" i="9" s="1"/>
  <c r="O966" i="9"/>
  <c r="S966" i="9" s="1"/>
  <c r="O967" i="9"/>
  <c r="O968" i="9"/>
  <c r="S968" i="9" s="1"/>
  <c r="O969" i="9"/>
  <c r="S969" i="9" s="1"/>
  <c r="O970" i="9"/>
  <c r="S970" i="9" s="1"/>
  <c r="O971" i="9"/>
  <c r="O972" i="9"/>
  <c r="S972" i="9" s="1"/>
  <c r="O973" i="9"/>
  <c r="S973" i="9" s="1"/>
  <c r="O974" i="9"/>
  <c r="S974" i="9" s="1"/>
  <c r="O975" i="9"/>
  <c r="O976" i="9"/>
  <c r="S976" i="9" s="1"/>
  <c r="O977" i="9"/>
  <c r="S977" i="9" s="1"/>
  <c r="O978" i="9"/>
  <c r="S978" i="9" s="1"/>
  <c r="O979" i="9"/>
  <c r="S979" i="9" s="1"/>
  <c r="O980" i="9"/>
  <c r="S980" i="9" s="1"/>
  <c r="O981" i="9"/>
  <c r="S981" i="9" s="1"/>
  <c r="O982" i="9"/>
  <c r="S982" i="9" s="1"/>
  <c r="O983" i="9"/>
  <c r="O984" i="9"/>
  <c r="S984" i="9" s="1"/>
  <c r="O985" i="9"/>
  <c r="S985" i="9" s="1"/>
  <c r="O986" i="9"/>
  <c r="S986" i="9" s="1"/>
  <c r="O987" i="9"/>
  <c r="S987" i="9" s="1"/>
  <c r="O988" i="9"/>
  <c r="S988" i="9" s="1"/>
  <c r="O989" i="9"/>
  <c r="S989" i="9" s="1"/>
  <c r="O990" i="9"/>
  <c r="S990" i="9" s="1"/>
  <c r="O991" i="9"/>
  <c r="O992" i="9"/>
  <c r="S992" i="9" s="1"/>
  <c r="O993" i="9"/>
  <c r="S993" i="9" s="1"/>
  <c r="O994" i="9"/>
  <c r="S994" i="9" s="1"/>
  <c r="O995" i="9"/>
  <c r="S995" i="9" s="1"/>
  <c r="O996" i="9"/>
  <c r="S996" i="9" s="1"/>
  <c r="O997" i="9"/>
  <c r="S997" i="9" s="1"/>
  <c r="O998" i="9"/>
  <c r="S998" i="9" s="1"/>
  <c r="O999" i="9"/>
  <c r="O1000" i="9"/>
  <c r="S1000" i="9" s="1"/>
  <c r="O1001" i="9"/>
  <c r="S1001" i="9" s="1"/>
  <c r="O1002" i="9"/>
  <c r="S1002" i="9" s="1"/>
  <c r="O1003" i="9"/>
  <c r="S1003" i="9" s="1"/>
  <c r="O1004" i="9"/>
  <c r="S1004" i="9" s="1"/>
  <c r="O1005" i="9"/>
  <c r="S1005" i="9" s="1"/>
  <c r="O1006" i="9"/>
  <c r="S1006" i="9" s="1"/>
  <c r="O1007" i="9"/>
  <c r="O1008" i="9"/>
  <c r="S1008" i="9" s="1"/>
  <c r="O1009" i="9"/>
  <c r="S1009" i="9" s="1"/>
  <c r="O1010" i="9"/>
  <c r="S1010" i="9" s="1"/>
  <c r="O1011" i="9"/>
  <c r="S1011" i="9" s="1"/>
  <c r="O1012" i="9"/>
  <c r="S1012" i="9" s="1"/>
  <c r="O1013" i="9"/>
  <c r="S1013" i="9" s="1"/>
  <c r="O1014" i="9"/>
  <c r="S1014" i="9" s="1"/>
  <c r="O1015" i="9"/>
  <c r="O1016" i="9"/>
  <c r="S1016" i="9" s="1"/>
  <c r="O1017" i="9"/>
  <c r="S1017" i="9" s="1"/>
  <c r="O1018" i="9"/>
  <c r="S1018" i="9" s="1"/>
  <c r="O1019" i="9"/>
  <c r="S1019" i="9" s="1"/>
  <c r="O1020" i="9"/>
  <c r="S1020" i="9" s="1"/>
  <c r="O1021" i="9"/>
  <c r="S1021" i="9" s="1"/>
  <c r="O1022" i="9"/>
  <c r="S1022" i="9" s="1"/>
  <c r="O1023" i="9"/>
  <c r="O1024" i="9"/>
  <c r="S1024" i="9" s="1"/>
  <c r="O1025" i="9"/>
  <c r="S1025" i="9" s="1"/>
  <c r="O1026" i="9"/>
  <c r="S1026" i="9" s="1"/>
  <c r="O1027" i="9"/>
  <c r="S1027" i="9" s="1"/>
  <c r="O1028" i="9"/>
  <c r="S1028" i="9" s="1"/>
  <c r="O1029" i="9"/>
  <c r="S1029" i="9" s="1"/>
  <c r="O1030" i="9"/>
  <c r="S1030" i="9" s="1"/>
  <c r="O1031" i="9"/>
  <c r="S1031" i="9" s="1"/>
  <c r="O1032" i="9"/>
  <c r="S1032" i="9" s="1"/>
  <c r="O1033" i="9"/>
  <c r="S1033" i="9" s="1"/>
  <c r="O1034" i="9"/>
  <c r="S1034" i="9" s="1"/>
  <c r="O1035" i="9"/>
  <c r="S1035" i="9" s="1"/>
  <c r="O1036" i="9"/>
  <c r="S1036" i="9" s="1"/>
  <c r="O1037" i="9"/>
  <c r="S1037" i="9" s="1"/>
  <c r="O1038" i="9"/>
  <c r="S1038" i="9" s="1"/>
  <c r="O1039" i="9"/>
  <c r="S1039" i="9" s="1"/>
  <c r="O1040" i="9"/>
  <c r="S1040" i="9" s="1"/>
  <c r="O1041" i="9"/>
  <c r="S1041" i="9" s="1"/>
  <c r="O1042" i="9"/>
  <c r="S1042" i="9" s="1"/>
  <c r="O1043" i="9"/>
  <c r="S1043" i="9" s="1"/>
  <c r="O1044" i="9"/>
  <c r="S1044" i="9" s="1"/>
  <c r="O1045" i="9"/>
  <c r="S1045" i="9" s="1"/>
  <c r="O1046" i="9"/>
  <c r="S1046" i="9" s="1"/>
  <c r="O1047" i="9"/>
  <c r="S1047" i="9" s="1"/>
  <c r="O1048" i="9"/>
  <c r="S1048" i="9" s="1"/>
  <c r="O1049" i="9"/>
  <c r="S1049" i="9" s="1"/>
  <c r="O1050" i="9"/>
  <c r="S1050" i="9" s="1"/>
  <c r="O1051" i="9"/>
  <c r="S1051" i="9" s="1"/>
  <c r="O1052" i="9"/>
  <c r="S1052" i="9" s="1"/>
  <c r="O1053" i="9"/>
  <c r="S1053" i="9" s="1"/>
  <c r="O1054" i="9"/>
  <c r="S1054" i="9" s="1"/>
  <c r="O1055" i="9"/>
  <c r="S1055" i="9" s="1"/>
  <c r="O1056" i="9"/>
  <c r="S1056" i="9" s="1"/>
  <c r="O1057" i="9"/>
  <c r="S1057" i="9" s="1"/>
  <c r="O1058" i="9"/>
  <c r="S1058" i="9" s="1"/>
  <c r="O1059" i="9"/>
  <c r="S1059" i="9" s="1"/>
  <c r="O1060" i="9"/>
  <c r="S1060" i="9" s="1"/>
  <c r="O1061" i="9"/>
  <c r="S1061" i="9" s="1"/>
  <c r="O1062" i="9"/>
  <c r="S1062" i="9" s="1"/>
  <c r="O1063" i="9"/>
  <c r="S1063" i="9" s="1"/>
  <c r="O1064" i="9"/>
  <c r="S1064" i="9" s="1"/>
  <c r="O1065" i="9"/>
  <c r="S1065" i="9" s="1"/>
  <c r="O1066" i="9"/>
  <c r="S1066" i="9" s="1"/>
  <c r="O1067" i="9"/>
  <c r="S1067" i="9" s="1"/>
  <c r="O1068" i="9"/>
  <c r="S1068" i="9" s="1"/>
  <c r="O1069" i="9"/>
  <c r="S1069" i="9" s="1"/>
  <c r="O1070" i="9"/>
  <c r="S1070" i="9" s="1"/>
  <c r="O1071" i="9"/>
  <c r="O1072" i="9"/>
  <c r="S1072" i="9" s="1"/>
  <c r="O1073" i="9"/>
  <c r="S1073" i="9" s="1"/>
  <c r="O1074" i="9"/>
  <c r="S1074" i="9" s="1"/>
  <c r="O1075" i="9"/>
  <c r="S1075" i="9" s="1"/>
  <c r="O1076" i="9"/>
  <c r="S1076" i="9" s="1"/>
  <c r="O1077" i="9"/>
  <c r="S1077" i="9" s="1"/>
  <c r="O1078" i="9"/>
  <c r="S1078" i="9" s="1"/>
  <c r="O1079" i="9"/>
  <c r="O1080" i="9"/>
  <c r="S1080" i="9" s="1"/>
  <c r="O1081" i="9"/>
  <c r="S1081" i="9" s="1"/>
  <c r="O1082" i="9"/>
  <c r="S1082" i="9" s="1"/>
  <c r="O1083" i="9"/>
  <c r="S1083" i="9" s="1"/>
  <c r="O1084" i="9"/>
  <c r="S1084" i="9" s="1"/>
  <c r="O1085" i="9"/>
  <c r="S1085" i="9" s="1"/>
  <c r="O1086" i="9"/>
  <c r="S1086" i="9" s="1"/>
  <c r="O1087" i="9"/>
  <c r="O1088" i="9"/>
  <c r="S1088" i="9" s="1"/>
  <c r="O1089" i="9"/>
  <c r="S1089" i="9" s="1"/>
  <c r="O1090" i="9"/>
  <c r="S1090" i="9" s="1"/>
  <c r="O1091" i="9"/>
  <c r="S1091" i="9" s="1"/>
  <c r="O1092" i="9"/>
  <c r="S1092" i="9" s="1"/>
  <c r="O1093" i="9"/>
  <c r="S1093" i="9" s="1"/>
  <c r="O1094" i="9"/>
  <c r="S1094" i="9" s="1"/>
  <c r="O1095" i="9"/>
  <c r="S1095" i="9" s="1"/>
  <c r="O1096" i="9"/>
  <c r="S1096" i="9" s="1"/>
  <c r="O1097" i="9"/>
  <c r="S1097" i="9" s="1"/>
  <c r="O1098" i="9"/>
  <c r="S1098" i="9" s="1"/>
  <c r="O1099" i="9"/>
  <c r="S1099" i="9" s="1"/>
  <c r="O1100" i="9"/>
  <c r="S1100" i="9" s="1"/>
  <c r="O1101" i="9"/>
  <c r="S1101" i="9" s="1"/>
  <c r="O1102" i="9"/>
  <c r="S1102" i="9" s="1"/>
  <c r="O1103" i="9"/>
  <c r="O1104" i="9"/>
  <c r="S1104" i="9" s="1"/>
  <c r="O1105" i="9"/>
  <c r="S1105" i="9" s="1"/>
  <c r="O1106" i="9"/>
  <c r="S1106" i="9" s="1"/>
  <c r="O1107" i="9"/>
  <c r="S1107" i="9" s="1"/>
  <c r="O1108" i="9"/>
  <c r="S1108" i="9" s="1"/>
  <c r="O1109" i="9"/>
  <c r="S1109" i="9" s="1"/>
  <c r="O1110" i="9"/>
  <c r="S1110" i="9" s="1"/>
  <c r="O1111" i="9"/>
  <c r="S1111" i="9" s="1"/>
  <c r="O1112" i="9"/>
  <c r="S1112" i="9" s="1"/>
  <c r="O1113" i="9"/>
  <c r="S1113" i="9" s="1"/>
  <c r="O1114" i="9"/>
  <c r="S1114" i="9" s="1"/>
  <c r="O1115" i="9"/>
  <c r="S1115" i="9" s="1"/>
  <c r="O1116" i="9"/>
  <c r="S1116" i="9" s="1"/>
  <c r="O1117" i="9"/>
  <c r="S1117" i="9" s="1"/>
  <c r="O1118" i="9"/>
  <c r="S1118" i="9" s="1"/>
  <c r="O1119" i="9"/>
  <c r="O1120" i="9"/>
  <c r="S1120" i="9" s="1"/>
  <c r="O1121" i="9"/>
  <c r="S1121" i="9" s="1"/>
  <c r="O1122" i="9"/>
  <c r="S1122" i="9" s="1"/>
  <c r="O1123" i="9"/>
  <c r="S1123" i="9" s="1"/>
  <c r="O1124" i="9"/>
  <c r="S1124" i="9" s="1"/>
  <c r="O1125" i="9"/>
  <c r="S1125" i="9" s="1"/>
  <c r="O1126" i="9"/>
  <c r="S1126" i="9" s="1"/>
  <c r="O1127" i="9"/>
  <c r="O1128" i="9"/>
  <c r="S1128" i="9" s="1"/>
  <c r="O1129" i="9"/>
  <c r="S1129" i="9" s="1"/>
  <c r="O1130" i="9"/>
  <c r="S1130" i="9" s="1"/>
  <c r="O1131" i="9"/>
  <c r="S1131" i="9" s="1"/>
  <c r="O1132" i="9"/>
  <c r="S1132" i="9" s="1"/>
  <c r="O1133" i="9"/>
  <c r="S1133" i="9" s="1"/>
  <c r="O1134" i="9"/>
  <c r="S1134" i="9" s="1"/>
  <c r="O1135" i="9"/>
  <c r="S1135" i="9" s="1"/>
  <c r="O1136" i="9"/>
  <c r="S1136" i="9" s="1"/>
  <c r="O1137" i="9"/>
  <c r="S1137" i="9" s="1"/>
  <c r="O1138" i="9"/>
  <c r="S1138" i="9" s="1"/>
  <c r="O1139" i="9"/>
  <c r="S1139" i="9" s="1"/>
  <c r="O1140" i="9"/>
  <c r="S1140" i="9" s="1"/>
  <c r="O1141" i="9"/>
  <c r="S1141" i="9" s="1"/>
  <c r="O1142" i="9"/>
  <c r="S1142" i="9" s="1"/>
  <c r="O1143" i="9"/>
  <c r="O1144" i="9"/>
  <c r="S1144" i="9" s="1"/>
  <c r="O1145" i="9"/>
  <c r="S1145" i="9" s="1"/>
  <c r="O1146" i="9"/>
  <c r="S1146" i="9" s="1"/>
  <c r="O1147" i="9"/>
  <c r="S1147" i="9" s="1"/>
  <c r="O1148" i="9"/>
  <c r="S1148" i="9" s="1"/>
  <c r="O1149" i="9"/>
  <c r="S1149" i="9" s="1"/>
  <c r="O1150" i="9"/>
  <c r="S1150" i="9" s="1"/>
  <c r="O1151" i="9"/>
  <c r="O1152" i="9"/>
  <c r="S1152" i="9" s="1"/>
  <c r="O1153" i="9"/>
  <c r="S1153" i="9" s="1"/>
  <c r="O1154" i="9"/>
  <c r="S1154" i="9" s="1"/>
  <c r="O1155" i="9"/>
  <c r="O1156" i="9"/>
  <c r="S1156" i="9" s="1"/>
  <c r="O1157" i="9"/>
  <c r="S1157" i="9" s="1"/>
  <c r="O1158" i="9"/>
  <c r="S1158" i="9" s="1"/>
  <c r="O1159" i="9"/>
  <c r="O1160" i="9"/>
  <c r="S1160" i="9" s="1"/>
  <c r="O1161" i="9"/>
  <c r="S1161" i="9" s="1"/>
  <c r="O1162" i="9"/>
  <c r="S1162" i="9" s="1"/>
  <c r="O1163" i="9"/>
  <c r="S1163" i="9" s="1"/>
  <c r="O1164" i="9"/>
  <c r="S1164" i="9" s="1"/>
  <c r="O1165" i="9"/>
  <c r="S1165" i="9" s="1"/>
  <c r="O1166" i="9"/>
  <c r="S1166" i="9" s="1"/>
  <c r="O1167" i="9"/>
  <c r="S1167" i="9" s="1"/>
  <c r="O1168" i="9"/>
  <c r="S1168" i="9" s="1"/>
  <c r="O1169" i="9"/>
  <c r="S1169" i="9" s="1"/>
  <c r="O1170" i="9"/>
  <c r="S1170" i="9" s="1"/>
  <c r="O1171" i="9"/>
  <c r="S1171" i="9" s="1"/>
  <c r="O1172" i="9"/>
  <c r="S1172" i="9" s="1"/>
  <c r="O1173" i="9"/>
  <c r="S1173" i="9" s="1"/>
  <c r="O1174" i="9"/>
  <c r="S1174" i="9" s="1"/>
  <c r="O1175" i="9"/>
  <c r="S1175" i="9" s="1"/>
  <c r="O1176" i="9"/>
  <c r="S1176" i="9" s="1"/>
  <c r="O1177" i="9"/>
  <c r="S1177" i="9" s="1"/>
  <c r="O1178" i="9"/>
  <c r="S1178" i="9" s="1"/>
  <c r="O1179" i="9"/>
  <c r="O1180" i="9"/>
  <c r="S1180" i="9" s="1"/>
  <c r="O1181" i="9"/>
  <c r="S1181" i="9" s="1"/>
  <c r="O1182" i="9"/>
  <c r="S1182" i="9" s="1"/>
  <c r="O1183" i="9"/>
  <c r="S1183" i="9" s="1"/>
  <c r="O1184" i="9"/>
  <c r="S1184" i="9" s="1"/>
  <c r="O1185" i="9"/>
  <c r="S1185" i="9" s="1"/>
  <c r="O1186" i="9"/>
  <c r="S1186" i="9" s="1"/>
  <c r="O1187" i="9"/>
  <c r="S1187" i="9" s="1"/>
  <c r="O1188" i="9"/>
  <c r="S1188" i="9" s="1"/>
  <c r="O1189" i="9"/>
  <c r="S1189" i="9" s="1"/>
  <c r="O1190" i="9"/>
  <c r="S1190" i="9" s="1"/>
  <c r="O1191" i="9"/>
  <c r="O1192" i="9"/>
  <c r="S1192" i="9" s="1"/>
  <c r="O1193" i="9"/>
  <c r="S1193" i="9" s="1"/>
  <c r="O1194" i="9"/>
  <c r="S1194" i="9" s="1"/>
  <c r="O1195" i="9"/>
  <c r="O1196" i="9"/>
  <c r="S1196" i="9" s="1"/>
  <c r="O1197" i="9"/>
  <c r="S1197" i="9" s="1"/>
  <c r="O1198" i="9"/>
  <c r="S1198" i="9" s="1"/>
  <c r="O1199" i="9"/>
  <c r="S1199" i="9" s="1"/>
  <c r="O1200" i="9"/>
  <c r="S1200" i="9" s="1"/>
  <c r="O1201" i="9"/>
  <c r="S1201" i="9" s="1"/>
  <c r="O1202" i="9"/>
  <c r="S1202" i="9" s="1"/>
  <c r="O1203" i="9"/>
  <c r="S1203" i="9" s="1"/>
  <c r="O1204" i="9"/>
  <c r="S1204" i="9" s="1"/>
  <c r="O1205" i="9"/>
  <c r="S1205" i="9" s="1"/>
  <c r="O1206" i="9"/>
  <c r="S1206" i="9" s="1"/>
  <c r="O1207" i="9"/>
  <c r="O1208" i="9"/>
  <c r="S1208" i="9" s="1"/>
  <c r="O1209" i="9"/>
  <c r="S1209" i="9" s="1"/>
  <c r="O1210" i="9"/>
  <c r="S1210" i="9" s="1"/>
  <c r="O1211" i="9"/>
  <c r="S1211" i="9" s="1"/>
  <c r="O1212" i="9"/>
  <c r="S1212" i="9" s="1"/>
  <c r="O1213" i="9"/>
  <c r="S1213" i="9" s="1"/>
  <c r="O1214" i="9"/>
  <c r="S1214" i="9" s="1"/>
  <c r="O1215" i="9"/>
  <c r="S1215" i="9" s="1"/>
  <c r="O1216" i="9"/>
  <c r="S1216" i="9" s="1"/>
  <c r="O1217" i="9"/>
  <c r="S1217" i="9" s="1"/>
  <c r="O1218" i="9"/>
  <c r="S1218" i="9" s="1"/>
  <c r="O1219" i="9"/>
  <c r="S1219" i="9" s="1"/>
  <c r="O1220" i="9"/>
  <c r="S1220" i="9" s="1"/>
  <c r="O1221" i="9"/>
  <c r="S1221" i="9" s="1"/>
  <c r="O1222" i="9"/>
  <c r="S1222" i="9" s="1"/>
  <c r="O1223" i="9"/>
  <c r="O1224" i="9"/>
  <c r="S1224" i="9" s="1"/>
  <c r="O1225" i="9"/>
  <c r="S1225" i="9" s="1"/>
  <c r="O1226" i="9"/>
  <c r="S1226" i="9" s="1"/>
  <c r="O1227" i="9"/>
  <c r="S1227" i="9" s="1"/>
  <c r="O1228" i="9"/>
  <c r="S1228" i="9" s="1"/>
  <c r="O1229" i="9"/>
  <c r="S1229" i="9" s="1"/>
  <c r="O1230" i="9"/>
  <c r="S1230" i="9" s="1"/>
  <c r="O1231" i="9"/>
  <c r="S1231" i="9" s="1"/>
  <c r="O1232" i="9"/>
  <c r="S1232" i="9" s="1"/>
  <c r="O1233" i="9"/>
  <c r="S1233" i="9" s="1"/>
  <c r="O1234" i="9"/>
  <c r="S1234" i="9" s="1"/>
  <c r="O1235" i="9"/>
  <c r="S1235" i="9" s="1"/>
  <c r="O1236" i="9"/>
  <c r="S1236" i="9" s="1"/>
  <c r="O1237" i="9"/>
  <c r="S1237" i="9" s="1"/>
  <c r="O1238" i="9"/>
  <c r="S1238" i="9" s="1"/>
  <c r="O1239" i="9"/>
  <c r="O1240" i="9"/>
  <c r="S1240" i="9" s="1"/>
  <c r="O1241" i="9"/>
  <c r="S1241" i="9" s="1"/>
  <c r="O1242" i="9"/>
  <c r="S1242" i="9" s="1"/>
  <c r="O1243" i="9"/>
  <c r="S1243" i="9" s="1"/>
  <c r="O1244" i="9"/>
  <c r="S1244" i="9" s="1"/>
  <c r="O1245" i="9"/>
  <c r="S1245" i="9" s="1"/>
  <c r="O1246" i="9"/>
  <c r="S1246" i="9" s="1"/>
  <c r="O1247" i="9"/>
  <c r="O1248" i="9"/>
  <c r="S1248" i="9" s="1"/>
  <c r="O1249" i="9"/>
  <c r="S1249" i="9" s="1"/>
  <c r="O1250" i="9"/>
  <c r="S1250" i="9" s="1"/>
  <c r="O1251" i="9"/>
  <c r="O1252" i="9"/>
  <c r="S1252" i="9" s="1"/>
  <c r="O1253" i="9"/>
  <c r="S1253" i="9" s="1"/>
  <c r="O1254" i="9"/>
  <c r="S1254" i="9" s="1"/>
  <c r="O1255" i="9"/>
  <c r="O1256" i="9"/>
  <c r="S1256" i="9" s="1"/>
  <c r="O1257" i="9"/>
  <c r="S1257" i="9" s="1"/>
  <c r="O1258" i="9"/>
  <c r="S1258" i="9" s="1"/>
  <c r="O1259" i="9"/>
  <c r="S1259" i="9" s="1"/>
  <c r="O1260" i="9"/>
  <c r="S1260" i="9" s="1"/>
  <c r="O1261" i="9"/>
  <c r="S1261" i="9" s="1"/>
  <c r="O1262" i="9"/>
  <c r="S1262" i="9" s="1"/>
  <c r="O1263" i="9"/>
  <c r="O1264" i="9"/>
  <c r="S1264" i="9" s="1"/>
  <c r="O1265" i="9"/>
  <c r="S1265" i="9" s="1"/>
  <c r="O1266" i="9"/>
  <c r="S1266" i="9" s="1"/>
  <c r="O1267" i="9"/>
  <c r="S1267" i="9" s="1"/>
  <c r="O1268" i="9"/>
  <c r="S1268" i="9" s="1"/>
  <c r="O1269" i="9"/>
  <c r="S1269" i="9" s="1"/>
  <c r="O1270" i="9"/>
  <c r="S1270" i="9" s="1"/>
  <c r="O1271" i="9"/>
  <c r="O1272" i="9"/>
  <c r="S1272" i="9" s="1"/>
  <c r="O1273" i="9"/>
  <c r="S1273" i="9" s="1"/>
  <c r="O1274" i="9"/>
  <c r="S1274" i="9" s="1"/>
  <c r="O1275" i="9"/>
  <c r="S1275" i="9" s="1"/>
  <c r="O1276" i="9"/>
  <c r="S1276" i="9" s="1"/>
  <c r="O1277" i="9"/>
  <c r="S1277" i="9" s="1"/>
  <c r="O1278" i="9"/>
  <c r="S1278" i="9" s="1"/>
  <c r="O1279" i="9"/>
  <c r="S1279" i="9" s="1"/>
  <c r="O1280" i="9"/>
  <c r="S1280" i="9" s="1"/>
  <c r="O1281" i="9"/>
  <c r="S1281" i="9" s="1"/>
  <c r="O1282" i="9"/>
  <c r="S1282" i="9" s="1"/>
  <c r="O1283" i="9"/>
  <c r="S1283" i="9" s="1"/>
  <c r="O1284" i="9"/>
  <c r="S1284" i="9" s="1"/>
  <c r="O1285" i="9"/>
  <c r="S1285" i="9" s="1"/>
  <c r="O1286" i="9"/>
  <c r="S1286" i="9" s="1"/>
  <c r="O1287" i="9"/>
  <c r="O1288" i="9"/>
  <c r="S1288" i="9" s="1"/>
  <c r="O1289" i="9"/>
  <c r="S1289" i="9" s="1"/>
  <c r="O1290" i="9"/>
  <c r="S1290" i="9" s="1"/>
  <c r="O1291" i="9"/>
  <c r="O1292" i="9"/>
  <c r="S1292" i="9" s="1"/>
  <c r="O1293" i="9"/>
  <c r="S1293" i="9" s="1"/>
  <c r="O1294" i="9"/>
  <c r="S1294" i="9" s="1"/>
  <c r="O1295" i="9"/>
  <c r="O1296" i="9"/>
  <c r="S1296" i="9" s="1"/>
  <c r="O1297" i="9"/>
  <c r="S1297" i="9" s="1"/>
  <c r="O1298" i="9"/>
  <c r="S1298" i="9" s="1"/>
  <c r="O1299" i="9"/>
  <c r="S1299" i="9" s="1"/>
  <c r="O1300" i="9"/>
  <c r="S1300" i="9" s="1"/>
  <c r="O1301" i="9"/>
  <c r="S1301" i="9" s="1"/>
  <c r="O1302" i="9"/>
  <c r="S1302" i="9" s="1"/>
  <c r="O1303" i="9"/>
  <c r="O1304" i="9"/>
  <c r="S1304" i="9" s="1"/>
  <c r="O1305" i="9"/>
  <c r="S1305" i="9" s="1"/>
  <c r="O1306" i="9"/>
  <c r="S1306" i="9" s="1"/>
  <c r="O1307" i="9"/>
  <c r="S1307" i="9" s="1"/>
  <c r="O1308" i="9"/>
  <c r="S1308" i="9" s="1"/>
  <c r="O1309" i="9"/>
  <c r="S1309" i="9" s="1"/>
  <c r="O1310" i="9"/>
  <c r="S1310" i="9" s="1"/>
  <c r="O1311" i="9"/>
  <c r="S1311" i="9" s="1"/>
  <c r="O1312" i="9"/>
  <c r="S1312" i="9" s="1"/>
  <c r="O1313" i="9"/>
  <c r="S1313" i="9" s="1"/>
  <c r="O1314" i="9"/>
  <c r="S1314" i="9" s="1"/>
  <c r="O1315" i="9"/>
  <c r="S1315" i="9" s="1"/>
  <c r="O1316" i="9"/>
  <c r="S1316" i="9" s="1"/>
  <c r="O1317" i="9"/>
  <c r="S1317" i="9" s="1"/>
  <c r="O1318" i="9"/>
  <c r="S1318" i="9" s="1"/>
  <c r="O1319" i="9"/>
  <c r="O1320" i="9"/>
  <c r="S1320" i="9" s="1"/>
  <c r="O1321" i="9"/>
  <c r="S1321" i="9" s="1"/>
  <c r="O1322" i="9"/>
  <c r="S1322" i="9" s="1"/>
  <c r="O1323" i="9"/>
  <c r="S1323" i="9" s="1"/>
  <c r="O1324" i="9"/>
  <c r="S1324" i="9" s="1"/>
  <c r="O1325" i="9"/>
  <c r="S1325" i="9" s="1"/>
  <c r="O1326" i="9"/>
  <c r="S1326" i="9" s="1"/>
  <c r="O1327" i="9"/>
  <c r="O1328" i="9"/>
  <c r="S1328" i="9" s="1"/>
  <c r="O1329" i="9"/>
  <c r="S1329" i="9" s="1"/>
  <c r="O1330" i="9"/>
  <c r="S1330" i="9" s="1"/>
  <c r="O1331" i="9"/>
  <c r="S1331" i="9" s="1"/>
  <c r="O1332" i="9"/>
  <c r="S1332" i="9" s="1"/>
  <c r="O1333" i="9"/>
  <c r="S1333" i="9" s="1"/>
  <c r="O1334" i="9"/>
  <c r="S1334" i="9" s="1"/>
  <c r="O1335" i="9"/>
  <c r="O1336" i="9"/>
  <c r="S1336" i="9" s="1"/>
  <c r="O1337" i="9"/>
  <c r="S1337" i="9" s="1"/>
  <c r="O1338" i="9"/>
  <c r="S1338" i="9" s="1"/>
  <c r="O1339" i="9"/>
  <c r="S1339" i="9" s="1"/>
  <c r="O1340" i="9"/>
  <c r="S1340" i="9" s="1"/>
  <c r="O1341" i="9"/>
  <c r="S1341" i="9" s="1"/>
  <c r="O1342" i="9"/>
  <c r="S1342" i="9" s="1"/>
  <c r="O1343" i="9"/>
  <c r="O1344" i="9"/>
  <c r="S1344" i="9" s="1"/>
  <c r="O1345" i="9"/>
  <c r="S1345" i="9" s="1"/>
  <c r="O1346" i="9"/>
  <c r="S1346" i="9" s="1"/>
  <c r="O1347" i="9"/>
  <c r="S1347" i="9" s="1"/>
  <c r="O1348" i="9"/>
  <c r="S1348" i="9" s="1"/>
  <c r="O1349" i="9"/>
  <c r="S1349" i="9" s="1"/>
  <c r="O1350" i="9"/>
  <c r="S1350" i="9" s="1"/>
  <c r="O1351" i="9"/>
  <c r="S1351" i="9" s="1"/>
  <c r="O1352" i="9"/>
  <c r="S1352" i="9" s="1"/>
  <c r="O1353" i="9"/>
  <c r="S1353" i="9" s="1"/>
  <c r="O1354" i="9"/>
  <c r="S1354" i="9" s="1"/>
  <c r="O1355" i="9"/>
  <c r="O1356" i="9"/>
  <c r="S1356" i="9" s="1"/>
  <c r="O1357" i="9"/>
  <c r="S1357" i="9" s="1"/>
  <c r="O1358" i="9"/>
  <c r="S1358" i="9" s="1"/>
  <c r="O1359" i="9"/>
  <c r="S1359" i="9" s="1"/>
  <c r="O1360" i="9"/>
  <c r="S1360" i="9" s="1"/>
  <c r="O1361" i="9"/>
  <c r="S1361" i="9" s="1"/>
  <c r="O1362" i="9"/>
  <c r="S1362" i="9" s="1"/>
  <c r="O1363" i="9"/>
  <c r="S1363" i="9" s="1"/>
  <c r="O1364" i="9"/>
  <c r="S1364" i="9" s="1"/>
  <c r="O1365" i="9"/>
  <c r="S1365" i="9" s="1"/>
  <c r="O1366" i="9"/>
  <c r="S1366" i="9" s="1"/>
  <c r="O1367" i="9"/>
  <c r="O1368" i="9"/>
  <c r="S1368" i="9" s="1"/>
  <c r="O1369" i="9"/>
  <c r="S1369" i="9" s="1"/>
  <c r="O1370" i="9"/>
  <c r="S1370" i="9" s="1"/>
  <c r="O1371" i="9"/>
  <c r="S1371" i="9" s="1"/>
  <c r="O1372" i="9"/>
  <c r="S1372" i="9" s="1"/>
  <c r="O1373" i="9"/>
  <c r="S1373" i="9" s="1"/>
  <c r="O1374" i="9"/>
  <c r="S1374" i="9" s="1"/>
  <c r="O1375" i="9"/>
  <c r="S1375" i="9" s="1"/>
  <c r="O1376" i="9"/>
  <c r="S1376" i="9" s="1"/>
  <c r="O1377" i="9"/>
  <c r="S1377" i="9" s="1"/>
  <c r="O1378" i="9"/>
  <c r="S1378" i="9" s="1"/>
  <c r="O1379" i="9"/>
  <c r="S1379" i="9" s="1"/>
  <c r="O1380" i="9"/>
  <c r="S1380" i="9" s="1"/>
  <c r="O1381" i="9"/>
  <c r="S1381" i="9" s="1"/>
  <c r="O1382" i="9"/>
  <c r="S1382" i="9" s="1"/>
  <c r="O1383" i="9"/>
  <c r="S1383" i="9" s="1"/>
  <c r="O1384" i="9"/>
  <c r="S1384" i="9" s="1"/>
  <c r="O1385" i="9"/>
  <c r="S1385" i="9" s="1"/>
  <c r="O1386" i="9"/>
  <c r="S1386" i="9" s="1"/>
  <c r="O1387" i="9"/>
  <c r="S1387" i="9" s="1"/>
  <c r="O1388" i="9"/>
  <c r="S1388" i="9" s="1"/>
  <c r="O1389" i="9"/>
  <c r="S1389" i="9" s="1"/>
  <c r="O1390" i="9"/>
  <c r="S1390" i="9" s="1"/>
  <c r="O1391" i="9"/>
  <c r="S1391" i="9" s="1"/>
  <c r="O1392" i="9"/>
  <c r="S1392" i="9" s="1"/>
  <c r="O1393" i="9"/>
  <c r="S1393" i="9" s="1"/>
  <c r="O1394" i="9"/>
  <c r="S1394" i="9" s="1"/>
  <c r="O1395" i="9"/>
  <c r="S1395" i="9" s="1"/>
  <c r="O1396" i="9"/>
  <c r="S1396" i="9" s="1"/>
  <c r="O1397" i="9"/>
  <c r="S1397" i="9" s="1"/>
  <c r="O1398" i="9"/>
  <c r="S1398" i="9" s="1"/>
  <c r="O1399" i="9"/>
  <c r="S1399" i="9" s="1"/>
  <c r="O1400" i="9"/>
  <c r="S1400" i="9" s="1"/>
  <c r="O1401" i="9"/>
  <c r="S1401" i="9" s="1"/>
  <c r="O1402" i="9"/>
  <c r="S1402" i="9" s="1"/>
  <c r="O1403" i="9"/>
  <c r="S1403" i="9" s="1"/>
  <c r="O1404" i="9"/>
  <c r="S1404" i="9" s="1"/>
  <c r="O1405" i="9"/>
  <c r="S1405" i="9" s="1"/>
  <c r="O1406" i="9"/>
  <c r="S1406" i="9" s="1"/>
  <c r="O1407" i="9"/>
  <c r="O1408" i="9"/>
  <c r="S1408" i="9" s="1"/>
  <c r="O1409" i="9"/>
  <c r="S1409" i="9" s="1"/>
  <c r="O1410" i="9"/>
  <c r="S1410" i="9"/>
  <c r="O1411" i="9"/>
  <c r="S1411" i="9" s="1"/>
  <c r="O1412" i="9"/>
  <c r="S1412" i="9" s="1"/>
  <c r="O1413" i="9"/>
  <c r="S1413" i="9" s="1"/>
  <c r="O1414" i="9"/>
  <c r="S1414" i="9" s="1"/>
  <c r="O1415" i="9"/>
  <c r="O1416" i="9"/>
  <c r="S1416" i="9" s="1"/>
  <c r="O1417" i="9"/>
  <c r="S1417" i="9" s="1"/>
  <c r="O1418" i="9"/>
  <c r="S1418" i="9" s="1"/>
  <c r="O1419" i="9"/>
  <c r="O1420" i="9"/>
  <c r="S1420" i="9" s="1"/>
  <c r="O1421" i="9"/>
  <c r="S1421" i="9" s="1"/>
  <c r="O1422" i="9"/>
  <c r="S1422" i="9" s="1"/>
  <c r="O1423" i="9"/>
  <c r="S1423" i="9" s="1"/>
  <c r="O1424" i="9"/>
  <c r="S1424" i="9" s="1"/>
  <c r="O1425" i="9"/>
  <c r="S1425" i="9" s="1"/>
  <c r="O1426" i="9"/>
  <c r="S1426" i="9" s="1"/>
  <c r="O1427" i="9"/>
  <c r="S1427" i="9" s="1"/>
  <c r="O1428" i="9"/>
  <c r="S1428" i="9" s="1"/>
  <c r="O1429" i="9"/>
  <c r="S1429" i="9" s="1"/>
  <c r="O1430" i="9"/>
  <c r="S1430" i="9" s="1"/>
  <c r="O1431" i="9"/>
  <c r="O1432" i="9"/>
  <c r="S1432" i="9" s="1"/>
  <c r="O1433" i="9"/>
  <c r="S1433" i="9" s="1"/>
  <c r="O1434" i="9"/>
  <c r="S1434" i="9" s="1"/>
  <c r="O1435" i="9"/>
  <c r="O1436" i="9"/>
  <c r="S1436" i="9" s="1"/>
  <c r="O1437" i="9"/>
  <c r="S1437" i="9" s="1"/>
  <c r="O1438" i="9"/>
  <c r="S1438" i="9" s="1"/>
  <c r="O1439" i="9"/>
  <c r="S1439" i="9" s="1"/>
  <c r="O1440" i="9"/>
  <c r="S1440" i="9" s="1"/>
  <c r="O1441" i="9"/>
  <c r="S1441" i="9" s="1"/>
  <c r="O1442" i="9"/>
  <c r="S1442" i="9" s="1"/>
  <c r="O1443" i="9"/>
  <c r="O1444" i="9"/>
  <c r="S1444" i="9" s="1"/>
  <c r="O1445" i="9"/>
  <c r="S1445" i="9" s="1"/>
  <c r="O1446" i="9"/>
  <c r="S1446" i="9" s="1"/>
  <c r="O1447" i="9"/>
  <c r="S1447" i="9" s="1"/>
  <c r="O1448" i="9"/>
  <c r="S1448" i="9" s="1"/>
  <c r="O1449" i="9"/>
  <c r="S1449" i="9" s="1"/>
  <c r="O1450" i="9"/>
  <c r="S1450" i="9" s="1"/>
  <c r="O1451" i="9"/>
  <c r="O1452" i="9"/>
  <c r="S1452" i="9" s="1"/>
  <c r="O1453" i="9"/>
  <c r="S1453" i="9" s="1"/>
  <c r="O1454" i="9"/>
  <c r="S1454" i="9" s="1"/>
  <c r="O1455" i="9"/>
  <c r="S1455" i="9" s="1"/>
  <c r="O1456" i="9"/>
  <c r="S1456" i="9" s="1"/>
  <c r="O1457" i="9"/>
  <c r="S1457" i="9" s="1"/>
  <c r="O1458" i="9"/>
  <c r="S1458" i="9" s="1"/>
  <c r="O1459" i="9"/>
  <c r="O1460" i="9"/>
  <c r="S1460" i="9" s="1"/>
  <c r="O1461" i="9"/>
  <c r="S1461" i="9" s="1"/>
  <c r="O1462" i="9"/>
  <c r="S1462" i="9" s="1"/>
  <c r="O1463" i="9"/>
  <c r="S1463" i="9" s="1"/>
  <c r="O1464" i="9"/>
  <c r="S1464" i="9" s="1"/>
  <c r="O1465" i="9"/>
  <c r="S1465" i="9" s="1"/>
  <c r="O1466" i="9"/>
  <c r="S1466" i="9" s="1"/>
  <c r="O1467" i="9"/>
  <c r="S1467" i="9" s="1"/>
  <c r="O1468" i="9"/>
  <c r="S1468" i="9" s="1"/>
  <c r="O1469" i="9"/>
  <c r="S1469" i="9" s="1"/>
  <c r="O1470" i="9"/>
  <c r="S1470" i="9" s="1"/>
  <c r="O1471" i="9"/>
  <c r="O1472" i="9"/>
  <c r="S1472" i="9" s="1"/>
  <c r="O1473" i="9"/>
  <c r="S1473" i="9" s="1"/>
  <c r="O1474" i="9"/>
  <c r="S1474" i="9" s="1"/>
  <c r="O1475" i="9"/>
  <c r="S1475" i="9" s="1"/>
  <c r="O1476" i="9"/>
  <c r="S1476" i="9" s="1"/>
  <c r="O1477" i="9"/>
  <c r="S1477" i="9" s="1"/>
  <c r="O1478" i="9"/>
  <c r="S1478" i="9" s="1"/>
  <c r="O1479" i="9"/>
  <c r="S1479" i="9" s="1"/>
  <c r="O1480" i="9"/>
  <c r="S1480" i="9" s="1"/>
  <c r="O1481" i="9"/>
  <c r="S1481" i="9" s="1"/>
  <c r="O1482" i="9"/>
  <c r="S1482" i="9" s="1"/>
  <c r="O1483" i="9"/>
  <c r="O1484" i="9"/>
  <c r="S1484" i="9" s="1"/>
  <c r="O1485" i="9"/>
  <c r="S1485" i="9" s="1"/>
  <c r="O1486" i="9"/>
  <c r="S1486" i="9" s="1"/>
  <c r="O1487" i="9"/>
  <c r="S1487" i="9" s="1"/>
  <c r="O1488" i="9"/>
  <c r="S1488" i="9" s="1"/>
  <c r="O1489" i="9"/>
  <c r="S1489" i="9" s="1"/>
  <c r="O1490" i="9"/>
  <c r="S1490" i="9" s="1"/>
  <c r="O1491" i="9"/>
  <c r="O1492" i="9"/>
  <c r="S1492" i="9" s="1"/>
  <c r="O1493" i="9"/>
  <c r="S1493" i="9" s="1"/>
  <c r="O1494" i="9"/>
  <c r="S1494" i="9" s="1"/>
  <c r="O1495" i="9"/>
  <c r="S1495" i="9" s="1"/>
  <c r="O1496" i="9"/>
  <c r="S1496" i="9" s="1"/>
  <c r="O1497" i="9"/>
  <c r="S1497" i="9" s="1"/>
  <c r="O1498" i="9"/>
  <c r="S1498" i="9" s="1"/>
  <c r="O1499" i="9"/>
  <c r="O1500" i="9"/>
  <c r="S1500" i="9" s="1"/>
  <c r="O1501" i="9"/>
  <c r="S1501" i="9" s="1"/>
  <c r="O1502" i="9"/>
  <c r="S1502" i="9" s="1"/>
  <c r="O1503" i="9"/>
  <c r="S1503" i="9" s="1"/>
  <c r="O1504" i="9"/>
  <c r="S1504" i="9" s="1"/>
  <c r="O1505" i="9"/>
  <c r="S1505" i="9" s="1"/>
  <c r="O1506" i="9"/>
  <c r="S1506" i="9" s="1"/>
  <c r="O1507" i="9"/>
  <c r="O1508" i="9"/>
  <c r="S1508" i="9" s="1"/>
  <c r="O1509" i="9"/>
  <c r="S1509" i="9" s="1"/>
  <c r="O1510" i="9"/>
  <c r="S1510" i="9" s="1"/>
  <c r="O1511" i="9"/>
  <c r="S1511" i="9" s="1"/>
  <c r="O1512" i="9"/>
  <c r="S1512" i="9" s="1"/>
  <c r="O1513" i="9"/>
  <c r="S1513" i="9" s="1"/>
  <c r="O1514" i="9"/>
  <c r="S1514" i="9" s="1"/>
  <c r="O1515" i="9"/>
  <c r="O1516" i="9"/>
  <c r="S1516" i="9" s="1"/>
  <c r="O1517" i="9"/>
  <c r="S1517" i="9" s="1"/>
  <c r="O1518" i="9"/>
  <c r="S1518" i="9" s="1"/>
  <c r="O1519" i="9"/>
  <c r="S1519" i="9" s="1"/>
  <c r="O1520" i="9"/>
  <c r="S1520" i="9" s="1"/>
  <c r="O1521" i="9"/>
  <c r="S1521" i="9" s="1"/>
  <c r="O1522" i="9"/>
  <c r="S1522" i="9" s="1"/>
  <c r="O1523" i="9"/>
  <c r="O1524" i="9"/>
  <c r="S1524" i="9" s="1"/>
  <c r="O1525" i="9"/>
  <c r="S1525" i="9" s="1"/>
  <c r="O1526" i="9"/>
  <c r="S1526" i="9" s="1"/>
  <c r="O1527" i="9"/>
  <c r="S1527" i="9" s="1"/>
  <c r="O1528" i="9"/>
  <c r="S1528" i="9" s="1"/>
  <c r="O1529" i="9"/>
  <c r="S1529" i="9" s="1"/>
  <c r="O1530" i="9"/>
  <c r="S1530" i="9" s="1"/>
  <c r="O1531" i="9"/>
  <c r="O1532" i="9"/>
  <c r="S1532" i="9" s="1"/>
  <c r="O1533" i="9"/>
  <c r="S1533" i="9" s="1"/>
  <c r="O1534" i="9"/>
  <c r="S1534" i="9" s="1"/>
  <c r="O1535" i="9"/>
  <c r="S1535" i="9" s="1"/>
  <c r="O1536" i="9"/>
  <c r="S1536" i="9" s="1"/>
  <c r="O1537" i="9"/>
  <c r="S1537" i="9" s="1"/>
  <c r="O1538" i="9"/>
  <c r="S1538" i="9" s="1"/>
  <c r="O1539" i="9"/>
  <c r="O1540" i="9"/>
  <c r="S1540" i="9" s="1"/>
  <c r="O1541" i="9"/>
  <c r="S1541" i="9" s="1"/>
  <c r="O1542" i="9"/>
  <c r="S1542" i="9" s="1"/>
  <c r="O1543" i="9"/>
  <c r="O1544" i="9"/>
  <c r="S1544" i="9" s="1"/>
  <c r="O1545" i="9"/>
  <c r="S1545" i="9" s="1"/>
  <c r="O1546" i="9"/>
  <c r="S1546" i="9" s="1"/>
  <c r="O1547" i="9"/>
  <c r="S1547" i="9" s="1"/>
  <c r="O1548" i="9"/>
  <c r="S1548" i="9" s="1"/>
  <c r="O1549" i="9"/>
  <c r="S1549" i="9" s="1"/>
  <c r="O1550" i="9"/>
  <c r="S1550" i="9" s="1"/>
  <c r="O1551" i="9"/>
  <c r="O1552" i="9"/>
  <c r="S1552" i="9" s="1"/>
  <c r="O1553" i="9"/>
  <c r="S1553" i="9" s="1"/>
  <c r="O1554" i="9"/>
  <c r="S1554" i="9" s="1"/>
  <c r="O1555" i="9"/>
  <c r="S1555" i="9" s="1"/>
  <c r="O1556" i="9"/>
  <c r="S1556" i="9" s="1"/>
  <c r="O1557" i="9"/>
  <c r="S1557" i="9" s="1"/>
  <c r="O1558" i="9"/>
  <c r="S1558" i="9" s="1"/>
  <c r="O1559" i="9"/>
  <c r="S1559" i="9" s="1"/>
  <c r="O1560" i="9"/>
  <c r="S1560" i="9" s="1"/>
  <c r="O1561" i="9"/>
  <c r="S1561" i="9" s="1"/>
  <c r="O1562" i="9"/>
  <c r="S1562" i="9" s="1"/>
  <c r="O1563" i="9"/>
  <c r="O1564" i="9"/>
  <c r="S1564" i="9" s="1"/>
  <c r="O1565" i="9"/>
  <c r="S1565" i="9" s="1"/>
  <c r="O1566" i="9"/>
  <c r="S1566" i="9" s="1"/>
  <c r="O1567" i="9"/>
  <c r="S1567" i="9" s="1"/>
  <c r="O1568" i="9"/>
  <c r="S1568" i="9" s="1"/>
  <c r="O1569" i="9"/>
  <c r="S1569" i="9" s="1"/>
  <c r="O1570" i="9"/>
  <c r="S1570" i="9" s="1"/>
  <c r="O1571" i="9"/>
  <c r="O1572" i="9"/>
  <c r="S1572" i="9" s="1"/>
  <c r="O1573" i="9"/>
  <c r="S1573" i="9" s="1"/>
  <c r="O1574" i="9"/>
  <c r="S1574" i="9" s="1"/>
  <c r="O1575" i="9"/>
  <c r="S1575" i="9" s="1"/>
  <c r="O1576" i="9"/>
  <c r="S1576" i="9" s="1"/>
  <c r="O1577" i="9"/>
  <c r="S1577" i="9" s="1"/>
  <c r="O1578" i="9"/>
  <c r="S1578" i="9" s="1"/>
  <c r="O1579" i="9"/>
  <c r="O1580" i="9"/>
  <c r="S1580" i="9" s="1"/>
  <c r="O1581" i="9"/>
  <c r="S1581" i="9" s="1"/>
  <c r="O1582" i="9"/>
  <c r="S1582" i="9" s="1"/>
  <c r="O1583" i="9"/>
  <c r="S1583" i="9" s="1"/>
  <c r="O1584" i="9"/>
  <c r="S1584" i="9" s="1"/>
  <c r="O1585" i="9"/>
  <c r="S1585" i="9" s="1"/>
  <c r="O1586" i="9"/>
  <c r="S1586" i="9" s="1"/>
  <c r="O1587" i="9"/>
  <c r="O1588" i="9"/>
  <c r="S1588" i="9" s="1"/>
  <c r="O1589" i="9"/>
  <c r="S1589" i="9" s="1"/>
  <c r="O1590" i="9"/>
  <c r="S1590" i="9" s="1"/>
  <c r="O1591" i="9"/>
  <c r="S1591" i="9" s="1"/>
  <c r="O1592" i="9"/>
  <c r="S1592" i="9" s="1"/>
  <c r="O1593" i="9"/>
  <c r="S1593" i="9" s="1"/>
  <c r="O1594" i="9"/>
  <c r="S1594" i="9" s="1"/>
  <c r="O1595" i="9"/>
  <c r="S1595" i="9" s="1"/>
  <c r="O1596" i="9"/>
  <c r="S1596" i="9" s="1"/>
  <c r="O1597" i="9"/>
  <c r="S1597" i="9" s="1"/>
  <c r="O1598" i="9"/>
  <c r="S1598" i="9" s="1"/>
  <c r="O1599" i="9"/>
  <c r="S1599" i="9" s="1"/>
  <c r="O1600" i="9"/>
  <c r="S1600" i="9" s="1"/>
  <c r="O1601" i="9"/>
  <c r="S1601" i="9" s="1"/>
  <c r="O1602" i="9"/>
  <c r="S1602" i="9" s="1"/>
  <c r="O1603" i="9"/>
  <c r="O1604" i="9"/>
  <c r="S1604" i="9" s="1"/>
  <c r="O1605" i="9"/>
  <c r="S1605" i="9" s="1"/>
  <c r="O1606" i="9"/>
  <c r="S1606" i="9" s="1"/>
  <c r="O1607" i="9"/>
  <c r="S1607" i="9" s="1"/>
  <c r="O1608" i="9"/>
  <c r="S1608" i="9" s="1"/>
  <c r="O1609" i="9"/>
  <c r="S1609" i="9" s="1"/>
  <c r="O1610" i="9"/>
  <c r="S1610" i="9" s="1"/>
  <c r="O1611" i="9"/>
  <c r="S1611" i="9" s="1"/>
  <c r="O1612" i="9"/>
  <c r="S1612" i="9" s="1"/>
  <c r="O1613" i="9"/>
  <c r="S1613" i="9" s="1"/>
  <c r="O1614" i="9"/>
  <c r="S1614" i="9" s="1"/>
  <c r="O1615" i="9"/>
  <c r="S1615" i="9" s="1"/>
  <c r="O1616" i="9"/>
  <c r="S1616" i="9" s="1"/>
  <c r="O1617" i="9"/>
  <c r="S1617" i="9" s="1"/>
  <c r="O1618" i="9"/>
  <c r="S1618" i="9" s="1"/>
  <c r="O1619" i="9"/>
  <c r="S1619" i="9" s="1"/>
  <c r="O1620" i="9"/>
  <c r="S1620" i="9" s="1"/>
  <c r="O1621" i="9"/>
  <c r="S1621" i="9" s="1"/>
  <c r="O1622" i="9"/>
  <c r="S1622" i="9"/>
  <c r="O1623" i="9"/>
  <c r="S1623" i="9" s="1"/>
  <c r="O1624" i="9"/>
  <c r="S1624" i="9" s="1"/>
  <c r="O1625" i="9"/>
  <c r="S1625" i="9" s="1"/>
  <c r="O1626" i="9"/>
  <c r="S1626" i="9" s="1"/>
  <c r="O1627" i="9"/>
  <c r="O1628" i="9"/>
  <c r="S1628" i="9" s="1"/>
  <c r="O1629" i="9"/>
  <c r="S1629" i="9" s="1"/>
  <c r="O1630" i="9"/>
  <c r="S1630" i="9" s="1"/>
  <c r="O1631" i="9"/>
  <c r="S1631" i="9" s="1"/>
  <c r="O1632" i="9"/>
  <c r="S1632" i="9" s="1"/>
  <c r="O1633" i="9"/>
  <c r="S1633" i="9" s="1"/>
  <c r="O1634" i="9"/>
  <c r="S1634" i="9" s="1"/>
  <c r="O1635" i="9"/>
  <c r="S1635" i="9" s="1"/>
  <c r="O1636" i="9"/>
  <c r="S1636" i="9" s="1"/>
  <c r="O1637" i="9"/>
  <c r="S1637" i="9" s="1"/>
  <c r="O1638" i="9"/>
  <c r="S1638" i="9" s="1"/>
  <c r="O1639" i="9"/>
  <c r="S1639" i="9" s="1"/>
  <c r="O1640" i="9"/>
  <c r="S1640" i="9" s="1"/>
  <c r="O1641" i="9"/>
  <c r="S1641" i="9" s="1"/>
  <c r="O1642" i="9"/>
  <c r="S1642" i="9" s="1"/>
  <c r="O1643" i="9"/>
  <c r="O1644" i="9"/>
  <c r="S1644" i="9" s="1"/>
  <c r="O1645" i="9"/>
  <c r="S1645" i="9" s="1"/>
  <c r="O1646" i="9"/>
  <c r="S1646" i="9" s="1"/>
  <c r="O1647" i="9"/>
  <c r="S1647" i="9" s="1"/>
  <c r="O1648" i="9"/>
  <c r="S1648" i="9" s="1"/>
  <c r="O1649" i="9"/>
  <c r="S1649" i="9" s="1"/>
  <c r="O1650" i="9"/>
  <c r="S1650" i="9" s="1"/>
  <c r="O1651" i="9"/>
  <c r="O1652" i="9"/>
  <c r="S1652" i="9" s="1"/>
  <c r="O1653" i="9"/>
  <c r="S1653" i="9" s="1"/>
  <c r="O1654" i="9"/>
  <c r="S1654" i="9" s="1"/>
  <c r="O1655" i="9"/>
  <c r="S1655" i="9" s="1"/>
  <c r="O1656" i="9"/>
  <c r="S1656" i="9" s="1"/>
  <c r="O1657" i="9"/>
  <c r="S1657" i="9" s="1"/>
  <c r="O1658" i="9"/>
  <c r="S1658" i="9" s="1"/>
  <c r="O1659" i="9"/>
  <c r="O1660" i="9"/>
  <c r="S1660" i="9" s="1"/>
  <c r="O1661" i="9"/>
  <c r="S1661" i="9" s="1"/>
  <c r="O1662" i="9"/>
  <c r="S1662" i="9" s="1"/>
  <c r="O1663" i="9"/>
  <c r="S1663" i="9" s="1"/>
  <c r="O1664" i="9"/>
  <c r="S1664" i="9" s="1"/>
  <c r="O1665" i="9"/>
  <c r="S1665" i="9" s="1"/>
  <c r="O1666" i="9"/>
  <c r="S1666" i="9" s="1"/>
  <c r="O1667" i="9"/>
  <c r="S1667" i="9" s="1"/>
  <c r="O1668" i="9"/>
  <c r="S1668" i="9" s="1"/>
  <c r="O1669" i="9"/>
  <c r="S1669" i="9" s="1"/>
  <c r="O1670" i="9"/>
  <c r="S1670" i="9" s="1"/>
  <c r="O1671" i="9"/>
  <c r="S1671" i="9" s="1"/>
  <c r="O1672" i="9"/>
  <c r="S1672" i="9" s="1"/>
  <c r="O1673" i="9"/>
  <c r="S1673" i="9" s="1"/>
  <c r="O1674" i="9"/>
  <c r="S1674" i="9" s="1"/>
  <c r="O1675" i="9"/>
  <c r="S1675" i="9" s="1"/>
  <c r="O1676" i="9"/>
  <c r="S1676" i="9" s="1"/>
  <c r="O1677" i="9"/>
  <c r="S1677" i="9" s="1"/>
  <c r="O1678" i="9"/>
  <c r="S1678" i="9" s="1"/>
  <c r="O1679" i="9"/>
  <c r="O1680" i="9"/>
  <c r="S1680" i="9" s="1"/>
  <c r="O1681" i="9"/>
  <c r="S1681" i="9" s="1"/>
  <c r="O1682" i="9"/>
  <c r="S1682" i="9" s="1"/>
  <c r="O1683" i="9"/>
  <c r="S1683" i="9" s="1"/>
  <c r="O1684" i="9"/>
  <c r="S1684" i="9" s="1"/>
  <c r="O1685" i="9"/>
  <c r="S1685" i="9" s="1"/>
  <c r="O1686" i="9"/>
  <c r="S1686" i="9" s="1"/>
  <c r="O1687" i="9"/>
  <c r="S1687" i="9" s="1"/>
  <c r="O1688" i="9"/>
  <c r="S1688" i="9" s="1"/>
  <c r="O1689" i="9"/>
  <c r="S1689" i="9" s="1"/>
  <c r="O1690" i="9"/>
  <c r="S1690" i="9" s="1"/>
  <c r="O1691" i="9"/>
  <c r="O1692" i="9"/>
  <c r="S1692" i="9" s="1"/>
  <c r="O1693" i="9"/>
  <c r="S1693" i="9" s="1"/>
  <c r="O1694" i="9"/>
  <c r="S1694" i="9" s="1"/>
  <c r="O1695" i="9"/>
  <c r="S1695" i="9" s="1"/>
  <c r="O1696" i="9"/>
  <c r="S1696" i="9" s="1"/>
  <c r="O1697" i="9"/>
  <c r="S1697" i="9" s="1"/>
  <c r="O1698" i="9"/>
  <c r="S1698" i="9" s="1"/>
  <c r="O1699" i="9"/>
  <c r="S1699" i="9" s="1"/>
  <c r="O1700" i="9"/>
  <c r="S1700" i="9" s="1"/>
  <c r="O1701" i="9"/>
  <c r="S1701" i="9" s="1"/>
  <c r="O1702" i="9"/>
  <c r="S1702" i="9" s="1"/>
  <c r="O1703" i="9"/>
  <c r="S1703" i="9" s="1"/>
  <c r="O1704" i="9"/>
  <c r="S1704" i="9" s="1"/>
  <c r="O1705" i="9"/>
  <c r="S1705" i="9" s="1"/>
  <c r="O1706" i="9"/>
  <c r="S1706" i="9" s="1"/>
  <c r="O1707" i="9"/>
  <c r="S1707" i="9" s="1"/>
  <c r="O1708" i="9"/>
  <c r="S1708" i="9" s="1"/>
  <c r="O1709" i="9"/>
  <c r="S1709" i="9" s="1"/>
  <c r="O1710" i="9"/>
  <c r="S1710" i="9" s="1"/>
  <c r="O1711" i="9"/>
  <c r="S1711" i="9" s="1"/>
  <c r="O1712" i="9"/>
  <c r="S1712" i="9" s="1"/>
  <c r="O1713" i="9"/>
  <c r="S1713" i="9" s="1"/>
  <c r="O1714" i="9"/>
  <c r="S1714" i="9" s="1"/>
  <c r="O1715" i="9"/>
  <c r="S1715" i="9" s="1"/>
  <c r="O1716" i="9"/>
  <c r="S1716" i="9" s="1"/>
  <c r="O1717" i="9"/>
  <c r="S1717" i="9" s="1"/>
  <c r="O1718" i="9"/>
  <c r="S1718" i="9" s="1"/>
  <c r="O1719" i="9"/>
  <c r="S1719" i="9" s="1"/>
  <c r="O1720" i="9"/>
  <c r="S1720" i="9" s="1"/>
  <c r="O1721" i="9"/>
  <c r="S1721" i="9" s="1"/>
  <c r="O1722" i="9"/>
  <c r="S1722" i="9" s="1"/>
  <c r="O1723" i="9"/>
  <c r="S1723" i="9" s="1"/>
  <c r="O1724" i="9"/>
  <c r="S1724" i="9" s="1"/>
  <c r="O1725" i="9"/>
  <c r="S1725" i="9" s="1"/>
  <c r="O1726" i="9"/>
  <c r="S1726" i="9" s="1"/>
  <c r="O1727" i="9"/>
  <c r="S1727" i="9" s="1"/>
  <c r="O1728" i="9"/>
  <c r="S1728" i="9" s="1"/>
  <c r="O1729" i="9"/>
  <c r="S1729" i="9" s="1"/>
  <c r="O1730" i="9"/>
  <c r="S1730" i="9" s="1"/>
  <c r="O1731" i="9"/>
  <c r="S1731" i="9" s="1"/>
  <c r="O1732" i="9"/>
  <c r="S1732" i="9" s="1"/>
  <c r="O1733" i="9"/>
  <c r="S1733" i="9" s="1"/>
  <c r="O1734" i="9"/>
  <c r="S1734" i="9" s="1"/>
  <c r="O1735" i="9"/>
  <c r="S1735" i="9" s="1"/>
  <c r="O1736" i="9"/>
  <c r="S1736" i="9" s="1"/>
  <c r="O1737" i="9"/>
  <c r="S1737" i="9" s="1"/>
  <c r="O1738" i="9"/>
  <c r="S1738" i="9" s="1"/>
  <c r="O1739" i="9"/>
  <c r="S1739" i="9" s="1"/>
  <c r="O1740" i="9"/>
  <c r="S1740" i="9" s="1"/>
  <c r="O1741" i="9"/>
  <c r="S1741" i="9" s="1"/>
  <c r="O1742" i="9"/>
  <c r="S1742" i="9" s="1"/>
  <c r="O1743" i="9"/>
  <c r="S1743" i="9" s="1"/>
  <c r="O1744" i="9"/>
  <c r="S1744" i="9" s="1"/>
  <c r="O1745" i="9"/>
  <c r="S1745" i="9" s="1"/>
  <c r="O1746" i="9"/>
  <c r="S1746" i="9" s="1"/>
  <c r="O1747" i="9"/>
  <c r="S1747" i="9" s="1"/>
  <c r="O1748" i="9"/>
  <c r="S1748" i="9" s="1"/>
  <c r="O1749" i="9"/>
  <c r="S1749" i="9" s="1"/>
  <c r="O1750" i="9"/>
  <c r="S1750" i="9" s="1"/>
  <c r="O1751" i="9"/>
  <c r="S1751" i="9" s="1"/>
  <c r="O1752" i="9"/>
  <c r="S1752" i="9" s="1"/>
  <c r="O1753" i="9"/>
  <c r="S1753" i="9" s="1"/>
  <c r="O1754" i="9"/>
  <c r="S1754" i="9" s="1"/>
  <c r="O1755" i="9"/>
  <c r="O1756" i="9"/>
  <c r="S1756" i="9" s="1"/>
  <c r="O1757" i="9"/>
  <c r="S1757" i="9" s="1"/>
  <c r="O1758" i="9"/>
  <c r="S1758" i="9" s="1"/>
  <c r="O1759" i="9"/>
  <c r="S1759" i="9" s="1"/>
  <c r="O1760" i="9"/>
  <c r="S1760" i="9" s="1"/>
  <c r="O1761" i="9"/>
  <c r="S1761" i="9" s="1"/>
  <c r="O1762" i="9"/>
  <c r="S1762" i="9" s="1"/>
  <c r="O1763" i="9"/>
  <c r="O1764" i="9"/>
  <c r="S1764" i="9" s="1"/>
  <c r="O1765" i="9"/>
  <c r="S1765" i="9" s="1"/>
  <c r="O1766" i="9"/>
  <c r="S1766" i="9" s="1"/>
  <c r="O1767" i="9"/>
  <c r="S1767" i="9" s="1"/>
  <c r="O1768" i="9"/>
  <c r="S1768" i="9" s="1"/>
  <c r="O1769" i="9"/>
  <c r="S1769" i="9" s="1"/>
  <c r="O1770" i="9"/>
  <c r="S1770" i="9" s="1"/>
  <c r="O1771" i="9"/>
  <c r="S1771" i="9" s="1"/>
  <c r="O1772" i="9"/>
  <c r="S1772" i="9" s="1"/>
  <c r="O1773" i="9"/>
  <c r="S1773" i="9" s="1"/>
  <c r="O1774" i="9"/>
  <c r="S1774" i="9" s="1"/>
  <c r="O1775" i="9"/>
  <c r="S1775" i="9" s="1"/>
  <c r="O1776" i="9"/>
  <c r="S1776" i="9" s="1"/>
  <c r="O1777" i="9"/>
  <c r="S1777" i="9" s="1"/>
  <c r="O1778" i="9"/>
  <c r="S1778" i="9" s="1"/>
  <c r="O1779" i="9"/>
  <c r="O1780" i="9"/>
  <c r="S1780" i="9" s="1"/>
  <c r="O1781" i="9"/>
  <c r="S1781" i="9" s="1"/>
  <c r="O1782" i="9"/>
  <c r="S1782" i="9" s="1"/>
  <c r="O1783" i="9"/>
  <c r="S1783" i="9" s="1"/>
  <c r="O1784" i="9"/>
  <c r="S1784" i="9" s="1"/>
  <c r="O1785" i="9"/>
  <c r="S1785" i="9" s="1"/>
  <c r="O1786" i="9"/>
  <c r="S1786" i="9" s="1"/>
  <c r="O1787" i="9"/>
  <c r="O1788" i="9"/>
  <c r="S1788" i="9" s="1"/>
  <c r="O1789" i="9"/>
  <c r="S1789" i="9" s="1"/>
  <c r="O1790" i="9"/>
  <c r="S1790" i="9" s="1"/>
  <c r="O1791" i="9"/>
  <c r="S1791" i="9" s="1"/>
  <c r="O1792" i="9"/>
  <c r="S1792" i="9" s="1"/>
  <c r="O1793" i="9"/>
  <c r="S1793" i="9" s="1"/>
  <c r="O1794" i="9"/>
  <c r="S1794" i="9" s="1"/>
  <c r="O1795" i="9"/>
  <c r="S1795" i="9" s="1"/>
  <c r="O1796" i="9"/>
  <c r="S1796" i="9" s="1"/>
  <c r="O1797" i="9"/>
  <c r="S1797" i="9" s="1"/>
  <c r="O1798" i="9"/>
  <c r="S1798" i="9" s="1"/>
  <c r="O1799" i="9"/>
  <c r="S1799" i="9" s="1"/>
  <c r="O1800" i="9"/>
  <c r="S1800" i="9" s="1"/>
  <c r="O1801" i="9"/>
  <c r="S1801" i="9" s="1"/>
  <c r="O1802" i="9"/>
  <c r="S1802" i="9" s="1"/>
  <c r="O1803" i="9"/>
  <c r="O1804" i="9"/>
  <c r="S1804" i="9" s="1"/>
  <c r="O1805" i="9"/>
  <c r="S1805" i="9" s="1"/>
  <c r="O1806" i="9"/>
  <c r="S1806" i="9" s="1"/>
  <c r="O1807" i="9"/>
  <c r="S1807" i="9" s="1"/>
  <c r="O1808" i="9"/>
  <c r="S1808" i="9" s="1"/>
  <c r="O1809" i="9"/>
  <c r="S1809" i="9" s="1"/>
  <c r="O1810" i="9"/>
  <c r="S1810" i="9" s="1"/>
  <c r="O1811" i="9"/>
  <c r="O1812" i="9"/>
  <c r="S1812" i="9" s="1"/>
  <c r="O1813" i="9"/>
  <c r="S1813" i="9" s="1"/>
  <c r="O1814" i="9"/>
  <c r="S1814" i="9" s="1"/>
  <c r="O1815" i="9"/>
  <c r="S1815" i="9" s="1"/>
  <c r="O1816" i="9"/>
  <c r="S1816" i="9" s="1"/>
  <c r="O1817" i="9"/>
  <c r="S1817" i="9" s="1"/>
  <c r="O1818" i="9"/>
  <c r="S1818" i="9" s="1"/>
  <c r="O1819" i="9"/>
  <c r="S1819" i="9" s="1"/>
  <c r="O1820" i="9"/>
  <c r="S1820" i="9" s="1"/>
  <c r="O1821" i="9"/>
  <c r="S1821" i="9" s="1"/>
  <c r="O1822" i="9"/>
  <c r="S1822" i="9" s="1"/>
  <c r="O1823" i="9"/>
  <c r="S1823" i="9" s="1"/>
  <c r="O1824" i="9"/>
  <c r="S1824" i="9" s="1"/>
  <c r="O1825" i="9"/>
  <c r="S1825" i="9" s="1"/>
  <c r="O1826" i="9"/>
  <c r="S1826" i="9" s="1"/>
  <c r="O1827" i="9"/>
  <c r="S1827" i="9" s="1"/>
  <c r="O1828" i="9"/>
  <c r="S1828" i="9" s="1"/>
  <c r="O1829" i="9"/>
  <c r="S1829" i="9" s="1"/>
  <c r="O1830" i="9"/>
  <c r="S1830" i="9" s="1"/>
  <c r="O1831" i="9"/>
  <c r="S1831" i="9" s="1"/>
  <c r="O1832" i="9"/>
  <c r="S1832" i="9" s="1"/>
  <c r="O1833" i="9"/>
  <c r="S1833" i="9" s="1"/>
  <c r="O1834" i="9"/>
  <c r="S1834" i="9" s="1"/>
  <c r="O1835" i="9"/>
  <c r="S1835" i="9" s="1"/>
  <c r="O1836" i="9"/>
  <c r="S1836" i="9" s="1"/>
  <c r="O1837" i="9"/>
  <c r="S1837" i="9" s="1"/>
  <c r="O1838" i="9"/>
  <c r="S1838" i="9" s="1"/>
  <c r="O1839" i="9"/>
  <c r="S1839" i="9" s="1"/>
  <c r="O1840" i="9"/>
  <c r="S1840" i="9" s="1"/>
  <c r="O1841" i="9"/>
  <c r="S1841" i="9" s="1"/>
  <c r="O1842" i="9"/>
  <c r="S1842" i="9" s="1"/>
  <c r="O1843" i="9"/>
  <c r="O1844" i="9"/>
  <c r="S1844" i="9" s="1"/>
  <c r="O1845" i="9"/>
  <c r="S1845" i="9"/>
  <c r="O1846" i="9"/>
  <c r="S1846" i="9" s="1"/>
  <c r="O1847" i="9"/>
  <c r="O1848" i="9"/>
  <c r="S1848" i="9" s="1"/>
  <c r="O1849" i="9"/>
  <c r="S1849" i="9" s="1"/>
  <c r="O1850" i="9"/>
  <c r="S1850" i="9" s="1"/>
  <c r="O1851" i="9"/>
  <c r="S1851" i="9" s="1"/>
  <c r="O1852" i="9"/>
  <c r="S1852" i="9" s="1"/>
  <c r="O1853" i="9"/>
  <c r="S1853" i="9" s="1"/>
  <c r="O1854" i="9"/>
  <c r="S1854" i="9" s="1"/>
  <c r="O1855" i="9"/>
  <c r="S1855" i="9" s="1"/>
  <c r="O1856" i="9"/>
  <c r="S1856" i="9" s="1"/>
  <c r="O1857" i="9"/>
  <c r="S1857" i="9" s="1"/>
  <c r="O1858" i="9"/>
  <c r="S1858" i="9" s="1"/>
  <c r="O1859" i="9"/>
  <c r="S1859" i="9" s="1"/>
  <c r="O1860" i="9"/>
  <c r="S1860" i="9" s="1"/>
  <c r="O1861" i="9"/>
  <c r="S1861" i="9" s="1"/>
  <c r="O1862" i="9"/>
  <c r="S1862" i="9" s="1"/>
  <c r="O1863" i="9"/>
  <c r="S1863" i="9" s="1"/>
  <c r="O1864" i="9"/>
  <c r="S1864" i="9" s="1"/>
  <c r="O1865" i="9"/>
  <c r="S1865" i="9" s="1"/>
  <c r="O1866" i="9"/>
  <c r="S1866" i="9" s="1"/>
  <c r="O1867" i="9"/>
  <c r="O1868" i="9"/>
  <c r="S1868" i="9"/>
  <c r="O1869" i="9"/>
  <c r="S1869" i="9" s="1"/>
  <c r="O1870" i="9"/>
  <c r="S1870" i="9" s="1"/>
  <c r="O1871" i="9"/>
  <c r="S1871" i="9" s="1"/>
  <c r="O1872" i="9"/>
  <c r="S1872" i="9" s="1"/>
  <c r="O1873" i="9"/>
  <c r="S1873" i="9" s="1"/>
  <c r="O1874" i="9"/>
  <c r="S1874" i="9" s="1"/>
  <c r="O1875" i="9"/>
  <c r="S1875" i="9" s="1"/>
  <c r="O1876" i="9"/>
  <c r="S1876" i="9" s="1"/>
  <c r="O1877" i="9"/>
  <c r="S1877" i="9" s="1"/>
  <c r="O1878" i="9"/>
  <c r="S1878" i="9" s="1"/>
  <c r="O1879" i="9"/>
  <c r="S1879" i="9" s="1"/>
  <c r="O1880" i="9"/>
  <c r="S1880" i="9" s="1"/>
  <c r="O1881" i="9"/>
  <c r="S1881" i="9" s="1"/>
  <c r="O1882" i="9"/>
  <c r="S1882" i="9" s="1"/>
  <c r="O1883" i="9"/>
  <c r="S1883" i="9" s="1"/>
  <c r="O1884" i="9"/>
  <c r="S1884" i="9" s="1"/>
  <c r="O1885" i="9"/>
  <c r="S1885" i="9" s="1"/>
  <c r="O1886" i="9"/>
  <c r="S1886" i="9" s="1"/>
  <c r="O1887" i="9"/>
  <c r="S1887" i="9" s="1"/>
  <c r="O1888" i="9"/>
  <c r="S1888" i="9" s="1"/>
  <c r="O1889" i="9"/>
  <c r="S1889" i="9" s="1"/>
  <c r="O1890" i="9"/>
  <c r="S1890" i="9" s="1"/>
  <c r="O1891" i="9"/>
  <c r="S1891" i="9" s="1"/>
  <c r="O1892" i="9"/>
  <c r="S1892" i="9" s="1"/>
  <c r="O1893" i="9"/>
  <c r="S1893" i="9" s="1"/>
  <c r="O1894" i="9"/>
  <c r="S1894" i="9" s="1"/>
  <c r="O1895" i="9"/>
  <c r="O1896" i="9"/>
  <c r="S1896" i="9" s="1"/>
  <c r="O1897" i="9"/>
  <c r="S1897" i="9" s="1"/>
  <c r="O1898" i="9"/>
  <c r="S1898" i="9" s="1"/>
  <c r="O1899" i="9"/>
  <c r="S1899" i="9" s="1"/>
  <c r="O1900" i="9"/>
  <c r="S1900" i="9" s="1"/>
  <c r="O1901" i="9"/>
  <c r="S1901" i="9" s="1"/>
  <c r="O1902" i="9"/>
  <c r="S1902" i="9" s="1"/>
  <c r="O1903" i="9"/>
  <c r="O1904" i="9"/>
  <c r="S1904" i="9" s="1"/>
  <c r="O1905" i="9"/>
  <c r="S1905" i="9" s="1"/>
  <c r="O1906" i="9"/>
  <c r="S1906" i="9" s="1"/>
  <c r="O1907" i="9"/>
  <c r="O1908" i="9"/>
  <c r="S1908" i="9" s="1"/>
  <c r="O1909" i="9"/>
  <c r="S1909" i="9" s="1"/>
  <c r="O1910" i="9"/>
  <c r="S1910" i="9" s="1"/>
  <c r="O1911" i="9"/>
  <c r="O1912" i="9"/>
  <c r="S1912" i="9" s="1"/>
  <c r="O1913" i="9"/>
  <c r="S1913" i="9" s="1"/>
  <c r="O1914" i="9"/>
  <c r="S1914" i="9" s="1"/>
  <c r="O1915" i="9"/>
  <c r="O1916" i="9"/>
  <c r="S1916" i="9" s="1"/>
  <c r="O1917" i="9"/>
  <c r="S1917" i="9" s="1"/>
  <c r="O1918" i="9"/>
  <c r="S1918" i="9" s="1"/>
  <c r="O1919" i="9"/>
  <c r="O1920" i="9"/>
  <c r="S1920" i="9" s="1"/>
  <c r="O1921" i="9"/>
  <c r="S1921" i="9" s="1"/>
  <c r="O1922" i="9"/>
  <c r="S1922" i="9" s="1"/>
  <c r="O1923" i="9"/>
  <c r="O1924" i="9"/>
  <c r="S1924" i="9" s="1"/>
  <c r="O1925" i="9"/>
  <c r="S1925" i="9" s="1"/>
  <c r="O1926" i="9"/>
  <c r="S1926" i="9" s="1"/>
  <c r="O1927" i="9"/>
  <c r="O1928" i="9"/>
  <c r="S1928" i="9" s="1"/>
  <c r="O1929" i="9"/>
  <c r="S1929" i="9" s="1"/>
  <c r="O1930" i="9"/>
  <c r="S1930" i="9" s="1"/>
  <c r="O1931" i="9"/>
  <c r="O1932" i="9"/>
  <c r="S1932" i="9" s="1"/>
  <c r="O1933" i="9"/>
  <c r="S1933" i="9" s="1"/>
  <c r="O1934" i="9"/>
  <c r="S1934" i="9" s="1"/>
  <c r="O1935" i="9"/>
  <c r="S1935" i="9" s="1"/>
  <c r="O1936" i="9"/>
  <c r="S1936" i="9" s="1"/>
  <c r="O1937" i="9"/>
  <c r="S1937" i="9" s="1"/>
  <c r="O1938" i="9"/>
  <c r="S1938" i="9" s="1"/>
  <c r="O1939" i="9"/>
  <c r="O1940" i="9"/>
  <c r="S1940" i="9" s="1"/>
  <c r="O1941" i="9"/>
  <c r="S1941" i="9" s="1"/>
  <c r="O1942" i="9"/>
  <c r="S1942" i="9" s="1"/>
  <c r="O1943" i="9"/>
  <c r="S1943" i="9" s="1"/>
  <c r="O1944" i="9"/>
  <c r="S1944" i="9" s="1"/>
  <c r="O1945" i="9"/>
  <c r="S1945" i="9" s="1"/>
  <c r="O1946" i="9"/>
  <c r="S1946" i="9" s="1"/>
  <c r="O1947" i="9"/>
  <c r="O1948" i="9"/>
  <c r="S1948" i="9" s="1"/>
  <c r="O1949" i="9"/>
  <c r="S1949" i="9" s="1"/>
  <c r="O1950" i="9"/>
  <c r="S1950" i="9" s="1"/>
  <c r="O1951" i="9"/>
  <c r="S1951" i="9" s="1"/>
  <c r="O1952" i="9"/>
  <c r="S1952" i="9" s="1"/>
  <c r="O1953" i="9"/>
  <c r="S1953" i="9" s="1"/>
  <c r="O1954" i="9"/>
  <c r="S1954" i="9" s="1"/>
  <c r="O1955" i="9"/>
  <c r="S1955" i="9" s="1"/>
  <c r="O1956" i="9"/>
  <c r="S1956" i="9" s="1"/>
  <c r="O1957" i="9"/>
  <c r="S1957" i="9" s="1"/>
  <c r="O1958" i="9"/>
  <c r="S1958" i="9" s="1"/>
  <c r="O1959" i="9"/>
  <c r="O1960" i="9"/>
  <c r="S1960" i="9" s="1"/>
  <c r="O1961" i="9"/>
  <c r="S1961" i="9" s="1"/>
  <c r="O1962" i="9"/>
  <c r="S1962" i="9" s="1"/>
  <c r="O1963" i="9"/>
  <c r="O1964" i="9"/>
  <c r="S1964" i="9" s="1"/>
  <c r="O1965" i="9"/>
  <c r="S1965" i="9" s="1"/>
  <c r="O1966" i="9"/>
  <c r="S1966" i="9" s="1"/>
  <c r="O1967" i="9"/>
  <c r="O1968" i="9"/>
  <c r="S1968" i="9" s="1"/>
  <c r="O1969" i="9"/>
  <c r="S1969" i="9" s="1"/>
  <c r="O1970" i="9"/>
  <c r="S1970" i="9" s="1"/>
  <c r="O1971" i="9"/>
  <c r="S1971" i="9" s="1"/>
  <c r="O1972" i="9"/>
  <c r="S1972" i="9" s="1"/>
  <c r="O1973" i="9"/>
  <c r="S1973" i="9" s="1"/>
  <c r="O1974" i="9"/>
  <c r="S1974" i="9" s="1"/>
  <c r="O1975" i="9"/>
  <c r="O1976" i="9"/>
  <c r="S1976" i="9" s="1"/>
  <c r="O1977" i="9"/>
  <c r="S1977" i="9" s="1"/>
  <c r="O1978" i="9"/>
  <c r="S1978" i="9" s="1"/>
  <c r="O1979" i="9"/>
  <c r="S1979" i="9" s="1"/>
  <c r="O1980" i="9"/>
  <c r="S1980" i="9" s="1"/>
  <c r="O1981" i="9"/>
  <c r="S1981" i="9" s="1"/>
  <c r="O1982" i="9"/>
  <c r="S1982" i="9" s="1"/>
  <c r="O1983" i="9"/>
  <c r="O1984" i="9"/>
  <c r="S1984" i="9" s="1"/>
  <c r="O1985" i="9"/>
  <c r="S1985" i="9" s="1"/>
  <c r="O1986" i="9"/>
  <c r="S1986" i="9" s="1"/>
  <c r="O1987" i="9"/>
  <c r="S1987" i="9" s="1"/>
  <c r="O1988" i="9"/>
  <c r="S1988" i="9" s="1"/>
  <c r="O1989" i="9"/>
  <c r="S1989" i="9" s="1"/>
  <c r="O1990" i="9"/>
  <c r="S1990" i="9" s="1"/>
  <c r="O1991" i="9"/>
  <c r="S1991" i="9" s="1"/>
  <c r="O1992" i="9"/>
  <c r="S1992" i="9" s="1"/>
  <c r="O1993" i="9"/>
  <c r="S1993" i="9" s="1"/>
  <c r="O1994" i="9"/>
  <c r="S1994" i="9" s="1"/>
  <c r="O1995" i="9"/>
  <c r="S1995" i="9" s="1"/>
  <c r="O1996" i="9"/>
  <c r="S1996" i="9" s="1"/>
  <c r="O1997" i="9"/>
  <c r="S1997" i="9" s="1"/>
  <c r="O1998" i="9"/>
  <c r="S1998" i="9" s="1"/>
  <c r="O1999" i="9"/>
  <c r="S1999" i="9" s="1"/>
  <c r="O2000" i="9"/>
  <c r="S2000" i="9" s="1"/>
  <c r="O2001" i="9"/>
  <c r="S2001" i="9" s="1"/>
  <c r="O2002" i="9"/>
  <c r="S2002" i="9" s="1"/>
  <c r="O2003" i="9"/>
  <c r="O2004" i="9"/>
  <c r="S2004" i="9" s="1"/>
  <c r="O2005" i="9"/>
  <c r="S2005" i="9" s="1"/>
  <c r="O2006" i="9"/>
  <c r="S2006" i="9" s="1"/>
  <c r="O2007" i="9"/>
  <c r="S2007" i="9" s="1"/>
  <c r="O2008" i="9"/>
  <c r="S2008" i="9" s="1"/>
  <c r="O2009" i="9"/>
  <c r="S2009" i="9" s="1"/>
  <c r="O2010" i="9"/>
  <c r="S2010" i="9" s="1"/>
  <c r="O2011" i="9"/>
  <c r="S2011" i="9" s="1"/>
  <c r="O2012" i="9"/>
  <c r="S2012" i="9" s="1"/>
  <c r="O2013" i="9"/>
  <c r="S2013" i="9" s="1"/>
  <c r="O2014" i="9"/>
  <c r="S2014" i="9" s="1"/>
  <c r="O2015" i="9"/>
  <c r="S2015" i="9" s="1"/>
  <c r="O2016" i="9"/>
  <c r="S2016" i="9" s="1"/>
  <c r="O2017" i="9"/>
  <c r="S2017" i="9" s="1"/>
  <c r="O2018" i="9"/>
  <c r="S2018" i="9" s="1"/>
  <c r="O2019" i="9"/>
  <c r="S2019" i="9" s="1"/>
  <c r="O2020" i="9"/>
  <c r="S2020" i="9" s="1"/>
  <c r="O2021" i="9"/>
  <c r="S2021" i="9" s="1"/>
  <c r="O2022" i="9"/>
  <c r="S2022" i="9" s="1"/>
  <c r="O2023" i="9"/>
  <c r="S2023" i="9" s="1"/>
  <c r="O2024" i="9"/>
  <c r="S2024" i="9" s="1"/>
  <c r="O2025" i="9"/>
  <c r="S2025" i="9" s="1"/>
  <c r="O2026" i="9"/>
  <c r="S2026" i="9" s="1"/>
  <c r="O2027" i="9"/>
  <c r="S2027" i="9" s="1"/>
  <c r="O2028" i="9"/>
  <c r="S2028" i="9" s="1"/>
  <c r="O2029" i="9"/>
  <c r="S2029" i="9" s="1"/>
  <c r="O2030" i="9"/>
  <c r="S2030" i="9" s="1"/>
  <c r="O2031" i="9"/>
  <c r="O2032" i="9"/>
  <c r="S2032" i="9" s="1"/>
  <c r="O2033" i="9"/>
  <c r="S2033" i="9" s="1"/>
  <c r="O2034" i="9"/>
  <c r="S2034" i="9" s="1"/>
  <c r="O2035" i="9"/>
  <c r="S2035" i="9" s="1"/>
  <c r="O2036" i="9"/>
  <c r="S2036" i="9" s="1"/>
  <c r="O2037" i="9"/>
  <c r="S2037" i="9" s="1"/>
  <c r="O2038" i="9"/>
  <c r="S2038" i="9" s="1"/>
  <c r="O2039" i="9"/>
  <c r="O2040" i="9"/>
  <c r="S2040" i="9" s="1"/>
  <c r="O2041" i="9"/>
  <c r="S2041" i="9" s="1"/>
  <c r="O2042" i="9"/>
  <c r="S2042" i="9" s="1"/>
  <c r="O2043" i="9"/>
  <c r="O2044" i="9"/>
  <c r="S2044" i="9" s="1"/>
  <c r="O2045" i="9"/>
  <c r="S2045" i="9" s="1"/>
  <c r="O2046" i="9"/>
  <c r="S2046" i="9" s="1"/>
  <c r="O2047" i="9"/>
  <c r="S2047" i="9" s="1"/>
  <c r="O2048" i="9"/>
  <c r="S2048" i="9" s="1"/>
  <c r="O2049" i="9"/>
  <c r="S2049" i="9" s="1"/>
  <c r="O2050" i="9"/>
  <c r="S2050" i="9" s="1"/>
  <c r="O2051" i="9"/>
  <c r="S2051" i="9" s="1"/>
  <c r="O2052" i="9"/>
  <c r="S2052" i="9" s="1"/>
  <c r="O2053" i="9"/>
  <c r="S2053" i="9" s="1"/>
  <c r="O2054" i="9"/>
  <c r="S2054" i="9" s="1"/>
  <c r="O2055" i="9"/>
  <c r="S2055" i="9" s="1"/>
  <c r="O2056" i="9"/>
  <c r="S2056" i="9" s="1"/>
  <c r="O2057" i="9"/>
  <c r="S2057" i="9" s="1"/>
  <c r="O2058" i="9"/>
  <c r="S2058" i="9" s="1"/>
  <c r="O2059" i="9"/>
  <c r="S2059" i="9" s="1"/>
  <c r="O2060" i="9"/>
  <c r="S2060" i="9" s="1"/>
  <c r="O2061" i="9"/>
  <c r="S2061" i="9" s="1"/>
  <c r="O2062" i="9"/>
  <c r="S2062" i="9" s="1"/>
  <c r="O2063" i="9"/>
  <c r="O2064" i="9"/>
  <c r="S2064" i="9" s="1"/>
  <c r="O2065" i="9"/>
  <c r="S2065" i="9" s="1"/>
  <c r="O2066" i="9"/>
  <c r="S2066" i="9" s="1"/>
  <c r="O2067" i="9"/>
  <c r="S2067" i="9" s="1"/>
  <c r="O2068" i="9"/>
  <c r="S2068" i="9" s="1"/>
  <c r="O2069" i="9"/>
  <c r="S2069" i="9" s="1"/>
  <c r="O2070" i="9"/>
  <c r="S2070" i="9" s="1"/>
  <c r="O2071" i="9"/>
  <c r="S2071" i="9" s="1"/>
  <c r="O2072" i="9"/>
  <c r="S2072" i="9" s="1"/>
  <c r="O2073" i="9"/>
  <c r="S2073" i="9" s="1"/>
  <c r="O2074" i="9"/>
  <c r="S2074" i="9" s="1"/>
  <c r="O2075" i="9"/>
  <c r="S2075" i="9" s="1"/>
  <c r="O2076" i="9"/>
  <c r="S2076" i="9" s="1"/>
  <c r="O2077" i="9"/>
  <c r="S2077" i="9" s="1"/>
  <c r="O2078" i="9"/>
  <c r="S2078" i="9" s="1"/>
  <c r="O2079" i="9"/>
  <c r="S2079" i="9" s="1"/>
  <c r="O2080" i="9"/>
  <c r="S2080" i="9" s="1"/>
  <c r="O2081" i="9"/>
  <c r="S2081" i="9" s="1"/>
  <c r="O2082" i="9"/>
  <c r="S2082" i="9" s="1"/>
  <c r="O2083" i="9"/>
  <c r="S2083" i="9" s="1"/>
  <c r="O2084" i="9"/>
  <c r="S2084" i="9" s="1"/>
  <c r="O2085" i="9"/>
  <c r="S2085" i="9" s="1"/>
  <c r="O2086" i="9"/>
  <c r="S2086" i="9" s="1"/>
  <c r="O2087" i="9"/>
  <c r="S2087" i="9" s="1"/>
  <c r="O2088" i="9"/>
  <c r="S2088" i="9" s="1"/>
  <c r="O2089" i="9"/>
  <c r="S2089" i="9" s="1"/>
  <c r="O2090" i="9"/>
  <c r="S2090" i="9" s="1"/>
  <c r="O2091" i="9"/>
  <c r="S2091" i="9" s="1"/>
  <c r="O2092" i="9"/>
  <c r="S2092" i="9" s="1"/>
  <c r="O2093" i="9"/>
  <c r="S2093" i="9" s="1"/>
  <c r="O2094" i="9"/>
  <c r="S2094" i="9" s="1"/>
  <c r="O2095" i="9"/>
  <c r="S2095" i="9" s="1"/>
  <c r="O2096" i="9"/>
  <c r="S2096" i="9" s="1"/>
  <c r="O2097" i="9"/>
  <c r="S2097" i="9" s="1"/>
  <c r="O2098" i="9"/>
  <c r="S2098" i="9" s="1"/>
  <c r="O2099" i="9"/>
  <c r="O2100" i="9"/>
  <c r="S2100" i="9" s="1"/>
  <c r="O2101" i="9"/>
  <c r="S2101" i="9" s="1"/>
  <c r="O2102" i="9"/>
  <c r="S2102" i="9" s="1"/>
  <c r="O2103" i="9"/>
  <c r="S2103" i="9" s="1"/>
  <c r="O2104" i="9"/>
  <c r="S2104" i="9" s="1"/>
  <c r="O2105" i="9"/>
  <c r="S2105" i="9" s="1"/>
  <c r="O2106" i="9"/>
  <c r="S2106" i="9" s="1"/>
  <c r="O2107" i="9"/>
  <c r="O2108" i="9"/>
  <c r="S2108" i="9" s="1"/>
  <c r="O2109" i="9"/>
  <c r="S2109" i="9" s="1"/>
  <c r="O2110" i="9"/>
  <c r="S2110" i="9" s="1"/>
  <c r="O2111" i="9"/>
  <c r="S2111" i="9" s="1"/>
  <c r="O2112" i="9"/>
  <c r="S2112" i="9" s="1"/>
  <c r="O2113" i="9"/>
  <c r="S2113" i="9" s="1"/>
  <c r="O2114" i="9"/>
  <c r="S2114" i="9" s="1"/>
  <c r="O2115" i="9"/>
  <c r="S2115" i="9" s="1"/>
  <c r="O2116" i="9"/>
  <c r="S2116" i="9" s="1"/>
  <c r="O2117" i="9"/>
  <c r="S2117" i="9" s="1"/>
  <c r="O2118" i="9"/>
  <c r="S2118" i="9" s="1"/>
  <c r="O2119" i="9"/>
  <c r="S2119" i="9" s="1"/>
  <c r="O2120" i="9"/>
  <c r="S2120" i="9" s="1"/>
  <c r="O2121" i="9"/>
  <c r="S2121" i="9" s="1"/>
  <c r="O2122" i="9"/>
  <c r="S2122" i="9" s="1"/>
  <c r="O2123" i="9"/>
  <c r="S2123" i="9" s="1"/>
  <c r="O2124" i="9"/>
  <c r="S2124" i="9" s="1"/>
  <c r="O2125" i="9"/>
  <c r="S2125" i="9" s="1"/>
  <c r="O2126" i="9"/>
  <c r="S2126" i="9" s="1"/>
  <c r="O2127" i="9"/>
  <c r="S2127" i="9" s="1"/>
  <c r="O2128" i="9"/>
  <c r="S2128" i="9" s="1"/>
  <c r="O2129" i="9"/>
  <c r="S2129" i="9" s="1"/>
  <c r="O2130" i="9"/>
  <c r="S2130" i="9" s="1"/>
  <c r="O2131" i="9"/>
  <c r="S2131" i="9" s="1"/>
  <c r="O2132" i="9"/>
  <c r="S2132" i="9" s="1"/>
  <c r="O2133" i="9"/>
  <c r="S2133" i="9" s="1"/>
  <c r="O2134" i="9"/>
  <c r="S2134" i="9" s="1"/>
  <c r="O2135" i="9"/>
  <c r="O2136" i="9"/>
  <c r="S2136" i="9" s="1"/>
  <c r="O2137" i="9"/>
  <c r="S2137" i="9" s="1"/>
  <c r="O2138" i="9"/>
  <c r="S2138" i="9" s="1"/>
  <c r="O2139" i="9"/>
  <c r="S2139" i="9" s="1"/>
  <c r="O2140" i="9"/>
  <c r="S2140" i="9" s="1"/>
  <c r="O2141" i="9"/>
  <c r="S2141" i="9" s="1"/>
  <c r="O2142" i="9"/>
  <c r="S2142" i="9" s="1"/>
  <c r="O2143" i="9"/>
  <c r="S2143" i="9" s="1"/>
  <c r="O2144" i="9"/>
  <c r="S2144" i="9" s="1"/>
  <c r="O2145" i="9"/>
  <c r="S2145" i="9" s="1"/>
  <c r="O2146" i="9"/>
  <c r="S2146" i="9" s="1"/>
  <c r="O2147" i="9"/>
  <c r="S2147" i="9" s="1"/>
  <c r="O2148" i="9"/>
  <c r="S2148" i="9" s="1"/>
  <c r="O2149" i="9"/>
  <c r="S2149" i="9" s="1"/>
  <c r="O2150" i="9"/>
  <c r="S2150" i="9" s="1"/>
  <c r="O2151" i="9"/>
  <c r="O2152" i="9"/>
  <c r="S2152" i="9" s="1"/>
  <c r="O2153" i="9"/>
  <c r="S2153" i="9" s="1"/>
  <c r="O2154" i="9"/>
  <c r="S2154" i="9" s="1"/>
  <c r="O2155" i="9"/>
  <c r="S2155" i="9" s="1"/>
  <c r="O2156" i="9"/>
  <c r="S2156" i="9" s="1"/>
  <c r="O2157" i="9"/>
  <c r="S2157" i="9" s="1"/>
  <c r="O2158" i="9"/>
  <c r="S2158" i="9" s="1"/>
  <c r="O2159" i="9"/>
  <c r="O2160" i="9"/>
  <c r="S2160" i="9" s="1"/>
  <c r="O2161" i="9"/>
  <c r="S2161" i="9" s="1"/>
  <c r="O2162" i="9"/>
  <c r="S2162" i="9" s="1"/>
  <c r="O2163" i="9"/>
  <c r="S2163" i="9" s="1"/>
  <c r="O2164" i="9"/>
  <c r="S2164" i="9" s="1"/>
  <c r="O2165" i="9"/>
  <c r="S2165" i="9" s="1"/>
  <c r="O2166" i="9"/>
  <c r="S2166" i="9" s="1"/>
  <c r="O2167" i="9"/>
  <c r="S2167" i="9" s="1"/>
  <c r="O2168" i="9"/>
  <c r="S2168" i="9" s="1"/>
  <c r="O2169" i="9"/>
  <c r="S2169" i="9" s="1"/>
  <c r="O2170" i="9"/>
  <c r="S2170" i="9" s="1"/>
  <c r="O2171" i="9"/>
  <c r="S2171" i="9" s="1"/>
  <c r="O2172" i="9"/>
  <c r="S2172" i="9" s="1"/>
  <c r="O2173" i="9"/>
  <c r="S2173" i="9" s="1"/>
  <c r="O2174" i="9"/>
  <c r="S2174" i="9" s="1"/>
  <c r="O2175" i="9"/>
  <c r="S2175" i="9" s="1"/>
  <c r="O2176" i="9"/>
  <c r="S2176" i="9" s="1"/>
  <c r="O2177" i="9"/>
  <c r="S2177" i="9" s="1"/>
  <c r="O2178" i="9"/>
  <c r="S2178" i="9" s="1"/>
  <c r="O2179" i="9"/>
  <c r="S2179" i="9" s="1"/>
  <c r="O2180" i="9"/>
  <c r="S2180" i="9" s="1"/>
  <c r="O2181" i="9"/>
  <c r="S2181" i="9" s="1"/>
  <c r="O2182" i="9"/>
  <c r="S2182" i="9" s="1"/>
  <c r="O2183" i="9"/>
  <c r="O2184" i="9"/>
  <c r="S2184" i="9" s="1"/>
  <c r="O2185" i="9"/>
  <c r="S2185" i="9" s="1"/>
  <c r="O2186" i="9"/>
  <c r="S2186" i="9" s="1"/>
  <c r="O2187" i="9"/>
  <c r="S2187" i="9" s="1"/>
  <c r="O2188" i="9"/>
  <c r="S2188" i="9" s="1"/>
  <c r="O2189" i="9"/>
  <c r="S2189" i="9" s="1"/>
  <c r="O2190" i="9"/>
  <c r="S2190" i="9" s="1"/>
  <c r="O2191" i="9"/>
  <c r="S2191" i="9" s="1"/>
  <c r="O2192" i="9"/>
  <c r="S2192" i="9" s="1"/>
  <c r="O2193" i="9"/>
  <c r="S2193" i="9" s="1"/>
  <c r="O2194" i="9"/>
  <c r="S2194" i="9" s="1"/>
  <c r="O2195" i="9"/>
  <c r="S2195" i="9" s="1"/>
  <c r="O2196" i="9"/>
  <c r="S2196" i="9" s="1"/>
  <c r="O2197" i="9"/>
  <c r="S2197" i="9" s="1"/>
  <c r="O2198" i="9"/>
  <c r="S2198" i="9" s="1"/>
  <c r="O2199" i="9"/>
  <c r="S2199" i="9" s="1"/>
  <c r="O2200" i="9"/>
  <c r="S2200" i="9" s="1"/>
  <c r="O2201" i="9"/>
  <c r="S2201" i="9" s="1"/>
  <c r="O2202" i="9"/>
  <c r="S2202" i="9" s="1"/>
  <c r="O2203" i="9"/>
  <c r="S2203" i="9" s="1"/>
  <c r="O2204" i="9"/>
  <c r="S2204" i="9" s="1"/>
  <c r="O2205" i="9"/>
  <c r="S2205" i="9" s="1"/>
  <c r="O2206" i="9"/>
  <c r="S2206" i="9" s="1"/>
  <c r="O2207" i="9"/>
  <c r="O2208" i="9"/>
  <c r="S2208" i="9" s="1"/>
  <c r="O2209" i="9"/>
  <c r="S2209" i="9" s="1"/>
  <c r="O2210" i="9"/>
  <c r="S2210" i="9" s="1"/>
  <c r="O2211" i="9"/>
  <c r="S2211" i="9" s="1"/>
  <c r="O2212" i="9"/>
  <c r="S2212" i="9" s="1"/>
  <c r="O2213" i="9"/>
  <c r="S2213" i="9" s="1"/>
  <c r="O2214" i="9"/>
  <c r="S2214" i="9" s="1"/>
  <c r="O2215" i="9"/>
  <c r="O2216" i="9"/>
  <c r="S2216" i="9" s="1"/>
  <c r="O2217" i="9"/>
  <c r="S2217" i="9" s="1"/>
  <c r="O2218" i="9"/>
  <c r="S2218" i="9" s="1"/>
  <c r="O2219" i="9"/>
  <c r="S2219" i="9" s="1"/>
  <c r="O2220" i="9"/>
  <c r="S2220" i="9" s="1"/>
  <c r="O2221" i="9"/>
  <c r="S2221" i="9" s="1"/>
  <c r="O2222" i="9"/>
  <c r="S2222" i="9" s="1"/>
  <c r="O2223" i="9"/>
  <c r="S2223" i="9" s="1"/>
  <c r="O2224" i="9"/>
  <c r="S2224" i="9" s="1"/>
  <c r="O2225" i="9"/>
  <c r="S2225" i="9" s="1"/>
  <c r="O2226" i="9"/>
  <c r="S2226" i="9" s="1"/>
  <c r="O2227" i="9"/>
  <c r="S2227" i="9" s="1"/>
  <c r="O2228" i="9"/>
  <c r="S2228" i="9" s="1"/>
  <c r="O2229" i="9"/>
  <c r="S2229" i="9" s="1"/>
  <c r="O2230" i="9"/>
  <c r="S2230" i="9" s="1"/>
  <c r="O2231" i="9"/>
  <c r="O2232" i="9"/>
  <c r="S2232" i="9" s="1"/>
  <c r="O2233" i="9"/>
  <c r="S2233" i="9" s="1"/>
  <c r="O2234" i="9"/>
  <c r="S2234" i="9" s="1"/>
  <c r="O2235" i="9"/>
  <c r="S2235" i="9" s="1"/>
  <c r="O2236" i="9"/>
  <c r="S2236" i="9" s="1"/>
  <c r="O2237" i="9"/>
  <c r="S2237" i="9" s="1"/>
  <c r="O2238" i="9"/>
  <c r="S2238" i="9" s="1"/>
  <c r="O2239" i="9"/>
  <c r="S2239" i="9" s="1"/>
  <c r="O2240" i="9"/>
  <c r="S2240" i="9" s="1"/>
  <c r="O2241" i="9"/>
  <c r="S2241" i="9" s="1"/>
  <c r="O2242" i="9"/>
  <c r="S2242" i="9" s="1"/>
  <c r="O2243" i="9"/>
  <c r="S2243" i="9" s="1"/>
  <c r="O2244" i="9"/>
  <c r="S2244" i="9" s="1"/>
  <c r="O2245" i="9"/>
  <c r="S2245" i="9" s="1"/>
  <c r="O2246" i="9"/>
  <c r="S2246" i="9" s="1"/>
  <c r="O2247" i="9"/>
  <c r="S2247" i="9" s="1"/>
  <c r="O2248" i="9"/>
  <c r="S2248" i="9" s="1"/>
  <c r="O2249" i="9"/>
  <c r="S2249" i="9" s="1"/>
  <c r="O2250" i="9"/>
  <c r="S2250" i="9" s="1"/>
  <c r="O2251" i="9"/>
  <c r="S2251" i="9" s="1"/>
  <c r="O2252" i="9"/>
  <c r="S2252" i="9" s="1"/>
  <c r="O2253" i="9"/>
  <c r="S2253" i="9" s="1"/>
  <c r="O2254" i="9"/>
  <c r="S2254" i="9" s="1"/>
  <c r="O2255" i="9"/>
  <c r="S2255" i="9" s="1"/>
  <c r="O2256" i="9"/>
  <c r="S2256" i="9" s="1"/>
  <c r="O2257" i="9"/>
  <c r="S2257" i="9" s="1"/>
  <c r="O2258" i="9"/>
  <c r="S2258" i="9" s="1"/>
  <c r="O2259" i="9"/>
  <c r="S2259" i="9" s="1"/>
  <c r="O2260" i="9"/>
  <c r="S2260" i="9" s="1"/>
  <c r="O2261" i="9"/>
  <c r="S2261" i="9" s="1"/>
  <c r="O2262" i="9"/>
  <c r="S2262" i="9" s="1"/>
  <c r="O2263" i="9"/>
  <c r="S2263" i="9" s="1"/>
  <c r="O2264" i="9"/>
  <c r="S2264" i="9" s="1"/>
  <c r="O2265" i="9"/>
  <c r="S2265" i="9" s="1"/>
  <c r="O2266" i="9"/>
  <c r="S2266" i="9" s="1"/>
  <c r="O2267" i="9"/>
  <c r="S2267" i="9" s="1"/>
  <c r="O2268" i="9"/>
  <c r="S2268" i="9" s="1"/>
  <c r="O2269" i="9"/>
  <c r="S2269" i="9" s="1"/>
  <c r="O2270" i="9"/>
  <c r="S2270" i="9" s="1"/>
  <c r="O2271" i="9"/>
  <c r="S2271" i="9" s="1"/>
  <c r="O2272" i="9"/>
  <c r="S2272" i="9" s="1"/>
  <c r="O2273" i="9"/>
  <c r="S2273" i="9" s="1"/>
  <c r="O2274" i="9"/>
  <c r="S2274" i="9" s="1"/>
  <c r="O2275" i="9"/>
  <c r="S2275" i="9" s="1"/>
  <c r="O2276" i="9"/>
  <c r="S2276" i="9" s="1"/>
  <c r="O2277" i="9"/>
  <c r="S2277" i="9" s="1"/>
  <c r="O2278" i="9"/>
  <c r="S2278" i="9" s="1"/>
  <c r="O2279" i="9"/>
  <c r="S2279" i="9" s="1"/>
  <c r="O2280" i="9"/>
  <c r="S2280" i="9" s="1"/>
  <c r="O2281" i="9"/>
  <c r="S2281" i="9" s="1"/>
  <c r="O2282" i="9"/>
  <c r="S2282" i="9" s="1"/>
  <c r="O2283" i="9"/>
  <c r="S2283" i="9" s="1"/>
  <c r="O2284" i="9"/>
  <c r="S2284" i="9" s="1"/>
  <c r="O2285" i="9"/>
  <c r="S2285" i="9" s="1"/>
  <c r="O2286" i="9"/>
  <c r="S2286" i="9" s="1"/>
  <c r="O2287" i="9"/>
  <c r="S2287" i="9" s="1"/>
  <c r="O2288" i="9"/>
  <c r="S2288" i="9" s="1"/>
  <c r="O2289" i="9"/>
  <c r="S2289" i="9" s="1"/>
  <c r="O2290" i="9"/>
  <c r="S2290" i="9" s="1"/>
  <c r="O2291" i="9"/>
  <c r="S2291" i="9" s="1"/>
  <c r="O2292" i="9"/>
  <c r="S2292" i="9" s="1"/>
  <c r="O2293" i="9"/>
  <c r="S2293" i="9" s="1"/>
  <c r="O2294" i="9"/>
  <c r="S2294" i="9" s="1"/>
  <c r="O2295" i="9"/>
  <c r="S2295" i="9" s="1"/>
  <c r="O2296" i="9"/>
  <c r="S2296" i="9" s="1"/>
  <c r="O2297" i="9"/>
  <c r="S2297" i="9" s="1"/>
  <c r="O2298" i="9"/>
  <c r="S2298" i="9" s="1"/>
  <c r="O2299" i="9"/>
  <c r="S2299" i="9" s="1"/>
  <c r="O2300" i="9"/>
  <c r="S2300" i="9" s="1"/>
  <c r="O2301" i="9"/>
  <c r="S2301" i="9" s="1"/>
  <c r="O2302" i="9"/>
  <c r="S2302" i="9" s="1"/>
  <c r="O2303" i="9"/>
  <c r="S2303" i="9" s="1"/>
  <c r="O2304" i="9"/>
  <c r="S2304" i="9" s="1"/>
  <c r="O2305" i="9"/>
  <c r="S2305" i="9" s="1"/>
  <c r="O2306" i="9"/>
  <c r="S2306" i="9" s="1"/>
  <c r="O2307" i="9"/>
  <c r="S2307" i="9" s="1"/>
  <c r="O2308" i="9"/>
  <c r="S2308" i="9" s="1"/>
  <c r="O2309" i="9"/>
  <c r="S2309" i="9" s="1"/>
  <c r="O2310" i="9"/>
  <c r="S2310" i="9" s="1"/>
  <c r="O2311" i="9"/>
  <c r="S2311" i="9" s="1"/>
  <c r="O2312" i="9"/>
  <c r="S2312" i="9" s="1"/>
  <c r="O2313" i="9"/>
  <c r="S2313" i="9" s="1"/>
  <c r="O2314" i="9"/>
  <c r="S2314" i="9" s="1"/>
  <c r="O2315" i="9"/>
  <c r="S2315" i="9" s="1"/>
  <c r="O2316" i="9"/>
  <c r="S2316" i="9" s="1"/>
  <c r="O2317" i="9"/>
  <c r="S2317" i="9" s="1"/>
  <c r="O2318" i="9"/>
  <c r="S2318" i="9" s="1"/>
  <c r="O2319" i="9"/>
  <c r="S2319" i="9" s="1"/>
  <c r="O2320" i="9"/>
  <c r="S2320" i="9" s="1"/>
  <c r="O2321" i="9"/>
  <c r="S2321" i="9" s="1"/>
  <c r="O2322" i="9"/>
  <c r="S2322" i="9" s="1"/>
  <c r="O2323" i="9"/>
  <c r="S2323" i="9" s="1"/>
  <c r="O2324" i="9"/>
  <c r="S2324" i="9" s="1"/>
  <c r="O2325" i="9"/>
  <c r="S2325" i="9" s="1"/>
  <c r="O2326" i="9"/>
  <c r="S2326" i="9" s="1"/>
  <c r="O2327" i="9"/>
  <c r="S2327" i="9" s="1"/>
  <c r="O2328" i="9"/>
  <c r="S2328" i="9" s="1"/>
  <c r="O2329" i="9"/>
  <c r="S2329" i="9" s="1"/>
  <c r="O2330" i="9"/>
  <c r="S2330" i="9" s="1"/>
  <c r="O2331" i="9"/>
  <c r="S2331" i="9" s="1"/>
  <c r="O2332" i="9"/>
  <c r="S2332" i="9" s="1"/>
  <c r="O2333" i="9"/>
  <c r="S2333" i="9" s="1"/>
  <c r="O2334" i="9"/>
  <c r="S2334" i="9" s="1"/>
  <c r="O2335" i="9"/>
  <c r="S2335" i="9" s="1"/>
  <c r="O2336" i="9"/>
  <c r="S2336" i="9" s="1"/>
  <c r="O2337" i="9"/>
  <c r="S2337" i="9" s="1"/>
  <c r="O2338" i="9"/>
  <c r="S2338" i="9" s="1"/>
  <c r="O2339" i="9"/>
  <c r="O2340" i="9"/>
  <c r="S2340" i="9" s="1"/>
  <c r="O2341" i="9"/>
  <c r="S2341" i="9" s="1"/>
  <c r="O2342" i="9"/>
  <c r="S2342" i="9" s="1"/>
  <c r="O2343" i="9"/>
  <c r="S2343" i="9" s="1"/>
  <c r="O2344" i="9"/>
  <c r="S2344" i="9" s="1"/>
  <c r="O2345" i="9"/>
  <c r="S2345" i="9" s="1"/>
  <c r="O2346" i="9"/>
  <c r="S2346" i="9" s="1"/>
  <c r="O2347" i="9"/>
  <c r="S2347" i="9" s="1"/>
  <c r="O2348" i="9"/>
  <c r="S2348" i="9" s="1"/>
  <c r="O2349" i="9"/>
  <c r="S2349" i="9" s="1"/>
  <c r="O2350" i="9"/>
  <c r="S2350" i="9"/>
  <c r="O2351" i="9"/>
  <c r="S2351" i="9" s="1"/>
  <c r="O2352" i="9"/>
  <c r="S2352" i="9" s="1"/>
  <c r="O2" i="9"/>
  <c r="A2" i="16" a="1"/>
  <c r="A2" i="16"/>
  <c r="A2" i="12" a="1"/>
  <c r="A2" i="12"/>
  <c r="H3" i="11"/>
  <c r="S658" i="9"/>
  <c r="S334" i="9"/>
  <c r="S322" i="9"/>
  <c r="S194" i="9"/>
  <c r="S66" i="9"/>
  <c r="S50" i="9"/>
  <c r="S1915" i="9"/>
  <c r="S603" i="9"/>
  <c r="S475" i="9"/>
  <c r="S379" i="9"/>
  <c r="S279" i="9"/>
  <c r="S231" i="9"/>
  <c r="S215" i="9"/>
  <c r="S103" i="9"/>
  <c r="S43" i="9"/>
  <c r="F2" i="16" a="1"/>
  <c r="F2" i="16"/>
  <c r="S1451" i="9"/>
  <c r="S1443" i="9"/>
  <c r="S1435" i="9"/>
  <c r="S1431" i="9"/>
  <c r="S1419" i="9"/>
  <c r="S1415" i="9"/>
  <c r="S1407" i="9"/>
  <c r="S1367" i="9"/>
  <c r="S1355" i="9"/>
  <c r="S1343" i="9"/>
  <c r="S1335" i="9"/>
  <c r="S1327" i="9"/>
  <c r="S1319" i="9"/>
  <c r="S1303" i="9"/>
  <c r="S1295" i="9"/>
  <c r="S1291" i="9"/>
  <c r="S1287" i="9"/>
  <c r="S1271" i="9"/>
  <c r="S1263" i="9"/>
  <c r="S1255" i="9"/>
  <c r="S1251" i="9"/>
  <c r="S1247" i="9"/>
  <c r="S1239" i="9"/>
  <c r="S1223" i="9"/>
  <c r="S1207" i="9"/>
  <c r="S1195" i="9"/>
  <c r="S735" i="9"/>
  <c r="S539" i="9"/>
  <c r="S443" i="9"/>
  <c r="S411" i="9"/>
  <c r="S263" i="9"/>
  <c r="S247" i="9"/>
  <c r="S199" i="9"/>
  <c r="S183" i="9"/>
  <c r="S119" i="9"/>
  <c r="S63" i="9"/>
  <c r="S39" i="9"/>
  <c r="S1931" i="9"/>
  <c r="S1643" i="9"/>
  <c r="S1571" i="9"/>
  <c r="S1459" i="9"/>
  <c r="S991" i="9"/>
  <c r="S927" i="9"/>
  <c r="S867" i="9"/>
  <c r="S863" i="9"/>
  <c r="S799" i="9"/>
  <c r="S723" i="9"/>
  <c r="S671" i="9"/>
  <c r="S659" i="9"/>
  <c r="S651" i="9"/>
  <c r="S611" i="9"/>
  <c r="S555" i="9"/>
  <c r="S547" i="9"/>
  <c r="S515" i="9"/>
  <c r="S499" i="9"/>
  <c r="S491" i="9"/>
  <c r="S483" i="9"/>
  <c r="S467" i="9"/>
  <c r="S459" i="9"/>
  <c r="S451" i="9"/>
  <c r="S435" i="9"/>
  <c r="S403" i="9"/>
  <c r="S395" i="9"/>
  <c r="S387" i="9"/>
  <c r="S371" i="9"/>
  <c r="S363" i="9"/>
  <c r="S355" i="9"/>
  <c r="S323" i="9"/>
  <c r="S319" i="9"/>
  <c r="S315" i="9"/>
  <c r="S307" i="9"/>
  <c r="S299" i="9"/>
  <c r="S291" i="9"/>
  <c r="S283" i="9"/>
  <c r="S275" i="9"/>
  <c r="S271" i="9"/>
  <c r="S259" i="9"/>
  <c r="S255" i="9"/>
  <c r="S239" i="9"/>
  <c r="S223" i="9"/>
  <c r="S211" i="9"/>
  <c r="S203" i="9"/>
  <c r="S191" i="9"/>
  <c r="S175" i="9"/>
  <c r="S159" i="9"/>
  <c r="S127" i="9"/>
  <c r="S115" i="9"/>
  <c r="S75" i="9"/>
  <c r="S71" i="9"/>
  <c r="S47" i="9"/>
  <c r="S35" i="9"/>
  <c r="S31" i="9"/>
  <c r="S19" i="9"/>
  <c r="S11" i="9"/>
  <c r="S7" i="9"/>
  <c r="S2231" i="9"/>
  <c r="S2215" i="9"/>
  <c r="S2207" i="9"/>
  <c r="S2183" i="9"/>
  <c r="S2159" i="9"/>
  <c r="S2339" i="9"/>
  <c r="S1191" i="9"/>
  <c r="S983" i="9"/>
  <c r="S975" i="9"/>
  <c r="S971" i="9"/>
  <c r="S967" i="9"/>
  <c r="S847" i="9"/>
  <c r="S711" i="9"/>
  <c r="S2151" i="9"/>
  <c r="S2135" i="9"/>
  <c r="S2107" i="9"/>
  <c r="S2099" i="9"/>
  <c r="S2063" i="9"/>
  <c r="S2043" i="9"/>
  <c r="S2039" i="9"/>
  <c r="S2031" i="9"/>
  <c r="S2003" i="9"/>
  <c r="S1983" i="9"/>
  <c r="S1975" i="9"/>
  <c r="S1967" i="9"/>
  <c r="S1963" i="9"/>
  <c r="S1959" i="9"/>
  <c r="S1947" i="9"/>
  <c r="S1939" i="9"/>
  <c r="S1927" i="9"/>
  <c r="S1923" i="9"/>
  <c r="S1919" i="9"/>
  <c r="S1911" i="9"/>
  <c r="S1907" i="9"/>
  <c r="S1903" i="9"/>
  <c r="S1895" i="9"/>
  <c r="S1867" i="9"/>
  <c r="S1847" i="9"/>
  <c r="S1843" i="9"/>
  <c r="S1811" i="9"/>
  <c r="S1803" i="9"/>
  <c r="S1787" i="9"/>
  <c r="S1779" i="9"/>
  <c r="S1763" i="9"/>
  <c r="S1755" i="9"/>
  <c r="S1691" i="9"/>
  <c r="S1679" i="9"/>
  <c r="S1659" i="9"/>
  <c r="S1651" i="9"/>
  <c r="S1627" i="9"/>
  <c r="S1603" i="9"/>
  <c r="S1587" i="9"/>
  <c r="S1579" i="9"/>
  <c r="S1563" i="9"/>
  <c r="S1551" i="9"/>
  <c r="S1543" i="9"/>
  <c r="S1539" i="9"/>
  <c r="S1531" i="9"/>
  <c r="S1523" i="9"/>
  <c r="S1515" i="9"/>
  <c r="S1507" i="9"/>
  <c r="S1499" i="9"/>
  <c r="S1491" i="9"/>
  <c r="S1483" i="9"/>
  <c r="S1471" i="9"/>
  <c r="S1179" i="9"/>
  <c r="S1087" i="9"/>
  <c r="S1079" i="9"/>
  <c r="S1071" i="9"/>
  <c r="S1023" i="9"/>
  <c r="S1015" i="9"/>
  <c r="S1007" i="9"/>
  <c r="S919" i="9"/>
  <c r="S787" i="9"/>
  <c r="S775" i="9"/>
  <c r="S959" i="9"/>
  <c r="S951" i="9"/>
  <c r="S943" i="9"/>
  <c r="S895" i="9"/>
  <c r="S887" i="9"/>
  <c r="S879" i="9"/>
  <c r="S831" i="9"/>
  <c r="S815" i="9"/>
  <c r="S767" i="9"/>
  <c r="S759" i="9"/>
  <c r="S751" i="9"/>
  <c r="S703" i="9"/>
  <c r="S695" i="9"/>
  <c r="S691" i="9"/>
  <c r="S687" i="9"/>
  <c r="S683" i="9"/>
  <c r="S1159" i="9"/>
  <c r="S1155" i="9"/>
  <c r="S1151" i="9"/>
  <c r="S1143" i="9"/>
  <c r="S1127" i="9"/>
  <c r="S1119" i="9"/>
  <c r="S1103" i="9"/>
  <c r="S999" i="9"/>
  <c r="S935" i="9"/>
  <c r="S871" i="9"/>
  <c r="S807" i="9"/>
  <c r="S743" i="9"/>
  <c r="S679" i="9"/>
  <c r="S663" i="9"/>
  <c r="S643" i="9"/>
  <c r="S639" i="9"/>
  <c r="S631" i="9"/>
  <c r="S623" i="9"/>
  <c r="S615" i="9"/>
  <c r="S599" i="9"/>
  <c r="S591" i="9"/>
  <c r="S551" i="9"/>
  <c r="S479" i="9"/>
  <c r="S471" i="9"/>
  <c r="S399" i="9"/>
  <c r="S383" i="9"/>
  <c r="S367" i="9"/>
  <c r="S351" i="9"/>
  <c r="S343" i="9"/>
  <c r="S87" i="9"/>
  <c r="S59" i="9"/>
  <c r="S27" i="9"/>
  <c r="S727" i="9"/>
  <c r="S2" i="9" l="1"/>
  <c r="T434" i="9" s="1"/>
  <c r="B2" i="16" a="1"/>
  <c r="B2" i="16" s="1"/>
  <c r="C2" i="16" s="1" a="1"/>
  <c r="C2" i="16" s="1"/>
  <c r="T1351" i="9"/>
  <c r="T2209" i="9"/>
  <c r="T1555" i="9"/>
  <c r="T659" i="9"/>
  <c r="T1374" i="9"/>
  <c r="T2301" i="9"/>
  <c r="T91" i="9"/>
  <c r="T726" i="9"/>
  <c r="T442" i="9"/>
  <c r="T1454" i="9"/>
  <c r="T2248" i="9"/>
  <c r="T2327" i="9"/>
  <c r="T1228" i="9"/>
  <c r="T1885" i="9"/>
  <c r="T59" i="9"/>
  <c r="T618" i="9"/>
  <c r="T2149" i="9"/>
  <c r="T2300" i="9"/>
  <c r="T1686" i="9"/>
  <c r="T1934" i="9"/>
  <c r="T885" i="9"/>
  <c r="T2250" i="9"/>
  <c r="T686" i="9"/>
  <c r="T1362" i="9"/>
  <c r="T350" i="9"/>
  <c r="T1927" i="9"/>
  <c r="T1526" i="9"/>
  <c r="T347" i="9"/>
  <c r="T2291" i="9"/>
  <c r="T1516" i="9"/>
  <c r="T1842" i="9"/>
  <c r="T2210" i="9"/>
  <c r="T2329" i="9"/>
  <c r="T406" i="9"/>
  <c r="T312" i="9"/>
  <c r="T735" i="9"/>
  <c r="T1166" i="9"/>
  <c r="T1310" i="9"/>
  <c r="T2012" i="9"/>
  <c r="T1558" i="9"/>
  <c r="T2087" i="9"/>
  <c r="T2178" i="9"/>
  <c r="T1642" i="9"/>
  <c r="T373" i="9"/>
  <c r="T202" i="9"/>
  <c r="T794" i="9"/>
  <c r="T174" i="9"/>
  <c r="T540" i="9"/>
  <c r="T51" i="9"/>
  <c r="T970" i="9"/>
  <c r="T231" i="9"/>
  <c r="T2255" i="9"/>
  <c r="T646" i="9"/>
  <c r="T1615" i="9"/>
  <c r="T298" i="9"/>
  <c r="T946" i="9"/>
  <c r="T1741" i="9"/>
  <c r="T558" i="9"/>
  <c r="T1854" i="9"/>
  <c r="T1925" i="9"/>
  <c r="T2237" i="9"/>
  <c r="T1459" i="9"/>
  <c r="T2335" i="9"/>
  <c r="T610" i="9"/>
  <c r="T318" i="9"/>
  <c r="T328" i="9"/>
  <c r="T56" i="9"/>
  <c r="T2060" i="9"/>
  <c r="T722" i="9"/>
  <c r="T366" i="9"/>
  <c r="T2108" i="9"/>
  <c r="T2314" i="9"/>
  <c r="T444" i="9"/>
  <c r="T2132" i="9"/>
  <c r="T874" i="9"/>
  <c r="T1747" i="9"/>
  <c r="T1298" i="9"/>
  <c r="T1969" i="9"/>
  <c r="T1357" i="9"/>
  <c r="T2097" i="9"/>
  <c r="T1638" i="9"/>
  <c r="T582" i="9"/>
  <c r="T346" i="9"/>
  <c r="T2287" i="9"/>
  <c r="T1326" i="9"/>
  <c r="T1666" i="9"/>
  <c r="T2127" i="9"/>
  <c r="T2045" i="9"/>
  <c r="T2221" i="9"/>
  <c r="T103" i="9"/>
  <c r="T2328" i="9"/>
  <c r="T1913" i="9"/>
  <c r="T1186" i="9"/>
  <c r="T892" i="9"/>
  <c r="T518" i="9"/>
  <c r="T694" i="9"/>
  <c r="T251" i="9"/>
  <c r="T1244" i="9"/>
  <c r="T1266" i="9"/>
  <c r="T1905" i="9"/>
  <c r="T991" i="9"/>
  <c r="T1738" i="9"/>
  <c r="T264" i="9"/>
  <c r="T1511" i="9"/>
  <c r="T2038" i="9"/>
  <c r="T1436" i="9"/>
  <c r="T1893" i="9"/>
  <c r="T1782" i="9"/>
  <c r="T484" i="9"/>
  <c r="T2102" i="9"/>
  <c r="T2307" i="9"/>
  <c r="T1294" i="9"/>
  <c r="T1277" i="9"/>
  <c r="T1564" i="9"/>
  <c r="T886" i="9"/>
  <c r="T1932" i="9"/>
  <c r="T337" i="9"/>
  <c r="T1115" i="9"/>
  <c r="T969" i="9"/>
  <c r="T1531" i="9"/>
  <c r="T1941" i="9"/>
  <c r="T712" i="9"/>
  <c r="T1215" i="9"/>
  <c r="T869" i="9"/>
  <c r="T576" i="9"/>
  <c r="T272" i="9"/>
  <c r="T209" i="9"/>
  <c r="T2040" i="9"/>
  <c r="T1430" i="9"/>
  <c r="T1580" i="9"/>
  <c r="T2088" i="9"/>
  <c r="T257" i="9"/>
  <c r="T554" i="9"/>
  <c r="T2002" i="9"/>
  <c r="T1714" i="9"/>
  <c r="T150" i="9"/>
  <c r="T2022" i="9"/>
  <c r="T890" i="9"/>
  <c r="T2063" i="9"/>
  <c r="T1954" i="9"/>
  <c r="T1399" i="9"/>
  <c r="T1698" i="9"/>
  <c r="T294" i="9"/>
  <c r="T1945" i="9"/>
  <c r="T986" i="9"/>
  <c r="T1863" i="9"/>
  <c r="T1977" i="9"/>
  <c r="T531" i="9"/>
  <c r="T238" i="9"/>
  <c r="T1926" i="9"/>
  <c r="T2229" i="9"/>
  <c r="T1683" i="9"/>
  <c r="T2081" i="9"/>
  <c r="T2269" i="9"/>
  <c r="T1902" i="9"/>
  <c r="T728" i="9"/>
  <c r="T1578" i="9"/>
  <c r="T437" i="9"/>
  <c r="T2162" i="9"/>
  <c r="T2187" i="9"/>
  <c r="T1590" i="9"/>
  <c r="T2066" i="9"/>
  <c r="T982" i="9"/>
  <c r="T2128" i="9"/>
  <c r="T5" i="9"/>
  <c r="T2109" i="9"/>
  <c r="T2226" i="9"/>
  <c r="T693" i="9"/>
  <c r="T1346" i="9"/>
  <c r="T2003" i="9"/>
  <c r="T1720" i="9"/>
  <c r="T1318" i="9"/>
  <c r="T1629" i="9"/>
  <c r="T2167" i="9"/>
  <c r="T1787" i="9"/>
  <c r="T2145" i="9"/>
  <c r="T959" i="9"/>
  <c r="T1960" i="9"/>
  <c r="T1336" i="9"/>
  <c r="T2004" i="9"/>
  <c r="T1852" i="9"/>
  <c r="T1779" i="9"/>
  <c r="T1768" i="9"/>
  <c r="T432" i="9"/>
  <c r="T445" i="9"/>
  <c r="T1519" i="9"/>
  <c r="T307" i="9"/>
  <c r="T2013" i="9"/>
  <c r="T1790" i="9"/>
  <c r="T1891" i="9"/>
  <c r="T742" i="9"/>
  <c r="T634" i="9"/>
  <c r="T1762" i="9"/>
  <c r="T378" i="9"/>
  <c r="T62" i="9"/>
  <c r="T443" i="9"/>
  <c r="T635" i="9"/>
  <c r="T1242" i="9"/>
  <c r="T291" i="9"/>
  <c r="T1703" i="9"/>
  <c r="T262" i="9"/>
  <c r="T2130" i="9"/>
  <c r="T215" i="9"/>
  <c r="T754" i="9"/>
  <c r="T182" i="9"/>
  <c r="T2144" i="9"/>
  <c r="T842" i="9"/>
  <c r="T1895" i="9"/>
  <c r="T733" i="9"/>
  <c r="T243" i="9"/>
  <c r="T2254" i="9"/>
  <c r="T136" i="9"/>
  <c r="T2169" i="9"/>
  <c r="T1501" i="9"/>
  <c r="T2192" i="9"/>
  <c r="T2324" i="9"/>
  <c r="T1874" i="9"/>
  <c r="T2225" i="9"/>
  <c r="T1103" i="9"/>
  <c r="T2185" i="9"/>
  <c r="T1612" i="9"/>
  <c r="T2032" i="9"/>
  <c r="T2236" i="9"/>
  <c r="T894" i="9"/>
  <c r="T2179" i="9"/>
  <c r="T1811" i="9"/>
  <c r="T2249" i="9"/>
  <c r="T2100" i="9"/>
  <c r="T1180" i="9"/>
  <c r="T934" i="9"/>
  <c r="T1390" i="9"/>
  <c r="T117" i="9"/>
  <c r="T1217" i="9"/>
  <c r="T774" i="9"/>
  <c r="T1208" i="9"/>
  <c r="T1542" i="9"/>
  <c r="T925" i="9"/>
  <c r="T2135" i="9"/>
  <c r="T1167" i="9"/>
  <c r="T2284" i="9"/>
  <c r="T1769" i="9"/>
  <c r="T1016" i="9"/>
  <c r="T1903" i="9"/>
  <c r="T824" i="9"/>
  <c r="T1689" i="9"/>
  <c r="T1256" i="9"/>
  <c r="T172" i="9"/>
  <c r="T189" i="9"/>
  <c r="T2311" i="9"/>
  <c r="T1094" i="9"/>
  <c r="T1062" i="9"/>
  <c r="T1574" i="9"/>
  <c r="T1485" i="9"/>
  <c r="T2204" i="9"/>
  <c r="T1947" i="9"/>
  <c r="T746" i="9"/>
  <c r="T2273" i="9"/>
  <c r="T14" i="9"/>
  <c r="T1837" i="9"/>
  <c r="T1920" i="9"/>
  <c r="T58" i="9"/>
  <c r="T1999" i="9"/>
  <c r="T398" i="9"/>
  <c r="T28" i="9"/>
  <c r="T2098" i="9"/>
  <c r="T70" i="9"/>
  <c r="T1756" i="9"/>
  <c r="T1340" i="9"/>
  <c r="T422" i="9"/>
  <c r="T2065" i="9"/>
  <c r="T1778" i="9"/>
  <c r="T458" i="9"/>
  <c r="T1965" i="9"/>
  <c r="T2280" i="9"/>
  <c r="T719" i="9"/>
  <c r="T2213" i="9"/>
  <c r="T2174" i="9"/>
  <c r="T818" i="9"/>
  <c r="T993" i="9"/>
  <c r="T2186" i="9"/>
  <c r="T2158" i="9"/>
  <c r="T2208" i="9"/>
  <c r="T2228" i="9"/>
  <c r="T344" i="9"/>
  <c r="T822" i="9"/>
  <c r="T1100" i="9"/>
  <c r="T1453" i="9"/>
  <c r="T1798" i="9"/>
  <c r="T2021" i="9"/>
  <c r="T1742" i="9"/>
  <c r="T2080" i="9"/>
  <c r="T930" i="9"/>
  <c r="T1967" i="9"/>
  <c r="T924" i="9"/>
  <c r="T1218" i="9"/>
  <c r="T2176" i="9"/>
  <c r="T1036" i="9"/>
  <c r="T341" i="9"/>
  <c r="T1577" i="9"/>
  <c r="T2014" i="9"/>
  <c r="T1546" i="9"/>
  <c r="T547" i="9"/>
  <c r="T2170" i="9"/>
  <c r="T2001" i="9"/>
  <c r="T1722" i="9"/>
  <c r="T587" i="9"/>
  <c r="T359" i="9"/>
  <c r="T102" i="9"/>
  <c r="T375" i="9"/>
  <c r="T2325" i="9"/>
  <c r="T2143" i="9"/>
  <c r="T1978" i="9"/>
  <c r="T1045" i="9"/>
  <c r="T882" i="9"/>
  <c r="T1789" i="9"/>
  <c r="T703" i="9"/>
  <c r="T123" i="9"/>
  <c r="T1162" i="9"/>
  <c r="T838" i="9"/>
  <c r="T1034" i="9"/>
  <c r="T83" i="9"/>
  <c r="T810" i="9"/>
  <c r="T214" i="9"/>
  <c r="T38" i="9"/>
  <c r="T2113" i="9"/>
  <c r="T1898" i="9"/>
  <c r="T1897" i="9"/>
  <c r="T1901" i="9"/>
  <c r="T503" i="9"/>
  <c r="T1937" i="9"/>
  <c r="T2247" i="9"/>
  <c r="T1512" i="9"/>
  <c r="T954" i="9"/>
  <c r="T2044" i="9"/>
  <c r="T280" i="9"/>
  <c r="T459" i="9"/>
  <c r="T1654" i="9"/>
  <c r="T2093" i="9"/>
  <c r="T90" i="9"/>
  <c r="T642" i="9"/>
  <c r="T1958" i="9"/>
  <c r="T2294" i="9"/>
  <c r="T2331" i="9"/>
  <c r="T1881" i="9"/>
  <c r="T1818" i="9"/>
  <c r="T126" i="9"/>
  <c r="T401" i="9"/>
  <c r="T154" i="9"/>
  <c r="T1382" i="9"/>
  <c r="T2257" i="9"/>
  <c r="T1754" i="9"/>
  <c r="T1438" i="9"/>
  <c r="T187" i="9"/>
  <c r="T2323" i="9"/>
  <c r="T2010" i="9"/>
  <c r="T1770" i="9"/>
  <c r="T1292" i="9"/>
  <c r="T663" i="9"/>
  <c r="T2344" i="9"/>
  <c r="T2338" i="9"/>
  <c r="T2026" i="9"/>
  <c r="T1359" i="9"/>
  <c r="T2343" i="9"/>
  <c r="T2295" i="9"/>
  <c r="T2051" i="9"/>
  <c r="T1682" i="9"/>
  <c r="T1602" i="9"/>
  <c r="E2" i="16" a="1"/>
  <c r="E2" i="16" s="1"/>
  <c r="T371" i="9" l="1"/>
  <c r="T1985" i="9"/>
  <c r="T950" i="9"/>
  <c r="T403" i="9"/>
  <c r="T895" i="9"/>
  <c r="T1042" i="9"/>
  <c r="T1302" i="9"/>
  <c r="T474" i="9"/>
  <c r="T1889" i="9"/>
  <c r="T119" i="9"/>
  <c r="T218" i="9"/>
  <c r="T622" i="9"/>
  <c r="T259" i="9"/>
  <c r="T1254" i="9"/>
  <c r="T479" i="9"/>
  <c r="T962" i="9"/>
  <c r="T1230" i="9"/>
  <c r="T1098" i="9"/>
  <c r="T2211" i="9"/>
  <c r="T2279" i="9"/>
  <c r="T727" i="9"/>
  <c r="T1026" i="9"/>
  <c r="T1178" i="9"/>
  <c r="T1866" i="9"/>
  <c r="T1154" i="9"/>
  <c r="T2034" i="9"/>
  <c r="T1370" i="9"/>
  <c r="T1418" i="9"/>
  <c r="T2265" i="9"/>
  <c r="T1718" i="9"/>
  <c r="T543" i="9"/>
  <c r="T278" i="9"/>
  <c r="T1234" i="9"/>
  <c r="T1295" i="9"/>
  <c r="T469" i="9"/>
  <c r="T2106" i="9"/>
  <c r="T2310" i="9"/>
  <c r="T922" i="9"/>
  <c r="T216" i="9"/>
  <c r="T966" i="9"/>
  <c r="T190" i="9"/>
  <c r="T1134" i="9"/>
  <c r="T2253" i="9"/>
  <c r="T2181" i="9"/>
  <c r="T2070" i="9"/>
  <c r="T1245" i="9"/>
  <c r="T8" i="9"/>
  <c r="T2114" i="9"/>
  <c r="T906" i="9"/>
  <c r="T938" i="9"/>
  <c r="T2334" i="9"/>
  <c r="T1892" i="9"/>
  <c r="T1862" i="9"/>
  <c r="T898" i="9"/>
  <c r="T1876" i="9"/>
  <c r="T1419" i="9"/>
  <c r="T1850" i="9"/>
  <c r="T234" i="9"/>
  <c r="T24" i="9"/>
  <c r="T1940" i="9"/>
  <c r="T2138" i="9"/>
  <c r="T1630" i="9"/>
  <c r="T451" i="9"/>
  <c r="T1550" i="9"/>
  <c r="T517" i="9"/>
  <c r="T1341" i="9"/>
  <c r="T574" i="9"/>
  <c r="T502" i="9"/>
  <c r="T151" i="9"/>
  <c r="T1597" i="9"/>
  <c r="T2046" i="9"/>
  <c r="T1622" i="9"/>
  <c r="T1464" i="9"/>
  <c r="T671" i="9"/>
  <c r="T2259" i="9"/>
  <c r="T594" i="9"/>
  <c r="T998" i="9"/>
  <c r="T343" i="9"/>
  <c r="T751" i="9"/>
  <c r="T846" i="9"/>
  <c r="T1201" i="9"/>
  <c r="T1022" i="9"/>
  <c r="T1821" i="9"/>
  <c r="T1949" i="9"/>
  <c r="T139" i="9"/>
  <c r="T358" i="9"/>
  <c r="T118" i="9"/>
  <c r="T1142" i="9"/>
  <c r="T1582" i="9"/>
  <c r="T834" i="9"/>
  <c r="T2218" i="9"/>
  <c r="T1757" i="9"/>
  <c r="T107" i="9"/>
  <c r="T462" i="9"/>
  <c r="T334" i="9"/>
  <c r="T758" i="9"/>
  <c r="T88" i="9"/>
  <c r="T1870" i="9"/>
  <c r="T1973" i="9"/>
  <c r="T1151" i="9"/>
  <c r="T2110" i="9"/>
  <c r="T2126" i="9"/>
  <c r="T2346" i="9"/>
  <c r="T275" i="9"/>
  <c r="T2033" i="9"/>
  <c r="T1434" i="9"/>
  <c r="T1502" i="9"/>
  <c r="T2111" i="9"/>
  <c r="T1802" i="9"/>
  <c r="T1810" i="9"/>
  <c r="T1830" i="9"/>
  <c r="T2163" i="9"/>
  <c r="T1206" i="9"/>
  <c r="T315" i="9"/>
  <c r="T1869" i="9"/>
  <c r="T1692" i="9"/>
  <c r="T739" i="9"/>
  <c r="T1613" i="9"/>
  <c r="T1235" i="9"/>
  <c r="T1423" i="9"/>
  <c r="T1907" i="9"/>
  <c r="T363" i="9"/>
  <c r="T508" i="9"/>
  <c r="T364" i="9"/>
  <c r="T2198" i="9"/>
  <c r="T1373" i="9"/>
  <c r="T1389" i="9"/>
  <c r="T2276" i="9"/>
  <c r="T1822" i="9"/>
  <c r="T2347" i="9"/>
  <c r="T510" i="9"/>
  <c r="T379" i="9"/>
  <c r="T167" i="9"/>
  <c r="T2050" i="9"/>
  <c r="T1074" i="9"/>
  <c r="T1911" i="9"/>
  <c r="T595" i="9"/>
  <c r="T1853" i="9"/>
  <c r="T42" i="9"/>
  <c r="T706" i="9"/>
  <c r="T2305" i="9"/>
  <c r="T1814" i="9"/>
  <c r="T1330" i="9"/>
  <c r="T1551" i="9"/>
  <c r="T2133" i="9"/>
  <c r="T2264" i="9"/>
  <c r="T199" i="9"/>
  <c r="T1786" i="9"/>
  <c r="T110" i="9"/>
  <c r="T1286" i="9"/>
  <c r="T60" i="9"/>
  <c r="T2339" i="9"/>
  <c r="T1710" i="9"/>
  <c r="T2220" i="9"/>
  <c r="T2306" i="9"/>
  <c r="T1383" i="9"/>
  <c r="T2342" i="9"/>
  <c r="T235" i="9"/>
  <c r="T627" i="9"/>
  <c r="T230" i="9"/>
  <c r="T1948" i="9"/>
  <c r="T2101" i="9"/>
  <c r="T1046" i="9"/>
  <c r="T1097" i="9"/>
  <c r="T1282" i="9"/>
  <c r="T2182" i="9"/>
  <c r="T1500" i="9"/>
  <c r="T974" i="9"/>
  <c r="T376" i="9"/>
  <c r="T1734" i="9"/>
  <c r="T46" i="9"/>
  <c r="T1865" i="9"/>
  <c r="T2134" i="9"/>
  <c r="T910" i="9"/>
  <c r="T2146" i="9"/>
  <c r="T152" i="9"/>
  <c r="T2278" i="9"/>
  <c r="T2188" i="9"/>
  <c r="T286" i="9"/>
  <c r="T470" i="9"/>
  <c r="T219" i="9"/>
  <c r="T1887" i="9"/>
  <c r="T1656" i="9"/>
  <c r="T2183" i="9"/>
  <c r="T1433" i="9"/>
  <c r="T2140" i="9"/>
  <c r="T607" i="9"/>
  <c r="T448" i="9"/>
  <c r="T289" i="9"/>
  <c r="T104" i="9"/>
  <c r="T581" i="9"/>
  <c r="T2018" i="9"/>
  <c r="T1146" i="9"/>
  <c r="T730" i="9"/>
  <c r="T841" i="9"/>
  <c r="T1658" i="9"/>
  <c r="T1426" i="9"/>
  <c r="T404" i="9"/>
  <c r="T87" i="9"/>
  <c r="T2006" i="9"/>
  <c r="T1833" i="9"/>
  <c r="T135" i="9"/>
  <c r="T1086" i="9"/>
  <c r="T22" i="9"/>
  <c r="T2124" i="9"/>
  <c r="T2207" i="9"/>
  <c r="T200" i="9"/>
  <c r="T1114" i="9"/>
  <c r="T599" i="9"/>
  <c r="T1964" i="9"/>
  <c r="T203" i="9"/>
  <c r="T1066" i="9"/>
  <c r="T1554" i="9"/>
  <c r="T988" i="9"/>
  <c r="T1845" i="9"/>
  <c r="T2069" i="9"/>
  <c r="T1354" i="9"/>
  <c r="T1493" i="9"/>
  <c r="T1078" i="9"/>
  <c r="T2092" i="9"/>
  <c r="T2057" i="9"/>
  <c r="T246" i="9"/>
  <c r="T545" i="9"/>
  <c r="T1674" i="9"/>
  <c r="T2272" i="9"/>
  <c r="T430" i="9"/>
  <c r="T1950" i="9"/>
  <c r="T186" i="9"/>
  <c r="T1946" i="9"/>
  <c r="T387" i="9"/>
  <c r="T1082" i="9"/>
  <c r="T390" i="9"/>
  <c r="T2150" i="9"/>
  <c r="T122" i="9"/>
  <c r="T1938" i="9"/>
  <c r="T670" i="9"/>
  <c r="T619" i="9"/>
  <c r="T527" i="9"/>
  <c r="T1442" i="9"/>
  <c r="T362" i="9"/>
  <c r="T1222" i="9"/>
  <c r="T1610" i="9"/>
  <c r="T2017" i="9"/>
  <c r="T1772" i="9"/>
  <c r="T1801" i="9"/>
  <c r="T2215" i="9"/>
  <c r="T179" i="9"/>
  <c r="T1366" i="9"/>
  <c r="T97" i="9"/>
  <c r="T420" i="9"/>
  <c r="T2293" i="9"/>
  <c r="T2165" i="9"/>
  <c r="T115" i="9"/>
  <c r="T1238" i="9"/>
  <c r="T1825" i="9"/>
  <c r="T533" i="9"/>
  <c r="T494" i="9"/>
  <c r="T2086" i="9"/>
  <c r="T1290" i="9"/>
  <c r="T1050" i="9"/>
  <c r="T570" i="9"/>
  <c r="T711" i="9"/>
  <c r="T3" i="9"/>
  <c r="T419" i="9"/>
  <c r="T1878" i="9"/>
  <c r="T181" i="9"/>
  <c r="T866" i="9"/>
  <c r="T990" i="9"/>
  <c r="T2296" i="9"/>
  <c r="T1210" i="9"/>
  <c r="T327" i="9"/>
  <c r="T1260" i="9"/>
  <c r="T74" i="9"/>
  <c r="T1634" i="9"/>
  <c r="T1379" i="9"/>
  <c r="T163" i="9"/>
  <c r="T412" i="9"/>
  <c r="T1804" i="9"/>
  <c r="T314" i="9"/>
  <c r="T2246" i="9"/>
  <c r="T1306" i="9"/>
  <c r="T571" i="9"/>
  <c r="T1258" i="9"/>
  <c r="T160" i="9"/>
  <c r="T1702" i="9"/>
  <c r="T1462" i="9"/>
  <c r="T2190" i="9"/>
  <c r="T1214" i="9"/>
  <c r="T1794" i="9"/>
  <c r="T1420" i="9"/>
  <c r="T2121" i="9"/>
  <c r="T1834" i="9"/>
  <c r="T1518" i="9"/>
  <c r="T2313" i="9"/>
  <c r="T414" i="9"/>
  <c r="T1358" i="9"/>
  <c r="T942" i="9"/>
  <c r="T1917" i="9"/>
  <c r="T534" i="9"/>
  <c r="T94" i="9"/>
  <c r="T330" i="9"/>
  <c r="T11" i="9"/>
  <c r="T723" i="9"/>
  <c r="T2084" i="9"/>
  <c r="T2030" i="9"/>
  <c r="T1829" i="9"/>
  <c r="T2282" i="9"/>
  <c r="T2349" i="9"/>
  <c r="T1247" i="9"/>
  <c r="T848" i="9"/>
  <c r="T564" i="9"/>
  <c r="T831" i="9"/>
  <c r="T2189" i="9"/>
  <c r="T1450" i="9"/>
  <c r="T1386" i="9"/>
  <c r="T563" i="9"/>
  <c r="T2263" i="9"/>
  <c r="T2274" i="9"/>
  <c r="T1962" i="9"/>
  <c r="T478" i="9"/>
  <c r="T490" i="9"/>
  <c r="T523" i="9"/>
  <c r="T1930" i="9"/>
  <c r="T2224" i="9"/>
  <c r="T1566" i="9"/>
  <c r="T602" i="9"/>
  <c r="T99" i="9"/>
  <c r="T2240" i="9"/>
  <c r="T2089" i="9"/>
  <c r="T850" i="9"/>
  <c r="T1422" i="9"/>
  <c r="T1868" i="9"/>
  <c r="T1921" i="9"/>
  <c r="T902" i="9"/>
  <c r="T247" i="9"/>
  <c r="T658" i="9"/>
  <c r="T1886" i="9"/>
  <c r="T2222" i="9"/>
  <c r="T2268" i="9"/>
  <c r="T2297" i="9"/>
  <c r="T1858" i="9"/>
  <c r="T1388" i="9"/>
  <c r="T1767" i="9"/>
  <c r="T1378" i="9"/>
  <c r="T691" i="9"/>
  <c r="T2290" i="9"/>
  <c r="T2260" i="9"/>
  <c r="T69" i="9"/>
  <c r="T725" i="9"/>
  <c r="T755" i="9"/>
  <c r="T1679" i="9"/>
  <c r="T522" i="9"/>
  <c r="T1466" i="9"/>
  <c r="T1510" i="9"/>
  <c r="T463" i="9"/>
  <c r="T72" i="9"/>
  <c r="T1766" i="9"/>
  <c r="T2326" i="9"/>
  <c r="T435" i="9"/>
  <c r="T1356" i="9"/>
  <c r="T2333" i="9"/>
  <c r="T1478" i="9"/>
  <c r="T2201" i="9"/>
  <c r="T1477" i="9"/>
  <c r="T606" i="9"/>
  <c r="T2308" i="9"/>
  <c r="T2197" i="9"/>
  <c r="T1998" i="9"/>
  <c r="T1719" i="9"/>
  <c r="T1467" i="9"/>
  <c r="T891" i="9"/>
  <c r="T1039" i="9"/>
  <c r="T1175" i="9"/>
  <c r="T2064" i="9"/>
  <c r="T164" i="9"/>
  <c r="T2161" i="9"/>
  <c r="T1263" i="9"/>
  <c r="T911" i="9"/>
  <c r="T193" i="9"/>
  <c r="T1371" i="9"/>
  <c r="T1048" i="9"/>
  <c r="T1711" i="9"/>
  <c r="T1733" i="9"/>
  <c r="T639" i="9"/>
  <c r="T2330" i="9"/>
  <c r="T256" i="9"/>
  <c r="T1040" i="9"/>
  <c r="T1105" i="9"/>
  <c r="T1623" i="9"/>
  <c r="T2193" i="9"/>
  <c r="T2341" i="9"/>
  <c r="T1776" i="9"/>
  <c r="T1017" i="9"/>
  <c r="T2277" i="9"/>
  <c r="T413" i="9"/>
  <c r="T1056" i="9"/>
  <c r="T1607" i="9"/>
  <c r="T973" i="9"/>
  <c r="T1685" i="9"/>
  <c r="T1270" i="9"/>
  <c r="T2094" i="9"/>
  <c r="T1690" i="9"/>
  <c r="T319" i="9"/>
  <c r="T1018" i="9"/>
  <c r="T1456" i="9"/>
  <c r="T130" i="9"/>
  <c r="T1188" i="9"/>
  <c r="T2048" i="9"/>
  <c r="T1645" i="9"/>
  <c r="T2238" i="9"/>
  <c r="T1704" i="9"/>
  <c r="T2262" i="9"/>
  <c r="T1063" i="9"/>
  <c r="T2267" i="9"/>
  <c r="T1182" i="9"/>
  <c r="T80" i="9"/>
  <c r="T2078" i="9"/>
  <c r="T1832" i="9"/>
  <c r="T2270" i="9"/>
  <c r="T1777" i="9"/>
  <c r="T129" i="9"/>
  <c r="T1441" i="9"/>
  <c r="T1755" i="9"/>
  <c r="T1345" i="9"/>
  <c r="T165" i="9"/>
  <c r="T935" i="9"/>
  <c r="T1843" i="9"/>
  <c r="T559" i="9"/>
  <c r="T1859" i="9"/>
  <c r="T647" i="9"/>
  <c r="T767" i="9"/>
  <c r="T1023" i="9"/>
  <c r="T427" i="9"/>
  <c r="T2099" i="9"/>
  <c r="T439" i="9"/>
  <c r="T4" i="9"/>
  <c r="T2009" i="9"/>
  <c r="T1795" i="9"/>
  <c r="T2154" i="9"/>
  <c r="T2288" i="9"/>
  <c r="T2156" i="9"/>
  <c r="T1740" i="9"/>
  <c r="T271" i="9"/>
  <c r="T720" i="9"/>
  <c r="T1784" i="9"/>
  <c r="T2120" i="9"/>
  <c r="T2071" i="9"/>
  <c r="T348" i="9"/>
  <c r="T340" i="9"/>
  <c r="T1111" i="9"/>
  <c r="T1803" i="9"/>
  <c r="T1125" i="9"/>
  <c r="T137" i="9"/>
  <c r="T367" i="9"/>
  <c r="T1421" i="9"/>
  <c r="T252" i="9"/>
  <c r="T1469" i="9"/>
  <c r="T95" i="9"/>
  <c r="T1499" i="9"/>
  <c r="T1474" i="9"/>
  <c r="T180" i="9"/>
  <c r="T1805" i="9"/>
  <c r="T638" i="9"/>
  <c r="T1113" i="9"/>
  <c r="T840" i="9"/>
  <c r="T1626" i="9"/>
  <c r="T1533" i="9"/>
  <c r="T487" i="9"/>
  <c r="T1194" i="9"/>
  <c r="T1394" i="9"/>
  <c r="T825" i="9"/>
  <c r="T1437" i="9"/>
  <c r="T1293" i="9"/>
  <c r="T254" i="9"/>
  <c r="T1506" i="9"/>
  <c r="T417" i="9"/>
  <c r="T1065" i="9"/>
  <c r="T1038" i="9"/>
  <c r="T352" i="9"/>
  <c r="T1130" i="9"/>
  <c r="T909" i="9"/>
  <c r="T1405" i="9"/>
  <c r="T1705" i="9"/>
  <c r="T1150" i="9"/>
  <c r="T1128" i="9"/>
  <c r="T1349" i="9"/>
  <c r="T745" i="9"/>
  <c r="T149" i="9"/>
  <c r="T1963" i="9"/>
  <c r="T392" i="9"/>
  <c r="T772" i="9"/>
  <c r="T1202" i="9"/>
  <c r="T1628" i="9"/>
  <c r="T972" i="9"/>
  <c r="T1213" i="9"/>
  <c r="T1118" i="9"/>
  <c r="T145" i="9"/>
  <c r="T300" i="9"/>
  <c r="T854" i="9"/>
  <c r="T1452" i="9"/>
  <c r="T1672" i="9"/>
  <c r="T917" i="9"/>
  <c r="T267" i="9"/>
  <c r="T2125" i="9"/>
  <c r="T391" i="9"/>
  <c r="T1410" i="9"/>
  <c r="T1994" i="9"/>
  <c r="T1133" i="9"/>
  <c r="T773" i="9"/>
  <c r="T2166" i="9"/>
  <c r="T2079" i="9"/>
  <c r="T1375" i="9"/>
  <c r="T1594" i="9"/>
  <c r="T977" i="9"/>
  <c r="T2266" i="9"/>
  <c r="T1279" i="9"/>
  <c r="T858" i="9"/>
  <c r="T2230" i="9"/>
  <c r="T1820" i="9"/>
  <c r="T245" i="9"/>
  <c r="T1257" i="9"/>
  <c r="T804" i="9"/>
  <c r="T1037" i="9"/>
  <c r="T1095" i="9"/>
  <c r="T489" i="9"/>
  <c r="T1068" i="9"/>
  <c r="T600" i="9"/>
  <c r="T673" i="9"/>
  <c r="T512" i="9"/>
  <c r="T2042" i="9"/>
  <c r="T1492" i="9"/>
  <c r="T1974" i="9"/>
  <c r="T940" i="9"/>
  <c r="T1880" i="9"/>
  <c r="T1160" i="9"/>
  <c r="T477" i="9"/>
  <c r="T823" i="9"/>
  <c r="T1888" i="9"/>
  <c r="T979" i="9"/>
  <c r="T30" i="9"/>
  <c r="T1548" i="9"/>
  <c r="T506" i="9"/>
  <c r="T1363" i="9"/>
  <c r="T1090" i="9"/>
  <c r="T872" i="9"/>
  <c r="T654" i="9"/>
  <c r="T1029" i="9"/>
  <c r="T586" i="9"/>
  <c r="T2122" i="9"/>
  <c r="T857" i="9"/>
  <c r="T224" i="9"/>
  <c r="T789" i="9"/>
  <c r="T1723" i="9"/>
  <c r="T208" i="9"/>
  <c r="T1988" i="9"/>
  <c r="T814" i="9"/>
  <c r="T2077" i="9"/>
  <c r="T1884" i="9"/>
  <c r="T1494" i="9"/>
  <c r="T1848" i="9"/>
  <c r="T1189" i="9"/>
  <c r="T1243" i="9"/>
  <c r="T1236" i="9"/>
  <c r="T1183" i="9"/>
  <c r="T769" i="9"/>
  <c r="T1288" i="9"/>
  <c r="T2062" i="9"/>
  <c r="T914" i="9"/>
  <c r="T1641" i="9"/>
  <c r="T2059" i="9"/>
  <c r="T696" i="9"/>
  <c r="T529" i="9"/>
  <c r="T1605" i="9"/>
  <c r="T1287" i="9"/>
  <c r="T425" i="9"/>
  <c r="T1055" i="9"/>
  <c r="T689" i="9"/>
  <c r="T1732" i="9"/>
  <c r="T1185" i="9"/>
  <c r="T1535" i="9"/>
  <c r="T2340" i="9"/>
  <c r="T1838" i="9"/>
  <c r="T2029" i="9"/>
  <c r="T161" i="9"/>
  <c r="T1975" i="9"/>
  <c r="T877" i="9"/>
  <c r="T2067" i="9"/>
  <c r="T1320" i="9"/>
  <c r="T802" i="9"/>
  <c r="T1044" i="9"/>
  <c r="T1649" i="9"/>
  <c r="T1598" i="9"/>
  <c r="T1673" i="9"/>
  <c r="T1914" i="9"/>
  <c r="T1759" i="9"/>
  <c r="T45" i="9"/>
  <c r="T2035" i="9"/>
  <c r="T1568" i="9"/>
  <c r="T918" i="9"/>
  <c r="T2285" i="9"/>
  <c r="T1912" i="9"/>
  <c r="T2116" i="9"/>
  <c r="T2031" i="9"/>
  <c r="T1576" i="9"/>
  <c r="T1413" i="9"/>
  <c r="T863" i="9"/>
  <c r="T1005" i="9"/>
  <c r="T265" i="9"/>
  <c r="T667" i="9"/>
  <c r="T2104" i="9"/>
  <c r="T18" i="9"/>
  <c r="T1525" i="9"/>
  <c r="T357" i="9"/>
  <c r="T1227" i="9"/>
  <c r="T1636" i="9"/>
  <c r="T1665" i="9"/>
  <c r="T1232" i="9"/>
  <c r="T148" i="9"/>
  <c r="T1083" i="9"/>
  <c r="T1020" i="9"/>
  <c r="T409" i="9"/>
  <c r="T1012" i="9"/>
  <c r="T520" i="9"/>
  <c r="T1416" i="9"/>
  <c r="T1915" i="9"/>
  <c r="T1043" i="9"/>
  <c r="T2" i="9"/>
  <c r="T173" i="9"/>
  <c r="T1495" i="9"/>
  <c r="T1688" i="9"/>
  <c r="T929" i="9"/>
  <c r="T1496" i="9"/>
  <c r="T717" i="9"/>
  <c r="T887" i="9"/>
  <c r="T1936" i="9"/>
  <c r="T1027" i="9"/>
  <c r="T428" i="9"/>
  <c r="T1553" i="9"/>
  <c r="T1583" i="9"/>
  <c r="T396" i="9"/>
  <c r="T896" i="9"/>
  <c r="T1743" i="9"/>
  <c r="T2244" i="9"/>
  <c r="T782" i="9"/>
  <c r="T1752" i="9"/>
  <c r="T1671" i="9"/>
  <c r="T1707" i="9"/>
  <c r="T770" i="9"/>
  <c r="T1216" i="9"/>
  <c r="T2153" i="9"/>
  <c r="T1271" i="9"/>
  <c r="T1161" i="9"/>
  <c r="T629" i="9"/>
  <c r="T1861" i="9"/>
  <c r="T325" i="9"/>
  <c r="T1158" i="9"/>
  <c r="T1321" i="9"/>
  <c r="T32" i="9"/>
  <c r="T188" i="9"/>
  <c r="T1197" i="9"/>
  <c r="T2242" i="9"/>
  <c r="T961" i="9"/>
  <c r="T270" i="9"/>
  <c r="T1246" i="9"/>
  <c r="T1164" i="9"/>
  <c r="T1400" i="9"/>
  <c r="T2194" i="9"/>
  <c r="T1625" i="9"/>
  <c r="T916" i="9"/>
  <c r="T513" i="9"/>
  <c r="T1873" i="9"/>
  <c r="T1233" i="9"/>
  <c r="T225" i="9"/>
  <c r="T1813" i="9"/>
  <c r="T1384" i="9"/>
  <c r="T1285" i="9"/>
  <c r="T2337" i="9"/>
  <c r="T705" i="9"/>
  <c r="T644" i="9"/>
  <c r="T1396" i="9"/>
  <c r="T829" i="9"/>
  <c r="T552" i="9"/>
  <c r="T1986" i="9"/>
  <c r="T85" i="9"/>
  <c r="T1592" i="9"/>
  <c r="T37" i="9"/>
  <c r="T1817" i="9"/>
  <c r="T936" i="9"/>
  <c r="T1541" i="9"/>
  <c r="T1393" i="9"/>
  <c r="T2320" i="9"/>
  <c r="T943" i="9"/>
  <c r="T1417" i="9"/>
  <c r="T1517" i="9"/>
  <c r="T1652" i="9"/>
  <c r="T1761" i="9"/>
  <c r="T1312" i="9"/>
  <c r="T1619" i="9"/>
  <c r="T71" i="9"/>
  <c r="T626" i="9"/>
  <c r="T1662" i="9"/>
  <c r="T2085" i="9"/>
  <c r="T2241" i="9"/>
  <c r="T2196" i="9"/>
  <c r="T2118" i="9"/>
  <c r="T1980" i="9"/>
  <c r="T1449" i="9"/>
  <c r="T1749" i="9"/>
  <c r="T921" i="9"/>
  <c r="T1909" i="9"/>
  <c r="T661" i="9"/>
  <c r="T382" i="9"/>
  <c r="T309" i="9"/>
  <c r="T2054" i="9"/>
  <c r="T2058" i="9"/>
  <c r="T1715" i="9"/>
  <c r="T1030" i="9"/>
  <c r="T952" i="9"/>
  <c r="T1983" i="9"/>
  <c r="T1305" i="9"/>
  <c r="T2212" i="9"/>
  <c r="T1775" i="9"/>
  <c r="T320" i="9"/>
  <c r="T1944" i="9"/>
  <c r="T507" i="9"/>
  <c r="T2005" i="9"/>
  <c r="T53" i="9"/>
  <c r="T1429" i="9"/>
  <c r="T1064" i="9"/>
  <c r="T901" i="9"/>
  <c r="T449" i="9"/>
  <c r="T1275" i="9"/>
  <c r="T1060" i="9"/>
  <c r="T473" i="9"/>
  <c r="T292" i="9"/>
  <c r="T590" i="9"/>
  <c r="T1006" i="9"/>
  <c r="T1119" i="9"/>
  <c r="T1144" i="9"/>
  <c r="T1365" i="9"/>
  <c r="T1212" i="9"/>
  <c r="T1497" i="9"/>
  <c r="T612" i="9"/>
  <c r="T1173" i="9"/>
  <c r="T1153" i="9"/>
  <c r="T2164" i="9"/>
  <c r="T452" i="9"/>
  <c r="T1177" i="9"/>
  <c r="T1575" i="9"/>
  <c r="T464" i="9"/>
  <c r="T1316" i="9"/>
  <c r="T1425" i="9"/>
  <c r="T1846" i="9"/>
  <c r="T873" i="9"/>
  <c r="T815" i="9"/>
  <c r="T1080" i="9"/>
  <c r="T1621" i="9"/>
  <c r="T1724" i="9"/>
  <c r="T868" i="9"/>
  <c r="T2231" i="9"/>
  <c r="T1446" i="9"/>
  <c r="T2205" i="9"/>
  <c r="T1398" i="9"/>
  <c r="T978" i="9"/>
  <c r="T862" i="9"/>
  <c r="T2027" i="9"/>
  <c r="T801" i="9"/>
  <c r="T1677" i="9"/>
  <c r="T1661" i="9"/>
  <c r="T1145" i="9"/>
  <c r="T2203" i="9"/>
  <c r="T657" i="9"/>
  <c r="T1241" i="9"/>
  <c r="T1906" i="9"/>
  <c r="T2191" i="9"/>
  <c r="T1002" i="9"/>
  <c r="T2252" i="9"/>
  <c r="T1646" i="9"/>
  <c r="T792" i="9"/>
  <c r="T1709" i="9"/>
  <c r="T293" i="9"/>
  <c r="T989" i="9"/>
  <c r="T1955" i="9"/>
  <c r="T839" i="9"/>
  <c r="T1774" i="9"/>
  <c r="T64" i="9"/>
  <c r="T1404" i="9"/>
  <c r="T1126" i="9"/>
  <c r="T2173" i="9"/>
  <c r="T1110" i="9"/>
  <c r="T1272" i="9"/>
  <c r="T1121" i="9"/>
  <c r="T2008" i="9"/>
  <c r="T676" i="9"/>
  <c r="T573" i="9"/>
  <c r="T1713" i="9"/>
  <c r="T2160" i="9"/>
  <c r="T759" i="9"/>
  <c r="T1981" i="9"/>
  <c r="T763" i="9"/>
  <c r="T704" i="9"/>
  <c r="T1632" i="9"/>
  <c r="T36" i="9"/>
  <c r="T1929" i="9"/>
  <c r="T389" i="9"/>
  <c r="T1635" i="9"/>
  <c r="T535" i="9"/>
  <c r="T820" i="9"/>
  <c r="T1053" i="9"/>
  <c r="T1831" i="9"/>
  <c r="T1463" i="9"/>
  <c r="T833" i="9"/>
  <c r="T881" i="9"/>
  <c r="T1325" i="9"/>
  <c r="T192" i="9"/>
  <c r="T905" i="9"/>
  <c r="T743" i="9"/>
  <c r="T2024" i="9"/>
  <c r="T964" i="9"/>
  <c r="T1101" i="9"/>
  <c r="T796" i="9"/>
  <c r="T1490" i="9"/>
  <c r="T197" i="9"/>
  <c r="T1725" i="9"/>
  <c r="T467" i="9"/>
  <c r="T692" i="9"/>
  <c r="T2258" i="9"/>
  <c r="T2172" i="9"/>
  <c r="T1894" i="9"/>
  <c r="T1549" i="9"/>
  <c r="T776" i="9"/>
  <c r="T33" i="9"/>
  <c r="T1181" i="9"/>
  <c r="T1165" i="9"/>
  <c r="T737" i="9"/>
  <c r="T81" i="9"/>
  <c r="T701" i="9"/>
  <c r="T2129" i="9"/>
  <c r="T2350" i="9"/>
  <c r="T1122" i="9"/>
  <c r="T250" i="9"/>
  <c r="T1004" i="9"/>
  <c r="T1483" i="9"/>
  <c r="T1596" i="9"/>
  <c r="T593" i="9"/>
  <c r="T1669" i="9"/>
  <c r="T1935" i="9"/>
  <c r="T958" i="9"/>
  <c r="T567" i="9"/>
  <c r="T500" i="9"/>
  <c r="T1534" i="9"/>
  <c r="T709" i="9"/>
  <c r="T945" i="9"/>
  <c r="T884" i="9"/>
  <c r="T1614" i="9"/>
  <c r="T1443" i="9"/>
  <c r="T1547" i="9"/>
  <c r="T253" i="9"/>
  <c r="T1457" i="9"/>
  <c r="T1581" i="9"/>
  <c r="T499" i="9"/>
  <c r="T2171" i="9"/>
  <c r="T1376" i="9"/>
  <c r="T114" i="9"/>
  <c r="T830" i="9"/>
  <c r="T1308" i="9"/>
  <c r="T893" i="9"/>
  <c r="T1851" i="9"/>
  <c r="T1655" i="9"/>
  <c r="T1322" i="9"/>
  <c r="T785" i="9"/>
  <c r="T1051" i="9"/>
  <c r="T509" i="9"/>
  <c r="T967" i="9"/>
  <c r="T617" i="9"/>
  <c r="T405" i="9"/>
  <c r="T695" i="9"/>
  <c r="T1465" i="9"/>
  <c r="T1765" i="9"/>
  <c r="T624" i="9"/>
  <c r="T729" i="9"/>
  <c r="T2206" i="9"/>
  <c r="T1693" i="9"/>
  <c r="T1116" i="9"/>
  <c r="T565" i="9"/>
  <c r="T1523" i="9"/>
  <c r="T1567" i="9"/>
  <c r="T555" i="9"/>
  <c r="T1659" i="9"/>
  <c r="T1057" i="9"/>
  <c r="T1307" i="9"/>
  <c r="T1329" i="9"/>
  <c r="T1255" i="9"/>
  <c r="T1451" i="9"/>
  <c r="T447" i="9"/>
  <c r="T1317" i="9"/>
  <c r="T1024" i="9"/>
  <c r="T101" i="9"/>
  <c r="T2072" i="9"/>
  <c r="T625" i="9"/>
  <c r="T1333" i="9"/>
  <c r="T1319" i="9"/>
  <c r="T313" i="9"/>
  <c r="T1347" i="9"/>
  <c r="T1207" i="9"/>
  <c r="T1844" i="9"/>
  <c r="T1224" i="9"/>
  <c r="T1536" i="9"/>
  <c r="T675" i="9"/>
  <c r="T1684" i="9"/>
  <c r="T1841" i="9"/>
  <c r="T446" i="9"/>
  <c r="T2115" i="9"/>
  <c r="T926" i="9"/>
  <c r="T261" i="9"/>
  <c r="T1343" i="9"/>
  <c r="T2302" i="9"/>
  <c r="T645" i="9"/>
  <c r="T501" i="9"/>
  <c r="T756" i="9"/>
  <c r="T1487" i="9"/>
  <c r="T1000" i="9"/>
  <c r="T1364" i="9"/>
  <c r="T937" i="9"/>
  <c r="T1750" i="9"/>
  <c r="T2074" i="9"/>
  <c r="T1250" i="9"/>
  <c r="T1406" i="9"/>
  <c r="T2015" i="9"/>
  <c r="T1849" i="9"/>
  <c r="T288" i="9"/>
  <c r="T2147" i="9"/>
  <c r="T956" i="9"/>
  <c r="T637" i="9"/>
  <c r="T778" i="9"/>
  <c r="T1545" i="9"/>
  <c r="T1976" i="9"/>
  <c r="T2076" i="9"/>
  <c r="T714" i="9"/>
  <c r="T616" i="9"/>
  <c r="T1823" i="9"/>
  <c r="T1149" i="9"/>
  <c r="T1561" i="9"/>
  <c r="T1179" i="9"/>
  <c r="T1172" i="9"/>
  <c r="T1221" i="9"/>
  <c r="T1737" i="9"/>
  <c r="T888" i="9"/>
  <c r="T1507" i="9"/>
  <c r="T2139" i="9"/>
  <c r="T1120" i="9"/>
  <c r="T2322" i="9"/>
  <c r="T1447" i="9"/>
  <c r="T1953" i="9"/>
  <c r="T2157" i="9"/>
  <c r="T677" i="9"/>
  <c r="T592" i="9"/>
  <c r="T213" i="9"/>
  <c r="T353" i="9"/>
  <c r="T1556" i="9"/>
  <c r="T1864" i="9"/>
  <c r="T124" i="9"/>
  <c r="T1691" i="9"/>
  <c r="T1721" i="9"/>
  <c r="T1982" i="9"/>
  <c r="T1513" i="9"/>
  <c r="T2091" i="9"/>
  <c r="T236" i="9"/>
  <c r="T263" i="9"/>
  <c r="T1699" i="9"/>
  <c r="T817" i="9"/>
  <c r="T1877" i="9"/>
  <c r="T941" i="9"/>
  <c r="T1746" i="9"/>
  <c r="T496" i="9"/>
  <c r="T2216" i="9"/>
  <c r="T800" i="9"/>
  <c r="T787" i="9"/>
  <c r="T561" i="9"/>
  <c r="T1472" i="9"/>
  <c r="T920" i="9"/>
  <c r="T1403" i="9"/>
  <c r="T786" i="9"/>
  <c r="T2136" i="9"/>
  <c r="T976" i="9"/>
  <c r="T514" i="9"/>
  <c r="T697" i="9"/>
  <c r="T521" i="9"/>
  <c r="T1943" i="9"/>
  <c r="T748" i="9"/>
  <c r="T384" i="9"/>
  <c r="T1908" i="9"/>
  <c r="T992" i="9"/>
  <c r="T255" i="9"/>
  <c r="T1073" i="9"/>
  <c r="T1011" i="9"/>
  <c r="T480" i="9"/>
  <c r="T1788" i="9"/>
  <c r="T416" i="9"/>
  <c r="T768" i="9"/>
  <c r="T1283" i="9"/>
  <c r="T847" i="9"/>
  <c r="T1600" i="9"/>
  <c r="T281" i="9"/>
  <c r="T951" i="9"/>
  <c r="T530" i="9"/>
  <c r="T1332" i="9"/>
  <c r="T1159" i="9"/>
  <c r="T483" i="9"/>
  <c r="T1731" i="9"/>
  <c r="T424" i="9"/>
  <c r="T1491" i="9"/>
  <c r="T1633" i="9"/>
  <c r="T1076" i="9"/>
  <c r="T113" i="9"/>
  <c r="T1089" i="9"/>
  <c r="T1143" i="9"/>
  <c r="T185" i="9"/>
  <c r="T1219" i="9"/>
  <c r="T399" i="9"/>
  <c r="T2155" i="9"/>
  <c r="T1010" i="9"/>
  <c r="T1087" i="9"/>
  <c r="T1739" i="9"/>
  <c r="T2041" i="9"/>
  <c r="T1997" i="9"/>
  <c r="T1411" i="9"/>
  <c r="T1521" i="9"/>
  <c r="T2245" i="9"/>
  <c r="T949" i="9"/>
  <c r="T1381" i="9"/>
  <c r="T597" i="9"/>
  <c r="T1009" i="9"/>
  <c r="T2123" i="9"/>
  <c r="T385" i="9"/>
  <c r="T397" i="9"/>
  <c r="T2175" i="9"/>
  <c r="T481" i="9"/>
  <c r="T870" i="9"/>
  <c r="T1369" i="9"/>
  <c r="T2299" i="9"/>
  <c r="T1353" i="9"/>
  <c r="T2020" i="9"/>
  <c r="T228" i="9"/>
  <c r="T1847" i="9"/>
  <c r="T1579" i="9"/>
  <c r="T907" i="9"/>
  <c r="T679" i="9"/>
  <c r="T797" i="9"/>
  <c r="T716" i="9"/>
  <c r="T168" i="9"/>
  <c r="T1664" i="9"/>
  <c r="T632" i="9"/>
  <c r="T960" i="9"/>
  <c r="T1304" i="9"/>
  <c r="T867" i="9"/>
  <c r="T1220" i="9"/>
  <c r="T1791" i="9"/>
  <c r="T539" i="9"/>
  <c r="T1092" i="9"/>
  <c r="T260" i="9"/>
  <c r="T933" i="9"/>
  <c r="T927" i="9"/>
  <c r="T1972" i="9"/>
  <c r="T1647" i="9"/>
  <c r="T249" i="9"/>
  <c r="T771" i="9"/>
  <c r="T1096" i="9"/>
  <c r="T1135" i="9"/>
  <c r="T1729" i="9"/>
  <c r="T1479" i="9"/>
  <c r="T904" i="9"/>
  <c r="T1249" i="9"/>
  <c r="T790" i="9"/>
  <c r="T777" i="9"/>
  <c r="T1697" i="9"/>
  <c r="T1368" i="9"/>
  <c r="T621" i="9"/>
  <c r="T807" i="9"/>
  <c r="T1872" i="9"/>
  <c r="T963" i="9"/>
  <c r="T1193" i="9"/>
  <c r="T1377" i="9"/>
  <c r="T140" i="9"/>
  <c r="T828" i="9"/>
  <c r="T580" i="9"/>
  <c r="T1952" i="9"/>
  <c r="T277" i="9"/>
  <c r="T1565" i="9"/>
  <c r="T744" i="9"/>
  <c r="T1131" i="9"/>
  <c r="T2117" i="9"/>
  <c r="T2037" i="9"/>
  <c r="T1557" i="9"/>
  <c r="T1265" i="9"/>
  <c r="T1061" i="9"/>
  <c r="T1468" i="9"/>
  <c r="T681" i="9"/>
  <c r="T141" i="9"/>
  <c r="T2317" i="9"/>
  <c r="T609" i="9"/>
  <c r="T125" i="9"/>
  <c r="T2298" i="9"/>
  <c r="T1455" i="9"/>
  <c r="T2202" i="9"/>
  <c r="T1058" i="9"/>
  <c r="T1528" i="9"/>
  <c r="T1922" i="9"/>
  <c r="T721" i="9"/>
  <c r="T61" i="9"/>
  <c r="T321" i="9"/>
  <c r="T1601" i="9"/>
  <c r="T306" i="9"/>
  <c r="T528" i="9"/>
  <c r="T1075" i="9"/>
  <c r="T1657" i="9"/>
  <c r="T461" i="9"/>
  <c r="T1313" i="9"/>
  <c r="T1687" i="9"/>
  <c r="T1660" i="9"/>
  <c r="T497" i="9"/>
  <c r="T1593" i="9"/>
  <c r="T1751" i="9"/>
  <c r="T1653" i="9"/>
  <c r="T1109" i="9"/>
  <c r="T1799" i="9"/>
  <c r="T1367" i="9"/>
  <c r="T207" i="9"/>
  <c r="T274" i="9"/>
  <c r="T157" i="9"/>
  <c r="T2251" i="9"/>
  <c r="T1717" i="9"/>
  <c r="T1239" i="9"/>
  <c r="T1680" i="9"/>
  <c r="T268" i="9"/>
  <c r="T1928" i="9"/>
  <c r="T368" i="9"/>
  <c r="T361" i="9"/>
  <c r="T78" i="9"/>
  <c r="T1361" i="9"/>
  <c r="T204" i="9"/>
  <c r="T569" i="9"/>
  <c r="T178" i="9"/>
  <c r="T1608" i="9"/>
  <c r="T169" i="9"/>
  <c r="T551" i="9"/>
  <c r="T505" i="9"/>
  <c r="T852" i="9"/>
  <c r="T285" i="9"/>
  <c r="T2119" i="9"/>
  <c r="T1616" i="9"/>
  <c r="T2232" i="9"/>
  <c r="T468" i="9"/>
  <c r="T453" i="9"/>
  <c r="T1957" i="9"/>
  <c r="T799" i="9"/>
  <c r="T1807" i="9"/>
  <c r="T1262" i="9"/>
  <c r="T853" i="9"/>
  <c r="T1639" i="9"/>
  <c r="T1505" i="9"/>
  <c r="T1942" i="9"/>
  <c r="T939" i="9"/>
  <c r="T465" i="9"/>
  <c r="T1324" i="9"/>
  <c r="T433" i="9"/>
  <c r="T572" i="9"/>
  <c r="T2137" i="9"/>
  <c r="T1595" i="9"/>
  <c r="T811" i="9"/>
  <c r="T1084" i="9"/>
  <c r="T1896" i="9"/>
  <c r="T2168" i="9"/>
  <c r="T1019" i="9"/>
  <c r="T1696" i="9"/>
  <c r="T191" i="9"/>
  <c r="T1268" i="9"/>
  <c r="T666" i="9"/>
  <c r="T736" i="9"/>
  <c r="T1112" i="9"/>
  <c r="T1284" i="9"/>
  <c r="T633" i="9"/>
  <c r="T835" i="9"/>
  <c r="T1445" i="9"/>
  <c r="T1939" i="9"/>
  <c r="T68" i="9"/>
  <c r="T1764" i="9"/>
  <c r="T2011" i="9"/>
  <c r="T1007" i="9"/>
  <c r="T1049" i="9"/>
  <c r="T415" i="9"/>
  <c r="T1819" i="9"/>
  <c r="T365" i="9"/>
  <c r="T1651" i="9"/>
  <c r="T1168" i="9"/>
  <c r="T66" i="9"/>
  <c r="T93" i="9"/>
  <c r="T1397" i="9"/>
  <c r="T968" i="9"/>
  <c r="T1663" i="9"/>
  <c r="T1520" i="9"/>
  <c r="T680" i="9"/>
  <c r="T557" i="9"/>
  <c r="T1440" i="9"/>
  <c r="T63" i="9"/>
  <c r="T953" i="9"/>
  <c r="T1407" i="9"/>
  <c r="T1439" i="9"/>
  <c r="T2036" i="9"/>
  <c r="T971" i="9"/>
  <c r="T1460" i="9"/>
  <c r="T1489" i="9"/>
  <c r="T1104" i="9"/>
  <c r="T762" i="9"/>
  <c r="T1070" i="9"/>
  <c r="T133" i="9"/>
  <c r="T740" i="9"/>
  <c r="T1198" i="9"/>
  <c r="T1694" i="9"/>
  <c r="T1289" i="9"/>
  <c r="T96" i="9"/>
  <c r="T795" i="9"/>
  <c r="T1481" i="9"/>
  <c r="T860" i="9"/>
  <c r="T1676" i="9"/>
  <c r="T380" i="9"/>
  <c r="T17" i="9"/>
  <c r="T2219" i="9"/>
  <c r="T808" i="9"/>
  <c r="T1544" i="9"/>
  <c r="T393" i="9"/>
  <c r="T2281" i="9"/>
  <c r="T316" i="9"/>
  <c r="T879" i="9"/>
  <c r="T1192" i="9"/>
  <c r="T2214" i="9"/>
  <c r="T1919" i="9"/>
  <c r="T1184" i="9"/>
  <c r="T360" i="9"/>
  <c r="T1303" i="9"/>
  <c r="T351" i="9"/>
  <c r="T1117" i="9"/>
  <c r="T596" i="9"/>
  <c r="T948" i="9"/>
  <c r="T57" i="9"/>
  <c r="T408" i="9"/>
  <c r="T349" i="9"/>
  <c r="T640" i="9"/>
  <c r="T13" i="9"/>
  <c r="T466" i="9"/>
  <c r="T855" i="9"/>
  <c r="T1085" i="9"/>
  <c r="T332" i="9"/>
  <c r="T649" i="9"/>
  <c r="T50" i="9"/>
  <c r="T49" i="9"/>
  <c r="T233" i="9"/>
  <c r="T2227" i="9"/>
  <c r="T2055" i="9"/>
  <c r="T984" i="9"/>
  <c r="T29" i="9"/>
  <c r="T1569" i="9"/>
  <c r="T912" i="9"/>
  <c r="T322" i="9"/>
  <c r="T932" i="9"/>
  <c r="T1588" i="9"/>
  <c r="T1209" i="9"/>
  <c r="T947" i="9"/>
  <c r="T2235" i="9"/>
  <c r="T2039" i="9"/>
  <c r="T128" i="9"/>
  <c r="T1828" i="9"/>
  <c r="T928" i="9"/>
  <c r="T623" i="9"/>
  <c r="T1604" i="9"/>
  <c r="T819" i="9"/>
  <c r="T220" i="9"/>
  <c r="T1678" i="9"/>
  <c r="T1106" i="9"/>
  <c r="T317" i="9"/>
  <c r="T1667" i="9"/>
  <c r="T1857" i="9"/>
  <c r="T560" i="9"/>
  <c r="T1032" i="9"/>
  <c r="T1484" i="9"/>
  <c r="T16" i="9"/>
  <c r="T221" i="9"/>
  <c r="T605" i="9"/>
  <c r="T1933" i="9"/>
  <c r="T1744" i="9"/>
  <c r="T1783" i="9"/>
  <c r="T1532" i="9"/>
  <c r="T1637" i="9"/>
  <c r="T1402" i="9"/>
  <c r="T660" i="9"/>
  <c r="T1540" i="9"/>
  <c r="T84" i="9"/>
  <c r="T1281" i="9"/>
  <c r="T1269" i="9"/>
  <c r="T1509" i="9"/>
  <c r="T471" i="9"/>
  <c r="T749" i="9"/>
  <c r="T2019" i="9"/>
  <c r="T793" i="9"/>
  <c r="T20" i="9"/>
  <c r="T1860" i="9"/>
  <c r="T1412" i="9"/>
  <c r="T429" i="9"/>
  <c r="T883" i="9"/>
  <c r="T2103" i="9"/>
  <c r="T903" i="9"/>
  <c r="T1350" i="9"/>
  <c r="T383" i="9"/>
  <c r="T1573" i="9"/>
  <c r="T1088" i="9"/>
  <c r="T1773" i="9"/>
  <c r="T889" i="9"/>
  <c r="T1461" i="9"/>
  <c r="T1415" i="9"/>
  <c r="T377" i="9"/>
  <c r="T1431" i="9"/>
  <c r="T15" i="9"/>
  <c r="T849" i="9"/>
  <c r="T1480" i="9"/>
  <c r="T579" i="9"/>
  <c r="T217" i="9"/>
  <c r="T684" i="9"/>
  <c r="T812" i="9"/>
  <c r="T566" i="9"/>
  <c r="T39" i="9"/>
  <c r="T227" i="9"/>
  <c r="T2345" i="9"/>
  <c r="T1871" i="9"/>
  <c r="T747" i="9"/>
  <c r="T54" i="9"/>
  <c r="T40" i="9"/>
  <c r="T1650" i="9"/>
  <c r="T1924" i="9"/>
  <c r="T162" i="9"/>
  <c r="T682" i="9"/>
  <c r="T266" i="9"/>
  <c r="T411" i="9"/>
  <c r="T183" i="9"/>
  <c r="T440" i="9"/>
  <c r="T34" i="9"/>
  <c r="T2319" i="9"/>
  <c r="T687" i="9"/>
  <c r="T35" i="9"/>
  <c r="T1054" i="9"/>
  <c r="T1882" i="9"/>
  <c r="T482" i="9"/>
  <c r="T438" i="9"/>
  <c r="T1334" i="9"/>
  <c r="T331" i="9"/>
  <c r="T957" i="9"/>
  <c r="T1571" i="9"/>
  <c r="T987" i="9"/>
  <c r="T2180" i="9"/>
  <c r="T664" i="9"/>
  <c r="T2112" i="9"/>
  <c r="T805" i="9"/>
  <c r="T784" i="9"/>
  <c r="T648" i="9"/>
  <c r="T1748" i="9"/>
  <c r="T1253" i="9"/>
  <c r="T1644" i="9"/>
  <c r="T273" i="9"/>
  <c r="T1476" i="9"/>
  <c r="T1237" i="9"/>
  <c r="T1624" i="9"/>
  <c r="T1488" i="9"/>
  <c r="T511" i="9"/>
  <c r="T589" i="9"/>
  <c r="T653" i="9"/>
  <c r="T1503" i="9"/>
  <c r="T1252" i="9"/>
  <c r="T1204" i="9"/>
  <c r="T650" i="9"/>
  <c r="T821" i="9"/>
  <c r="T333" i="9"/>
  <c r="T1140" i="9"/>
  <c r="T1211" i="9"/>
  <c r="T77" i="9"/>
  <c r="T1589" i="9"/>
  <c r="T457" i="9"/>
  <c r="T752" i="9"/>
  <c r="T1793" i="9"/>
  <c r="T1700" i="9"/>
  <c r="T196" i="9"/>
  <c r="T1157" i="9"/>
  <c r="T1585" i="9"/>
  <c r="T1229" i="9"/>
  <c r="T2200" i="9"/>
  <c r="T1171" i="9"/>
  <c r="T108" i="9"/>
  <c r="T781" i="9"/>
  <c r="T636" i="9"/>
  <c r="T1529" i="9"/>
  <c r="T1537" i="9"/>
  <c r="T1800" i="9"/>
  <c r="T985" i="9"/>
  <c r="T121" i="9"/>
  <c r="T1155" i="9"/>
  <c r="T12" i="9"/>
  <c r="T2075" i="9"/>
  <c r="T816" i="9"/>
  <c r="T1152" i="9"/>
  <c r="T741" i="9"/>
  <c r="T1727" i="9"/>
  <c r="T431" i="9"/>
  <c r="T611" i="9"/>
  <c r="T655" i="9"/>
  <c r="T454" i="9"/>
  <c r="T757" i="9"/>
  <c r="T1827" i="9"/>
  <c r="T111" i="9"/>
  <c r="T738" i="9"/>
  <c r="T170" i="9"/>
  <c r="T2275" i="9"/>
  <c r="T1205" i="9"/>
  <c r="T1200" i="9"/>
  <c r="T707" i="9"/>
  <c r="T19" i="9"/>
  <c r="T591" i="9"/>
  <c r="T374" i="9"/>
  <c r="T303" i="9"/>
  <c r="T1102" i="9"/>
  <c r="T1309" i="9"/>
  <c r="T809" i="9"/>
  <c r="T324" i="9"/>
  <c r="T1342" i="9"/>
  <c r="T1855" i="9"/>
  <c r="T1041" i="9"/>
  <c r="T21" i="9"/>
  <c r="T532" i="9"/>
  <c r="T1079" i="9"/>
  <c r="T1385" i="9"/>
  <c r="T913" i="9"/>
  <c r="T544" i="9"/>
  <c r="T1091" i="9"/>
  <c r="T1395" i="9"/>
  <c r="T999" i="9"/>
  <c r="T1995" i="9"/>
  <c r="T1538" i="9"/>
  <c r="T2000" i="9"/>
  <c r="T1780" i="9"/>
  <c r="T665" i="9"/>
  <c r="T919" i="9"/>
  <c r="T1839" i="9"/>
  <c r="T1989" i="9"/>
  <c r="T1796" i="9"/>
  <c r="T1360" i="9"/>
  <c r="T386" i="9"/>
  <c r="T105" i="9"/>
  <c r="T761" i="9"/>
  <c r="T672" i="9"/>
  <c r="T146" i="9"/>
  <c r="T553" i="9"/>
  <c r="T1591" i="9"/>
  <c r="T1681" i="9"/>
  <c r="T851" i="9"/>
  <c r="T79" i="9"/>
  <c r="T1444" i="9"/>
  <c r="T1139" i="9"/>
  <c r="T1176" i="9"/>
  <c r="T345" i="9"/>
  <c r="T1240" i="9"/>
  <c r="T541" i="9"/>
  <c r="T2283" i="9"/>
  <c r="T1808" i="9"/>
  <c r="T899" i="9"/>
  <c r="T1013" i="9"/>
  <c r="T965" i="9"/>
  <c r="T1956" i="9"/>
  <c r="T1835" i="9"/>
  <c r="T48" i="9"/>
  <c r="T290" i="9"/>
  <c r="T407" i="9"/>
  <c r="T355" i="9"/>
  <c r="T147" i="9"/>
  <c r="T1138" i="9"/>
  <c r="T2271" i="9"/>
  <c r="T89" i="9"/>
  <c r="T1643" i="9"/>
  <c r="T1471" i="9"/>
  <c r="T86" i="9"/>
  <c r="T279" i="9"/>
  <c r="T1264" i="9"/>
  <c r="T1315" i="9"/>
  <c r="T931" i="9"/>
  <c r="T171" i="9"/>
  <c r="T1278" i="9"/>
  <c r="T296" i="9"/>
  <c r="T876" i="9"/>
  <c r="T27" i="9"/>
  <c r="T1570" i="9"/>
  <c r="T195" i="9"/>
  <c r="T1606" i="9"/>
  <c r="T1274" i="9"/>
  <c r="T1052" i="9"/>
  <c r="T1195" i="9"/>
  <c r="T668" i="9"/>
  <c r="T908" i="9"/>
  <c r="T2336" i="9"/>
  <c r="T2090" i="9"/>
  <c r="T240" i="9"/>
  <c r="T2142" i="9"/>
  <c r="T1836" i="9"/>
  <c r="T1824" i="9"/>
  <c r="T656" i="9"/>
  <c r="T1107" i="9"/>
  <c r="T492" i="9"/>
  <c r="T109" i="9"/>
  <c r="T258" i="9"/>
  <c r="T1391" i="9"/>
  <c r="T1435" i="9"/>
  <c r="T1408" i="9"/>
  <c r="T1401" i="9"/>
  <c r="T897" i="9"/>
  <c r="T1047" i="9"/>
  <c r="T1344" i="9"/>
  <c r="T1300" i="9"/>
  <c r="T1299" i="9"/>
  <c r="T700" i="9"/>
  <c r="T436" i="9"/>
  <c r="T688" i="9"/>
  <c r="T112" i="9"/>
  <c r="T2056" i="9"/>
  <c r="T1931" i="9"/>
  <c r="T1297" i="9"/>
  <c r="T491" i="9"/>
  <c r="T1191" i="9"/>
  <c r="T1311" i="9"/>
  <c r="T1141" i="9"/>
  <c r="T329" i="9"/>
  <c r="T1148" i="9"/>
  <c r="T791" i="9"/>
  <c r="T699" i="9"/>
  <c r="T1781" i="9"/>
  <c r="T1261" i="9"/>
  <c r="T1355" i="9"/>
  <c r="T1716" i="9"/>
  <c r="T1745" i="9"/>
  <c r="T1296" i="9"/>
  <c r="T212" i="9"/>
  <c r="T1339" i="9"/>
  <c r="T2199" i="9"/>
  <c r="T585" i="9"/>
  <c r="T584" i="9"/>
  <c r="T1136" i="9"/>
  <c r="T1251" i="9"/>
  <c r="T526" i="9"/>
  <c r="T1670" i="9"/>
  <c r="T158" i="9"/>
  <c r="T1706" i="9"/>
  <c r="T248" i="9"/>
  <c r="T683" i="9"/>
  <c r="T546" i="9"/>
  <c r="T1970" i="9"/>
  <c r="T550" i="9"/>
  <c r="T198" i="9"/>
  <c r="T1190" i="9"/>
  <c r="T1961" i="9"/>
  <c r="T226" i="9"/>
  <c r="T47" i="9"/>
  <c r="T1916" i="9"/>
  <c r="T702" i="9"/>
  <c r="T2351" i="9"/>
  <c r="T1584" i="9"/>
  <c r="T342" i="9"/>
  <c r="T2243" i="9"/>
  <c r="T2223" i="9"/>
  <c r="T1959" i="9"/>
  <c r="T76" i="9"/>
  <c r="T10" i="9"/>
  <c r="T690" i="9"/>
  <c r="T2068" i="9"/>
  <c r="T460" i="9"/>
  <c r="T975" i="9"/>
  <c r="T1923" i="9"/>
  <c r="T798" i="9"/>
  <c r="T1014" i="9"/>
  <c r="T2315" i="9"/>
  <c r="T7" i="9"/>
  <c r="T1301" i="9"/>
  <c r="T1726" i="9"/>
  <c r="T698" i="9"/>
  <c r="T305" i="9"/>
  <c r="T1475" i="9"/>
  <c r="T2007" i="9"/>
  <c r="T488" i="9"/>
  <c r="T1695" i="9"/>
  <c r="T1424" i="9"/>
  <c r="T297" i="9"/>
  <c r="T456" i="9"/>
  <c r="T1081" i="9"/>
  <c r="T915" i="9"/>
  <c r="T2107" i="9"/>
  <c r="T1543" i="9"/>
  <c r="T1515" i="9"/>
  <c r="T836" i="9"/>
  <c r="T1560" i="9"/>
  <c r="T615" i="9"/>
  <c r="T41" i="9"/>
  <c r="T1514" i="9"/>
  <c r="T1797" i="9"/>
  <c r="T631" i="9"/>
  <c r="T1760" i="9"/>
  <c r="T242" i="9"/>
  <c r="T1093" i="9"/>
  <c r="T1473" i="9"/>
  <c r="T402" i="9"/>
  <c r="T493" i="9"/>
  <c r="T760" i="9"/>
  <c r="T843" i="9"/>
  <c r="T1380" i="9"/>
  <c r="T1409" i="9"/>
  <c r="T715" i="9"/>
  <c r="T1701" i="9"/>
  <c r="T1273" i="9"/>
  <c r="T1904" i="9"/>
  <c r="T1735" i="9"/>
  <c r="T132" i="9"/>
  <c r="T1587" i="9"/>
  <c r="T308" i="9"/>
  <c r="T184" i="9"/>
  <c r="T1470" i="9"/>
  <c r="T166" i="9"/>
  <c r="T2073" i="9"/>
  <c r="T994" i="9"/>
  <c r="T239" i="9"/>
  <c r="T556" i="9"/>
  <c r="T575" i="9"/>
  <c r="T1226" i="9"/>
  <c r="T120" i="9"/>
  <c r="T1486" i="9"/>
  <c r="T1730" i="9"/>
  <c r="T515" i="9"/>
  <c r="T1648" i="9"/>
  <c r="T283" i="9"/>
  <c r="T1522" i="9"/>
  <c r="T455" i="9"/>
  <c r="T996" i="9"/>
  <c r="T175" i="9"/>
  <c r="T155" i="9"/>
  <c r="T1806" i="9"/>
  <c r="T1327" i="9"/>
  <c r="T2131" i="9"/>
  <c r="T143" i="9"/>
  <c r="T1879" i="9"/>
  <c r="T1001" i="9"/>
  <c r="T1785" i="9"/>
  <c r="T338" i="9"/>
  <c r="T844" i="9"/>
  <c r="T1021" i="9"/>
  <c r="T753" i="9"/>
  <c r="T2083" i="9"/>
  <c r="T127" i="9"/>
  <c r="T287" i="9"/>
  <c r="T724" i="9"/>
  <c r="T713" i="9"/>
  <c r="T269" i="9"/>
  <c r="T1015" i="9"/>
  <c r="T142" i="9"/>
  <c r="T1414" i="9"/>
  <c r="T354" i="9"/>
  <c r="T1910" i="9"/>
  <c r="T861" i="9"/>
  <c r="T1815" i="9"/>
  <c r="T131" i="9"/>
  <c r="T98" i="9"/>
  <c r="T26" i="9"/>
  <c r="T2052" i="9"/>
  <c r="T662" i="9"/>
  <c r="T299" i="9"/>
  <c r="T1008" i="9"/>
  <c r="T832" i="9"/>
  <c r="T1728" i="9"/>
  <c r="T1387" i="9"/>
  <c r="T2177" i="9"/>
  <c r="T1108" i="9"/>
  <c r="T1169" i="9"/>
  <c r="T562" i="9"/>
  <c r="T1337" i="9"/>
  <c r="T476" i="9"/>
  <c r="T486" i="9"/>
  <c r="T1631" i="9"/>
  <c r="T1816" i="9"/>
  <c r="T643" i="9"/>
  <c r="T827" i="9"/>
  <c r="T766" i="9"/>
  <c r="T652" i="9"/>
  <c r="T765" i="9"/>
  <c r="T1432" i="9"/>
  <c r="T536" i="9"/>
  <c r="T153" i="9"/>
  <c r="T1611" i="9"/>
  <c r="T1572" i="9"/>
  <c r="T232" i="9"/>
  <c r="T156" i="9"/>
  <c r="T1552" i="9"/>
  <c r="T1524" i="9"/>
  <c r="T1971" i="9"/>
  <c r="T750" i="9"/>
  <c r="T323" i="9"/>
  <c r="T1586" i="9"/>
  <c r="T372" i="9"/>
  <c r="T1618" i="9"/>
  <c r="T1875" i="9"/>
  <c r="T1987" i="9"/>
  <c r="T43" i="9"/>
  <c r="T1328" i="9"/>
  <c r="T1867" i="9"/>
  <c r="T780" i="9"/>
  <c r="T1137" i="9"/>
  <c r="T1170" i="9"/>
  <c r="T2309" i="9"/>
  <c r="T864" i="9"/>
  <c r="T2233" i="9"/>
  <c r="T1123" i="9"/>
  <c r="T410" i="9"/>
  <c r="T845" i="9"/>
  <c r="T9" i="9"/>
  <c r="T2148" i="9"/>
  <c r="T980" i="9"/>
  <c r="T900" i="9"/>
  <c r="T603" i="9"/>
  <c r="T395" i="9"/>
  <c r="T134" i="9"/>
  <c r="T859" i="9"/>
  <c r="T1099" i="9"/>
  <c r="T710" i="9"/>
  <c r="T1609" i="9"/>
  <c r="T1991" i="9"/>
  <c r="T92" i="9"/>
  <c r="T2303" i="9"/>
  <c r="T177" i="9"/>
  <c r="T82" i="9"/>
  <c r="T577" i="9"/>
  <c r="T1069" i="9"/>
  <c r="T426" i="9"/>
  <c r="T2141" i="9"/>
  <c r="T826" i="9"/>
  <c r="T1323" i="9"/>
  <c r="T1996" i="9"/>
  <c r="T1508" i="9"/>
  <c r="T1203" i="9"/>
  <c r="T1809" i="9"/>
  <c r="T1599" i="9"/>
  <c r="T806" i="9"/>
  <c r="T1276" i="9"/>
  <c r="T276" i="9"/>
  <c r="T1736" i="9"/>
  <c r="T1156" i="9"/>
  <c r="T880" i="9"/>
  <c r="T1352" i="9"/>
  <c r="T1163" i="9"/>
  <c r="T1856" i="9"/>
  <c r="T1072" i="9"/>
  <c r="T995" i="9"/>
  <c r="T339" i="9"/>
  <c r="T674" i="9"/>
  <c r="T418" i="9"/>
  <c r="T495" i="9"/>
  <c r="T1033" i="9"/>
  <c r="T983" i="9"/>
  <c r="T304" i="9"/>
  <c r="T284" i="9"/>
  <c r="T1248" i="9"/>
  <c r="T472" i="9"/>
  <c r="T1562" i="9"/>
  <c r="T55" i="9"/>
  <c r="T519" i="9"/>
  <c r="T65" i="9"/>
  <c r="T578" i="9"/>
  <c r="T1331" i="9"/>
  <c r="T450" i="9"/>
  <c r="T475" i="9"/>
  <c r="T1348" i="9"/>
  <c r="T871" i="9"/>
  <c r="T388" i="9"/>
  <c r="T669" i="9"/>
  <c r="T52" i="9"/>
  <c r="T1129" i="9"/>
  <c r="T1231" i="9"/>
  <c r="T25" i="9"/>
  <c r="T159" i="9"/>
  <c r="T734" i="9"/>
  <c r="T865" i="9"/>
  <c r="T837" i="9"/>
  <c r="T1527" i="9"/>
  <c r="T718" i="9"/>
  <c r="T708" i="9"/>
  <c r="T381" i="9"/>
  <c r="T997" i="9"/>
  <c r="T955" i="9"/>
  <c r="T1668" i="9"/>
  <c r="T205" i="9"/>
  <c r="T1771" i="9"/>
  <c r="T788" i="9"/>
  <c r="T1267" i="9"/>
  <c r="T1712" i="9"/>
  <c r="T326" i="9"/>
  <c r="T2239" i="9"/>
  <c r="T1840" i="9"/>
  <c r="T310" i="9"/>
  <c r="T211" i="9"/>
  <c r="T206" i="9"/>
  <c r="T1035" i="9"/>
  <c r="T1984" i="9"/>
  <c r="T1627" i="9"/>
  <c r="T1028" i="9"/>
  <c r="T210" i="9"/>
  <c r="T1559" i="9"/>
  <c r="T2053" i="9"/>
  <c r="T1708" i="9"/>
  <c r="T2286" i="9"/>
  <c r="T176" i="9"/>
  <c r="T1392" i="9"/>
  <c r="T2261" i="9"/>
  <c r="T2234" i="9"/>
  <c r="T604" i="9"/>
  <c r="T613" i="9"/>
  <c r="T229" i="9"/>
  <c r="T1758" i="9"/>
  <c r="T944" i="9"/>
  <c r="T1640" i="9"/>
  <c r="T1225" i="9"/>
  <c r="T598" i="9"/>
  <c r="T2023" i="9"/>
  <c r="T311" i="9"/>
  <c r="T295" i="9"/>
  <c r="T1498" i="9"/>
  <c r="T630" i="9"/>
  <c r="T336" i="9"/>
  <c r="T981" i="9"/>
  <c r="T1196" i="9"/>
  <c r="T1530" i="9"/>
  <c r="T1951" i="9"/>
  <c r="T498" i="9"/>
  <c r="T1124" i="9"/>
  <c r="T685" i="9"/>
  <c r="T1280" i="9"/>
  <c r="T2105" i="9"/>
  <c r="T732" i="9"/>
  <c r="T601" i="9"/>
  <c r="T194" i="9"/>
  <c r="T1617" i="9"/>
  <c r="T31" i="9"/>
  <c r="T138" i="9"/>
  <c r="T2195" i="9"/>
  <c r="T423" i="9"/>
  <c r="T6" i="9"/>
  <c r="T2025" i="9"/>
  <c r="T568" i="9"/>
  <c r="T678" i="9"/>
  <c r="T2289" i="9"/>
  <c r="T651" i="9"/>
  <c r="T356" i="9"/>
  <c r="T241" i="9"/>
  <c r="T116" i="9"/>
  <c r="T73" i="9"/>
  <c r="T779" i="9"/>
  <c r="T1603" i="9"/>
  <c r="T620" i="9"/>
  <c r="T1059" i="9"/>
  <c r="T1992" i="9"/>
  <c r="T2348" i="9"/>
  <c r="T2321" i="9"/>
  <c r="T2316" i="9"/>
  <c r="T1753" i="9"/>
  <c r="T1539" i="9"/>
  <c r="T878" i="9"/>
  <c r="T1890" i="9"/>
  <c r="T2256" i="9"/>
  <c r="T2217" i="9"/>
  <c r="T400" i="9"/>
  <c r="T369" i="9"/>
  <c r="T1338" i="9"/>
  <c r="T813" i="9"/>
  <c r="T1428" i="9"/>
  <c r="T201" i="9"/>
  <c r="T731" i="9"/>
  <c r="T1448" i="9"/>
  <c r="T485" i="9"/>
  <c r="T1504" i="9"/>
  <c r="T335" i="9"/>
  <c r="T1187" i="9"/>
  <c r="T1918" i="9"/>
  <c r="T370" i="9"/>
  <c r="T302" i="9"/>
  <c r="T282" i="9"/>
  <c r="T441" i="9"/>
  <c r="T1792" i="9"/>
  <c r="T516" i="9"/>
  <c r="T1979" i="9"/>
  <c r="T549" i="9"/>
  <c r="T1071" i="9"/>
  <c r="T2312" i="9"/>
  <c r="T421" i="9"/>
  <c r="T614" i="9"/>
  <c r="T2159" i="9"/>
  <c r="T106" i="9"/>
  <c r="T1372" i="9"/>
  <c r="T1458" i="9"/>
  <c r="T1812" i="9"/>
  <c r="T2049" i="9"/>
  <c r="T1003" i="9"/>
  <c r="T1067" i="9"/>
  <c r="T2047" i="9"/>
  <c r="T2095" i="9"/>
  <c r="T875" i="9"/>
  <c r="T923" i="9"/>
  <c r="T1826" i="9"/>
  <c r="T1031" i="9"/>
  <c r="T1132" i="9"/>
  <c r="T2304" i="9"/>
  <c r="T75" i="9"/>
  <c r="T1427" i="9"/>
  <c r="T44" i="9"/>
  <c r="T237" i="9"/>
  <c r="T1482" i="9"/>
  <c r="T244" i="9"/>
  <c r="T1620" i="9"/>
  <c r="T394" i="9"/>
  <c r="T524" i="9"/>
  <c r="T1993" i="9"/>
  <c r="T764" i="9"/>
  <c r="T2152" i="9"/>
  <c r="T2028" i="9"/>
  <c r="T222" i="9"/>
  <c r="T803" i="9"/>
  <c r="T538" i="9"/>
  <c r="T525" i="9"/>
  <c r="T1174" i="9"/>
  <c r="T1990" i="9"/>
  <c r="T1968" i="9"/>
  <c r="T2061" i="9"/>
  <c r="T1314" i="9"/>
  <c r="T2151" i="9"/>
  <c r="T23" i="9"/>
  <c r="T1883" i="9"/>
  <c r="T1199" i="9"/>
  <c r="T783" i="9"/>
  <c r="T2082" i="9"/>
  <c r="T775" i="9"/>
  <c r="T1147" i="9"/>
  <c r="T2318" i="9"/>
  <c r="T583" i="9"/>
  <c r="T223" i="9"/>
  <c r="T100" i="9"/>
  <c r="T542" i="9"/>
  <c r="T1966" i="9"/>
  <c r="T537" i="9"/>
  <c r="T1899" i="9"/>
  <c r="T1900" i="9"/>
  <c r="T588" i="9"/>
  <c r="T1223" i="9"/>
  <c r="T1025" i="9"/>
  <c r="T2332" i="9"/>
  <c r="T1335" i="9"/>
  <c r="T301" i="9"/>
  <c r="T1563" i="9"/>
  <c r="T2016" i="9"/>
  <c r="T608" i="9"/>
  <c r="T2352" i="9"/>
  <c r="T2184" i="9"/>
  <c r="T1127" i="9"/>
  <c r="T144" i="9"/>
  <c r="T641" i="9"/>
  <c r="T2096" i="9"/>
  <c r="T628" i="9"/>
  <c r="T2292" i="9"/>
  <c r="T1291" i="9"/>
  <c r="T856" i="9"/>
  <c r="T2043" i="9"/>
  <c r="T1077" i="9"/>
  <c r="T1675" i="9"/>
  <c r="T1763" i="9"/>
  <c r="T548" i="9"/>
  <c r="T67" i="9"/>
  <c r="T1259" i="9"/>
  <c r="T504" i="9"/>
  <c r="I2" i="12" l="1" a="1"/>
  <c r="I2" i="12" s="1"/>
  <c r="D2" i="16" s="1" a="1"/>
  <c r="D2" i="16" s="1"/>
  <c r="H2" i="16" s="1" a="1"/>
  <c r="H2" i="16" s="1"/>
  <c r="A2" i="11" s="1" a="1"/>
  <c r="A2" i="11" s="1"/>
  <c r="L3" i="11" s="1"/>
  <c r="N2" i="12" l="1" a="1"/>
  <c r="N2" i="12" s="1"/>
  <c r="L2" i="12" a="1"/>
  <c r="L2" i="12" s="1"/>
  <c r="K1" i="11" s="1" a="1"/>
  <c r="K1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<sst xmlns="http://schemas.openxmlformats.org/spreadsheetml/2006/main" count="17874" uniqueCount="673">
  <si>
    <t>Учитель</t>
  </si>
  <si>
    <t>Клаcc</t>
  </si>
  <si>
    <t>Количество детей</t>
  </si>
  <si>
    <t>Деление на подгруппу</t>
  </si>
  <si>
    <t>Часы</t>
  </si>
  <si>
    <t>Предмет</t>
  </si>
  <si>
    <t>ФИО</t>
  </si>
  <si>
    <t>Манюк А. Э.</t>
  </si>
  <si>
    <t>Столбец1</t>
  </si>
  <si>
    <t>Класс(ы)</t>
  </si>
  <si>
    <t>+</t>
  </si>
  <si>
    <t>#</t>
  </si>
  <si>
    <t>Кабинет</t>
  </si>
  <si>
    <t>Пары</t>
  </si>
  <si>
    <t>Урок</t>
  </si>
  <si>
    <t>Неделя</t>
  </si>
  <si>
    <t>Т</t>
  </si>
  <si>
    <t>ВК</t>
  </si>
  <si>
    <t>П</t>
  </si>
  <si>
    <t>2Е</t>
  </si>
  <si>
    <t>Изобразительное</t>
  </si>
  <si>
    <t>Абрамова Е. Т.</t>
  </si>
  <si>
    <t>316Г_НАЧ</t>
  </si>
  <si>
    <t>Если</t>
  </si>
  <si>
    <t>Крайний</t>
  </si>
  <si>
    <t>-</t>
  </si>
  <si>
    <t>Кубановедение</t>
  </si>
  <si>
    <t>Нет</t>
  </si>
  <si>
    <t>Литературное чт</t>
  </si>
  <si>
    <t>Математика</t>
  </si>
  <si>
    <t>Музыка</t>
  </si>
  <si>
    <t>Окружающий мир</t>
  </si>
  <si>
    <t>Разговор о важн</t>
  </si>
  <si>
    <t>Первый</t>
  </si>
  <si>
    <t>Русский язык</t>
  </si>
  <si>
    <t>Технология</t>
  </si>
  <si>
    <t>4К</t>
  </si>
  <si>
    <t>Основы религиоз</t>
  </si>
  <si>
    <t>2Т</t>
  </si>
  <si>
    <t>Алеева О. А.</t>
  </si>
  <si>
    <t>108Г_НАЧ</t>
  </si>
  <si>
    <t>5Г</t>
  </si>
  <si>
    <t>Александрова А. В.</t>
  </si>
  <si>
    <t>108Е_МАТ</t>
  </si>
  <si>
    <t>5Л</t>
  </si>
  <si>
    <t>5С</t>
  </si>
  <si>
    <t>5Ч</t>
  </si>
  <si>
    <t>9Н</t>
  </si>
  <si>
    <t>Алгебра</t>
  </si>
  <si>
    <t>Геометрия</t>
  </si>
  <si>
    <t>Практикум по ге</t>
  </si>
  <si>
    <t>9О</t>
  </si>
  <si>
    <t>4Д</t>
  </si>
  <si>
    <t>Анашкина А. В.</t>
  </si>
  <si>
    <t>205Г_НАЧ</t>
  </si>
  <si>
    <t>7Г</t>
  </si>
  <si>
    <t>Анохина В. Е.</t>
  </si>
  <si>
    <t>307Е_МАТ</t>
  </si>
  <si>
    <t>Вероятность и с</t>
  </si>
  <si>
    <t>7Д</t>
  </si>
  <si>
    <t>7К</t>
  </si>
  <si>
    <t>7Л</t>
  </si>
  <si>
    <t>8А</t>
  </si>
  <si>
    <t>1А</t>
  </si>
  <si>
    <t>Антонова И. Ю.</t>
  </si>
  <si>
    <t>116Г_НАЧ</t>
  </si>
  <si>
    <t>Последний</t>
  </si>
  <si>
    <t>2А</t>
  </si>
  <si>
    <t>3О</t>
  </si>
  <si>
    <t>Асоскова А. А.</t>
  </si>
  <si>
    <t>216Г_НАЧ</t>
  </si>
  <si>
    <t>4Х</t>
  </si>
  <si>
    <t>10А</t>
  </si>
  <si>
    <t>Литература</t>
  </si>
  <si>
    <t>Ахтырская И. В.</t>
  </si>
  <si>
    <t>2 пары +</t>
  </si>
  <si>
    <t>Да</t>
  </si>
  <si>
    <t>Русское правопи</t>
  </si>
  <si>
    <t>4Р</t>
  </si>
  <si>
    <t>Бабушкина Н. А.</t>
  </si>
  <si>
    <t>104Г_НАЧ</t>
  </si>
  <si>
    <t>1Е</t>
  </si>
  <si>
    <t>Бантеева Н. Д.</t>
  </si>
  <si>
    <t>206Г_НАЧ</t>
  </si>
  <si>
    <t>5П</t>
  </si>
  <si>
    <t>Басанова Н. В.</t>
  </si>
  <si>
    <t>10Б</t>
  </si>
  <si>
    <t>История</t>
  </si>
  <si>
    <t>Басараб Ю. Г.</t>
  </si>
  <si>
    <t>202Д_ИСТ</t>
  </si>
  <si>
    <t>Обществознание</t>
  </si>
  <si>
    <t>10В</t>
  </si>
  <si>
    <t>11А</t>
  </si>
  <si>
    <t>Азбука граждани</t>
  </si>
  <si>
    <t>Основы финансов</t>
  </si>
  <si>
    <t>11Б</t>
  </si>
  <si>
    <t>11В</t>
  </si>
  <si>
    <t>Право</t>
  </si>
  <si>
    <t>Экономика</t>
  </si>
  <si>
    <t>5А</t>
  </si>
  <si>
    <t>Бедная Н. М.</t>
  </si>
  <si>
    <t>306Е_МАТ</t>
  </si>
  <si>
    <t>5М</t>
  </si>
  <si>
    <t>9А</t>
  </si>
  <si>
    <t>География</t>
  </si>
  <si>
    <t>Благинина М. А.</t>
  </si>
  <si>
    <t>9В</t>
  </si>
  <si>
    <t>9Д</t>
  </si>
  <si>
    <t>101Д_ГЕО</t>
  </si>
  <si>
    <t>Физика</t>
  </si>
  <si>
    <t>Болдакова Ю. А.</t>
  </si>
  <si>
    <t>212А_ФИЗ</t>
  </si>
  <si>
    <t>8Б</t>
  </si>
  <si>
    <t>8В</t>
  </si>
  <si>
    <t>8Г</t>
  </si>
  <si>
    <t>8Д</t>
  </si>
  <si>
    <t>8Е</t>
  </si>
  <si>
    <t>8Ж</t>
  </si>
  <si>
    <t>8З</t>
  </si>
  <si>
    <t>8И</t>
  </si>
  <si>
    <t>8К</t>
  </si>
  <si>
    <t>8Л</t>
  </si>
  <si>
    <t>8М</t>
  </si>
  <si>
    <t>8Н</t>
  </si>
  <si>
    <t>9Г</t>
  </si>
  <si>
    <t>9М</t>
  </si>
  <si>
    <t>306А_ФИЗ</t>
  </si>
  <si>
    <t>3Л</t>
  </si>
  <si>
    <t>Бондаренко К. А.</t>
  </si>
  <si>
    <t>204Г_НАЧ</t>
  </si>
  <si>
    <t>Иностранный язы</t>
  </si>
  <si>
    <t>Бугрим М. А.</t>
  </si>
  <si>
    <t>2Б</t>
  </si>
  <si>
    <t>207Г_НАЧ</t>
  </si>
  <si>
    <t>2В</t>
  </si>
  <si>
    <t>301Г_НАЧ</t>
  </si>
  <si>
    <t>2Г</t>
  </si>
  <si>
    <t>303Г_НАЧ</t>
  </si>
  <si>
    <t>2Д</t>
  </si>
  <si>
    <t>202Г_НАЧ</t>
  </si>
  <si>
    <t>2Ж</t>
  </si>
  <si>
    <t>308Г_НАЧ</t>
  </si>
  <si>
    <t>2З</t>
  </si>
  <si>
    <t>322Г_НАЧ</t>
  </si>
  <si>
    <t>2И</t>
  </si>
  <si>
    <t>307Г_НАЧ</t>
  </si>
  <si>
    <t>2К</t>
  </si>
  <si>
    <t>2Л</t>
  </si>
  <si>
    <t>2М</t>
  </si>
  <si>
    <t>306Г_НАЧ</t>
  </si>
  <si>
    <t>Бургас А. В.</t>
  </si>
  <si>
    <t>5Р</t>
  </si>
  <si>
    <t>5Ц</t>
  </si>
  <si>
    <t>206Е_МАТ</t>
  </si>
  <si>
    <t>9Б</t>
  </si>
  <si>
    <t>5В</t>
  </si>
  <si>
    <t>Быканова А. В.</t>
  </si>
  <si>
    <t>208Д_РЯ</t>
  </si>
  <si>
    <t>9Е</t>
  </si>
  <si>
    <t>Физическая куль</t>
  </si>
  <si>
    <t>Быстрова Е. А.</t>
  </si>
  <si>
    <t>209Б(2)_ФК(общ)</t>
  </si>
  <si>
    <t>1Б</t>
  </si>
  <si>
    <t>1В</t>
  </si>
  <si>
    <t>1Г</t>
  </si>
  <si>
    <t>1Д</t>
  </si>
  <si>
    <t>1Ж</t>
  </si>
  <si>
    <t>4В</t>
  </si>
  <si>
    <t>4Ж</t>
  </si>
  <si>
    <t>4И</t>
  </si>
  <si>
    <t>4Ф</t>
  </si>
  <si>
    <t>Вакансия2 В. В.</t>
  </si>
  <si>
    <t>309Д_РЯ</t>
  </si>
  <si>
    <t>6З</t>
  </si>
  <si>
    <t>История России.</t>
  </si>
  <si>
    <t>Варлашин А. А.</t>
  </si>
  <si>
    <t>205Д_ИСТ</t>
  </si>
  <si>
    <t>6И</t>
  </si>
  <si>
    <t>6К</t>
  </si>
  <si>
    <t>6Л</t>
  </si>
  <si>
    <t>7Е</t>
  </si>
  <si>
    <t>7Ж</t>
  </si>
  <si>
    <t>7З</t>
  </si>
  <si>
    <t>7И</t>
  </si>
  <si>
    <t>5З</t>
  </si>
  <si>
    <t>Биология</t>
  </si>
  <si>
    <t>Величко Н. Н.</t>
  </si>
  <si>
    <t>304А_ХИМ</t>
  </si>
  <si>
    <t>Химия</t>
  </si>
  <si>
    <t>9Ж</t>
  </si>
  <si>
    <t>9З</t>
  </si>
  <si>
    <t>9И</t>
  </si>
  <si>
    <t>9К</t>
  </si>
  <si>
    <t>9Л</t>
  </si>
  <si>
    <t>Волкова А. А.</t>
  </si>
  <si>
    <t>319Д_БИО</t>
  </si>
  <si>
    <t>5Б</t>
  </si>
  <si>
    <t>5Д</t>
  </si>
  <si>
    <t>5Е</t>
  </si>
  <si>
    <t>5Ж</t>
  </si>
  <si>
    <t>5И</t>
  </si>
  <si>
    <t>5К</t>
  </si>
  <si>
    <t>5Н</t>
  </si>
  <si>
    <t>5О</t>
  </si>
  <si>
    <t>5Т</t>
  </si>
  <si>
    <t>5У</t>
  </si>
  <si>
    <t>5Ф</t>
  </si>
  <si>
    <t>5Х</t>
  </si>
  <si>
    <t>Волкова Н. В.</t>
  </si>
  <si>
    <t>3Б</t>
  </si>
  <si>
    <t>2У</t>
  </si>
  <si>
    <t>Воложанина И. В.</t>
  </si>
  <si>
    <t>3Х</t>
  </si>
  <si>
    <t>101Г_НАЧ</t>
  </si>
  <si>
    <t>3Д</t>
  </si>
  <si>
    <t>Габриелова Е. Г.</t>
  </si>
  <si>
    <t>102Г_НАЧ</t>
  </si>
  <si>
    <t>6Б</t>
  </si>
  <si>
    <t>Гаджисултанов Я. И.</t>
  </si>
  <si>
    <t>304Д_РЯ</t>
  </si>
  <si>
    <t>1 пара +</t>
  </si>
  <si>
    <t>6В</t>
  </si>
  <si>
    <t>4Л</t>
  </si>
  <si>
    <t>Газаева К. В.</t>
  </si>
  <si>
    <t>Галушкин С. А.</t>
  </si>
  <si>
    <t>3В</t>
  </si>
  <si>
    <t>3Г</t>
  </si>
  <si>
    <t>3Е</t>
  </si>
  <si>
    <t>3Ж</t>
  </si>
  <si>
    <t>209Б_ФК(общ)</t>
  </si>
  <si>
    <t>3З</t>
  </si>
  <si>
    <t>3И</t>
  </si>
  <si>
    <t>3Р</t>
  </si>
  <si>
    <t>3С</t>
  </si>
  <si>
    <t>3Т</t>
  </si>
  <si>
    <t>4О</t>
  </si>
  <si>
    <t>218Б_ФК(бас)</t>
  </si>
  <si>
    <t>4Т</t>
  </si>
  <si>
    <t>Гердт О. С.</t>
  </si>
  <si>
    <t>7А</t>
  </si>
  <si>
    <t>Гнатюк Н. В.</t>
  </si>
  <si>
    <t>130В_МУЗ</t>
  </si>
  <si>
    <t>7Б</t>
  </si>
  <si>
    <t>7В</t>
  </si>
  <si>
    <t>4Ш</t>
  </si>
  <si>
    <t>Горбанева Л. А.</t>
  </si>
  <si>
    <t>118Г_НАЧ</t>
  </si>
  <si>
    <t>Горностаева С. Э.</t>
  </si>
  <si>
    <t>Табакаева А. П.</t>
  </si>
  <si>
    <t>105Д_АЯ</t>
  </si>
  <si>
    <t>6А</t>
  </si>
  <si>
    <t>Горюнова Ю. С.</t>
  </si>
  <si>
    <t>6Е</t>
  </si>
  <si>
    <t>303Д_РЯ</t>
  </si>
  <si>
    <t>Гришина Е. А.</t>
  </si>
  <si>
    <t>104Д_ГЕО</t>
  </si>
  <si>
    <t>4А</t>
  </si>
  <si>
    <t>Гришко Ю. Р.</t>
  </si>
  <si>
    <t>230Б_МУЗ</t>
  </si>
  <si>
    <t>4З</t>
  </si>
  <si>
    <t>4М</t>
  </si>
  <si>
    <t>4Н</t>
  </si>
  <si>
    <t>4С</t>
  </si>
  <si>
    <t>4У</t>
  </si>
  <si>
    <t>6Г</t>
  </si>
  <si>
    <t>6Д</t>
  </si>
  <si>
    <t>6Ж</t>
  </si>
  <si>
    <t>Гулакова Т. А.</t>
  </si>
  <si>
    <t>306Д_РЯ</t>
  </si>
  <si>
    <t>4Б</t>
  </si>
  <si>
    <t>Гусева Д. Е.</t>
  </si>
  <si>
    <t>Герасимова В. А.</t>
  </si>
  <si>
    <t>222Г_НАЧ</t>
  </si>
  <si>
    <t>107Г_НАЧ</t>
  </si>
  <si>
    <t>4Г</t>
  </si>
  <si>
    <t>103Г_НАЧ</t>
  </si>
  <si>
    <t>106Г_НАЧ</t>
  </si>
  <si>
    <t>304Г_НАЧ</t>
  </si>
  <si>
    <t>201Г_НАЧ</t>
  </si>
  <si>
    <t>4П</t>
  </si>
  <si>
    <t>317Г_НАЧ</t>
  </si>
  <si>
    <t>4Ц</t>
  </si>
  <si>
    <t>105Г_НАЧ</t>
  </si>
  <si>
    <t>Деревецкая А. Г.</t>
  </si>
  <si>
    <t>Дмитрюк А. А.</t>
  </si>
  <si>
    <t>207Д_РЯ</t>
  </si>
  <si>
    <t>Долгина Н. Ю.</t>
  </si>
  <si>
    <t>Дорошенко Е. Б.</t>
  </si>
  <si>
    <t>Дробот О. В.</t>
  </si>
  <si>
    <t>Дрога И. В.</t>
  </si>
  <si>
    <t>3 пары +</t>
  </si>
  <si>
    <t>Математический</t>
  </si>
  <si>
    <t>Дружинина П. Г.</t>
  </si>
  <si>
    <t>210В(2)_ФК(общ)</t>
  </si>
  <si>
    <t>308Д_РЯ</t>
  </si>
  <si>
    <t>Дудниченко Е. В.</t>
  </si>
  <si>
    <t>Егорова Ю. А.</t>
  </si>
  <si>
    <t>320Д_СВОБ</t>
  </si>
  <si>
    <t>1Н</t>
  </si>
  <si>
    <t>Емельянова Ю. И.</t>
  </si>
  <si>
    <t>Еремина И. А.</t>
  </si>
  <si>
    <t>Ермакова Т. А.</t>
  </si>
  <si>
    <t>102В_ТЕХ(кул)</t>
  </si>
  <si>
    <t>Серебрякова Е. А.</t>
  </si>
  <si>
    <t>106В_ТЕХ(дер)</t>
  </si>
  <si>
    <t>Ермаченков И. С.</t>
  </si>
  <si>
    <t>220Д_ИСТ</t>
  </si>
  <si>
    <t>Жмаченков А. В.</t>
  </si>
  <si>
    <t>105В_ТЕХ(мет)</t>
  </si>
  <si>
    <t>Зайцев В. Н.</t>
  </si>
  <si>
    <t>Астрономия</t>
  </si>
  <si>
    <t>Зайченко Ю. С.</t>
  </si>
  <si>
    <t>4Е</t>
  </si>
  <si>
    <t>Захарченко А. В.</t>
  </si>
  <si>
    <t>101В_ТЕХ(дом)</t>
  </si>
  <si>
    <t>Проектная и исс</t>
  </si>
  <si>
    <t>Золотаренко С. А.</t>
  </si>
  <si>
    <t>Калищук О. Ф.</t>
  </si>
  <si>
    <t>Калюгина Н. В.</t>
  </si>
  <si>
    <t>219Д_БИО</t>
  </si>
  <si>
    <t>Капустян Е. С.</t>
  </si>
  <si>
    <t>305Д_РЯ</t>
  </si>
  <si>
    <t>Карпенко Е. А.</t>
  </si>
  <si>
    <t>109Д_АЯ</t>
  </si>
  <si>
    <t>Кравцова В. А.</t>
  </si>
  <si>
    <t>Качаловская Е. В.</t>
  </si>
  <si>
    <t>210А_ХИМ</t>
  </si>
  <si>
    <t>Ким Т. Ф.</t>
  </si>
  <si>
    <t>110Д_АЯ</t>
  </si>
  <si>
    <t>Нагорняк Н. А.</t>
  </si>
  <si>
    <t>Багери М. О.</t>
  </si>
  <si>
    <t>106Д_АЯ</t>
  </si>
  <si>
    <t>Кислицына Т. Ю.</t>
  </si>
  <si>
    <t>208Г_НАЧ</t>
  </si>
  <si>
    <t>Кислова С. Н.</t>
  </si>
  <si>
    <t>Основы безопасн</t>
  </si>
  <si>
    <t>Козлов А. В.</t>
  </si>
  <si>
    <t>307Д_ОБЖ</t>
  </si>
  <si>
    <t>1З</t>
  </si>
  <si>
    <t>Колесникова С. В.</t>
  </si>
  <si>
    <t>Коломина Г. Г.</t>
  </si>
  <si>
    <t>3А</t>
  </si>
  <si>
    <t>Кониева Д. И.</t>
  </si>
  <si>
    <t>1О</t>
  </si>
  <si>
    <t>Коновалова А. В.</t>
  </si>
  <si>
    <t>Коротких Н. Б.</t>
  </si>
  <si>
    <t>Костина Е. И.</t>
  </si>
  <si>
    <t>122Д_АЯ</t>
  </si>
  <si>
    <t>Тимофеева Л. И.</t>
  </si>
  <si>
    <t>112Д_АЯ</t>
  </si>
  <si>
    <t>Кошлякова А. Г.</t>
  </si>
  <si>
    <t>3К</t>
  </si>
  <si>
    <t>1П</t>
  </si>
  <si>
    <t>Кравченко Г. Г.</t>
  </si>
  <si>
    <t>Криворучко О. Г.</t>
  </si>
  <si>
    <t>203Д_Куб</t>
  </si>
  <si>
    <t>Крумко Е. В.</t>
  </si>
  <si>
    <t>Куликова С. И.</t>
  </si>
  <si>
    <t>302Г_НАЧ</t>
  </si>
  <si>
    <t>Кулинич Л. Н.</t>
  </si>
  <si>
    <t>1К</t>
  </si>
  <si>
    <t>Кучина С. Г.</t>
  </si>
  <si>
    <t>Кучман Ю. С.</t>
  </si>
  <si>
    <t>Лата С. В.</t>
  </si>
  <si>
    <t>208Е_МАТ</t>
  </si>
  <si>
    <t>Латошка Н. А.</t>
  </si>
  <si>
    <t>2Н</t>
  </si>
  <si>
    <t>Лебедянцева А. Е.</t>
  </si>
  <si>
    <t>203Г_НАЧ</t>
  </si>
  <si>
    <t>2П</t>
  </si>
  <si>
    <t>2Р</t>
  </si>
  <si>
    <t>2С</t>
  </si>
  <si>
    <t>3Ц</t>
  </si>
  <si>
    <t>Леденева Ю. К.</t>
  </si>
  <si>
    <t>Леонова О. А.</t>
  </si>
  <si>
    <t>205Е_ИНФ</t>
  </si>
  <si>
    <t>Информатика</t>
  </si>
  <si>
    <t>Устич Н. В.</t>
  </si>
  <si>
    <t>106Е_ИНФ</t>
  </si>
  <si>
    <t>Лесничая О. С.</t>
  </si>
  <si>
    <t>1И</t>
  </si>
  <si>
    <t>Линдикрей Т. Ю.</t>
  </si>
  <si>
    <t>ОДНКНР</t>
  </si>
  <si>
    <t>Лисицкая Э. П.</t>
  </si>
  <si>
    <t>Логинова Е. С.</t>
  </si>
  <si>
    <t>301Д_РЯ</t>
  </si>
  <si>
    <t>Лукашевич В. Ю.</t>
  </si>
  <si>
    <t>Лыжин М. К.</t>
  </si>
  <si>
    <t>Лясникова А. С.</t>
  </si>
  <si>
    <t>105Е_ИНФ</t>
  </si>
  <si>
    <t>Маллаева А. Р.</t>
  </si>
  <si>
    <t>108Д_АЯ</t>
  </si>
  <si>
    <t>107Д_АЯ</t>
  </si>
  <si>
    <t>3М</t>
  </si>
  <si>
    <t>Мамаева О. В.</t>
  </si>
  <si>
    <t>Меллул К. С.</t>
  </si>
  <si>
    <t>Мельникова Е. В.</t>
  </si>
  <si>
    <t>304Е_МАТ</t>
  </si>
  <si>
    <t>Мередова И. А.</t>
  </si>
  <si>
    <t>201Д_ИСТ</t>
  </si>
  <si>
    <t>Меркулова Ю. А.</t>
  </si>
  <si>
    <t>Минаева Ю. В.</t>
  </si>
  <si>
    <t>Мкртчян Э. В.</t>
  </si>
  <si>
    <t>Человек в общес</t>
  </si>
  <si>
    <t>3У</t>
  </si>
  <si>
    <t>Мусатова Ю. В.</t>
  </si>
  <si>
    <t>Надейкина Н. В.</t>
  </si>
  <si>
    <t>Опарина С. Д.</t>
  </si>
  <si>
    <t>Орлова Ю. М.</t>
  </si>
  <si>
    <t>3Н</t>
  </si>
  <si>
    <t>3П</t>
  </si>
  <si>
    <t>305Г_НАЧ</t>
  </si>
  <si>
    <t>3Ф</t>
  </si>
  <si>
    <t>3Ч</t>
  </si>
  <si>
    <t>2О</t>
  </si>
  <si>
    <t>Остапенко А. А.</t>
  </si>
  <si>
    <t>Павленко Н. А.</t>
  </si>
  <si>
    <t>Панеш О. Д.</t>
  </si>
  <si>
    <t>207Е_МАТ</t>
  </si>
  <si>
    <t>Панов Д. В.</t>
  </si>
  <si>
    <t>204Д_ИСТ</t>
  </si>
  <si>
    <t>Панькив В. П.</t>
  </si>
  <si>
    <t>Панькив Е. В.</t>
  </si>
  <si>
    <t>Парфенова Е. Н.</t>
  </si>
  <si>
    <t>Пахомова Е. А.</t>
  </si>
  <si>
    <t>Передрий Д. А.</t>
  </si>
  <si>
    <t>210В_ФК(общ)</t>
  </si>
  <si>
    <t>Передрий Е. В.</t>
  </si>
  <si>
    <t>218Б(2)_ФК(бас)</t>
  </si>
  <si>
    <t>Письменная Т. Г.</t>
  </si>
  <si>
    <t>Индивидуальный</t>
  </si>
  <si>
    <t>Письменсков А. Н.</t>
  </si>
  <si>
    <t>Погиба Г. И.</t>
  </si>
  <si>
    <t>Подольская Т. А.</t>
  </si>
  <si>
    <t>Попова Т. А.</t>
  </si>
  <si>
    <t>Протченко Н. Н.</t>
  </si>
  <si>
    <t>305Е_МАТ</t>
  </si>
  <si>
    <t>Прудникова Е. И.</t>
  </si>
  <si>
    <t>Пуртова О. Ю.</t>
  </si>
  <si>
    <t>Пфаненштиль Е. В.</t>
  </si>
  <si>
    <t>Пчеленок Т. Н.</t>
  </si>
  <si>
    <t>Рагимова А. Л.</t>
  </si>
  <si>
    <t>Рахматулина К. Р.</t>
  </si>
  <si>
    <t>Русакова С. В.</t>
  </si>
  <si>
    <t>302Д_РЯ</t>
  </si>
  <si>
    <t>Саликова Т. Н.</t>
  </si>
  <si>
    <t>Семенова Н. Ю.</t>
  </si>
  <si>
    <t>Сепач Н. Ю.</t>
  </si>
  <si>
    <t>107Е_МАТ</t>
  </si>
  <si>
    <t>Сергеева К. К.</t>
  </si>
  <si>
    <t>Кадырова И. К.</t>
  </si>
  <si>
    <t>Серегина Е. Р.</t>
  </si>
  <si>
    <t>Синицина В. В.</t>
  </si>
  <si>
    <t>1Л</t>
  </si>
  <si>
    <t>1М</t>
  </si>
  <si>
    <t>Скирда Е. А.</t>
  </si>
  <si>
    <t>Слащёва Н. С.</t>
  </si>
  <si>
    <t>Солнышкина С. О.</t>
  </si>
  <si>
    <t>209Д_ИЗО</t>
  </si>
  <si>
    <t>Солодков С. О.</t>
  </si>
  <si>
    <t>Сорокина А. Н.</t>
  </si>
  <si>
    <t>Стоволосова К. В.</t>
  </si>
  <si>
    <t>Стрелка В. А.</t>
  </si>
  <si>
    <t>Стрельникова Л. А.</t>
  </si>
  <si>
    <t>Струкова Н. А.</t>
  </si>
  <si>
    <t>206Д_РЯ</t>
  </si>
  <si>
    <t>Терехова Л. В.</t>
  </si>
  <si>
    <t>Третьякова Л. В.</t>
  </si>
  <si>
    <t>Ураева Ю. В.</t>
  </si>
  <si>
    <t>Бекмухаметова С. А.</t>
  </si>
  <si>
    <t>Усачева Е. В.</t>
  </si>
  <si>
    <t>Ушакова М. А.</t>
  </si>
  <si>
    <t>Федина И. А.</t>
  </si>
  <si>
    <t>Фоменко В. В.</t>
  </si>
  <si>
    <t>Фролова О. А.</t>
  </si>
  <si>
    <t>Харитонова А. С.</t>
  </si>
  <si>
    <t>Холоша М. Ф.</t>
  </si>
  <si>
    <t>Хрушкая А. И.</t>
  </si>
  <si>
    <t>Хрушкая Т. В.</t>
  </si>
  <si>
    <t>Чагов М. М.</t>
  </si>
  <si>
    <t>Чеканова Т. В.</t>
  </si>
  <si>
    <t>Чернега В. С.</t>
  </si>
  <si>
    <t>Чубатая Н. А.</t>
  </si>
  <si>
    <t>Шабарова Н. Н.</t>
  </si>
  <si>
    <t>Шадрина В. А.</t>
  </si>
  <si>
    <t>102Д_ГЕО</t>
  </si>
  <si>
    <t>Шакирова В. В.</t>
  </si>
  <si>
    <t>Шевченко А. М.</t>
  </si>
  <si>
    <t>Шереметьева И. Н.</t>
  </si>
  <si>
    <t>Шестопал Е. М.</t>
  </si>
  <si>
    <t>Шляхтина Н. Д.</t>
  </si>
  <si>
    <t>Шункова К. А.</t>
  </si>
  <si>
    <t>Эшмакова А. А.</t>
  </si>
  <si>
    <t>Яценко Е. Л.</t>
  </si>
  <si>
    <t>Класс</t>
  </si>
  <si>
    <t>Изобразительное искусство</t>
  </si>
  <si>
    <t>Литературное чтение</t>
  </si>
  <si>
    <t>Практикум по геометрии</t>
  </si>
  <si>
    <t>Вероятность и статистика</t>
  </si>
  <si>
    <t>Иностранный язык (английский)</t>
  </si>
  <si>
    <t>Русское правописание</t>
  </si>
  <si>
    <t>Азбука гражданина</t>
  </si>
  <si>
    <t>Физическая культура</t>
  </si>
  <si>
    <t>История России. Всеобщая история</t>
  </si>
  <si>
    <t>Математический практикум</t>
  </si>
  <si>
    <t>Основы безопасности жизнедеятельности</t>
  </si>
  <si>
    <t>Человек в обществе</t>
  </si>
  <si>
    <t>Индивидуальный проект</t>
  </si>
  <si>
    <t>клаcc</t>
  </si>
  <si>
    <t>предмет</t>
  </si>
  <si>
    <t>количество учеников</t>
  </si>
  <si>
    <t>Петрова К. В.</t>
  </si>
  <si>
    <t>Ветрова В. А.</t>
  </si>
  <si>
    <t>Ураева Ю.В.</t>
  </si>
  <si>
    <t>Багери М.</t>
  </si>
  <si>
    <t>Радзивилов Ю. М.</t>
  </si>
  <si>
    <t>Уникальный список учителей</t>
  </si>
  <si>
    <t>Исправление</t>
  </si>
  <si>
    <t>Химия. Элективн</t>
  </si>
  <si>
    <t>Элективный курс по химии</t>
  </si>
  <si>
    <t>Биология. Элект</t>
  </si>
  <si>
    <t>Элективный курс по биологии</t>
  </si>
  <si>
    <t>Наполняемость классов</t>
  </si>
  <si>
    <r>
      <t>Учебный год:</t>
    </r>
    <r>
      <rPr>
        <sz val="11"/>
        <color rgb="FF000000"/>
        <rFont val="Arial"/>
        <family val="2"/>
        <charset val="204"/>
      </rPr>
      <t xml:space="preserve"> 2023/2024</t>
    </r>
  </si>
  <si>
    <r>
      <t>Дата:</t>
    </r>
    <r>
      <rPr>
        <sz val="11"/>
        <color rgb="FF000000"/>
        <rFont val="Arial"/>
        <family val="2"/>
        <charset val="204"/>
      </rPr>
      <t xml:space="preserve"> 09.11.2023</t>
    </r>
  </si>
  <si>
    <t>Кл. руководитель</t>
  </si>
  <si>
    <t>Количество учащихся</t>
  </si>
  <si>
    <t>Средняя наполняемость</t>
  </si>
  <si>
    <t>Антонова Ирина Юрьевна</t>
  </si>
  <si>
    <t>Меллул Кнара Сергеевна1</t>
  </si>
  <si>
    <t>Погиба Галина Ильинична1</t>
  </si>
  <si>
    <t>Прудникова Елена Ивановна1</t>
  </si>
  <si>
    <t>Бантеева Надежда Дмитриевна</t>
  </si>
  <si>
    <t>Третьякова Лариса Владимировна1</t>
  </si>
  <si>
    <t>Колесникова Светлана Владимировна1</t>
  </si>
  <si>
    <t>Линдикрей Татьяна Юрьевна</t>
  </si>
  <si>
    <t>Кучина Светлана Геннадьевна1</t>
  </si>
  <si>
    <t>Шульга Наталья Дмитриевна</t>
  </si>
  <si>
    <t>Ушакова Мария Анатольевна1</t>
  </si>
  <si>
    <t>Емельянова Юлия Игоревна</t>
  </si>
  <si>
    <t>Коновалова А. В.2</t>
  </si>
  <si>
    <t>Кравченко Галина Григорьевна1</t>
  </si>
  <si>
    <t>По параллели</t>
  </si>
  <si>
    <t>Панькив Елена Валентиновна</t>
  </si>
  <si>
    <t>Дмитрюк Анастасия Алексеевна1</t>
  </si>
  <si>
    <t>Абрамова Елизавета Тимофеевна1</t>
  </si>
  <si>
    <t>Опарина Светлана Дмитриевна1</t>
  </si>
  <si>
    <t>Холоша Марина Федоровна</t>
  </si>
  <si>
    <t>Зайченко Юлия Сергеевна1</t>
  </si>
  <si>
    <t>Волкова Наталья Викторовна</t>
  </si>
  <si>
    <t>Меркулова Юлия Александровна1</t>
  </si>
  <si>
    <t>Остапенко Анна Александровна</t>
  </si>
  <si>
    <t>Пфаненштиль Елена Владимировна1</t>
  </si>
  <si>
    <t>Яценко Евгения Леонидовна</t>
  </si>
  <si>
    <t>Фролова Оксана Александровна</t>
  </si>
  <si>
    <t>Алеева Оксана Александровна</t>
  </si>
  <si>
    <t>Воложанина Ирина Владимировна1</t>
  </si>
  <si>
    <t>Латошка Наталья Александровна1</t>
  </si>
  <si>
    <t>Габриелова Екатерина Геннадьевна.</t>
  </si>
  <si>
    <t>Ерёмина Ирина Александровна</t>
  </si>
  <si>
    <t>Хрушкая Татьяна Валериевна</t>
  </si>
  <si>
    <t>Бондаренко Ксения Александровна</t>
  </si>
  <si>
    <t>Чеканова Татьяна Викторовна1</t>
  </si>
  <si>
    <t>Асоскова Анастасия Александровна1</t>
  </si>
  <si>
    <t>Сорокина Анна Николаевна1</t>
  </si>
  <si>
    <t>Харитонова Анастасия Сергеевна</t>
  </si>
  <si>
    <t>Мусатова Юлия Викторовна.</t>
  </si>
  <si>
    <t>Федина Ирина Александровна</t>
  </si>
  <si>
    <t>Лебедянцева А.Е.</t>
  </si>
  <si>
    <t>Шевченко Анастасия Михайловна</t>
  </si>
  <si>
    <t>Шабарова Нина Николаевна1</t>
  </si>
  <si>
    <t>Шереметьева Ирина Николаевна1</t>
  </si>
  <si>
    <t>Анашкина Альбина Викторовна1</t>
  </si>
  <si>
    <t>Попова Татьяна Анатольевна</t>
  </si>
  <si>
    <t>Кислова Светлана Николаевна</t>
  </si>
  <si>
    <t>Газаева Ксения Викторовна</t>
  </si>
  <si>
    <t>Лесничая Олеся Сергеевна1</t>
  </si>
  <si>
    <t>Куликова Светлана Ивановна</t>
  </si>
  <si>
    <t>Стоволосова1 Ксения Владиславовна</t>
  </si>
  <si>
    <t>Гердт Ольга Сергеевна1</t>
  </si>
  <si>
    <t>Кулинич Людмила Николаевна</t>
  </si>
  <si>
    <t>Рахматулина Ксения Руслановна</t>
  </si>
  <si>
    <t>Рагимова Алена Леонидовна</t>
  </si>
  <si>
    <t>Солнышкина Светлана Олеговна1</t>
  </si>
  <si>
    <t>Горбанева Любовь Александровна1</t>
  </si>
  <si>
    <t>1 - 4</t>
  </si>
  <si>
    <t>Криворучко Оксана Геннадьевна</t>
  </si>
  <si>
    <t>Пуртова Ольга Юрьевна</t>
  </si>
  <si>
    <t>Шадрина Вера Анатольевна1</t>
  </si>
  <si>
    <t>Волкова Анна Алексеева</t>
  </si>
  <si>
    <t>Скирда Елена Альфредовна.</t>
  </si>
  <si>
    <t>Табакаева Анна Павловна</t>
  </si>
  <si>
    <t>Семенова Наталья Юрьевна</t>
  </si>
  <si>
    <t>Величко Наталья Николаевна1</t>
  </si>
  <si>
    <t>Слащева Надежда Сергеевна</t>
  </si>
  <si>
    <t>Комиссарова Анастасия Александровна</t>
  </si>
  <si>
    <t>Пахомова Елена Александровна</t>
  </si>
  <si>
    <t>Серегина Елена Романовна1</t>
  </si>
  <si>
    <t>Стрелка Виолетта Александровна</t>
  </si>
  <si>
    <t>Капустян Елизавета Сергеевна</t>
  </si>
  <si>
    <t>Нечаева Виктория Владимировна</t>
  </si>
  <si>
    <t>Хрушкая Анастасия Игоревна</t>
  </si>
  <si>
    <t>Золотаренко Светлана Александровна</t>
  </si>
  <si>
    <t>Мкртчян Эдуард Владимирович</t>
  </si>
  <si>
    <t>Карпенко Евгения Алексеевна</t>
  </si>
  <si>
    <t>Варлашина Виктория Геннадьевна</t>
  </si>
  <si>
    <t>Логинова Елизавета Сергеевна</t>
  </si>
  <si>
    <t>Парфенова Екатерина Николаевна</t>
  </si>
  <si>
    <t>Сторыгина Ксения Георгиевна</t>
  </si>
  <si>
    <t>Коломина Гаянэ Генриковна</t>
  </si>
  <si>
    <t>Серебрякова Елена Александровна</t>
  </si>
  <si>
    <t>Шункова Ксения Андреевна1</t>
  </si>
  <si>
    <t>Мередова Инна Александровна</t>
  </si>
  <si>
    <t>Дробот Оксана Викторовна1</t>
  </si>
  <si>
    <t>Черняева Юлия Сергеевна</t>
  </si>
  <si>
    <t>Протченко Надежда Николаевна</t>
  </si>
  <si>
    <t>Шакирова Виолетта Владимировна</t>
  </si>
  <si>
    <t>Варлашин Андрей Андреевич</t>
  </si>
  <si>
    <t>Ураева Ю. В.1</t>
  </si>
  <si>
    <t>Гришко Ю.Р.</t>
  </si>
  <si>
    <t>Лукашевич Василий Юрьевич</t>
  </si>
  <si>
    <t>Деревецкая Алла Григорьевна1</t>
  </si>
  <si>
    <t>Павленко Наталья Алексеевна</t>
  </si>
  <si>
    <t>Леонова Ольга Александровна</t>
  </si>
  <si>
    <t>Анохина Виктория Евгеньевна</t>
  </si>
  <si>
    <t>Тимофеева Людмила Ивановна1</t>
  </si>
  <si>
    <t>Саликова Татьяна Николаевна1</t>
  </si>
  <si>
    <t>Русакова Светлана Викторовна</t>
  </si>
  <si>
    <t>Кучман Юлия Станиславовна</t>
  </si>
  <si>
    <t>Чернега Виктория Станиславовна</t>
  </si>
  <si>
    <t>Дорошенко Елена Борисовна1</t>
  </si>
  <si>
    <t>Ермаченков Игорь Сергеевич</t>
  </si>
  <si>
    <t>Стрельникова Лидия Андреевна1</t>
  </si>
  <si>
    <t>Чубатая Наталья Александровна1</t>
  </si>
  <si>
    <t>Егорова Юлия Александровна1</t>
  </si>
  <si>
    <t>Дрога Ирина Владимировна1</t>
  </si>
  <si>
    <t>Леденева Юлия Константиновна</t>
  </si>
  <si>
    <t>Гнатюк Наталья Викторовна1</t>
  </si>
  <si>
    <t>Романова Полина Андреевна</t>
  </si>
  <si>
    <t>Шестопал Екатерина Михайловна1</t>
  </si>
  <si>
    <t>Подольская Татьяна Анатольевна</t>
  </si>
  <si>
    <t>Гулакова Татьяна Анатольевна1</t>
  </si>
  <si>
    <t>Захарченко Анна Владимировна1</t>
  </si>
  <si>
    <t>Нагорняк Наталья Александровна</t>
  </si>
  <si>
    <t>Лата Светлана Викторовна1</t>
  </si>
  <si>
    <t>Быканова Анна Владимировна1</t>
  </si>
  <si>
    <t>Устич Наталья Вячеславовна</t>
  </si>
  <si>
    <t>Дружинина Полина Геннадьевна1</t>
  </si>
  <si>
    <t>Панеш Ольга Дмитриевна</t>
  </si>
  <si>
    <t>Панькив Владимир Павлович</t>
  </si>
  <si>
    <t>Болдакова Юлия Александровна1</t>
  </si>
  <si>
    <t>Передрий Денис Александрович1</t>
  </si>
  <si>
    <t>Александрова А В</t>
  </si>
  <si>
    <t>5 - 9</t>
  </si>
  <si>
    <t>Мельникова Елена Валентиновна1</t>
  </si>
  <si>
    <t>Калюгина Наталья Владимировна1</t>
  </si>
  <si>
    <t>Сепач Наталья Юрьевна2</t>
  </si>
  <si>
    <t>Ким Татьяна Феликсовна1</t>
  </si>
  <si>
    <t>Басараб Юлия Григорьевна1</t>
  </si>
  <si>
    <t>10 - 11</t>
  </si>
  <si>
    <t>Всего по школе</t>
  </si>
  <si>
    <t>Состояние на 9.11.2023 20:11:58</t>
  </si>
  <si>
    <r>
      <t xml:space="preserve">© </t>
    </r>
    <r>
      <rPr>
        <i/>
        <sz val="11"/>
        <color rgb="FF000000"/>
        <rFont val="Arial"/>
        <family val="2"/>
        <charset val="204"/>
      </rPr>
      <t>Сетевой Город. Образование</t>
    </r>
    <r>
      <rPr>
        <sz val="11"/>
        <color rgb="FF000000"/>
        <rFont val="Arial"/>
        <family val="2"/>
        <charset val="204"/>
      </rPr>
      <t xml:space="preserve"> 5.19.68260.235</t>
    </r>
  </si>
  <si>
    <t>Корр класс</t>
  </si>
  <si>
    <t>Детей</t>
  </si>
  <si>
    <t>Если предмет делится пополам</t>
  </si>
  <si>
    <t>Доп столбец</t>
  </si>
  <si>
    <t>Счет</t>
  </si>
  <si>
    <t>Предмет2</t>
  </si>
  <si>
    <t>Учитель2</t>
  </si>
  <si>
    <t>Ключ</t>
  </si>
  <si>
    <t>часы</t>
  </si>
  <si>
    <t>Часы Корр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</si>
</sst>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8"/>
      <color rgb="FF0066AA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sz val="9"/>
      <color rgb="FF111111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</cellStyleXfs>
  <cellXfs count="43">
    <xf numFmtId="0" fontId="0" fillId="0" borderId="0" xfId="0"/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0" fontId="27" fillId="0" borderId="0" xfId="42"/>
    <xf numFmtId="0" fontId="27" fillId="0" borderId="0" xfId="42" applyAlignment="1">
      <alignment horizontal="left"/>
    </xf>
    <xf numFmtId="0" fontId="28" fillId="0" borderId="13" xfId="0" applyFont="1" applyBorder="1"/>
    <xf numFmtId="0" fontId="28" fillId="0" borderId="14" xfId="0" applyFont="1" applyBorder="1"/>
    <xf numFmtId="0" fontId="28" fillId="0" borderId="16" xfId="0" applyFont="1" applyBorder="1"/>
    <xf numFmtId="0" fontId="28" fillId="0" borderId="17" xfId="0" applyFont="1" applyBorder="1"/>
    <xf numFmtId="49" fontId="22" fillId="33" borderId="19" xfId="0" applyNumberFormat="1" applyFont="1" applyFill="1" applyBorder="1" applyAlignment="1">
      <alignment horizontal="center" vertical="center" wrapText="1" indent="1"/>
    </xf>
    <xf numFmtId="49" fontId="22" fillId="33" borderId="20" xfId="0" applyNumberFormat="1" applyFont="1" applyFill="1" applyBorder="1" applyAlignment="1">
      <alignment horizontal="center" vertical="center" wrapText="1" indent="1"/>
    </xf>
    <xf numFmtId="49" fontId="22" fillId="33" borderId="21" xfId="0" applyNumberFormat="1" applyFont="1" applyFill="1" applyBorder="1" applyAlignment="1">
      <alignment horizontal="center" vertical="center" wrapText="1" indent="1"/>
    </xf>
    <xf numFmtId="0" fontId="0" fillId="0" borderId="11" xfId="0" applyBorder="1"/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0" fillId="0" borderId="22" xfId="0" applyFont="1" applyBorder="1" applyAlignment="1">
      <alignment horizontal="center" vertical="center"/>
    </xf>
    <xf numFmtId="0" fontId="30" fillId="35" borderId="23" xfId="0" applyFont="1" applyFill="1" applyBorder="1" applyAlignment="1">
      <alignment horizontal="center" vertical="center"/>
    </xf>
    <xf numFmtId="0" fontId="0" fillId="0" borderId="24" xfId="0" applyBorder="1"/>
    <xf numFmtId="0" fontId="0" fillId="0" borderId="11" xfId="0" applyBorder="1" applyAlignment="1">
      <alignment horizontal="left"/>
    </xf>
    <xf numFmtId="0" fontId="26" fillId="0" borderId="11" xfId="0" applyFont="1" applyBorder="1" applyAlignment="1">
      <alignment horizontal="center"/>
    </xf>
    <xf numFmtId="49" fontId="23" fillId="0" borderId="10" xfId="0" applyNumberFormat="1" applyFont="1" applyBorder="1" applyAlignment="1">
      <alignment horizontal="left" wrapText="1" indent="1"/>
    </xf>
    <xf numFmtId="1" fontId="23" fillId="0" borderId="10" xfId="0" applyNumberFormat="1" applyFont="1" applyBorder="1" applyAlignment="1">
      <alignment horizontal="center" wrapText="1" indent="1"/>
    </xf>
    <xf numFmtId="49" fontId="24" fillId="33" borderId="10" xfId="0" applyNumberFormat="1" applyFont="1" applyFill="1" applyBorder="1" applyAlignment="1">
      <alignment horizontal="center" wrapText="1" indent="1"/>
    </xf>
    <xf numFmtId="1" fontId="24" fillId="33" borderId="10" xfId="0" applyNumberFormat="1" applyFont="1" applyFill="1" applyBorder="1" applyAlignment="1">
      <alignment horizontal="center" wrapText="1" indent="1"/>
    </xf>
    <xf numFmtId="2" fontId="24" fillId="33" borderId="10" xfId="0" applyNumberFormat="1" applyFont="1" applyFill="1" applyBorder="1" applyAlignment="1">
      <alignment horizontal="center" wrapText="1" indent="1"/>
    </xf>
    <xf numFmtId="49" fontId="24" fillId="34" borderId="10" xfId="0" applyNumberFormat="1" applyFont="1" applyFill="1" applyBorder="1" applyAlignment="1">
      <alignment horizontal="center" wrapText="1" indent="1"/>
    </xf>
    <xf numFmtId="1" fontId="24" fillId="34" borderId="10" xfId="0" applyNumberFormat="1" applyFont="1" applyFill="1" applyBorder="1" applyAlignment="1">
      <alignment horizontal="center" wrapText="1" indent="1"/>
    </xf>
    <xf numFmtId="2" fontId="24" fillId="34" borderId="10" xfId="0" applyNumberFormat="1" applyFont="1" applyFill="1" applyBorder="1" applyAlignment="1">
      <alignment horizontal="center" wrapText="1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7" fillId="0" borderId="0" xfId="42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 indent="1"/>
    </xf>
    <xf numFmtId="0" fontId="18" fillId="0" borderId="0" xfId="0" applyFont="1" applyAlignment="1">
      <alignment horizontal="left" indent="1"/>
    </xf>
    <xf numFmtId="0" fontId="20" fillId="0" borderId="0" xfId="0" applyFont="1" applyAlignment="1">
      <alignment horizontal="center" wrapText="1" inden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FC08A525-3C19-44C6-B970-1ECA0D2A8B75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111111"/>
        <name val="Arial"/>
        <family val="2"/>
        <charset val="204"/>
        <scheme val="none"/>
      </font>
      <numFmt numFmtId="30" formatCode="@"/>
      <fill>
        <patternFill patternType="solid">
          <fgColor indexed="64"/>
          <bgColor rgb="FFEAEAEA"/>
        </patternFill>
      </fill>
      <alignment horizontal="center" vertical="center" textRotation="0" wrapText="1" indent="1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general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general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general" vertical="bottom" textRotation="0" wrapText="0" indent="0" justifyLastLine="0" shrinkToFit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general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5;&#1088;&#1086;&#1074;&#1077;&#1088;&#1082;&#1072;%20&#1086;&#1073;&#1098;&#1077;&#1082;&#1090;&#1080;&#1074;&#1085;&#1086;&#1089;&#1090;&#1100;%20&#1095;&#1077;&#1090;&#1074;&#1077;&#1088;&#1090;&#1085;&#1086;&#1081;%20&#1086;&#1090;&#1084;&#1077;&#1090;&#1082;&#1080;%20(&#1092;&#1086;&#1088;&#1084;&#1091;&#1083;&#1072;).xlsx" TargetMode="External"/><Relationship Id="rId1" Type="http://schemas.openxmlformats.org/officeDocument/2006/relationships/externalLinkPath" Target="https://d.docs.live.net/77f2bdbbbfb7e337/&#1044;&#1086;&#1082;&#1091;&#1084;&#1077;&#1085;&#1090;&#1099;/&#1047;&#1072;&#1084;&#1077;&#1085;&#1099;%20&#1080;%20&#1088;&#1072;&#1089;&#1087;&#1080;&#1089;&#1072;&#1085;&#1080;&#1077;/&#1055;&#1088;&#1086;&#1074;&#1077;&#1088;&#1082;&#1072;%20&#1086;&#1073;&#1098;&#1077;&#1082;&#1090;&#1080;&#1074;&#1085;&#1086;&#1089;&#1090;&#1100;%20&#1095;&#1077;&#1090;&#1074;&#1077;&#1088;&#1090;&#1085;&#1086;&#1081;%20&#1086;&#1090;&#1084;&#1077;&#1090;&#1082;&#1080;%20(&#1092;&#1086;&#1088;&#1084;&#1091;&#1083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тметки"/>
      <sheetName val="Проблемные"/>
      <sheetName val="учителя"/>
      <sheetName val="Отчет"/>
      <sheetName val="Проверка объективность четвертн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4870C6-0DB5-4C27-8F59-072D2597BE05}" name="Ректор" displayName="Ректор" ref="A1:T2352" totalsRowShown="0">
  <autoFilter ref="A1:T2352" xr:uid="{998052A4-5686-484E-915D-E01B343A5FBA}"/>
  <tableColumns count="20">
    <tableColumn id="1" xr3:uid="{2FA6692F-799D-4779-9F7D-831A93DC0BE9}" name="Столбец1"/>
    <tableColumn id="2" xr3:uid="{B1334520-4CB1-411D-8FF0-C3D559915D3F}" name="Класс(ы)"/>
    <tableColumn id="3" xr3:uid="{B610482C-5050-4E07-903A-B98BA4DA5978}" name="Часы"/>
    <tableColumn id="4" xr3:uid="{572171F8-E249-47E5-8E6D-922C3708D0BA}" name="+"/>
    <tableColumn id="5" xr3:uid="{B31A915F-011F-4225-9A59-374BFA1F7F99}" name="#"/>
    <tableColumn id="6" xr3:uid="{0461B134-3458-446A-9095-3A5A6EF7606F}" name="Предмет"/>
    <tableColumn id="7" xr3:uid="{F78BD0E5-00D1-438E-8D42-513AF7EDDE01}" name="Учитель"/>
    <tableColumn id="8" xr3:uid="{16CE8444-A0D3-4E98-AA43-DE83E3C4E79F}" name="Кабинет"/>
    <tableColumn id="9" xr3:uid="{6B6AF8B0-7472-4896-A36E-4631A45BA688}" name="Пары"/>
    <tableColumn id="10" xr3:uid="{68022B52-F8E9-4F05-B276-469506EA22F5}" name="Урок"/>
    <tableColumn id="11" xr3:uid="{EF511B9B-CCE7-42C1-9850-D508B32C09A3}" name="Неделя"/>
    <tableColumn id="12" xr3:uid="{9BA993B6-31DA-482C-BA38-233E68078466}" name="Т"/>
    <tableColumn id="13" xr3:uid="{ADDCBB69-F017-4E19-98E8-2DE346A7900C}" name="ВК"/>
    <tableColumn id="14" xr3:uid="{ED4BA68B-1B72-4BC6-ADC6-28215302AE37}" name="П"/>
    <tableColumn id="15" xr3:uid="{B856310C-B0EC-4D5A-9D8C-E87BFA184EDD}" name="Корр класс" dataCellStyle="Обычный 2">
      <calculatedColumnFormula>IF(Ректор[[#This Row],[Класс(ы)]]="",OFFSET(Ректор[[#This Row],[Класс(ы)]],-1,0,1,1),Ректор[[#This Row],[Класс(ы)]])</calculatedColumnFormula>
    </tableColumn>
    <tableColumn id="18" xr3:uid="{2A7C543D-E727-464E-8A83-67E4AB596469}" name="Предмет2" dataCellStyle="Обычный 2">
      <calculatedColumnFormula>_xlfn.XLOOKUP(Ректор[[#This Row],[Предмет]],Исправление_названия[Предмет],Исправление_названия[Исправление],Ректор[[#This Row],[Предмет]],0,1)</calculatedColumnFormula>
    </tableColumn>
    <tableColumn id="19" xr3:uid="{22E9BF85-5D9C-46F7-9C50-56CE45839E8B}" name="Учитель2" dataCellStyle="Обычный 2">
      <calculatedColumnFormula>Ректор[[#This Row],[Учитель]]</calculatedColumnFormula>
    </tableColumn>
    <tableColumn id="20" xr3:uid="{388F599C-67D0-414D-9202-85AEDABDEF54}" name="Часы Корр" dataCellStyle="Обычный 2">
      <calculatedColumnFormula>IF(Ректор[[#This Row],[Часы]]="",OFFSET(Ректор[[#This Row],[Часы]],-1,0,1,1),Ректор[[#This Row],[Часы]])</calculatedColumnFormula>
    </tableColumn>
    <tableColumn id="16" xr3:uid="{4FD93592-A83D-4BCE-98D0-C161418292B8}" name="Доп столбец" dataCellStyle="Обычный 2">
      <calculatedColumnFormula>Ректор[[#This Row],[Корр класс]]&amp;Ректор[[#This Row],[Предмет2]]</calculatedColumnFormula>
    </tableColumn>
    <tableColumn id="17" xr3:uid="{E81CAAF7-CBBB-486F-89A0-4300A10B6B06}" name="Счет" dataCellStyle="Обычный 2">
      <calculatedColumnFormula>COUNTIF(Ректор[Доп столбец],Ректор[[#This Row],[Доп столбец]])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2372666-2DFB-4124-A876-324A9AEE89A7}" name="Подгруппа" displayName="Подгруппа" ref="A1:D406" totalsRowShown="0" headerRowDxfId="14" dataDxfId="12" headerRowBorderDxfId="13" tableBorderDxfId="11" totalsRowBorderDxfId="10">
  <autoFilter ref="A1:D406" xr:uid="{72372666-2DFB-4124-A876-324A9AEE89A7}">
    <filterColumn colId="2">
      <filters>
        <filter val="Устич Н. В."/>
      </filters>
    </filterColumn>
  </autoFilter>
  <tableColumns count="4">
    <tableColumn id="1" xr3:uid="{1D3143B0-DAAA-4E71-98D3-EC9FC3D0EDF7}" name="клаcc" dataDxfId="9"/>
    <tableColumn id="2" xr3:uid="{2748C422-71D6-4618-B8B9-8AB68CFC436A}" name="предмет" dataDxfId="8"/>
    <tableColumn id="4" xr3:uid="{7E998576-B5C1-4B42-9C39-7505D975FED2}" name="Учитель" dataDxfId="7"/>
    <tableColumn id="5" xr3:uid="{9EA18DE8-7083-463F-9460-4E3C9D5F00E2}" name="количество учеников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C40167-C2EF-4ECF-8100-5690B4828041}" name="Исправление_названия" displayName="Исправление_названия" ref="C1:D16" totalsRowShown="0">
  <autoFilter ref="C1:D16" xr:uid="{1404DCCE-C32B-45E2-A46D-B4C4166C897C}"/>
  <tableColumns count="2">
    <tableColumn id="1" xr3:uid="{0C72E1D3-3FDA-492B-BF0F-4D5906C894D8}" name="Предмет"/>
    <tableColumn id="2" xr3:uid="{1B6FD31E-BF87-43B7-A3CE-9ED1D551AD4D}" name="Исправление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7AEB4FA-ADCD-416F-8B76-EA2BC0CBC5E2}" name="Таблица9" displayName="Таблица9" ref="A8:D181" totalsRowShown="0" headerRowDxfId="5" headerRowBorderDxfId="4" tableBorderDxfId="3" totalsRowBorderDxfId="2">
  <autoFilter ref="A8:D181" xr:uid="{B7AEB4FA-ADCD-416F-8B76-EA2BC0CBC5E2}"/>
  <tableColumns count="4">
    <tableColumn id="1" xr3:uid="{B0A5D374-6EF0-4C2B-950F-C85DADA9BCE4}" name="Класс"/>
    <tableColumn id="2" xr3:uid="{1436B063-6B73-4FC9-808F-59E2C55A689E}" name="Кл. руководитель"/>
    <tableColumn id="3" xr3:uid="{9E9F75B0-D963-4607-A655-DC29EDD567F6}" name="Количество учащихся"/>
    <tableColumn id="4" xr3:uid="{9E9CC620-C406-43AB-9F46-1414EB91700D}" name="Средняя наполняемост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F96D-A186-49E7-A0D8-FBC54999DE62}">
  <sheetPr>
    <tabColor theme="9" tint="0.79998168889431442"/>
  </sheetPr>
  <dimension ref="A1:M60"/>
  <sheetViews>
    <sheetView topLeftCell="B1" workbookViewId="0">
      <selection activeCell="I1" sqref="I1"/>
    </sheetView>
  </sheetViews>
  <sheetFormatPr defaultRowHeight="15" x14ac:dyDescent="0.25"/>
  <cols>
    <col min="1" max="1" width="21.85546875" customWidth="1"/>
    <col min="2" max="2" width="7.5703125" bestFit="1" customWidth="1"/>
    <col min="3" max="3" width="28.7109375" bestFit="1" customWidth="1"/>
    <col min="4" max="4" width="15" customWidth="1"/>
    <col min="5" max="5" width="7.28515625" bestFit="1" customWidth="1"/>
    <col min="6" max="6" width="40.140625" style="16" bestFit="1" customWidth="1"/>
    <col min="7" max="7" width="27" customWidth="1"/>
    <col min="8" max="8" width="6.7109375" bestFit="1" customWidth="1"/>
    <col min="9" max="9" width="22" bestFit="1" customWidth="1"/>
    <col min="11" max="11" width="23.28515625" customWidth="1"/>
    <col min="15" max="15" width="15.42578125" bestFit="1" customWidth="1"/>
  </cols>
  <sheetData>
    <row r="1" spans="1:13" ht="37.5" x14ac:dyDescent="0.25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4" t="s">
        <v>5</v>
      </c>
      <c r="H1" s="17" t="s">
        <v>6</v>
      </c>
      <c r="I1" s="18" t="s">
        <v>479</v>
      </c>
      <c r="K1" s="38" t="str" cm="1">
        <f t="array" aca="1" ref="K1" ca="1">IF(COUNTIFS(_xlfn.TAKE(_xlfn.ANCHORARRAY(БД!I2),,-1),$I$1,_xlfn.ANCHORARRAY(БД!L2),"Такого нет")&gt;0,"Проверьте подгруппы","")</f>
        <v/>
      </c>
      <c r="L1" s="38"/>
      <c r="M1" s="38"/>
    </row>
    <row r="2" spans="1:13" ht="18.75" x14ac:dyDescent="0.25">
      <c r="A2" s="14" t="str" cm="1">
        <f t="array" aca="1" ref="A2:F14" ca="1">_xlfn._xlws.FILTER(_xlfn.ANCHORARRAY('Выходные данные формула'!H2),(_xlfn.TAKE(_xlfn.ANCHORARRAY('Выходные данные формула'!H2),,1)=I1)*(_xlfn.TAKE(_xlfn.TAKE(_xlfn.ANCHORARRAY('Выходные данные формула'!H2),,6),,-1)&lt;&gt;"разговор о важн"),"")</f>
        <v>Чагов М. М.</v>
      </c>
      <c r="B2" s="14" t="str">
        <f ca="1"/>
        <v>2Г</v>
      </c>
      <c r="C2" s="14">
        <f ca="1"/>
        <v>36</v>
      </c>
      <c r="D2" s="14" t="str">
        <f ca="1"/>
        <v>НЕТ</v>
      </c>
      <c r="E2" s="14">
        <f ca="1"/>
        <v>2</v>
      </c>
      <c r="F2" s="14" t="str">
        <f ca="1"/>
        <v>Физическая культура</v>
      </c>
    </row>
    <row r="3" spans="1:13" ht="18.75" x14ac:dyDescent="0.25">
      <c r="A3" s="14" t="str">
        <f ca="1"/>
        <v>Чагов М. М.</v>
      </c>
      <c r="B3" s="14" t="str">
        <f ca="1"/>
        <v>2Д</v>
      </c>
      <c r="C3" s="14">
        <f ca="1"/>
        <v>35</v>
      </c>
      <c r="D3" s="14" t="str">
        <f ca="1"/>
        <v>НЕТ</v>
      </c>
      <c r="E3" s="14">
        <f ca="1"/>
        <v>2</v>
      </c>
      <c r="F3" s="14" t="str">
        <f ca="1"/>
        <v>Физическая культура</v>
      </c>
      <c r="H3" s="36" t="str">
        <f>"Итого"&amp;" "&amp; I1</f>
        <v>Итого Чагов М. М.</v>
      </c>
      <c r="I3" s="37"/>
      <c r="J3" s="37"/>
      <c r="K3" s="19"/>
      <c r="L3" s="14">
        <f ca="1">SUM(_xlfn.TAKE(_xlfn.TAKE(_xlfn.ANCHORARRAY(A2),,-2),,1))</f>
        <v>26</v>
      </c>
    </row>
    <row r="4" spans="1:13" ht="18.75" x14ac:dyDescent="0.25">
      <c r="A4" s="14" t="str">
        <f ca="1"/>
        <v>Чагов М. М.</v>
      </c>
      <c r="B4" s="14" t="str">
        <f ca="1"/>
        <v>2Ж</v>
      </c>
      <c r="C4" s="14">
        <f ca="1"/>
        <v>37</v>
      </c>
      <c r="D4" s="14" t="str">
        <f ca="1"/>
        <v>НЕТ</v>
      </c>
      <c r="E4" s="14">
        <f ca="1"/>
        <v>2</v>
      </c>
      <c r="F4" s="14" t="str">
        <f ca="1"/>
        <v>Физическая культура</v>
      </c>
    </row>
    <row r="5" spans="1:13" ht="18.75" x14ac:dyDescent="0.25">
      <c r="A5" s="14" t="str">
        <f ca="1"/>
        <v>Чагов М. М.</v>
      </c>
      <c r="B5" s="14" t="str">
        <f ca="1"/>
        <v>2З</v>
      </c>
      <c r="C5" s="14">
        <f ca="1"/>
        <v>37</v>
      </c>
      <c r="D5" s="14" t="str">
        <f ca="1"/>
        <v>НЕТ</v>
      </c>
      <c r="E5" s="14">
        <f ca="1"/>
        <v>2</v>
      </c>
      <c r="F5" s="14" t="str">
        <f ca="1"/>
        <v>Физическая культура</v>
      </c>
    </row>
    <row r="6" spans="1:13" ht="18.75" x14ac:dyDescent="0.25">
      <c r="A6" s="14" t="str">
        <f ca="1"/>
        <v>Чагов М. М.</v>
      </c>
      <c r="B6" s="14" t="str">
        <f ca="1"/>
        <v>2И</v>
      </c>
      <c r="C6" s="14">
        <f ca="1"/>
        <v>37</v>
      </c>
      <c r="D6" s="14" t="str">
        <f ca="1"/>
        <v>НЕТ</v>
      </c>
      <c r="E6" s="14">
        <f ca="1"/>
        <v>2</v>
      </c>
      <c r="F6" s="14" t="str">
        <f ca="1"/>
        <v>Физическая культура</v>
      </c>
    </row>
    <row r="7" spans="1:13" ht="18.75" x14ac:dyDescent="0.25">
      <c r="A7" s="14" t="str">
        <f ca="1"/>
        <v>Чагов М. М.</v>
      </c>
      <c r="B7" s="14" t="str">
        <f ca="1"/>
        <v>2Р</v>
      </c>
      <c r="C7" s="14">
        <f ca="1"/>
        <v>36</v>
      </c>
      <c r="D7" s="14" t="str">
        <f ca="1"/>
        <v>НЕТ</v>
      </c>
      <c r="E7" s="14">
        <f ca="1"/>
        <v>2</v>
      </c>
      <c r="F7" s="14" t="str">
        <f ca="1"/>
        <v>Физическая культура</v>
      </c>
    </row>
    <row r="8" spans="1:13" ht="18.75" x14ac:dyDescent="0.25">
      <c r="A8" s="14" t="str">
        <f ca="1"/>
        <v>Чагов М. М.</v>
      </c>
      <c r="B8" s="14" t="str">
        <f ca="1"/>
        <v>2С</v>
      </c>
      <c r="C8" s="14">
        <f ca="1"/>
        <v>37</v>
      </c>
      <c r="D8" s="14" t="str">
        <f ca="1"/>
        <v>НЕТ</v>
      </c>
      <c r="E8" s="14">
        <f ca="1"/>
        <v>2</v>
      </c>
      <c r="F8" s="14" t="str">
        <f ca="1"/>
        <v>Физическая культура</v>
      </c>
    </row>
    <row r="9" spans="1:13" ht="18.75" x14ac:dyDescent="0.25">
      <c r="A9" s="14" t="str">
        <f ca="1"/>
        <v>Чагов М. М.</v>
      </c>
      <c r="B9" s="14" t="str">
        <f ca="1"/>
        <v>2У</v>
      </c>
      <c r="C9" s="14">
        <f ca="1"/>
        <v>36</v>
      </c>
      <c r="D9" s="14" t="str">
        <f ca="1"/>
        <v>НЕТ</v>
      </c>
      <c r="E9" s="14">
        <f ca="1"/>
        <v>2</v>
      </c>
      <c r="F9" s="14" t="str">
        <f ca="1"/>
        <v>Физическая культура</v>
      </c>
    </row>
    <row r="10" spans="1:13" ht="18.75" x14ac:dyDescent="0.25">
      <c r="A10" s="14" t="str">
        <f ca="1"/>
        <v>Чагов М. М.</v>
      </c>
      <c r="B10" s="14" t="str">
        <f ca="1"/>
        <v>4Б</v>
      </c>
      <c r="C10" s="14">
        <f ca="1"/>
        <v>32</v>
      </c>
      <c r="D10" s="14" t="str">
        <f ca="1"/>
        <v>НЕТ</v>
      </c>
      <c r="E10" s="14">
        <f ca="1"/>
        <v>2</v>
      </c>
      <c r="F10" s="14" t="str">
        <f ca="1"/>
        <v>Физическая культура</v>
      </c>
    </row>
    <row r="11" spans="1:13" ht="18.75" x14ac:dyDescent="0.25">
      <c r="A11" s="14" t="str">
        <f ca="1"/>
        <v>Чагов М. М.</v>
      </c>
      <c r="B11" s="14" t="str">
        <f ca="1"/>
        <v>4З</v>
      </c>
      <c r="C11" s="14">
        <f ca="1"/>
        <v>36</v>
      </c>
      <c r="D11" s="14" t="str">
        <f ca="1"/>
        <v>НЕТ</v>
      </c>
      <c r="E11" s="14">
        <f ca="1"/>
        <v>2</v>
      </c>
      <c r="F11" s="14" t="str">
        <f ca="1"/>
        <v>Физическая культура</v>
      </c>
    </row>
    <row r="12" spans="1:13" ht="18.75" x14ac:dyDescent="0.25">
      <c r="A12" s="14" t="str">
        <f ca="1"/>
        <v>Чагов М. М.</v>
      </c>
      <c r="B12" s="14" t="str">
        <f ca="1"/>
        <v>4Н</v>
      </c>
      <c r="C12" s="14">
        <f ca="1"/>
        <v>36</v>
      </c>
      <c r="D12" s="14" t="str">
        <f ca="1"/>
        <v>НЕТ</v>
      </c>
      <c r="E12" s="14">
        <f ca="1"/>
        <v>2</v>
      </c>
      <c r="F12" s="14" t="str">
        <f ca="1"/>
        <v>Физическая культура</v>
      </c>
    </row>
    <row r="13" spans="1:13" ht="18.75" x14ac:dyDescent="0.25">
      <c r="A13" s="14" t="str">
        <f ca="1"/>
        <v>Чагов М. М.</v>
      </c>
      <c r="B13" s="14" t="str">
        <f ca="1"/>
        <v>4С</v>
      </c>
      <c r="C13" s="14">
        <f ca="1"/>
        <v>35</v>
      </c>
      <c r="D13" s="14" t="str">
        <f ca="1"/>
        <v>НЕТ</v>
      </c>
      <c r="E13" s="14">
        <f ca="1"/>
        <v>2</v>
      </c>
      <c r="F13" s="14" t="str">
        <f ca="1"/>
        <v>Физическая культура</v>
      </c>
    </row>
    <row r="14" spans="1:13" ht="18.75" x14ac:dyDescent="0.25">
      <c r="A14" s="14" t="str">
        <f ca="1"/>
        <v>Чагов М. М.</v>
      </c>
      <c r="B14" s="14" t="str">
        <f ca="1"/>
        <v>4У</v>
      </c>
      <c r="C14" s="14">
        <f ca="1"/>
        <v>34</v>
      </c>
      <c r="D14" s="14" t="str">
        <f ca="1"/>
        <v>НЕТ</v>
      </c>
      <c r="E14" s="14">
        <f ca="1"/>
        <v>2</v>
      </c>
      <c r="F14" s="14" t="str">
        <f ca="1"/>
        <v>Физическая культура</v>
      </c>
    </row>
    <row r="15" spans="1:13" ht="18.75" x14ac:dyDescent="0.25">
      <c r="A15" s="14"/>
      <c r="B15" s="14"/>
      <c r="C15" s="14"/>
      <c r="D15" s="14"/>
      <c r="E15" s="14"/>
      <c r="F15" s="14"/>
    </row>
    <row r="16" spans="1:13" ht="18.75" x14ac:dyDescent="0.25">
      <c r="A16" s="14"/>
      <c r="B16" s="14"/>
      <c r="C16" s="14"/>
      <c r="D16" s="14"/>
      <c r="E16" s="14"/>
      <c r="F16" s="14"/>
    </row>
    <row r="17" spans="1:6" ht="18.75" x14ac:dyDescent="0.25">
      <c r="A17" s="14"/>
      <c r="B17" s="14"/>
      <c r="C17" s="14"/>
      <c r="D17" s="14"/>
      <c r="E17" s="14"/>
      <c r="F17" s="14"/>
    </row>
    <row r="18" spans="1:6" ht="18.75" x14ac:dyDescent="0.25">
      <c r="A18" s="14"/>
      <c r="B18" s="14"/>
      <c r="C18" s="14"/>
      <c r="D18" s="14"/>
      <c r="E18" s="14"/>
      <c r="F18" s="14"/>
    </row>
    <row r="19" spans="1:6" ht="18.75" x14ac:dyDescent="0.25">
      <c r="A19" s="14"/>
      <c r="B19" s="14"/>
      <c r="C19" s="14"/>
      <c r="D19" s="14"/>
      <c r="E19" s="14"/>
      <c r="F19" s="14"/>
    </row>
    <row r="20" spans="1:6" ht="18.75" x14ac:dyDescent="0.3">
      <c r="A20" s="21"/>
      <c r="B20" s="21"/>
      <c r="C20" s="21"/>
      <c r="D20" s="21"/>
      <c r="E20" s="21"/>
      <c r="F20" s="21"/>
    </row>
    <row r="21" spans="1:6" ht="18.75" x14ac:dyDescent="0.3">
      <c r="A21" s="21"/>
      <c r="B21" s="21"/>
      <c r="C21" s="21"/>
      <c r="D21" s="21"/>
      <c r="E21" s="21"/>
      <c r="F21" s="21"/>
    </row>
    <row r="22" spans="1:6" ht="18.75" x14ac:dyDescent="0.3">
      <c r="A22" s="21"/>
      <c r="B22" s="21"/>
      <c r="C22" s="21"/>
      <c r="D22" s="21"/>
      <c r="E22" s="21"/>
      <c r="F22" s="21"/>
    </row>
    <row r="23" spans="1:6" ht="18.75" x14ac:dyDescent="0.3">
      <c r="A23" s="21"/>
      <c r="B23" s="21"/>
      <c r="C23" s="21"/>
      <c r="D23" s="21"/>
      <c r="E23" s="21"/>
      <c r="F23" s="21"/>
    </row>
    <row r="24" spans="1:6" ht="18.75" x14ac:dyDescent="0.3">
      <c r="A24" s="21"/>
      <c r="B24" s="21"/>
      <c r="C24" s="21"/>
      <c r="D24" s="21"/>
      <c r="E24" s="21"/>
      <c r="F24" s="21"/>
    </row>
    <row r="25" spans="1:6" ht="18.75" x14ac:dyDescent="0.3">
      <c r="A25" s="21"/>
      <c r="B25" s="21"/>
      <c r="C25" s="21"/>
      <c r="D25" s="21"/>
      <c r="E25" s="21"/>
      <c r="F25" s="21"/>
    </row>
    <row r="26" spans="1:6" ht="18.75" x14ac:dyDescent="0.3">
      <c r="A26" s="21"/>
      <c r="B26" s="21"/>
      <c r="C26" s="21"/>
      <c r="D26" s="21"/>
      <c r="E26" s="21"/>
      <c r="F26" s="21"/>
    </row>
    <row r="27" spans="1:6" ht="18.75" x14ac:dyDescent="0.3">
      <c r="A27" s="21"/>
      <c r="B27" s="21"/>
      <c r="C27" s="21"/>
      <c r="D27" s="21"/>
      <c r="E27" s="21"/>
      <c r="F27" s="21"/>
    </row>
    <row r="28" spans="1:6" ht="18.75" x14ac:dyDescent="0.3">
      <c r="A28" s="21"/>
      <c r="B28" s="21"/>
      <c r="C28" s="21"/>
      <c r="D28" s="21"/>
      <c r="E28" s="21"/>
      <c r="F28" s="21"/>
    </row>
    <row r="29" spans="1:6" ht="18.75" x14ac:dyDescent="0.3">
      <c r="A29" s="21"/>
      <c r="B29" s="21"/>
      <c r="C29" s="21"/>
      <c r="D29" s="21"/>
      <c r="E29" s="21"/>
      <c r="F29" s="21"/>
    </row>
    <row r="30" spans="1:6" ht="18.75" x14ac:dyDescent="0.25">
      <c r="A30" s="14"/>
      <c r="B30" s="14"/>
      <c r="C30" s="14"/>
      <c r="D30" s="14"/>
      <c r="E30" s="14"/>
      <c r="F30" s="14"/>
    </row>
    <row r="31" spans="1:6" ht="18.75" x14ac:dyDescent="0.25">
      <c r="A31" s="14"/>
      <c r="B31" s="14"/>
      <c r="C31" s="14"/>
      <c r="D31" s="14"/>
      <c r="E31" s="14"/>
      <c r="F31" s="14"/>
    </row>
    <row r="32" spans="1:6" ht="18.75" x14ac:dyDescent="0.25">
      <c r="A32" s="14"/>
      <c r="B32" s="14"/>
      <c r="C32" s="14"/>
      <c r="D32" s="14"/>
      <c r="E32" s="14"/>
      <c r="F32" s="14"/>
    </row>
    <row r="33" spans="1:6" ht="18.75" x14ac:dyDescent="0.25">
      <c r="A33" s="14"/>
      <c r="B33" s="14"/>
      <c r="C33" s="14"/>
      <c r="D33" s="14"/>
      <c r="E33" s="14"/>
      <c r="F33" s="14"/>
    </row>
    <row r="34" spans="1:6" ht="18.75" x14ac:dyDescent="0.25">
      <c r="A34" s="14"/>
      <c r="B34" s="14"/>
      <c r="C34" s="14"/>
      <c r="D34" s="14"/>
      <c r="E34" s="14"/>
      <c r="F34" s="14"/>
    </row>
    <row r="35" spans="1:6" ht="18.75" x14ac:dyDescent="0.25">
      <c r="A35" s="14"/>
      <c r="B35" s="14"/>
      <c r="C35" s="14"/>
      <c r="D35" s="14"/>
      <c r="E35" s="14"/>
      <c r="F35" s="14"/>
    </row>
    <row r="36" spans="1:6" x14ac:dyDescent="0.25">
      <c r="A36" s="13"/>
      <c r="B36" s="13"/>
      <c r="C36" s="13"/>
      <c r="D36" s="13"/>
      <c r="E36" s="13"/>
      <c r="F36" s="20"/>
    </row>
    <row r="37" spans="1:6" x14ac:dyDescent="0.25">
      <c r="A37" s="13"/>
      <c r="B37" s="13"/>
      <c r="C37" s="13"/>
      <c r="D37" s="13"/>
      <c r="E37" s="13"/>
      <c r="F37" s="20"/>
    </row>
    <row r="38" spans="1:6" x14ac:dyDescent="0.25">
      <c r="A38" s="13"/>
      <c r="B38" s="13"/>
      <c r="C38" s="13"/>
      <c r="D38" s="13"/>
      <c r="E38" s="13"/>
      <c r="F38" s="20"/>
    </row>
    <row r="39" spans="1:6" x14ac:dyDescent="0.25">
      <c r="A39" s="13"/>
      <c r="B39" s="13"/>
      <c r="C39" s="13"/>
      <c r="D39" s="13"/>
      <c r="E39" s="13"/>
      <c r="F39" s="20"/>
    </row>
    <row r="40" spans="1:6" x14ac:dyDescent="0.25">
      <c r="A40" s="13"/>
      <c r="B40" s="13"/>
      <c r="C40" s="13"/>
      <c r="D40" s="13"/>
      <c r="E40" s="13"/>
      <c r="F40" s="20"/>
    </row>
    <row r="41" spans="1:6" x14ac:dyDescent="0.25">
      <c r="A41" s="13"/>
      <c r="B41" s="13"/>
      <c r="C41" s="13"/>
      <c r="D41" s="13"/>
      <c r="E41" s="13"/>
      <c r="F41" s="20"/>
    </row>
    <row r="42" spans="1:6" x14ac:dyDescent="0.25">
      <c r="A42" s="13"/>
      <c r="B42" s="13"/>
      <c r="C42" s="13"/>
      <c r="D42" s="13"/>
      <c r="E42" s="13"/>
      <c r="F42" s="20"/>
    </row>
    <row r="43" spans="1:6" x14ac:dyDescent="0.25">
      <c r="A43" s="13"/>
      <c r="B43" s="13"/>
      <c r="C43" s="13"/>
      <c r="D43" s="13"/>
      <c r="E43" s="13"/>
      <c r="F43" s="20"/>
    </row>
    <row r="44" spans="1:6" x14ac:dyDescent="0.25">
      <c r="A44" s="13"/>
      <c r="B44" s="13"/>
      <c r="C44" s="13"/>
      <c r="D44" s="13"/>
      <c r="E44" s="13"/>
      <c r="F44" s="20"/>
    </row>
    <row r="45" spans="1:6" x14ac:dyDescent="0.25">
      <c r="A45" s="13"/>
      <c r="B45" s="13"/>
      <c r="C45" s="13"/>
      <c r="D45" s="13"/>
      <c r="E45" s="13"/>
      <c r="F45" s="20"/>
    </row>
    <row r="46" spans="1:6" x14ac:dyDescent="0.25">
      <c r="A46" s="13"/>
      <c r="B46" s="13"/>
      <c r="C46" s="13"/>
      <c r="D46" s="13"/>
      <c r="E46" s="13"/>
      <c r="F46" s="20"/>
    </row>
    <row r="47" spans="1:6" x14ac:dyDescent="0.25">
      <c r="A47" s="13"/>
      <c r="B47" s="13"/>
      <c r="C47" s="13"/>
      <c r="D47" s="13"/>
      <c r="E47" s="13"/>
      <c r="F47" s="20"/>
    </row>
    <row r="48" spans="1:6" x14ac:dyDescent="0.25">
      <c r="A48" s="13"/>
      <c r="B48" s="13"/>
      <c r="C48" s="13"/>
      <c r="D48" s="13"/>
      <c r="E48" s="13"/>
      <c r="F48" s="20"/>
    </row>
    <row r="49" spans="1:6" x14ac:dyDescent="0.25">
      <c r="A49" s="13"/>
      <c r="B49" s="13"/>
      <c r="C49" s="13"/>
      <c r="D49" s="13"/>
      <c r="E49" s="13"/>
      <c r="F49" s="20"/>
    </row>
    <row r="50" spans="1:6" x14ac:dyDescent="0.25">
      <c r="A50" s="13"/>
      <c r="B50" s="13"/>
      <c r="C50" s="13"/>
      <c r="D50" s="13"/>
      <c r="E50" s="13"/>
      <c r="F50" s="20"/>
    </row>
    <row r="51" spans="1:6" x14ac:dyDescent="0.25">
      <c r="A51" s="13"/>
      <c r="B51" s="13"/>
      <c r="C51" s="13"/>
      <c r="D51" s="13"/>
      <c r="E51" s="13"/>
      <c r="F51" s="20"/>
    </row>
    <row r="52" spans="1:6" x14ac:dyDescent="0.25">
      <c r="A52" s="13"/>
      <c r="B52" s="13"/>
      <c r="C52" s="13"/>
      <c r="D52" s="13"/>
      <c r="E52" s="13"/>
      <c r="F52" s="20"/>
    </row>
    <row r="53" spans="1:6" x14ac:dyDescent="0.25">
      <c r="A53" s="13"/>
      <c r="B53" s="13"/>
      <c r="C53" s="13"/>
      <c r="D53" s="13"/>
      <c r="E53" s="13"/>
      <c r="F53" s="20"/>
    </row>
    <row r="54" spans="1:6" x14ac:dyDescent="0.25">
      <c r="A54" s="13"/>
      <c r="B54" s="13"/>
      <c r="C54" s="13"/>
      <c r="D54" s="13"/>
      <c r="E54" s="13"/>
      <c r="F54" s="20"/>
    </row>
    <row r="55" spans="1:6" x14ac:dyDescent="0.25">
      <c r="A55" s="13"/>
      <c r="B55" s="13"/>
      <c r="C55" s="13"/>
      <c r="D55" s="13"/>
      <c r="E55" s="13"/>
      <c r="F55" s="20"/>
    </row>
    <row r="56" spans="1:6" x14ac:dyDescent="0.25">
      <c r="A56" s="13"/>
      <c r="B56" s="13"/>
      <c r="C56" s="13"/>
      <c r="D56" s="13"/>
      <c r="E56" s="13"/>
      <c r="F56" s="20"/>
    </row>
    <row r="57" spans="1:6" x14ac:dyDescent="0.25">
      <c r="A57" s="13"/>
      <c r="B57" s="13"/>
      <c r="C57" s="13"/>
      <c r="D57" s="13"/>
      <c r="E57" s="13"/>
      <c r="F57" s="20"/>
    </row>
    <row r="58" spans="1:6" x14ac:dyDescent="0.25">
      <c r="A58" s="13"/>
      <c r="B58" s="13"/>
      <c r="C58" s="13"/>
      <c r="D58" s="13"/>
      <c r="E58" s="13"/>
      <c r="F58" s="20"/>
    </row>
    <row r="59" spans="1:6" x14ac:dyDescent="0.25">
      <c r="A59" s="13"/>
      <c r="B59" s="13"/>
      <c r="C59" s="13"/>
      <c r="D59" s="13"/>
      <c r="E59" s="13"/>
      <c r="F59" s="20"/>
    </row>
    <row r="60" spans="1:6" x14ac:dyDescent="0.25">
      <c r="A60" s="13"/>
      <c r="B60" s="13"/>
      <c r="C60" s="13"/>
      <c r="D60" s="13"/>
      <c r="E60" s="13"/>
      <c r="F60" s="20"/>
    </row>
  </sheetData>
  <mergeCells count="2">
    <mergeCell ref="H3:J3"/>
    <mergeCell ref="K1:M1"/>
  </mergeCells>
  <conditionalFormatting sqref="K1">
    <cfRule type="containsText" dxfId="1" priority="2" operator="containsText" text="Сверить данные ректора или протянуть таблицу нормализации">
      <formula>NOT(ISERROR(SEARCH("Сверить данные ректора или протянуть таблицу нормализации",K1)))</formula>
    </cfRule>
  </conditionalFormatting>
  <conditionalFormatting sqref="K1:M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88BE88-DBC3-49A7-A74E-FB3D7572F352}">
          <x14:formula1>
            <xm:f>_xlfn.ANCHORARRAY(БД!$A$2)</xm:f>
          </x14:formula1>
          <xm:sqref>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E7B4-4317-458F-86F4-8A59CD21CD17}">
  <sheetPr>
    <tabColor theme="9" tint="0.79998168889431442"/>
  </sheetPr>
  <dimension ref="A1:U2352"/>
  <sheetViews>
    <sheetView tabSelected="1" topLeftCell="E1" workbookViewId="0">
      <selection activeCell="T2" sqref="T2"/>
    </sheetView>
  </sheetViews>
  <sheetFormatPr defaultColWidth="0" defaultRowHeight="15" x14ac:dyDescent="0.25"/>
  <cols>
    <col min="1" max="1" width="11.85546875" style="4" customWidth="1"/>
    <col min="2" max="2" width="11.140625" style="4" customWidth="1"/>
    <col min="3" max="5" width="9.140625" style="4" customWidth="1"/>
    <col min="6" max="6" width="25.5703125" style="4" customWidth="1"/>
    <col min="7" max="7" width="20" style="4" bestFit="1" customWidth="1"/>
    <col min="8" max="8" width="10.7109375" style="4" customWidth="1"/>
    <col min="9" max="10" width="9.140625" style="4" customWidth="1"/>
    <col min="11" max="11" width="10.140625" style="4" customWidth="1"/>
    <col min="12" max="15" width="9.140625" style="4" customWidth="1"/>
    <col min="16" max="16" width="40.5703125" style="4" bestFit="1" customWidth="1"/>
    <col min="17" max="17" width="20" style="4" bestFit="1" customWidth="1"/>
    <col min="18" max="18" width="20" style="4" customWidth="1"/>
    <col min="19" max="19" width="44" style="4" bestFit="1" customWidth="1"/>
    <col min="20" max="20" width="8.5703125" style="4" customWidth="1"/>
    <col min="21" max="21" width="5" style="4" customWidth="1"/>
    <col min="22" max="16384" width="5" style="4" hidden="1"/>
  </cols>
  <sheetData>
    <row r="1" spans="1:20" x14ac:dyDescent="0.25">
      <c r="A1" s="4" t="s">
        <v>8</v>
      </c>
      <c r="B1" s="4" t="s">
        <v>9</v>
      </c>
      <c r="C1" s="4" t="s">
        <v>4</v>
      </c>
      <c r="D1" s="4" t="s">
        <v>10</v>
      </c>
      <c r="E1" s="4" t="s">
        <v>11</v>
      </c>
      <c r="F1" s="4" t="s">
        <v>5</v>
      </c>
      <c r="G1" s="4" t="s">
        <v>0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663</v>
      </c>
      <c r="P1" s="4" t="s">
        <v>668</v>
      </c>
      <c r="Q1" s="4" t="s">
        <v>669</v>
      </c>
      <c r="R1" s="4" t="s">
        <v>672</v>
      </c>
      <c r="S1" s="4" t="s">
        <v>666</v>
      </c>
      <c r="T1" s="4" t="s">
        <v>667</v>
      </c>
    </row>
    <row r="2" spans="1:20" x14ac:dyDescent="0.25">
      <c r="A2" s="4">
        <v>1</v>
      </c>
      <c r="B2" s="4" t="s">
        <v>19</v>
      </c>
      <c r="C2" s="4">
        <v>1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O2" s="4" t="str">
        <f ca="1">IF(Ректор[[#This Row],[Класс(ы)]]="",OFFSET(Ректор[[#This Row],[Класс(ы)]],-1,0,1,1),Ректор[[#This Row],[Класс(ы)]])</f>
        <v>2Е</v>
      </c>
      <c r="P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" s="4" t="str">
        <f>Ректор[[#This Row],[Учитель]]</f>
        <v>Абрамова Е. Т.</v>
      </c>
      <c r="R2" s="4">
        <f ca="1">IF(Ректор[[#This Row],[Часы]]="",OFFSET(Ректор[[#This Row],[Часы]],-1,0,1,1),Ректор[[#This Row],[Часы]])</f>
        <v>1</v>
      </c>
      <c r="S2" s="4" t="str">
        <f ca="1">Ректор[[#This Row],[Корр класс]]&amp;Ректор[[#This Row],[Предмет2]]</f>
        <v>2ЕИзобразительное искусство</v>
      </c>
      <c r="T2" s="4">
        <f ca="1">COUNTIF(Ректор[Доп столбец],Ректор[[#This Row],[Доп столбец]])</f>
        <v>1</v>
      </c>
    </row>
    <row r="3" spans="1:20" x14ac:dyDescent="0.25">
      <c r="A3" s="4">
        <v>2</v>
      </c>
      <c r="B3" s="4" t="s">
        <v>19</v>
      </c>
      <c r="C3" s="4">
        <v>1</v>
      </c>
      <c r="F3" s="4" t="s">
        <v>26</v>
      </c>
      <c r="G3" s="4" t="s">
        <v>21</v>
      </c>
      <c r="H3" s="4" t="s">
        <v>22</v>
      </c>
      <c r="I3" s="4" t="s">
        <v>27</v>
      </c>
      <c r="J3" s="4" t="s">
        <v>24</v>
      </c>
      <c r="K3" s="4" t="s">
        <v>25</v>
      </c>
      <c r="O3" s="4" t="str">
        <f ca="1">IF(Ректор[[#This Row],[Класс(ы)]]="",OFFSET(Ректор[[#This Row],[Класс(ы)]],-1,0,1,1),Ректор[[#This Row],[Класс(ы)]])</f>
        <v>2Е</v>
      </c>
      <c r="P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3" s="4" t="str">
        <f>Ректор[[#This Row],[Учитель]]</f>
        <v>Абрамова Е. Т.</v>
      </c>
      <c r="R3" s="4">
        <f ca="1">IF(Ректор[[#This Row],[Часы]]="",OFFSET(Ректор[[#This Row],[Часы]],-1,0,1,1),Ректор[[#This Row],[Часы]])</f>
        <v>1</v>
      </c>
      <c r="S3" s="4" t="str">
        <f ca="1">Ректор[[#This Row],[Корр класс]]&amp;Ректор[[#This Row],[Предмет2]]</f>
        <v>2ЕКубановедение</v>
      </c>
      <c r="T3" s="4">
        <f ca="1">COUNTIF(Ректор[Доп столбец],Ректор[[#This Row],[Доп столбец]])</f>
        <v>1</v>
      </c>
    </row>
    <row r="4" spans="1:20" x14ac:dyDescent="0.25">
      <c r="A4" s="4">
        <v>3</v>
      </c>
      <c r="B4" s="4" t="s">
        <v>19</v>
      </c>
      <c r="C4" s="4">
        <v>4</v>
      </c>
      <c r="F4" s="4" t="s">
        <v>28</v>
      </c>
      <c r="G4" s="4" t="s">
        <v>21</v>
      </c>
      <c r="H4" s="4" t="s">
        <v>22</v>
      </c>
      <c r="I4" s="4" t="s">
        <v>27</v>
      </c>
      <c r="J4" s="4" t="s">
        <v>25</v>
      </c>
      <c r="K4" s="4" t="s">
        <v>25</v>
      </c>
      <c r="O4" s="4" t="str">
        <f ca="1">IF(Ректор[[#This Row],[Класс(ы)]]="",OFFSET(Ректор[[#This Row],[Класс(ы)]],-1,0,1,1),Ректор[[#This Row],[Класс(ы)]])</f>
        <v>2Е</v>
      </c>
      <c r="P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4" s="4" t="str">
        <f>Ректор[[#This Row],[Учитель]]</f>
        <v>Абрамова Е. Т.</v>
      </c>
      <c r="R4" s="4">
        <f ca="1">IF(Ректор[[#This Row],[Часы]]="",OFFSET(Ректор[[#This Row],[Часы]],-1,0,1,1),Ректор[[#This Row],[Часы]])</f>
        <v>4</v>
      </c>
      <c r="S4" s="4" t="str">
        <f ca="1">Ректор[[#This Row],[Корр класс]]&amp;Ректор[[#This Row],[Предмет2]]</f>
        <v>2ЕЛитературное чтение</v>
      </c>
      <c r="T4" s="4">
        <f ca="1">COUNTIF(Ректор[Доп столбец],Ректор[[#This Row],[Доп столбец]])</f>
        <v>1</v>
      </c>
    </row>
    <row r="5" spans="1:20" x14ac:dyDescent="0.25">
      <c r="A5" s="4">
        <v>4</v>
      </c>
      <c r="B5" s="4" t="s">
        <v>19</v>
      </c>
      <c r="C5" s="4">
        <v>4</v>
      </c>
      <c r="F5" s="4" t="s">
        <v>29</v>
      </c>
      <c r="G5" s="4" t="s">
        <v>21</v>
      </c>
      <c r="H5" s="4" t="s">
        <v>22</v>
      </c>
      <c r="I5" s="4" t="s">
        <v>27</v>
      </c>
      <c r="J5" s="4" t="s">
        <v>25</v>
      </c>
      <c r="K5" s="4" t="s">
        <v>25</v>
      </c>
      <c r="O5" s="4" t="str">
        <f ca="1">IF(Ректор[[#This Row],[Класс(ы)]]="",OFFSET(Ректор[[#This Row],[Класс(ы)]],-1,0,1,1),Ректор[[#This Row],[Класс(ы)]])</f>
        <v>2Е</v>
      </c>
      <c r="P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5" s="4" t="str">
        <f>Ректор[[#This Row],[Учитель]]</f>
        <v>Абрамова Е. Т.</v>
      </c>
      <c r="R5" s="4">
        <f ca="1">IF(Ректор[[#This Row],[Часы]]="",OFFSET(Ректор[[#This Row],[Часы]],-1,0,1,1),Ректор[[#This Row],[Часы]])</f>
        <v>4</v>
      </c>
      <c r="S5" s="4" t="str">
        <f ca="1">Ректор[[#This Row],[Корр класс]]&amp;Ректор[[#This Row],[Предмет2]]</f>
        <v>2ЕМатематика</v>
      </c>
      <c r="T5" s="4">
        <f ca="1">COUNTIF(Ректор[Доп столбец],Ректор[[#This Row],[Доп столбец]])</f>
        <v>1</v>
      </c>
    </row>
    <row r="6" spans="1:20" x14ac:dyDescent="0.25">
      <c r="A6" s="4">
        <v>5</v>
      </c>
      <c r="B6" s="4" t="s">
        <v>19</v>
      </c>
      <c r="C6" s="4">
        <v>1</v>
      </c>
      <c r="F6" s="4" t="s">
        <v>30</v>
      </c>
      <c r="G6" s="4" t="s">
        <v>21</v>
      </c>
      <c r="H6" s="4" t="s">
        <v>22</v>
      </c>
      <c r="I6" s="4" t="s">
        <v>23</v>
      </c>
      <c r="J6" s="4" t="s">
        <v>25</v>
      </c>
      <c r="K6" s="4" t="s">
        <v>25</v>
      </c>
      <c r="O6" s="4" t="str">
        <f ca="1">IF(Ректор[[#This Row],[Класс(ы)]]="",OFFSET(Ректор[[#This Row],[Класс(ы)]],-1,0,1,1),Ректор[[#This Row],[Класс(ы)]])</f>
        <v>2Е</v>
      </c>
      <c r="P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6" s="4" t="str">
        <f>Ректор[[#This Row],[Учитель]]</f>
        <v>Абрамова Е. Т.</v>
      </c>
      <c r="R6" s="4">
        <f ca="1">IF(Ректор[[#This Row],[Часы]]="",OFFSET(Ректор[[#This Row],[Часы]],-1,0,1,1),Ректор[[#This Row],[Часы]])</f>
        <v>1</v>
      </c>
      <c r="S6" s="4" t="str">
        <f ca="1">Ректор[[#This Row],[Корр класс]]&amp;Ректор[[#This Row],[Предмет2]]</f>
        <v>2ЕМузыка</v>
      </c>
      <c r="T6" s="4">
        <f ca="1">COUNTIF(Ректор[Доп столбец],Ректор[[#This Row],[Доп столбец]])</f>
        <v>1</v>
      </c>
    </row>
    <row r="7" spans="1:20" x14ac:dyDescent="0.25">
      <c r="A7" s="4">
        <v>6</v>
      </c>
      <c r="B7" s="4" t="s">
        <v>19</v>
      </c>
      <c r="C7" s="4">
        <v>2</v>
      </c>
      <c r="F7" s="4" t="s">
        <v>31</v>
      </c>
      <c r="G7" s="4" t="s">
        <v>21</v>
      </c>
      <c r="H7" s="4" t="s">
        <v>22</v>
      </c>
      <c r="I7" s="4" t="s">
        <v>27</v>
      </c>
      <c r="J7" s="4" t="s">
        <v>25</v>
      </c>
      <c r="K7" s="4" t="s">
        <v>25</v>
      </c>
      <c r="O7" s="4" t="str">
        <f ca="1">IF(Ректор[[#This Row],[Класс(ы)]]="",OFFSET(Ректор[[#This Row],[Класс(ы)]],-1,0,1,1),Ректор[[#This Row],[Класс(ы)]])</f>
        <v>2Е</v>
      </c>
      <c r="P7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7" s="4" t="str">
        <f>Ректор[[#This Row],[Учитель]]</f>
        <v>Абрамова Е. Т.</v>
      </c>
      <c r="R7" s="4">
        <f ca="1">IF(Ректор[[#This Row],[Часы]]="",OFFSET(Ректор[[#This Row],[Часы]],-1,0,1,1),Ректор[[#This Row],[Часы]])</f>
        <v>2</v>
      </c>
      <c r="S7" s="4" t="str">
        <f ca="1">Ректор[[#This Row],[Корр класс]]&amp;Ректор[[#This Row],[Предмет2]]</f>
        <v>2ЕОкружающий мир</v>
      </c>
      <c r="T7" s="4">
        <f ca="1">COUNTIF(Ректор[Доп столбец],Ректор[[#This Row],[Доп столбец]])</f>
        <v>1</v>
      </c>
    </row>
    <row r="8" spans="1:20" x14ac:dyDescent="0.25">
      <c r="A8" s="4">
        <v>7</v>
      </c>
      <c r="B8" s="4" t="s">
        <v>19</v>
      </c>
      <c r="C8" s="4">
        <v>1</v>
      </c>
      <c r="F8" s="4" t="s">
        <v>32</v>
      </c>
      <c r="G8" s="4" t="s">
        <v>21</v>
      </c>
      <c r="H8" s="4" t="s">
        <v>22</v>
      </c>
      <c r="I8" s="4" t="s">
        <v>27</v>
      </c>
      <c r="J8" s="4" t="s">
        <v>33</v>
      </c>
      <c r="K8" s="4" t="s">
        <v>25</v>
      </c>
      <c r="O8" s="4" t="str">
        <f ca="1">IF(Ректор[[#This Row],[Класс(ы)]]="",OFFSET(Ректор[[#This Row],[Класс(ы)]],-1,0,1,1),Ректор[[#This Row],[Класс(ы)]])</f>
        <v>2Е</v>
      </c>
      <c r="P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8" s="4" t="str">
        <f>Ректор[[#This Row],[Учитель]]</f>
        <v>Абрамова Е. Т.</v>
      </c>
      <c r="R8" s="4">
        <f ca="1">IF(Ректор[[#This Row],[Часы]]="",OFFSET(Ректор[[#This Row],[Часы]],-1,0,1,1),Ректор[[#This Row],[Часы]])</f>
        <v>1</v>
      </c>
      <c r="S8" s="4" t="str">
        <f ca="1">Ректор[[#This Row],[Корр класс]]&amp;Ректор[[#This Row],[Предмет2]]</f>
        <v>2ЕРазговор о важн</v>
      </c>
      <c r="T8" s="4">
        <f ca="1">COUNTIF(Ректор[Доп столбец],Ректор[[#This Row],[Доп столбец]])</f>
        <v>1</v>
      </c>
    </row>
    <row r="9" spans="1:20" x14ac:dyDescent="0.25">
      <c r="A9" s="4">
        <v>8</v>
      </c>
      <c r="B9" s="4" t="s">
        <v>19</v>
      </c>
      <c r="C9" s="4">
        <v>5</v>
      </c>
      <c r="F9" s="4" t="s">
        <v>34</v>
      </c>
      <c r="G9" s="4" t="s">
        <v>21</v>
      </c>
      <c r="H9" s="4" t="s">
        <v>22</v>
      </c>
      <c r="I9" s="4" t="s">
        <v>27</v>
      </c>
      <c r="J9" s="4" t="s">
        <v>25</v>
      </c>
      <c r="K9" s="4" t="s">
        <v>25</v>
      </c>
      <c r="O9" s="4" t="str">
        <f ca="1">IF(Ректор[[#This Row],[Класс(ы)]]="",OFFSET(Ректор[[#This Row],[Класс(ы)]],-1,0,1,1),Ректор[[#This Row],[Класс(ы)]])</f>
        <v>2Е</v>
      </c>
      <c r="P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9" s="4" t="str">
        <f>Ректор[[#This Row],[Учитель]]</f>
        <v>Абрамова Е. Т.</v>
      </c>
      <c r="R9" s="4">
        <f ca="1">IF(Ректор[[#This Row],[Часы]]="",OFFSET(Ректор[[#This Row],[Часы]],-1,0,1,1),Ректор[[#This Row],[Часы]])</f>
        <v>5</v>
      </c>
      <c r="S9" s="4" t="str">
        <f ca="1">Ректор[[#This Row],[Корр класс]]&amp;Ректор[[#This Row],[Предмет2]]</f>
        <v>2ЕРусский язык</v>
      </c>
      <c r="T9" s="4">
        <f ca="1">COUNTIF(Ректор[Доп столбец],Ректор[[#This Row],[Доп столбец]])</f>
        <v>1</v>
      </c>
    </row>
    <row r="10" spans="1:20" x14ac:dyDescent="0.25">
      <c r="A10" s="4">
        <v>9</v>
      </c>
      <c r="B10" s="4" t="s">
        <v>19</v>
      </c>
      <c r="C10" s="4">
        <v>1</v>
      </c>
      <c r="F10" s="4" t="s">
        <v>35</v>
      </c>
      <c r="G10" s="4" t="s">
        <v>21</v>
      </c>
      <c r="H10" s="4" t="s">
        <v>22</v>
      </c>
      <c r="I10" s="4" t="s">
        <v>23</v>
      </c>
      <c r="J10" s="4" t="s">
        <v>25</v>
      </c>
      <c r="K10" s="4" t="s">
        <v>25</v>
      </c>
      <c r="O10" s="4" t="str">
        <f ca="1">IF(Ректор[[#This Row],[Класс(ы)]]="",OFFSET(Ректор[[#This Row],[Класс(ы)]],-1,0,1,1),Ректор[[#This Row],[Класс(ы)]])</f>
        <v>2Е</v>
      </c>
      <c r="P1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0" s="4" t="str">
        <f>Ректор[[#This Row],[Учитель]]</f>
        <v>Абрамова Е. Т.</v>
      </c>
      <c r="R10" s="4">
        <f ca="1">IF(Ректор[[#This Row],[Часы]]="",OFFSET(Ректор[[#This Row],[Часы]],-1,0,1,1),Ректор[[#This Row],[Часы]])</f>
        <v>1</v>
      </c>
      <c r="S10" s="4" t="str">
        <f ca="1">Ректор[[#This Row],[Корр класс]]&amp;Ректор[[#This Row],[Предмет2]]</f>
        <v>2ЕТехнология</v>
      </c>
      <c r="T10" s="4">
        <f ca="1">COUNTIF(Ректор[Доп столбец],Ректор[[#This Row],[Доп столбец]])</f>
        <v>1</v>
      </c>
    </row>
    <row r="11" spans="1:20" x14ac:dyDescent="0.25">
      <c r="A11" s="4">
        <v>10</v>
      </c>
      <c r="B11" s="4" t="s">
        <v>36</v>
      </c>
      <c r="C11" s="4">
        <v>1</v>
      </c>
      <c r="F11" s="4" t="s">
        <v>20</v>
      </c>
      <c r="G11" s="4" t="s">
        <v>21</v>
      </c>
      <c r="H11" s="4" t="s">
        <v>22</v>
      </c>
      <c r="I11" s="4" t="s">
        <v>23</v>
      </c>
      <c r="J11" s="4" t="s">
        <v>25</v>
      </c>
      <c r="K11" s="4" t="s">
        <v>25</v>
      </c>
      <c r="O11" s="4" t="str">
        <f ca="1">IF(Ректор[[#This Row],[Класс(ы)]]="",OFFSET(Ректор[[#This Row],[Класс(ы)]],-1,0,1,1),Ректор[[#This Row],[Класс(ы)]])</f>
        <v>4К</v>
      </c>
      <c r="P1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1" s="4" t="str">
        <f>Ректор[[#This Row],[Учитель]]</f>
        <v>Абрамова Е. Т.</v>
      </c>
      <c r="R11" s="4">
        <f ca="1">IF(Ректор[[#This Row],[Часы]]="",OFFSET(Ректор[[#This Row],[Часы]],-1,0,1,1),Ректор[[#This Row],[Часы]])</f>
        <v>1</v>
      </c>
      <c r="S11" s="4" t="str">
        <f ca="1">Ректор[[#This Row],[Корр класс]]&amp;Ректор[[#This Row],[Предмет2]]</f>
        <v>4КИзобразительное искусство</v>
      </c>
      <c r="T11" s="4">
        <f ca="1">COUNTIF(Ректор[Доп столбец],Ректор[[#This Row],[Доп столбец]])</f>
        <v>1</v>
      </c>
    </row>
    <row r="12" spans="1:20" x14ac:dyDescent="0.25">
      <c r="A12" s="4">
        <v>11</v>
      </c>
      <c r="B12" s="4" t="s">
        <v>36</v>
      </c>
      <c r="C12" s="4">
        <v>4</v>
      </c>
      <c r="F12" s="4" t="s">
        <v>28</v>
      </c>
      <c r="G12" s="4" t="s">
        <v>21</v>
      </c>
      <c r="H12" s="4" t="s">
        <v>22</v>
      </c>
      <c r="I12" s="4" t="s">
        <v>27</v>
      </c>
      <c r="J12" s="4" t="s">
        <v>25</v>
      </c>
      <c r="K12" s="4" t="s">
        <v>25</v>
      </c>
      <c r="O12" s="4" t="str">
        <f ca="1">IF(Ректор[[#This Row],[Класс(ы)]]="",OFFSET(Ректор[[#This Row],[Класс(ы)]],-1,0,1,1),Ректор[[#This Row],[Класс(ы)]])</f>
        <v>4К</v>
      </c>
      <c r="P1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2" s="4" t="str">
        <f>Ректор[[#This Row],[Учитель]]</f>
        <v>Абрамова Е. Т.</v>
      </c>
      <c r="R12" s="4">
        <f ca="1">IF(Ректор[[#This Row],[Часы]]="",OFFSET(Ректор[[#This Row],[Часы]],-1,0,1,1),Ректор[[#This Row],[Часы]])</f>
        <v>4</v>
      </c>
      <c r="S12" s="4" t="str">
        <f ca="1">Ректор[[#This Row],[Корр класс]]&amp;Ректор[[#This Row],[Предмет2]]</f>
        <v>4КЛитературное чтение</v>
      </c>
      <c r="T12" s="4">
        <f ca="1">COUNTIF(Ректор[Доп столбец],Ректор[[#This Row],[Доп столбец]])</f>
        <v>1</v>
      </c>
    </row>
    <row r="13" spans="1:20" x14ac:dyDescent="0.25">
      <c r="A13" s="4">
        <v>12</v>
      </c>
      <c r="B13" s="4" t="s">
        <v>36</v>
      </c>
      <c r="C13" s="4">
        <v>4</v>
      </c>
      <c r="F13" s="4" t="s">
        <v>29</v>
      </c>
      <c r="G13" s="4" t="s">
        <v>21</v>
      </c>
      <c r="H13" s="4" t="s">
        <v>22</v>
      </c>
      <c r="I13" s="4" t="s">
        <v>27</v>
      </c>
      <c r="J13" s="4" t="s">
        <v>25</v>
      </c>
      <c r="K13" s="4" t="s">
        <v>25</v>
      </c>
      <c r="O13" s="4" t="str">
        <f ca="1">IF(Ректор[[#This Row],[Класс(ы)]]="",OFFSET(Ректор[[#This Row],[Класс(ы)]],-1,0,1,1),Ректор[[#This Row],[Класс(ы)]])</f>
        <v>4К</v>
      </c>
      <c r="P1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" s="4" t="str">
        <f>Ректор[[#This Row],[Учитель]]</f>
        <v>Абрамова Е. Т.</v>
      </c>
      <c r="R13" s="4">
        <f ca="1">IF(Ректор[[#This Row],[Часы]]="",OFFSET(Ректор[[#This Row],[Часы]],-1,0,1,1),Ректор[[#This Row],[Часы]])</f>
        <v>4</v>
      </c>
      <c r="S13" s="4" t="str">
        <f ca="1">Ректор[[#This Row],[Корр класс]]&amp;Ректор[[#This Row],[Предмет2]]</f>
        <v>4КМатематика</v>
      </c>
      <c r="T13" s="4">
        <f ca="1">COUNTIF(Ректор[Доп столбец],Ректор[[#This Row],[Доп столбец]])</f>
        <v>1</v>
      </c>
    </row>
    <row r="14" spans="1:20" x14ac:dyDescent="0.25">
      <c r="A14" s="4">
        <v>13</v>
      </c>
      <c r="B14" s="4" t="s">
        <v>36</v>
      </c>
      <c r="C14" s="4">
        <v>2</v>
      </c>
      <c r="F14" s="4" t="s">
        <v>31</v>
      </c>
      <c r="G14" s="4" t="s">
        <v>21</v>
      </c>
      <c r="H14" s="4" t="s">
        <v>22</v>
      </c>
      <c r="I14" s="4" t="s">
        <v>27</v>
      </c>
      <c r="J14" s="4" t="s">
        <v>25</v>
      </c>
      <c r="K14" s="4" t="s">
        <v>25</v>
      </c>
      <c r="O14" s="4" t="str">
        <f ca="1">IF(Ректор[[#This Row],[Класс(ы)]]="",OFFSET(Ректор[[#This Row],[Класс(ы)]],-1,0,1,1),Ректор[[#This Row],[Класс(ы)]])</f>
        <v>4К</v>
      </c>
      <c r="P1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4" s="4" t="str">
        <f>Ректор[[#This Row],[Учитель]]</f>
        <v>Абрамова Е. Т.</v>
      </c>
      <c r="R14" s="4">
        <f ca="1">IF(Ректор[[#This Row],[Часы]]="",OFFSET(Ректор[[#This Row],[Часы]],-1,0,1,1),Ректор[[#This Row],[Часы]])</f>
        <v>2</v>
      </c>
      <c r="S14" s="4" t="str">
        <f ca="1">Ректор[[#This Row],[Корр класс]]&amp;Ректор[[#This Row],[Предмет2]]</f>
        <v>4КОкружающий мир</v>
      </c>
      <c r="T14" s="4">
        <f ca="1">COUNTIF(Ректор[Доп столбец],Ректор[[#This Row],[Доп столбец]])</f>
        <v>1</v>
      </c>
    </row>
    <row r="15" spans="1:20" x14ac:dyDescent="0.25">
      <c r="A15" s="4">
        <v>14</v>
      </c>
      <c r="B15" s="4" t="s">
        <v>36</v>
      </c>
      <c r="C15" s="4">
        <v>1</v>
      </c>
      <c r="F15" s="4" t="s">
        <v>37</v>
      </c>
      <c r="G15" s="4" t="s">
        <v>21</v>
      </c>
      <c r="H15" s="4" t="s">
        <v>22</v>
      </c>
      <c r="I15" s="4" t="s">
        <v>23</v>
      </c>
      <c r="J15" s="4" t="s">
        <v>25</v>
      </c>
      <c r="K15" s="4" t="s">
        <v>25</v>
      </c>
      <c r="O15" s="4" t="str">
        <f ca="1">IF(Ректор[[#This Row],[Класс(ы)]]="",OFFSET(Ректор[[#This Row],[Класс(ы)]],-1,0,1,1),Ректор[[#This Row],[Класс(ы)]])</f>
        <v>4К</v>
      </c>
      <c r="P15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5" s="4" t="str">
        <f>Ректор[[#This Row],[Учитель]]</f>
        <v>Абрамова Е. Т.</v>
      </c>
      <c r="R15" s="4">
        <f ca="1">IF(Ректор[[#This Row],[Часы]]="",OFFSET(Ректор[[#This Row],[Часы]],-1,0,1,1),Ректор[[#This Row],[Часы]])</f>
        <v>1</v>
      </c>
      <c r="S15" s="4" t="str">
        <f ca="1">Ректор[[#This Row],[Корр класс]]&amp;Ректор[[#This Row],[Предмет2]]</f>
        <v>4КОсновы религиоз</v>
      </c>
      <c r="T15" s="4">
        <f ca="1">COUNTIF(Ректор[Доп столбец],Ректор[[#This Row],[Доп столбец]])</f>
        <v>1</v>
      </c>
    </row>
    <row r="16" spans="1:20" x14ac:dyDescent="0.25">
      <c r="A16" s="4">
        <v>15</v>
      </c>
      <c r="B16" s="4" t="s">
        <v>36</v>
      </c>
      <c r="C16" s="4">
        <v>1</v>
      </c>
      <c r="F16" s="4" t="s">
        <v>32</v>
      </c>
      <c r="G16" s="4" t="s">
        <v>21</v>
      </c>
      <c r="H16" s="4" t="s">
        <v>22</v>
      </c>
      <c r="I16" s="4" t="s">
        <v>27</v>
      </c>
      <c r="J16" s="4" t="s">
        <v>33</v>
      </c>
      <c r="K16" s="4" t="s">
        <v>25</v>
      </c>
      <c r="O16" s="4" t="str">
        <f ca="1">IF(Ректор[[#This Row],[Класс(ы)]]="",OFFSET(Ректор[[#This Row],[Класс(ы)]],-1,0,1,1),Ректор[[#This Row],[Класс(ы)]])</f>
        <v>4К</v>
      </c>
      <c r="P1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6" s="4" t="str">
        <f>Ректор[[#This Row],[Учитель]]</f>
        <v>Абрамова Е. Т.</v>
      </c>
      <c r="R16" s="4">
        <f ca="1">IF(Ректор[[#This Row],[Часы]]="",OFFSET(Ректор[[#This Row],[Часы]],-1,0,1,1),Ректор[[#This Row],[Часы]])</f>
        <v>1</v>
      </c>
      <c r="S16" s="4" t="str">
        <f ca="1">Ректор[[#This Row],[Корр класс]]&amp;Ректор[[#This Row],[Предмет2]]</f>
        <v>4КРазговор о важн</v>
      </c>
      <c r="T16" s="4">
        <f ca="1">COUNTIF(Ректор[Доп столбец],Ректор[[#This Row],[Доп столбец]])</f>
        <v>1</v>
      </c>
    </row>
    <row r="17" spans="1:20" x14ac:dyDescent="0.25">
      <c r="A17" s="4">
        <v>16</v>
      </c>
      <c r="B17" s="4" t="s">
        <v>36</v>
      </c>
      <c r="C17" s="4">
        <v>5</v>
      </c>
      <c r="F17" s="4" t="s">
        <v>34</v>
      </c>
      <c r="G17" s="4" t="s">
        <v>21</v>
      </c>
      <c r="H17" s="4" t="s">
        <v>22</v>
      </c>
      <c r="I17" s="4" t="s">
        <v>27</v>
      </c>
      <c r="J17" s="4" t="s">
        <v>25</v>
      </c>
      <c r="K17" s="4" t="s">
        <v>25</v>
      </c>
      <c r="O17" s="4" t="str">
        <f ca="1">IF(Ректор[[#This Row],[Класс(ы)]]="",OFFSET(Ректор[[#This Row],[Класс(ы)]],-1,0,1,1),Ректор[[#This Row],[Класс(ы)]])</f>
        <v>4К</v>
      </c>
      <c r="P1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" s="4" t="str">
        <f>Ректор[[#This Row],[Учитель]]</f>
        <v>Абрамова Е. Т.</v>
      </c>
      <c r="R17" s="4">
        <f ca="1">IF(Ректор[[#This Row],[Часы]]="",OFFSET(Ректор[[#This Row],[Часы]],-1,0,1,1),Ректор[[#This Row],[Часы]])</f>
        <v>5</v>
      </c>
      <c r="S17" s="4" t="str">
        <f ca="1">Ректор[[#This Row],[Корр класс]]&amp;Ректор[[#This Row],[Предмет2]]</f>
        <v>4КРусский язык</v>
      </c>
      <c r="T17" s="4">
        <f ca="1">COUNTIF(Ректор[Доп столбец],Ректор[[#This Row],[Доп столбец]])</f>
        <v>1</v>
      </c>
    </row>
    <row r="18" spans="1:20" x14ac:dyDescent="0.25">
      <c r="A18" s="4">
        <v>17</v>
      </c>
      <c r="B18" s="4" t="s">
        <v>36</v>
      </c>
      <c r="C18" s="4">
        <v>1</v>
      </c>
      <c r="F18" s="4" t="s">
        <v>35</v>
      </c>
      <c r="G18" s="4" t="s">
        <v>21</v>
      </c>
      <c r="H18" s="4" t="s">
        <v>22</v>
      </c>
      <c r="I18" s="4" t="s">
        <v>23</v>
      </c>
      <c r="J18" s="4" t="s">
        <v>25</v>
      </c>
      <c r="K18" s="4" t="s">
        <v>25</v>
      </c>
      <c r="O18" s="4" t="str">
        <f ca="1">IF(Ректор[[#This Row],[Класс(ы)]]="",OFFSET(Ректор[[#This Row],[Класс(ы)]],-1,0,1,1),Ректор[[#This Row],[Класс(ы)]])</f>
        <v>4К</v>
      </c>
      <c r="P1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8" s="4" t="str">
        <f>Ректор[[#This Row],[Учитель]]</f>
        <v>Абрамова Е. Т.</v>
      </c>
      <c r="R18" s="4">
        <f ca="1">IF(Ректор[[#This Row],[Часы]]="",OFFSET(Ректор[[#This Row],[Часы]],-1,0,1,1),Ректор[[#This Row],[Часы]])</f>
        <v>1</v>
      </c>
      <c r="S18" s="4" t="str">
        <f ca="1">Ректор[[#This Row],[Корр класс]]&amp;Ректор[[#This Row],[Предмет2]]</f>
        <v>4КТехнология</v>
      </c>
      <c r="T18" s="4">
        <f ca="1">COUNTIF(Ректор[Доп столбец],Ректор[[#This Row],[Доп столбец]])</f>
        <v>1</v>
      </c>
    </row>
    <row r="19" spans="1:20" x14ac:dyDescent="0.25">
      <c r="A19" s="4">
        <v>18</v>
      </c>
      <c r="B19" s="4" t="s">
        <v>38</v>
      </c>
      <c r="C19" s="4">
        <v>1</v>
      </c>
      <c r="F19" s="4" t="s">
        <v>20</v>
      </c>
      <c r="G19" s="4" t="s">
        <v>39</v>
      </c>
      <c r="H19" s="4" t="s">
        <v>40</v>
      </c>
      <c r="I19" s="4" t="s">
        <v>23</v>
      </c>
      <c r="J19" s="4" t="s">
        <v>25</v>
      </c>
      <c r="K19" s="4" t="s">
        <v>25</v>
      </c>
      <c r="O19" s="4" t="str">
        <f ca="1">IF(Ректор[[#This Row],[Класс(ы)]]="",OFFSET(Ректор[[#This Row],[Класс(ы)]],-1,0,1,1),Ректор[[#This Row],[Класс(ы)]])</f>
        <v>2Т</v>
      </c>
      <c r="P1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" s="4" t="str">
        <f>Ректор[[#This Row],[Учитель]]</f>
        <v>Алеева О. А.</v>
      </c>
      <c r="R19" s="4">
        <f ca="1">IF(Ректор[[#This Row],[Часы]]="",OFFSET(Ректор[[#This Row],[Часы]],-1,0,1,1),Ректор[[#This Row],[Часы]])</f>
        <v>1</v>
      </c>
      <c r="S19" s="4" t="str">
        <f ca="1">Ректор[[#This Row],[Корр класс]]&amp;Ректор[[#This Row],[Предмет2]]</f>
        <v>2ТИзобразительное искусство</v>
      </c>
      <c r="T19" s="4">
        <f ca="1">COUNTIF(Ректор[Доп столбец],Ректор[[#This Row],[Доп столбец]])</f>
        <v>1</v>
      </c>
    </row>
    <row r="20" spans="1:20" x14ac:dyDescent="0.25">
      <c r="A20" s="4">
        <v>19</v>
      </c>
      <c r="B20" s="4" t="s">
        <v>38</v>
      </c>
      <c r="C20" s="4">
        <v>1</v>
      </c>
      <c r="F20" s="4" t="s">
        <v>26</v>
      </c>
      <c r="G20" s="4" t="s">
        <v>39</v>
      </c>
      <c r="H20" s="4" t="s">
        <v>40</v>
      </c>
      <c r="I20" s="4" t="s">
        <v>27</v>
      </c>
      <c r="J20" s="4" t="s">
        <v>24</v>
      </c>
      <c r="K20" s="4" t="s">
        <v>25</v>
      </c>
      <c r="O20" s="4" t="str">
        <f ca="1">IF(Ректор[[#This Row],[Класс(ы)]]="",OFFSET(Ректор[[#This Row],[Класс(ы)]],-1,0,1,1),Ректор[[#This Row],[Класс(ы)]])</f>
        <v>2Т</v>
      </c>
      <c r="P2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0" s="4" t="str">
        <f>Ректор[[#This Row],[Учитель]]</f>
        <v>Алеева О. А.</v>
      </c>
      <c r="R20" s="4">
        <f ca="1">IF(Ректор[[#This Row],[Часы]]="",OFFSET(Ректор[[#This Row],[Часы]],-1,0,1,1),Ректор[[#This Row],[Часы]])</f>
        <v>1</v>
      </c>
      <c r="S20" s="4" t="str">
        <f ca="1">Ректор[[#This Row],[Корр класс]]&amp;Ректор[[#This Row],[Предмет2]]</f>
        <v>2ТКубановедение</v>
      </c>
      <c r="T20" s="4">
        <f ca="1">COUNTIF(Ректор[Доп столбец],Ректор[[#This Row],[Доп столбец]])</f>
        <v>1</v>
      </c>
    </row>
    <row r="21" spans="1:20" x14ac:dyDescent="0.25">
      <c r="A21" s="4">
        <v>20</v>
      </c>
      <c r="B21" s="4" t="s">
        <v>38</v>
      </c>
      <c r="C21" s="4">
        <v>4</v>
      </c>
      <c r="F21" s="4" t="s">
        <v>28</v>
      </c>
      <c r="G21" s="4" t="s">
        <v>39</v>
      </c>
      <c r="H21" s="4" t="s">
        <v>40</v>
      </c>
      <c r="I21" s="4" t="s">
        <v>27</v>
      </c>
      <c r="J21" s="4" t="s">
        <v>25</v>
      </c>
      <c r="K21" s="4" t="s">
        <v>25</v>
      </c>
      <c r="O21" s="4" t="str">
        <f ca="1">IF(Ректор[[#This Row],[Класс(ы)]]="",OFFSET(Ректор[[#This Row],[Класс(ы)]],-1,0,1,1),Ректор[[#This Row],[Класс(ы)]])</f>
        <v>2Т</v>
      </c>
      <c r="P2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1" s="4" t="str">
        <f>Ректор[[#This Row],[Учитель]]</f>
        <v>Алеева О. А.</v>
      </c>
      <c r="R21" s="4">
        <f ca="1">IF(Ректор[[#This Row],[Часы]]="",OFFSET(Ректор[[#This Row],[Часы]],-1,0,1,1),Ректор[[#This Row],[Часы]])</f>
        <v>4</v>
      </c>
      <c r="S21" s="4" t="str">
        <f ca="1">Ректор[[#This Row],[Корр класс]]&amp;Ректор[[#This Row],[Предмет2]]</f>
        <v>2ТЛитературное чтение</v>
      </c>
      <c r="T21" s="4">
        <f ca="1">COUNTIF(Ректор[Доп столбец],Ректор[[#This Row],[Доп столбец]])</f>
        <v>1</v>
      </c>
    </row>
    <row r="22" spans="1:20" x14ac:dyDescent="0.25">
      <c r="A22" s="4">
        <v>21</v>
      </c>
      <c r="B22" s="4" t="s">
        <v>38</v>
      </c>
      <c r="C22" s="4">
        <v>4</v>
      </c>
      <c r="F22" s="4" t="s">
        <v>29</v>
      </c>
      <c r="G22" s="4" t="s">
        <v>39</v>
      </c>
      <c r="H22" s="4" t="s">
        <v>40</v>
      </c>
      <c r="I22" s="4" t="s">
        <v>27</v>
      </c>
      <c r="J22" s="4" t="s">
        <v>25</v>
      </c>
      <c r="K22" s="4" t="s">
        <v>25</v>
      </c>
      <c r="O22" s="4" t="str">
        <f ca="1">IF(Ректор[[#This Row],[Класс(ы)]]="",OFFSET(Ректор[[#This Row],[Класс(ы)]],-1,0,1,1),Ректор[[#This Row],[Класс(ы)]])</f>
        <v>2Т</v>
      </c>
      <c r="P22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2" s="4" t="str">
        <f>Ректор[[#This Row],[Учитель]]</f>
        <v>Алеева О. А.</v>
      </c>
      <c r="R22" s="4">
        <f ca="1">IF(Ректор[[#This Row],[Часы]]="",OFFSET(Ректор[[#This Row],[Часы]],-1,0,1,1),Ректор[[#This Row],[Часы]])</f>
        <v>4</v>
      </c>
      <c r="S22" s="4" t="str">
        <f ca="1">Ректор[[#This Row],[Корр класс]]&amp;Ректор[[#This Row],[Предмет2]]</f>
        <v>2ТМатематика</v>
      </c>
      <c r="T22" s="4">
        <f ca="1">COUNTIF(Ректор[Доп столбец],Ректор[[#This Row],[Доп столбец]])</f>
        <v>1</v>
      </c>
    </row>
    <row r="23" spans="1:20" x14ac:dyDescent="0.25">
      <c r="A23" s="4">
        <v>22</v>
      </c>
      <c r="B23" s="4" t="s">
        <v>38</v>
      </c>
      <c r="C23" s="4">
        <v>1</v>
      </c>
      <c r="F23" s="4" t="s">
        <v>30</v>
      </c>
      <c r="G23" s="4" t="s">
        <v>39</v>
      </c>
      <c r="H23" s="4" t="s">
        <v>40</v>
      </c>
      <c r="I23" s="4" t="s">
        <v>23</v>
      </c>
      <c r="J23" s="4" t="s">
        <v>25</v>
      </c>
      <c r="K23" s="4" t="s">
        <v>25</v>
      </c>
      <c r="O23" s="4" t="str">
        <f ca="1">IF(Ректор[[#This Row],[Класс(ы)]]="",OFFSET(Ректор[[#This Row],[Класс(ы)]],-1,0,1,1),Ректор[[#This Row],[Класс(ы)]])</f>
        <v>2Т</v>
      </c>
      <c r="P2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3" s="4" t="str">
        <f>Ректор[[#This Row],[Учитель]]</f>
        <v>Алеева О. А.</v>
      </c>
      <c r="R23" s="4">
        <f ca="1">IF(Ректор[[#This Row],[Часы]]="",OFFSET(Ректор[[#This Row],[Часы]],-1,0,1,1),Ректор[[#This Row],[Часы]])</f>
        <v>1</v>
      </c>
      <c r="S23" s="4" t="str">
        <f ca="1">Ректор[[#This Row],[Корр класс]]&amp;Ректор[[#This Row],[Предмет2]]</f>
        <v>2ТМузыка</v>
      </c>
      <c r="T23" s="4">
        <f ca="1">COUNTIF(Ректор[Доп столбец],Ректор[[#This Row],[Доп столбец]])</f>
        <v>1</v>
      </c>
    </row>
    <row r="24" spans="1:20" x14ac:dyDescent="0.25">
      <c r="A24" s="4">
        <v>23</v>
      </c>
      <c r="B24" s="4" t="s">
        <v>38</v>
      </c>
      <c r="C24" s="4">
        <v>2</v>
      </c>
      <c r="F24" s="4" t="s">
        <v>31</v>
      </c>
      <c r="G24" s="4" t="s">
        <v>39</v>
      </c>
      <c r="H24" s="4" t="s">
        <v>40</v>
      </c>
      <c r="I24" s="4" t="s">
        <v>27</v>
      </c>
      <c r="J24" s="4" t="s">
        <v>25</v>
      </c>
      <c r="K24" s="4" t="s">
        <v>25</v>
      </c>
      <c r="O24" s="4" t="str">
        <f ca="1">IF(Ректор[[#This Row],[Класс(ы)]]="",OFFSET(Ректор[[#This Row],[Класс(ы)]],-1,0,1,1),Ректор[[#This Row],[Класс(ы)]])</f>
        <v>2Т</v>
      </c>
      <c r="P2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4" s="4" t="str">
        <f>Ректор[[#This Row],[Учитель]]</f>
        <v>Алеева О. А.</v>
      </c>
      <c r="R24" s="4">
        <f ca="1">IF(Ректор[[#This Row],[Часы]]="",OFFSET(Ректор[[#This Row],[Часы]],-1,0,1,1),Ректор[[#This Row],[Часы]])</f>
        <v>2</v>
      </c>
      <c r="S24" s="4" t="str">
        <f ca="1">Ректор[[#This Row],[Корр класс]]&amp;Ректор[[#This Row],[Предмет2]]</f>
        <v>2ТОкружающий мир</v>
      </c>
      <c r="T24" s="4">
        <f ca="1">COUNTIF(Ректор[Доп столбец],Ректор[[#This Row],[Доп столбец]])</f>
        <v>1</v>
      </c>
    </row>
    <row r="25" spans="1:20" x14ac:dyDescent="0.25">
      <c r="A25" s="4">
        <v>24</v>
      </c>
      <c r="B25" s="4" t="s">
        <v>38</v>
      </c>
      <c r="C25" s="4">
        <v>1</v>
      </c>
      <c r="F25" s="4" t="s">
        <v>32</v>
      </c>
      <c r="G25" s="4" t="s">
        <v>39</v>
      </c>
      <c r="H25" s="4" t="s">
        <v>40</v>
      </c>
      <c r="I25" s="4" t="s">
        <v>27</v>
      </c>
      <c r="J25" s="4" t="s">
        <v>33</v>
      </c>
      <c r="K25" s="4" t="s">
        <v>25</v>
      </c>
      <c r="O25" s="4" t="str">
        <f ca="1">IF(Ректор[[#This Row],[Класс(ы)]]="",OFFSET(Ректор[[#This Row],[Класс(ы)]],-1,0,1,1),Ректор[[#This Row],[Класс(ы)]])</f>
        <v>2Т</v>
      </c>
      <c r="P2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5" s="4" t="str">
        <f>Ректор[[#This Row],[Учитель]]</f>
        <v>Алеева О. А.</v>
      </c>
      <c r="R25" s="4">
        <f ca="1">IF(Ректор[[#This Row],[Часы]]="",OFFSET(Ректор[[#This Row],[Часы]],-1,0,1,1),Ректор[[#This Row],[Часы]])</f>
        <v>1</v>
      </c>
      <c r="S25" s="4" t="str">
        <f ca="1">Ректор[[#This Row],[Корр класс]]&amp;Ректор[[#This Row],[Предмет2]]</f>
        <v>2ТРазговор о важн</v>
      </c>
      <c r="T25" s="4">
        <f ca="1">COUNTIF(Ректор[Доп столбец],Ректор[[#This Row],[Доп столбец]])</f>
        <v>1</v>
      </c>
    </row>
    <row r="26" spans="1:20" x14ac:dyDescent="0.25">
      <c r="A26" s="4">
        <v>25</v>
      </c>
      <c r="B26" s="4" t="s">
        <v>38</v>
      </c>
      <c r="C26" s="4">
        <v>5</v>
      </c>
      <c r="F26" s="4" t="s">
        <v>34</v>
      </c>
      <c r="G26" s="4" t="s">
        <v>39</v>
      </c>
      <c r="H26" s="4" t="s">
        <v>40</v>
      </c>
      <c r="I26" s="4" t="s">
        <v>27</v>
      </c>
      <c r="J26" s="4" t="s">
        <v>25</v>
      </c>
      <c r="K26" s="4" t="s">
        <v>25</v>
      </c>
      <c r="O26" s="4" t="str">
        <f ca="1">IF(Ректор[[#This Row],[Класс(ы)]]="",OFFSET(Ректор[[#This Row],[Класс(ы)]],-1,0,1,1),Ректор[[#This Row],[Класс(ы)]])</f>
        <v>2Т</v>
      </c>
      <c r="P2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6" s="4" t="str">
        <f>Ректор[[#This Row],[Учитель]]</f>
        <v>Алеева О. А.</v>
      </c>
      <c r="R26" s="4">
        <f ca="1">IF(Ректор[[#This Row],[Часы]]="",OFFSET(Ректор[[#This Row],[Часы]],-1,0,1,1),Ректор[[#This Row],[Часы]])</f>
        <v>5</v>
      </c>
      <c r="S26" s="4" t="str">
        <f ca="1">Ректор[[#This Row],[Корр класс]]&amp;Ректор[[#This Row],[Предмет2]]</f>
        <v>2ТРусский язык</v>
      </c>
      <c r="T26" s="4">
        <f ca="1">COUNTIF(Ректор[Доп столбец],Ректор[[#This Row],[Доп столбец]])</f>
        <v>1</v>
      </c>
    </row>
    <row r="27" spans="1:20" x14ac:dyDescent="0.25">
      <c r="A27" s="4">
        <v>26</v>
      </c>
      <c r="B27" s="4" t="s">
        <v>38</v>
      </c>
      <c r="C27" s="4">
        <v>1</v>
      </c>
      <c r="F27" s="4" t="s">
        <v>35</v>
      </c>
      <c r="G27" s="4" t="s">
        <v>39</v>
      </c>
      <c r="H27" s="4" t="s">
        <v>40</v>
      </c>
      <c r="I27" s="4" t="s">
        <v>23</v>
      </c>
      <c r="J27" s="4" t="s">
        <v>25</v>
      </c>
      <c r="K27" s="4" t="s">
        <v>25</v>
      </c>
      <c r="O27" s="4" t="str">
        <f ca="1">IF(Ректор[[#This Row],[Класс(ы)]]="",OFFSET(Ректор[[#This Row],[Класс(ы)]],-1,0,1,1),Ректор[[#This Row],[Класс(ы)]])</f>
        <v>2Т</v>
      </c>
      <c r="P2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7" s="4" t="str">
        <f>Ректор[[#This Row],[Учитель]]</f>
        <v>Алеева О. А.</v>
      </c>
      <c r="R27" s="4">
        <f ca="1">IF(Ректор[[#This Row],[Часы]]="",OFFSET(Ректор[[#This Row],[Часы]],-1,0,1,1),Ректор[[#This Row],[Часы]])</f>
        <v>1</v>
      </c>
      <c r="S27" s="4" t="str">
        <f ca="1">Ректор[[#This Row],[Корр класс]]&amp;Ректор[[#This Row],[Предмет2]]</f>
        <v>2ТТехнология</v>
      </c>
      <c r="T27" s="4">
        <f ca="1">COUNTIF(Ректор[Доп столбец],Ректор[[#This Row],[Доп столбец]])</f>
        <v>1</v>
      </c>
    </row>
    <row r="28" spans="1:20" x14ac:dyDescent="0.25">
      <c r="A28" s="4">
        <v>27</v>
      </c>
      <c r="B28" s="4" t="s">
        <v>41</v>
      </c>
      <c r="C28" s="4">
        <v>5</v>
      </c>
      <c r="F28" s="4" t="s">
        <v>29</v>
      </c>
      <c r="G28" s="4" t="s">
        <v>42</v>
      </c>
      <c r="H28" s="4" t="s">
        <v>43</v>
      </c>
      <c r="I28" s="4" t="s">
        <v>27</v>
      </c>
      <c r="J28" s="4" t="s">
        <v>25</v>
      </c>
      <c r="K28" s="4" t="s">
        <v>25</v>
      </c>
      <c r="O28" s="4" t="str">
        <f ca="1">IF(Ректор[[#This Row],[Класс(ы)]]="",OFFSET(Ректор[[#This Row],[Класс(ы)]],-1,0,1,1),Ректор[[#This Row],[Класс(ы)]])</f>
        <v>5Г</v>
      </c>
      <c r="P28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8" s="4" t="str">
        <f>Ректор[[#This Row],[Учитель]]</f>
        <v>Александрова А. В.</v>
      </c>
      <c r="R28" s="4">
        <f ca="1">IF(Ректор[[#This Row],[Часы]]="",OFFSET(Ректор[[#This Row],[Часы]],-1,0,1,1),Ректор[[#This Row],[Часы]])</f>
        <v>5</v>
      </c>
      <c r="S28" s="4" t="str">
        <f ca="1">Ректор[[#This Row],[Корр класс]]&amp;Ректор[[#This Row],[Предмет2]]</f>
        <v>5ГМатематика</v>
      </c>
      <c r="T28" s="4">
        <f ca="1">COUNTIF(Ректор[Доп столбец],Ректор[[#This Row],[Доп столбец]])</f>
        <v>1</v>
      </c>
    </row>
    <row r="29" spans="1:20" x14ac:dyDescent="0.25">
      <c r="A29" s="4">
        <v>28</v>
      </c>
      <c r="B29" s="4" t="s">
        <v>44</v>
      </c>
      <c r="C29" s="4">
        <v>5</v>
      </c>
      <c r="F29" s="4" t="s">
        <v>29</v>
      </c>
      <c r="G29" s="4" t="s">
        <v>42</v>
      </c>
      <c r="H29" s="4" t="s">
        <v>43</v>
      </c>
      <c r="I29" s="4" t="s">
        <v>27</v>
      </c>
      <c r="J29" s="4" t="s">
        <v>25</v>
      </c>
      <c r="K29" s="4" t="s">
        <v>25</v>
      </c>
      <c r="O29" s="4" t="str">
        <f ca="1">IF(Ректор[[#This Row],[Класс(ы)]]="",OFFSET(Ректор[[#This Row],[Класс(ы)]],-1,0,1,1),Ректор[[#This Row],[Класс(ы)]])</f>
        <v>5Л</v>
      </c>
      <c r="P2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9" s="4" t="str">
        <f>Ректор[[#This Row],[Учитель]]</f>
        <v>Александрова А. В.</v>
      </c>
      <c r="R29" s="4">
        <f ca="1">IF(Ректор[[#This Row],[Часы]]="",OFFSET(Ректор[[#This Row],[Часы]],-1,0,1,1),Ректор[[#This Row],[Часы]])</f>
        <v>5</v>
      </c>
      <c r="S29" s="4" t="str">
        <f ca="1">Ректор[[#This Row],[Корр класс]]&amp;Ректор[[#This Row],[Предмет2]]</f>
        <v>5ЛМатематика</v>
      </c>
      <c r="T29" s="4">
        <f ca="1">COUNTIF(Ректор[Доп столбец],Ректор[[#This Row],[Доп столбец]])</f>
        <v>1</v>
      </c>
    </row>
    <row r="30" spans="1:20" x14ac:dyDescent="0.25">
      <c r="A30" s="4">
        <v>29</v>
      </c>
      <c r="B30" s="4" t="s">
        <v>45</v>
      </c>
      <c r="C30" s="4">
        <v>5</v>
      </c>
      <c r="F30" s="4" t="s">
        <v>29</v>
      </c>
      <c r="G30" s="4" t="s">
        <v>42</v>
      </c>
      <c r="H30" s="4" t="s">
        <v>43</v>
      </c>
      <c r="I30" s="4" t="s">
        <v>27</v>
      </c>
      <c r="J30" s="4" t="s">
        <v>25</v>
      </c>
      <c r="K30" s="4" t="s">
        <v>25</v>
      </c>
      <c r="O30" s="4" t="str">
        <f ca="1">IF(Ректор[[#This Row],[Класс(ы)]]="",OFFSET(Ректор[[#This Row],[Класс(ы)]],-1,0,1,1),Ректор[[#This Row],[Класс(ы)]])</f>
        <v>5С</v>
      </c>
      <c r="P3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30" s="4" t="str">
        <f>Ректор[[#This Row],[Учитель]]</f>
        <v>Александрова А. В.</v>
      </c>
      <c r="R30" s="4">
        <f ca="1">IF(Ректор[[#This Row],[Часы]]="",OFFSET(Ректор[[#This Row],[Часы]],-1,0,1,1),Ректор[[#This Row],[Часы]])</f>
        <v>5</v>
      </c>
      <c r="S30" s="4" t="str">
        <f ca="1">Ректор[[#This Row],[Корр класс]]&amp;Ректор[[#This Row],[Предмет2]]</f>
        <v>5СМатематика</v>
      </c>
      <c r="T30" s="4">
        <f ca="1">COUNTIF(Ректор[Доп столбец],Ректор[[#This Row],[Доп столбец]])</f>
        <v>1</v>
      </c>
    </row>
    <row r="31" spans="1:20" x14ac:dyDescent="0.25">
      <c r="A31" s="4">
        <v>30</v>
      </c>
      <c r="B31" s="4" t="s">
        <v>46</v>
      </c>
      <c r="C31" s="4">
        <v>5</v>
      </c>
      <c r="F31" s="4" t="s">
        <v>29</v>
      </c>
      <c r="G31" s="4" t="s">
        <v>42</v>
      </c>
      <c r="H31" s="4" t="s">
        <v>43</v>
      </c>
      <c r="I31" s="4" t="s">
        <v>27</v>
      </c>
      <c r="J31" s="4" t="s">
        <v>25</v>
      </c>
      <c r="K31" s="4" t="s">
        <v>25</v>
      </c>
      <c r="O31" s="4" t="str">
        <f ca="1">IF(Ректор[[#This Row],[Класс(ы)]]="",OFFSET(Ректор[[#This Row],[Класс(ы)]],-1,0,1,1),Ректор[[#This Row],[Класс(ы)]])</f>
        <v>5Ч</v>
      </c>
      <c r="P3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31" s="4" t="str">
        <f>Ректор[[#This Row],[Учитель]]</f>
        <v>Александрова А. В.</v>
      </c>
      <c r="R31" s="4">
        <f ca="1">IF(Ректор[[#This Row],[Часы]]="",OFFSET(Ректор[[#This Row],[Часы]],-1,0,1,1),Ректор[[#This Row],[Часы]])</f>
        <v>5</v>
      </c>
      <c r="S31" s="4" t="str">
        <f ca="1">Ректор[[#This Row],[Корр класс]]&amp;Ректор[[#This Row],[Предмет2]]</f>
        <v>5ЧМатематика</v>
      </c>
      <c r="T31" s="4">
        <f ca="1">COUNTIF(Ректор[Доп столбец],Ректор[[#This Row],[Доп столбец]])</f>
        <v>1</v>
      </c>
    </row>
    <row r="32" spans="1:20" x14ac:dyDescent="0.25">
      <c r="A32" s="4">
        <v>31</v>
      </c>
      <c r="B32" s="4" t="s">
        <v>47</v>
      </c>
      <c r="C32" s="4">
        <v>3</v>
      </c>
      <c r="F32" s="4" t="s">
        <v>48</v>
      </c>
      <c r="G32" s="4" t="s">
        <v>42</v>
      </c>
      <c r="H32" s="4" t="s">
        <v>43</v>
      </c>
      <c r="I32" s="4" t="s">
        <v>27</v>
      </c>
      <c r="J32" s="4" t="s">
        <v>25</v>
      </c>
      <c r="K32" s="4" t="s">
        <v>25</v>
      </c>
      <c r="O32" s="4" t="str">
        <f ca="1">IF(Ректор[[#This Row],[Класс(ы)]]="",OFFSET(Ректор[[#This Row],[Класс(ы)]],-1,0,1,1),Ректор[[#This Row],[Класс(ы)]])</f>
        <v>9Н</v>
      </c>
      <c r="P32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32" s="4" t="str">
        <f>Ректор[[#This Row],[Учитель]]</f>
        <v>Александрова А. В.</v>
      </c>
      <c r="R32" s="4">
        <f ca="1">IF(Ректор[[#This Row],[Часы]]="",OFFSET(Ректор[[#This Row],[Часы]],-1,0,1,1),Ректор[[#This Row],[Часы]])</f>
        <v>3</v>
      </c>
      <c r="S32" s="4" t="str">
        <f ca="1">Ректор[[#This Row],[Корр класс]]&amp;Ректор[[#This Row],[Предмет2]]</f>
        <v>9НАлгебра</v>
      </c>
      <c r="T32" s="4">
        <f ca="1">COUNTIF(Ректор[Доп столбец],Ректор[[#This Row],[Доп столбец]])</f>
        <v>1</v>
      </c>
    </row>
    <row r="33" spans="1:20" x14ac:dyDescent="0.25">
      <c r="A33" s="4">
        <v>32</v>
      </c>
      <c r="B33" s="4" t="s">
        <v>47</v>
      </c>
      <c r="C33" s="4">
        <v>2</v>
      </c>
      <c r="F33" s="4" t="s">
        <v>49</v>
      </c>
      <c r="G33" s="4" t="s">
        <v>42</v>
      </c>
      <c r="H33" s="4" t="s">
        <v>43</v>
      </c>
      <c r="I33" s="4" t="s">
        <v>27</v>
      </c>
      <c r="J33" s="4" t="s">
        <v>25</v>
      </c>
      <c r="K33" s="4" t="s">
        <v>25</v>
      </c>
      <c r="O33" s="4" t="str">
        <f ca="1">IF(Ректор[[#This Row],[Класс(ы)]]="",OFFSET(Ректор[[#This Row],[Класс(ы)]],-1,0,1,1),Ректор[[#This Row],[Класс(ы)]])</f>
        <v>9Н</v>
      </c>
      <c r="P33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33" s="4" t="str">
        <f>Ректор[[#This Row],[Учитель]]</f>
        <v>Александрова А. В.</v>
      </c>
      <c r="R33" s="4">
        <f ca="1">IF(Ректор[[#This Row],[Часы]]="",OFFSET(Ректор[[#This Row],[Часы]],-1,0,1,1),Ректор[[#This Row],[Часы]])</f>
        <v>2</v>
      </c>
      <c r="S33" s="4" t="str">
        <f ca="1">Ректор[[#This Row],[Корр класс]]&amp;Ректор[[#This Row],[Предмет2]]</f>
        <v>9НГеометрия</v>
      </c>
      <c r="T33" s="4">
        <f ca="1">COUNTIF(Ректор[Доп столбец],Ректор[[#This Row],[Доп столбец]])</f>
        <v>1</v>
      </c>
    </row>
    <row r="34" spans="1:20" x14ac:dyDescent="0.25">
      <c r="A34" s="4">
        <v>33</v>
      </c>
      <c r="B34" s="4" t="s">
        <v>47</v>
      </c>
      <c r="C34" s="4">
        <v>1</v>
      </c>
      <c r="F34" s="4" t="s">
        <v>50</v>
      </c>
      <c r="G34" s="4" t="s">
        <v>42</v>
      </c>
      <c r="H34" s="4" t="s">
        <v>43</v>
      </c>
      <c r="I34" s="4" t="s">
        <v>27</v>
      </c>
      <c r="J34" s="4" t="s">
        <v>25</v>
      </c>
      <c r="K34" s="4" t="s">
        <v>25</v>
      </c>
      <c r="O34" s="4" t="str">
        <f ca="1">IF(Ректор[[#This Row],[Класс(ы)]]="",OFFSET(Ректор[[#This Row],[Класс(ы)]],-1,0,1,1),Ректор[[#This Row],[Класс(ы)]])</f>
        <v>9Н</v>
      </c>
      <c r="P34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34" s="4" t="str">
        <f>Ректор[[#This Row],[Учитель]]</f>
        <v>Александрова А. В.</v>
      </c>
      <c r="R34" s="4">
        <f ca="1">IF(Ректор[[#This Row],[Часы]]="",OFFSET(Ректор[[#This Row],[Часы]],-1,0,1,1),Ректор[[#This Row],[Часы]])</f>
        <v>1</v>
      </c>
      <c r="S34" s="4" t="str">
        <f ca="1">Ректор[[#This Row],[Корр класс]]&amp;Ректор[[#This Row],[Предмет2]]</f>
        <v>9НПрактикум по геометрии</v>
      </c>
      <c r="T34" s="4">
        <f ca="1">COUNTIF(Ректор[Доп столбец],Ректор[[#This Row],[Доп столбец]])</f>
        <v>1</v>
      </c>
    </row>
    <row r="35" spans="1:20" x14ac:dyDescent="0.25">
      <c r="A35" s="4">
        <v>34</v>
      </c>
      <c r="B35" s="4" t="s">
        <v>51</v>
      </c>
      <c r="C35" s="4">
        <v>3</v>
      </c>
      <c r="F35" s="4" t="s">
        <v>48</v>
      </c>
      <c r="G35" s="4" t="s">
        <v>42</v>
      </c>
      <c r="H35" s="4" t="s">
        <v>43</v>
      </c>
      <c r="I35" s="4" t="s">
        <v>27</v>
      </c>
      <c r="J35" s="4" t="s">
        <v>25</v>
      </c>
      <c r="K35" s="4" t="s">
        <v>25</v>
      </c>
      <c r="O35" s="4" t="str">
        <f ca="1">IF(Ректор[[#This Row],[Класс(ы)]]="",OFFSET(Ректор[[#This Row],[Класс(ы)]],-1,0,1,1),Ректор[[#This Row],[Класс(ы)]])</f>
        <v>9О</v>
      </c>
      <c r="P35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35" s="4" t="str">
        <f>Ректор[[#This Row],[Учитель]]</f>
        <v>Александрова А. В.</v>
      </c>
      <c r="R35" s="4">
        <f ca="1">IF(Ректор[[#This Row],[Часы]]="",OFFSET(Ректор[[#This Row],[Часы]],-1,0,1,1),Ректор[[#This Row],[Часы]])</f>
        <v>3</v>
      </c>
      <c r="S35" s="4" t="str">
        <f ca="1">Ректор[[#This Row],[Корр класс]]&amp;Ректор[[#This Row],[Предмет2]]</f>
        <v>9ОАлгебра</v>
      </c>
      <c r="T35" s="4">
        <f ca="1">COUNTIF(Ректор[Доп столбец],Ректор[[#This Row],[Доп столбец]])</f>
        <v>1</v>
      </c>
    </row>
    <row r="36" spans="1:20" x14ac:dyDescent="0.25">
      <c r="A36" s="4">
        <v>35</v>
      </c>
      <c r="B36" s="4" t="s">
        <v>51</v>
      </c>
      <c r="C36" s="4">
        <v>2</v>
      </c>
      <c r="F36" s="4" t="s">
        <v>49</v>
      </c>
      <c r="G36" s="4" t="s">
        <v>42</v>
      </c>
      <c r="H36" s="4" t="s">
        <v>43</v>
      </c>
      <c r="I36" s="4" t="s">
        <v>27</v>
      </c>
      <c r="J36" s="4" t="s">
        <v>25</v>
      </c>
      <c r="K36" s="4" t="s">
        <v>25</v>
      </c>
      <c r="O36" s="4" t="str">
        <f ca="1">IF(Ректор[[#This Row],[Класс(ы)]]="",OFFSET(Ректор[[#This Row],[Класс(ы)]],-1,0,1,1),Ректор[[#This Row],[Класс(ы)]])</f>
        <v>9О</v>
      </c>
      <c r="P36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36" s="4" t="str">
        <f>Ректор[[#This Row],[Учитель]]</f>
        <v>Александрова А. В.</v>
      </c>
      <c r="R36" s="4">
        <f ca="1">IF(Ректор[[#This Row],[Часы]]="",OFFSET(Ректор[[#This Row],[Часы]],-1,0,1,1),Ректор[[#This Row],[Часы]])</f>
        <v>2</v>
      </c>
      <c r="S36" s="4" t="str">
        <f ca="1">Ректор[[#This Row],[Корр класс]]&amp;Ректор[[#This Row],[Предмет2]]</f>
        <v>9ОГеометрия</v>
      </c>
      <c r="T36" s="4">
        <f ca="1">COUNTIF(Ректор[Доп столбец],Ректор[[#This Row],[Доп столбец]])</f>
        <v>1</v>
      </c>
    </row>
    <row r="37" spans="1:20" x14ac:dyDescent="0.25">
      <c r="A37" s="4">
        <v>36</v>
      </c>
      <c r="B37" s="4" t="s">
        <v>51</v>
      </c>
      <c r="C37" s="4">
        <v>1</v>
      </c>
      <c r="F37" s="4" t="s">
        <v>50</v>
      </c>
      <c r="G37" s="4" t="s">
        <v>42</v>
      </c>
      <c r="H37" s="4" t="s">
        <v>43</v>
      </c>
      <c r="I37" s="4" t="s">
        <v>27</v>
      </c>
      <c r="J37" s="4" t="s">
        <v>25</v>
      </c>
      <c r="K37" s="4" t="s">
        <v>25</v>
      </c>
      <c r="O37" s="4" t="str">
        <f ca="1">IF(Ректор[[#This Row],[Класс(ы)]]="",OFFSET(Ректор[[#This Row],[Класс(ы)]],-1,0,1,1),Ректор[[#This Row],[Класс(ы)]])</f>
        <v>9О</v>
      </c>
      <c r="P37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37" s="4" t="str">
        <f>Ректор[[#This Row],[Учитель]]</f>
        <v>Александрова А. В.</v>
      </c>
      <c r="R37" s="4">
        <f ca="1">IF(Ректор[[#This Row],[Часы]]="",OFFSET(Ректор[[#This Row],[Часы]],-1,0,1,1),Ректор[[#This Row],[Часы]])</f>
        <v>1</v>
      </c>
      <c r="S37" s="4" t="str">
        <f ca="1">Ректор[[#This Row],[Корр класс]]&amp;Ректор[[#This Row],[Предмет2]]</f>
        <v>9ОПрактикум по геометрии</v>
      </c>
      <c r="T37" s="4">
        <f ca="1">COUNTIF(Ректор[Доп столбец],Ректор[[#This Row],[Доп столбец]])</f>
        <v>1</v>
      </c>
    </row>
    <row r="38" spans="1:20" x14ac:dyDescent="0.25">
      <c r="A38" s="4">
        <v>37</v>
      </c>
      <c r="B38" s="4" t="s">
        <v>51</v>
      </c>
      <c r="C38" s="4">
        <v>1</v>
      </c>
      <c r="F38" s="4" t="s">
        <v>32</v>
      </c>
      <c r="G38" s="4" t="s">
        <v>42</v>
      </c>
      <c r="H38" s="4" t="s">
        <v>43</v>
      </c>
      <c r="I38" s="4" t="s">
        <v>27</v>
      </c>
      <c r="J38" s="4" t="s">
        <v>25</v>
      </c>
      <c r="K38" s="4" t="s">
        <v>25</v>
      </c>
      <c r="O38" s="4" t="str">
        <f ca="1">IF(Ректор[[#This Row],[Класс(ы)]]="",OFFSET(Ректор[[#This Row],[Класс(ы)]],-1,0,1,1),Ректор[[#This Row],[Класс(ы)]])</f>
        <v>9О</v>
      </c>
      <c r="P3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38" s="4" t="str">
        <f>Ректор[[#This Row],[Учитель]]</f>
        <v>Александрова А. В.</v>
      </c>
      <c r="R38" s="4">
        <f ca="1">IF(Ректор[[#This Row],[Часы]]="",OFFSET(Ректор[[#This Row],[Часы]],-1,0,1,1),Ректор[[#This Row],[Часы]])</f>
        <v>1</v>
      </c>
      <c r="S38" s="4" t="str">
        <f ca="1">Ректор[[#This Row],[Корр класс]]&amp;Ректор[[#This Row],[Предмет2]]</f>
        <v>9ОРазговор о важн</v>
      </c>
      <c r="T38" s="4">
        <f ca="1">COUNTIF(Ректор[Доп столбец],Ректор[[#This Row],[Доп столбец]])</f>
        <v>1</v>
      </c>
    </row>
    <row r="39" spans="1:20" x14ac:dyDescent="0.25">
      <c r="A39" s="4">
        <v>38</v>
      </c>
      <c r="B39" s="4" t="s">
        <v>52</v>
      </c>
      <c r="C39" s="4">
        <v>1</v>
      </c>
      <c r="F39" s="4" t="s">
        <v>20</v>
      </c>
      <c r="G39" s="4" t="s">
        <v>53</v>
      </c>
      <c r="H39" s="4" t="s">
        <v>54</v>
      </c>
      <c r="I39" s="4" t="s">
        <v>23</v>
      </c>
      <c r="J39" s="4" t="s">
        <v>25</v>
      </c>
      <c r="K39" s="4" t="s">
        <v>25</v>
      </c>
      <c r="O39" s="4" t="str">
        <f ca="1">IF(Ректор[[#This Row],[Класс(ы)]]="",OFFSET(Ректор[[#This Row],[Класс(ы)]],-1,0,1,1),Ректор[[#This Row],[Класс(ы)]])</f>
        <v>4Д</v>
      </c>
      <c r="P3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39" s="4" t="str">
        <f>Ректор[[#This Row],[Учитель]]</f>
        <v>Анашкина А. В.</v>
      </c>
      <c r="R39" s="4">
        <f ca="1">IF(Ректор[[#This Row],[Часы]]="",OFFSET(Ректор[[#This Row],[Часы]],-1,0,1,1),Ректор[[#This Row],[Часы]])</f>
        <v>1</v>
      </c>
      <c r="S39" s="4" t="str">
        <f ca="1">Ректор[[#This Row],[Корр класс]]&amp;Ректор[[#This Row],[Предмет2]]</f>
        <v>4ДИзобразительное искусство</v>
      </c>
      <c r="T39" s="4">
        <f ca="1">COUNTIF(Ректор[Доп столбец],Ректор[[#This Row],[Доп столбец]])</f>
        <v>1</v>
      </c>
    </row>
    <row r="40" spans="1:20" x14ac:dyDescent="0.25">
      <c r="A40" s="4">
        <v>39</v>
      </c>
      <c r="B40" s="4" t="s">
        <v>52</v>
      </c>
      <c r="C40" s="4">
        <v>4</v>
      </c>
      <c r="F40" s="4" t="s">
        <v>28</v>
      </c>
      <c r="G40" s="4" t="s">
        <v>53</v>
      </c>
      <c r="H40" s="4" t="s">
        <v>54</v>
      </c>
      <c r="I40" s="4" t="s">
        <v>27</v>
      </c>
      <c r="J40" s="4" t="s">
        <v>25</v>
      </c>
      <c r="K40" s="4" t="s">
        <v>25</v>
      </c>
      <c r="O40" s="4" t="str">
        <f ca="1">IF(Ректор[[#This Row],[Класс(ы)]]="",OFFSET(Ректор[[#This Row],[Класс(ы)]],-1,0,1,1),Ректор[[#This Row],[Класс(ы)]])</f>
        <v>4Д</v>
      </c>
      <c r="P4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40" s="4" t="str">
        <f>Ректор[[#This Row],[Учитель]]</f>
        <v>Анашкина А. В.</v>
      </c>
      <c r="R40" s="4">
        <f ca="1">IF(Ректор[[#This Row],[Часы]]="",OFFSET(Ректор[[#This Row],[Часы]],-1,0,1,1),Ректор[[#This Row],[Часы]])</f>
        <v>4</v>
      </c>
      <c r="S40" s="4" t="str">
        <f ca="1">Ректор[[#This Row],[Корр класс]]&amp;Ректор[[#This Row],[Предмет2]]</f>
        <v>4ДЛитературное чтение</v>
      </c>
      <c r="T40" s="4">
        <f ca="1">COUNTIF(Ректор[Доп столбец],Ректор[[#This Row],[Доп столбец]])</f>
        <v>1</v>
      </c>
    </row>
    <row r="41" spans="1:20" x14ac:dyDescent="0.25">
      <c r="A41" s="4">
        <v>40</v>
      </c>
      <c r="B41" s="4" t="s">
        <v>52</v>
      </c>
      <c r="C41" s="4">
        <v>4</v>
      </c>
      <c r="F41" s="4" t="s">
        <v>29</v>
      </c>
      <c r="G41" s="4" t="s">
        <v>53</v>
      </c>
      <c r="H41" s="4" t="s">
        <v>54</v>
      </c>
      <c r="I41" s="4" t="s">
        <v>27</v>
      </c>
      <c r="J41" s="4" t="s">
        <v>25</v>
      </c>
      <c r="K41" s="4" t="s">
        <v>25</v>
      </c>
      <c r="O41" s="4" t="str">
        <f ca="1">IF(Ректор[[#This Row],[Класс(ы)]]="",OFFSET(Ректор[[#This Row],[Класс(ы)]],-1,0,1,1),Ректор[[#This Row],[Класс(ы)]])</f>
        <v>4Д</v>
      </c>
      <c r="P4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41" s="4" t="str">
        <f>Ректор[[#This Row],[Учитель]]</f>
        <v>Анашкина А. В.</v>
      </c>
      <c r="R41" s="4">
        <f ca="1">IF(Ректор[[#This Row],[Часы]]="",OFFSET(Ректор[[#This Row],[Часы]],-1,0,1,1),Ректор[[#This Row],[Часы]])</f>
        <v>4</v>
      </c>
      <c r="S41" s="4" t="str">
        <f ca="1">Ректор[[#This Row],[Корр класс]]&amp;Ректор[[#This Row],[Предмет2]]</f>
        <v>4ДМатематика</v>
      </c>
      <c r="T41" s="4">
        <f ca="1">COUNTIF(Ректор[Доп столбец],Ректор[[#This Row],[Доп столбец]])</f>
        <v>1</v>
      </c>
    </row>
    <row r="42" spans="1:20" x14ac:dyDescent="0.25">
      <c r="A42" s="4">
        <v>41</v>
      </c>
      <c r="B42" s="4" t="s">
        <v>52</v>
      </c>
      <c r="C42" s="4">
        <v>2</v>
      </c>
      <c r="F42" s="4" t="s">
        <v>31</v>
      </c>
      <c r="G42" s="4" t="s">
        <v>53</v>
      </c>
      <c r="H42" s="4" t="s">
        <v>54</v>
      </c>
      <c r="I42" s="4" t="s">
        <v>27</v>
      </c>
      <c r="J42" s="4" t="s">
        <v>25</v>
      </c>
      <c r="K42" s="4" t="s">
        <v>25</v>
      </c>
      <c r="O42" s="4" t="str">
        <f ca="1">IF(Ректор[[#This Row],[Класс(ы)]]="",OFFSET(Ректор[[#This Row],[Класс(ы)]],-1,0,1,1),Ректор[[#This Row],[Класс(ы)]])</f>
        <v>4Д</v>
      </c>
      <c r="P42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42" s="4" t="str">
        <f>Ректор[[#This Row],[Учитель]]</f>
        <v>Анашкина А. В.</v>
      </c>
      <c r="R42" s="4">
        <f ca="1">IF(Ректор[[#This Row],[Часы]]="",OFFSET(Ректор[[#This Row],[Часы]],-1,0,1,1),Ректор[[#This Row],[Часы]])</f>
        <v>2</v>
      </c>
      <c r="S42" s="4" t="str">
        <f ca="1">Ректор[[#This Row],[Корр класс]]&amp;Ректор[[#This Row],[Предмет2]]</f>
        <v>4ДОкружающий мир</v>
      </c>
      <c r="T42" s="4">
        <f ca="1">COUNTIF(Ректор[Доп столбец],Ректор[[#This Row],[Доп столбец]])</f>
        <v>1</v>
      </c>
    </row>
    <row r="43" spans="1:20" x14ac:dyDescent="0.25">
      <c r="A43" s="4">
        <v>42</v>
      </c>
      <c r="B43" s="4" t="s">
        <v>52</v>
      </c>
      <c r="C43" s="4">
        <v>1</v>
      </c>
      <c r="F43" s="4" t="s">
        <v>37</v>
      </c>
      <c r="G43" s="4" t="s">
        <v>53</v>
      </c>
      <c r="H43" s="4" t="s">
        <v>54</v>
      </c>
      <c r="I43" s="4" t="s">
        <v>23</v>
      </c>
      <c r="J43" s="4" t="s">
        <v>25</v>
      </c>
      <c r="K43" s="4" t="s">
        <v>25</v>
      </c>
      <c r="O43" s="4" t="str">
        <f ca="1">IF(Ректор[[#This Row],[Класс(ы)]]="",OFFSET(Ректор[[#This Row],[Класс(ы)]],-1,0,1,1),Ректор[[#This Row],[Класс(ы)]])</f>
        <v>4Д</v>
      </c>
      <c r="P43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43" s="4" t="str">
        <f>Ректор[[#This Row],[Учитель]]</f>
        <v>Анашкина А. В.</v>
      </c>
      <c r="R43" s="4">
        <f ca="1">IF(Ректор[[#This Row],[Часы]]="",OFFSET(Ректор[[#This Row],[Часы]],-1,0,1,1),Ректор[[#This Row],[Часы]])</f>
        <v>1</v>
      </c>
      <c r="S43" s="4" t="str">
        <f ca="1">Ректор[[#This Row],[Корр класс]]&amp;Ректор[[#This Row],[Предмет2]]</f>
        <v>4ДОсновы религиоз</v>
      </c>
      <c r="T43" s="4">
        <f ca="1">COUNTIF(Ректор[Доп столбец],Ректор[[#This Row],[Доп столбец]])</f>
        <v>1</v>
      </c>
    </row>
    <row r="44" spans="1:20" x14ac:dyDescent="0.25">
      <c r="A44" s="4">
        <v>43</v>
      </c>
      <c r="B44" s="4" t="s">
        <v>52</v>
      </c>
      <c r="C44" s="4">
        <v>1</v>
      </c>
      <c r="F44" s="4" t="s">
        <v>32</v>
      </c>
      <c r="G44" s="4" t="s">
        <v>53</v>
      </c>
      <c r="H44" s="4" t="s">
        <v>54</v>
      </c>
      <c r="I44" s="4" t="s">
        <v>27</v>
      </c>
      <c r="J44" s="4" t="s">
        <v>33</v>
      </c>
      <c r="K44" s="4" t="s">
        <v>25</v>
      </c>
      <c r="O44" s="4" t="str">
        <f ca="1">IF(Ректор[[#This Row],[Класс(ы)]]="",OFFSET(Ректор[[#This Row],[Класс(ы)]],-1,0,1,1),Ректор[[#This Row],[Класс(ы)]])</f>
        <v>4Д</v>
      </c>
      <c r="P4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44" s="4" t="str">
        <f>Ректор[[#This Row],[Учитель]]</f>
        <v>Анашкина А. В.</v>
      </c>
      <c r="R44" s="4">
        <f ca="1">IF(Ректор[[#This Row],[Часы]]="",OFFSET(Ректор[[#This Row],[Часы]],-1,0,1,1),Ректор[[#This Row],[Часы]])</f>
        <v>1</v>
      </c>
      <c r="S44" s="4" t="str">
        <f ca="1">Ректор[[#This Row],[Корр класс]]&amp;Ректор[[#This Row],[Предмет2]]</f>
        <v>4ДРазговор о важн</v>
      </c>
      <c r="T44" s="4">
        <f ca="1">COUNTIF(Ректор[Доп столбец],Ректор[[#This Row],[Доп столбец]])</f>
        <v>1</v>
      </c>
    </row>
    <row r="45" spans="1:20" x14ac:dyDescent="0.25">
      <c r="A45" s="4">
        <v>44</v>
      </c>
      <c r="B45" s="4" t="s">
        <v>52</v>
      </c>
      <c r="C45" s="4">
        <v>5</v>
      </c>
      <c r="F45" s="4" t="s">
        <v>34</v>
      </c>
      <c r="G45" s="4" t="s">
        <v>53</v>
      </c>
      <c r="H45" s="4" t="s">
        <v>54</v>
      </c>
      <c r="I45" s="4" t="s">
        <v>27</v>
      </c>
      <c r="J45" s="4" t="s">
        <v>25</v>
      </c>
      <c r="K45" s="4" t="s">
        <v>25</v>
      </c>
      <c r="O45" s="4" t="str">
        <f ca="1">IF(Ректор[[#This Row],[Класс(ы)]]="",OFFSET(Ректор[[#This Row],[Класс(ы)]],-1,0,1,1),Ректор[[#This Row],[Класс(ы)]])</f>
        <v>4Д</v>
      </c>
      <c r="P4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5" s="4" t="str">
        <f>Ректор[[#This Row],[Учитель]]</f>
        <v>Анашкина А. В.</v>
      </c>
      <c r="R45" s="4">
        <f ca="1">IF(Ректор[[#This Row],[Часы]]="",OFFSET(Ректор[[#This Row],[Часы]],-1,0,1,1),Ректор[[#This Row],[Часы]])</f>
        <v>5</v>
      </c>
      <c r="S45" s="4" t="str">
        <f ca="1">Ректор[[#This Row],[Корр класс]]&amp;Ректор[[#This Row],[Предмет2]]</f>
        <v>4ДРусский язык</v>
      </c>
      <c r="T45" s="4">
        <f ca="1">COUNTIF(Ректор[Доп столбец],Ректор[[#This Row],[Доп столбец]])</f>
        <v>1</v>
      </c>
    </row>
    <row r="46" spans="1:20" x14ac:dyDescent="0.25">
      <c r="A46" s="4">
        <v>45</v>
      </c>
      <c r="B46" s="4" t="s">
        <v>52</v>
      </c>
      <c r="C46" s="4">
        <v>1</v>
      </c>
      <c r="F46" s="4" t="s">
        <v>35</v>
      </c>
      <c r="G46" s="4" t="s">
        <v>53</v>
      </c>
      <c r="H46" s="4" t="s">
        <v>54</v>
      </c>
      <c r="I46" s="4" t="s">
        <v>23</v>
      </c>
      <c r="J46" s="4" t="s">
        <v>25</v>
      </c>
      <c r="K46" s="4" t="s">
        <v>25</v>
      </c>
      <c r="O46" s="4" t="str">
        <f ca="1">IF(Ректор[[#This Row],[Класс(ы)]]="",OFFSET(Ректор[[#This Row],[Класс(ы)]],-1,0,1,1),Ректор[[#This Row],[Класс(ы)]])</f>
        <v>4Д</v>
      </c>
      <c r="P4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46" s="4" t="str">
        <f>Ректор[[#This Row],[Учитель]]</f>
        <v>Анашкина А. В.</v>
      </c>
      <c r="R46" s="4">
        <f ca="1">IF(Ректор[[#This Row],[Часы]]="",OFFSET(Ректор[[#This Row],[Часы]],-1,0,1,1),Ректор[[#This Row],[Часы]])</f>
        <v>1</v>
      </c>
      <c r="S46" s="4" t="str">
        <f ca="1">Ректор[[#This Row],[Корр класс]]&amp;Ректор[[#This Row],[Предмет2]]</f>
        <v>4ДТехнология</v>
      </c>
      <c r="T46" s="4">
        <f ca="1">COUNTIF(Ректор[Доп столбец],Ректор[[#This Row],[Доп столбец]])</f>
        <v>1</v>
      </c>
    </row>
    <row r="47" spans="1:20" x14ac:dyDescent="0.25">
      <c r="A47" s="4">
        <v>46</v>
      </c>
      <c r="B47" s="4" t="s">
        <v>55</v>
      </c>
      <c r="C47" s="4">
        <v>3</v>
      </c>
      <c r="F47" s="4" t="s">
        <v>48</v>
      </c>
      <c r="G47" s="4" t="s">
        <v>56</v>
      </c>
      <c r="H47" s="4" t="s">
        <v>57</v>
      </c>
      <c r="I47" s="4" t="s">
        <v>27</v>
      </c>
      <c r="J47" s="4" t="s">
        <v>25</v>
      </c>
      <c r="K47" s="4" t="s">
        <v>25</v>
      </c>
      <c r="O47" s="4" t="str">
        <f ca="1">IF(Ректор[[#This Row],[Класс(ы)]]="",OFFSET(Ректор[[#This Row],[Класс(ы)]],-1,0,1,1),Ректор[[#This Row],[Класс(ы)]])</f>
        <v>7Г</v>
      </c>
      <c r="P47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47" s="4" t="str">
        <f>Ректор[[#This Row],[Учитель]]</f>
        <v>Анохина В. Е.</v>
      </c>
      <c r="R47" s="4">
        <f ca="1">IF(Ректор[[#This Row],[Часы]]="",OFFSET(Ректор[[#This Row],[Часы]],-1,0,1,1),Ректор[[#This Row],[Часы]])</f>
        <v>3</v>
      </c>
      <c r="S47" s="4" t="str">
        <f ca="1">Ректор[[#This Row],[Корр класс]]&amp;Ректор[[#This Row],[Предмет2]]</f>
        <v>7ГАлгебра</v>
      </c>
      <c r="T47" s="4">
        <f ca="1">COUNTIF(Ректор[Доп столбец],Ректор[[#This Row],[Доп столбец]])</f>
        <v>1</v>
      </c>
    </row>
    <row r="48" spans="1:20" x14ac:dyDescent="0.25">
      <c r="A48" s="4">
        <v>47</v>
      </c>
      <c r="B48" s="4" t="s">
        <v>55</v>
      </c>
      <c r="C48" s="4">
        <v>1</v>
      </c>
      <c r="F48" s="4" t="s">
        <v>58</v>
      </c>
      <c r="G48" s="4" t="s">
        <v>56</v>
      </c>
      <c r="H48" s="4" t="s">
        <v>57</v>
      </c>
      <c r="I48" s="4" t="s">
        <v>27</v>
      </c>
      <c r="J48" s="4" t="s">
        <v>25</v>
      </c>
      <c r="K48" s="4" t="s">
        <v>25</v>
      </c>
      <c r="O48" s="4" t="str">
        <f ca="1">IF(Ректор[[#This Row],[Класс(ы)]]="",OFFSET(Ректор[[#This Row],[Класс(ы)]],-1,0,1,1),Ректор[[#This Row],[Класс(ы)]])</f>
        <v>7Г</v>
      </c>
      <c r="P48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48" s="4" t="str">
        <f>Ректор[[#This Row],[Учитель]]</f>
        <v>Анохина В. Е.</v>
      </c>
      <c r="R48" s="4">
        <f ca="1">IF(Ректор[[#This Row],[Часы]]="",OFFSET(Ректор[[#This Row],[Часы]],-1,0,1,1),Ректор[[#This Row],[Часы]])</f>
        <v>1</v>
      </c>
      <c r="S48" s="4" t="str">
        <f ca="1">Ректор[[#This Row],[Корр класс]]&amp;Ректор[[#This Row],[Предмет2]]</f>
        <v>7ГВероятность и статистика</v>
      </c>
      <c r="T48" s="4">
        <f ca="1">COUNTIF(Ректор[Доп столбец],Ректор[[#This Row],[Доп столбец]])</f>
        <v>1</v>
      </c>
    </row>
    <row r="49" spans="1:20" x14ac:dyDescent="0.25">
      <c r="A49" s="4">
        <v>48</v>
      </c>
      <c r="B49" s="4" t="s">
        <v>55</v>
      </c>
      <c r="C49" s="4">
        <v>2</v>
      </c>
      <c r="F49" s="4" t="s">
        <v>49</v>
      </c>
      <c r="G49" s="4" t="s">
        <v>56</v>
      </c>
      <c r="H49" s="4" t="s">
        <v>57</v>
      </c>
      <c r="I49" s="4" t="s">
        <v>27</v>
      </c>
      <c r="J49" s="4" t="s">
        <v>25</v>
      </c>
      <c r="K49" s="4" t="s">
        <v>25</v>
      </c>
      <c r="O49" s="4" t="str">
        <f ca="1">IF(Ректор[[#This Row],[Класс(ы)]]="",OFFSET(Ректор[[#This Row],[Класс(ы)]],-1,0,1,1),Ректор[[#This Row],[Класс(ы)]])</f>
        <v>7Г</v>
      </c>
      <c r="P49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49" s="4" t="str">
        <f>Ректор[[#This Row],[Учитель]]</f>
        <v>Анохина В. Е.</v>
      </c>
      <c r="R49" s="4">
        <f ca="1">IF(Ректор[[#This Row],[Часы]]="",OFFSET(Ректор[[#This Row],[Часы]],-1,0,1,1),Ректор[[#This Row],[Часы]])</f>
        <v>2</v>
      </c>
      <c r="S49" s="4" t="str">
        <f ca="1">Ректор[[#This Row],[Корр класс]]&amp;Ректор[[#This Row],[Предмет2]]</f>
        <v>7ГГеометрия</v>
      </c>
      <c r="T49" s="4">
        <f ca="1">COUNTIF(Ректор[Доп столбец],Ректор[[#This Row],[Доп столбец]])</f>
        <v>1</v>
      </c>
    </row>
    <row r="50" spans="1:20" x14ac:dyDescent="0.25">
      <c r="A50" s="4">
        <v>49</v>
      </c>
      <c r="B50" s="4" t="s">
        <v>59</v>
      </c>
      <c r="C50" s="4">
        <v>3</v>
      </c>
      <c r="F50" s="4" t="s">
        <v>48</v>
      </c>
      <c r="G50" s="4" t="s">
        <v>56</v>
      </c>
      <c r="H50" s="4" t="s">
        <v>57</v>
      </c>
      <c r="I50" s="4" t="s">
        <v>27</v>
      </c>
      <c r="J50" s="4" t="s">
        <v>25</v>
      </c>
      <c r="K50" s="4" t="s">
        <v>25</v>
      </c>
      <c r="M50" s="4" t="s">
        <v>10</v>
      </c>
      <c r="O50" s="4" t="str">
        <f ca="1">IF(Ректор[[#This Row],[Класс(ы)]]="",OFFSET(Ректор[[#This Row],[Класс(ы)]],-1,0,1,1),Ректор[[#This Row],[Класс(ы)]])</f>
        <v>7Д</v>
      </c>
      <c r="P50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50" s="4" t="str">
        <f>Ректор[[#This Row],[Учитель]]</f>
        <v>Анохина В. Е.</v>
      </c>
      <c r="R50" s="4">
        <f ca="1">IF(Ректор[[#This Row],[Часы]]="",OFFSET(Ректор[[#This Row],[Часы]],-1,0,1,1),Ректор[[#This Row],[Часы]])</f>
        <v>3</v>
      </c>
      <c r="S50" s="4" t="str">
        <f ca="1">Ректор[[#This Row],[Корр класс]]&amp;Ректор[[#This Row],[Предмет2]]</f>
        <v>7ДАлгебра</v>
      </c>
      <c r="T50" s="4">
        <f ca="1">COUNTIF(Ректор[Доп столбец],Ректор[[#This Row],[Доп столбец]])</f>
        <v>1</v>
      </c>
    </row>
    <row r="51" spans="1:20" x14ac:dyDescent="0.25">
      <c r="A51" s="4">
        <v>50</v>
      </c>
      <c r="B51" s="4" t="s">
        <v>59</v>
      </c>
      <c r="C51" s="4">
        <v>1</v>
      </c>
      <c r="F51" s="4" t="s">
        <v>58</v>
      </c>
      <c r="G51" s="4" t="s">
        <v>56</v>
      </c>
      <c r="H51" s="4" t="s">
        <v>57</v>
      </c>
      <c r="I51" s="4" t="s">
        <v>27</v>
      </c>
      <c r="J51" s="4" t="s">
        <v>25</v>
      </c>
      <c r="K51" s="4" t="s">
        <v>25</v>
      </c>
      <c r="O51" s="4" t="str">
        <f ca="1">IF(Ректор[[#This Row],[Класс(ы)]]="",OFFSET(Ректор[[#This Row],[Класс(ы)]],-1,0,1,1),Ректор[[#This Row],[Класс(ы)]])</f>
        <v>7Д</v>
      </c>
      <c r="P51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51" s="4" t="str">
        <f>Ректор[[#This Row],[Учитель]]</f>
        <v>Анохина В. Е.</v>
      </c>
      <c r="R51" s="4">
        <f ca="1">IF(Ректор[[#This Row],[Часы]]="",OFFSET(Ректор[[#This Row],[Часы]],-1,0,1,1),Ректор[[#This Row],[Часы]])</f>
        <v>1</v>
      </c>
      <c r="S51" s="4" t="str">
        <f ca="1">Ректор[[#This Row],[Корр класс]]&amp;Ректор[[#This Row],[Предмет2]]</f>
        <v>7ДВероятность и статистика</v>
      </c>
      <c r="T51" s="4">
        <f ca="1">COUNTIF(Ректор[Доп столбец],Ректор[[#This Row],[Доп столбец]])</f>
        <v>1</v>
      </c>
    </row>
    <row r="52" spans="1:20" x14ac:dyDescent="0.25">
      <c r="A52" s="4">
        <v>51</v>
      </c>
      <c r="B52" s="4" t="s">
        <v>59</v>
      </c>
      <c r="C52" s="4">
        <v>2</v>
      </c>
      <c r="F52" s="4" t="s">
        <v>49</v>
      </c>
      <c r="G52" s="4" t="s">
        <v>56</v>
      </c>
      <c r="H52" s="4" t="s">
        <v>57</v>
      </c>
      <c r="I52" s="4" t="s">
        <v>27</v>
      </c>
      <c r="J52" s="4" t="s">
        <v>25</v>
      </c>
      <c r="K52" s="4" t="s">
        <v>25</v>
      </c>
      <c r="M52" s="4" t="s">
        <v>10</v>
      </c>
      <c r="O52" s="4" t="str">
        <f ca="1">IF(Ректор[[#This Row],[Класс(ы)]]="",OFFSET(Ректор[[#This Row],[Класс(ы)]],-1,0,1,1),Ректор[[#This Row],[Класс(ы)]])</f>
        <v>7Д</v>
      </c>
      <c r="P52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52" s="4" t="str">
        <f>Ректор[[#This Row],[Учитель]]</f>
        <v>Анохина В. Е.</v>
      </c>
      <c r="R52" s="4">
        <f ca="1">IF(Ректор[[#This Row],[Часы]]="",OFFSET(Ректор[[#This Row],[Часы]],-1,0,1,1),Ректор[[#This Row],[Часы]])</f>
        <v>2</v>
      </c>
      <c r="S52" s="4" t="str">
        <f ca="1">Ректор[[#This Row],[Корр класс]]&amp;Ректор[[#This Row],[Предмет2]]</f>
        <v>7ДГеометрия</v>
      </c>
      <c r="T52" s="4">
        <f ca="1">COUNTIF(Ректор[Доп столбец],Ректор[[#This Row],[Доп столбец]])</f>
        <v>1</v>
      </c>
    </row>
    <row r="53" spans="1:20" x14ac:dyDescent="0.25">
      <c r="A53" s="4">
        <v>52</v>
      </c>
      <c r="B53" s="4" t="s">
        <v>59</v>
      </c>
      <c r="C53" s="4">
        <v>1</v>
      </c>
      <c r="F53" s="4" t="s">
        <v>32</v>
      </c>
      <c r="G53" s="4" t="s">
        <v>56</v>
      </c>
      <c r="H53" s="4" t="s">
        <v>57</v>
      </c>
      <c r="I53" s="4" t="s">
        <v>27</v>
      </c>
      <c r="J53" s="4" t="s">
        <v>25</v>
      </c>
      <c r="K53" s="4" t="s">
        <v>25</v>
      </c>
      <c r="O53" s="4" t="str">
        <f ca="1">IF(Ректор[[#This Row],[Класс(ы)]]="",OFFSET(Ректор[[#This Row],[Класс(ы)]],-1,0,1,1),Ректор[[#This Row],[Класс(ы)]])</f>
        <v>7Д</v>
      </c>
      <c r="P5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53" s="4" t="str">
        <f>Ректор[[#This Row],[Учитель]]</f>
        <v>Анохина В. Е.</v>
      </c>
      <c r="R53" s="4">
        <f ca="1">IF(Ректор[[#This Row],[Часы]]="",OFFSET(Ректор[[#This Row],[Часы]],-1,0,1,1),Ректор[[#This Row],[Часы]])</f>
        <v>1</v>
      </c>
      <c r="S53" s="4" t="str">
        <f ca="1">Ректор[[#This Row],[Корр класс]]&amp;Ректор[[#This Row],[Предмет2]]</f>
        <v>7ДРазговор о важн</v>
      </c>
      <c r="T53" s="4">
        <f ca="1">COUNTIF(Ректор[Доп столбец],Ректор[[#This Row],[Доп столбец]])</f>
        <v>1</v>
      </c>
    </row>
    <row r="54" spans="1:20" x14ac:dyDescent="0.25">
      <c r="A54" s="4">
        <v>53</v>
      </c>
      <c r="B54" s="4" t="s">
        <v>60</v>
      </c>
      <c r="C54" s="4">
        <v>3</v>
      </c>
      <c r="F54" s="4" t="s">
        <v>48</v>
      </c>
      <c r="G54" s="4" t="s">
        <v>56</v>
      </c>
      <c r="H54" s="4" t="s">
        <v>57</v>
      </c>
      <c r="I54" s="4" t="s">
        <v>27</v>
      </c>
      <c r="J54" s="4" t="s">
        <v>25</v>
      </c>
      <c r="K54" s="4" t="s">
        <v>25</v>
      </c>
      <c r="M54" s="4" t="s">
        <v>10</v>
      </c>
      <c r="O54" s="4" t="str">
        <f ca="1">IF(Ректор[[#This Row],[Класс(ы)]]="",OFFSET(Ректор[[#This Row],[Класс(ы)]],-1,0,1,1),Ректор[[#This Row],[Класс(ы)]])</f>
        <v>7К</v>
      </c>
      <c r="P54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54" s="4" t="str">
        <f>Ректор[[#This Row],[Учитель]]</f>
        <v>Анохина В. Е.</v>
      </c>
      <c r="R54" s="4">
        <f ca="1">IF(Ректор[[#This Row],[Часы]]="",OFFSET(Ректор[[#This Row],[Часы]],-1,0,1,1),Ректор[[#This Row],[Часы]])</f>
        <v>3</v>
      </c>
      <c r="S54" s="4" t="str">
        <f ca="1">Ректор[[#This Row],[Корр класс]]&amp;Ректор[[#This Row],[Предмет2]]</f>
        <v>7КАлгебра</v>
      </c>
      <c r="T54" s="4">
        <f ca="1">COUNTIF(Ректор[Доп столбец],Ректор[[#This Row],[Доп столбец]])</f>
        <v>1</v>
      </c>
    </row>
    <row r="55" spans="1:20" x14ac:dyDescent="0.25">
      <c r="A55" s="4">
        <v>54</v>
      </c>
      <c r="B55" s="4" t="s">
        <v>60</v>
      </c>
      <c r="C55" s="4">
        <v>1</v>
      </c>
      <c r="F55" s="4" t="s">
        <v>58</v>
      </c>
      <c r="G55" s="4" t="s">
        <v>56</v>
      </c>
      <c r="H55" s="4" t="s">
        <v>57</v>
      </c>
      <c r="I55" s="4" t="s">
        <v>27</v>
      </c>
      <c r="J55" s="4" t="s">
        <v>25</v>
      </c>
      <c r="K55" s="4" t="s">
        <v>25</v>
      </c>
      <c r="O55" s="4" t="str">
        <f ca="1">IF(Ректор[[#This Row],[Класс(ы)]]="",OFFSET(Ректор[[#This Row],[Класс(ы)]],-1,0,1,1),Ректор[[#This Row],[Класс(ы)]])</f>
        <v>7К</v>
      </c>
      <c r="P55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55" s="4" t="str">
        <f>Ректор[[#This Row],[Учитель]]</f>
        <v>Анохина В. Е.</v>
      </c>
      <c r="R55" s="4">
        <f ca="1">IF(Ректор[[#This Row],[Часы]]="",OFFSET(Ректор[[#This Row],[Часы]],-1,0,1,1),Ректор[[#This Row],[Часы]])</f>
        <v>1</v>
      </c>
      <c r="S55" s="4" t="str">
        <f ca="1">Ректор[[#This Row],[Корр класс]]&amp;Ректор[[#This Row],[Предмет2]]</f>
        <v>7КВероятность и статистика</v>
      </c>
      <c r="T55" s="4">
        <f ca="1">COUNTIF(Ректор[Доп столбец],Ректор[[#This Row],[Доп столбец]])</f>
        <v>1</v>
      </c>
    </row>
    <row r="56" spans="1:20" x14ac:dyDescent="0.25">
      <c r="A56" s="4">
        <v>55</v>
      </c>
      <c r="B56" s="4" t="s">
        <v>60</v>
      </c>
      <c r="C56" s="4">
        <v>2</v>
      </c>
      <c r="F56" s="4" t="s">
        <v>49</v>
      </c>
      <c r="G56" s="4" t="s">
        <v>56</v>
      </c>
      <c r="H56" s="4" t="s">
        <v>57</v>
      </c>
      <c r="I56" s="4" t="s">
        <v>27</v>
      </c>
      <c r="J56" s="4" t="s">
        <v>25</v>
      </c>
      <c r="K56" s="4" t="s">
        <v>25</v>
      </c>
      <c r="M56" s="4" t="s">
        <v>10</v>
      </c>
      <c r="O56" s="4" t="str">
        <f ca="1">IF(Ректор[[#This Row],[Класс(ы)]]="",OFFSET(Ректор[[#This Row],[Класс(ы)]],-1,0,1,1),Ректор[[#This Row],[Класс(ы)]])</f>
        <v>7К</v>
      </c>
      <c r="P56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56" s="4" t="str">
        <f>Ректор[[#This Row],[Учитель]]</f>
        <v>Анохина В. Е.</v>
      </c>
      <c r="R56" s="4">
        <f ca="1">IF(Ректор[[#This Row],[Часы]]="",OFFSET(Ректор[[#This Row],[Часы]],-1,0,1,1),Ректор[[#This Row],[Часы]])</f>
        <v>2</v>
      </c>
      <c r="S56" s="4" t="str">
        <f ca="1">Ректор[[#This Row],[Корр класс]]&amp;Ректор[[#This Row],[Предмет2]]</f>
        <v>7КГеометрия</v>
      </c>
      <c r="T56" s="4">
        <f ca="1">COUNTIF(Ректор[Доп столбец],Ректор[[#This Row],[Доп столбец]])</f>
        <v>1</v>
      </c>
    </row>
    <row r="57" spans="1:20" x14ac:dyDescent="0.25">
      <c r="A57" s="4">
        <v>56</v>
      </c>
      <c r="B57" s="4" t="s">
        <v>61</v>
      </c>
      <c r="C57" s="4">
        <v>3</v>
      </c>
      <c r="F57" s="4" t="s">
        <v>48</v>
      </c>
      <c r="G57" s="4" t="s">
        <v>56</v>
      </c>
      <c r="H57" s="4" t="s">
        <v>57</v>
      </c>
      <c r="I57" s="4" t="s">
        <v>27</v>
      </c>
      <c r="J57" s="4" t="s">
        <v>25</v>
      </c>
      <c r="K57" s="4" t="s">
        <v>25</v>
      </c>
      <c r="M57" s="4" t="s">
        <v>10</v>
      </c>
      <c r="O57" s="4" t="str">
        <f ca="1">IF(Ректор[[#This Row],[Класс(ы)]]="",OFFSET(Ректор[[#This Row],[Класс(ы)]],-1,0,1,1),Ректор[[#This Row],[Класс(ы)]])</f>
        <v>7Л</v>
      </c>
      <c r="P57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57" s="4" t="str">
        <f>Ректор[[#This Row],[Учитель]]</f>
        <v>Анохина В. Е.</v>
      </c>
      <c r="R57" s="4">
        <f ca="1">IF(Ректор[[#This Row],[Часы]]="",OFFSET(Ректор[[#This Row],[Часы]],-1,0,1,1),Ректор[[#This Row],[Часы]])</f>
        <v>3</v>
      </c>
      <c r="S57" s="4" t="str">
        <f ca="1">Ректор[[#This Row],[Корр класс]]&amp;Ректор[[#This Row],[Предмет2]]</f>
        <v>7ЛАлгебра</v>
      </c>
      <c r="T57" s="4">
        <f ca="1">COUNTIF(Ректор[Доп столбец],Ректор[[#This Row],[Доп столбец]])</f>
        <v>1</v>
      </c>
    </row>
    <row r="58" spans="1:20" x14ac:dyDescent="0.25">
      <c r="A58" s="4">
        <v>57</v>
      </c>
      <c r="B58" s="4" t="s">
        <v>61</v>
      </c>
      <c r="C58" s="4">
        <v>1</v>
      </c>
      <c r="F58" s="4" t="s">
        <v>58</v>
      </c>
      <c r="G58" s="4" t="s">
        <v>56</v>
      </c>
      <c r="H58" s="4" t="s">
        <v>57</v>
      </c>
      <c r="I58" s="4" t="s">
        <v>27</v>
      </c>
      <c r="J58" s="4" t="s">
        <v>25</v>
      </c>
      <c r="K58" s="4" t="s">
        <v>25</v>
      </c>
      <c r="O58" s="4" t="str">
        <f ca="1">IF(Ректор[[#This Row],[Класс(ы)]]="",OFFSET(Ректор[[#This Row],[Класс(ы)]],-1,0,1,1),Ректор[[#This Row],[Класс(ы)]])</f>
        <v>7Л</v>
      </c>
      <c r="P58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58" s="4" t="str">
        <f>Ректор[[#This Row],[Учитель]]</f>
        <v>Анохина В. Е.</v>
      </c>
      <c r="R58" s="4">
        <f ca="1">IF(Ректор[[#This Row],[Часы]]="",OFFSET(Ректор[[#This Row],[Часы]],-1,0,1,1),Ректор[[#This Row],[Часы]])</f>
        <v>1</v>
      </c>
      <c r="S58" s="4" t="str">
        <f ca="1">Ректор[[#This Row],[Корр класс]]&amp;Ректор[[#This Row],[Предмет2]]</f>
        <v>7ЛВероятность и статистика</v>
      </c>
      <c r="T58" s="4">
        <f ca="1">COUNTIF(Ректор[Доп столбец],Ректор[[#This Row],[Доп столбец]])</f>
        <v>1</v>
      </c>
    </row>
    <row r="59" spans="1:20" x14ac:dyDescent="0.25">
      <c r="A59" s="4">
        <v>58</v>
      </c>
      <c r="B59" s="4" t="s">
        <v>61</v>
      </c>
      <c r="C59" s="4">
        <v>2</v>
      </c>
      <c r="F59" s="4" t="s">
        <v>49</v>
      </c>
      <c r="G59" s="4" t="s">
        <v>56</v>
      </c>
      <c r="H59" s="4" t="s">
        <v>57</v>
      </c>
      <c r="I59" s="4" t="s">
        <v>27</v>
      </c>
      <c r="J59" s="4" t="s">
        <v>25</v>
      </c>
      <c r="K59" s="4" t="s">
        <v>25</v>
      </c>
      <c r="M59" s="4" t="s">
        <v>10</v>
      </c>
      <c r="O59" s="4" t="str">
        <f ca="1">IF(Ректор[[#This Row],[Класс(ы)]]="",OFFSET(Ректор[[#This Row],[Класс(ы)]],-1,0,1,1),Ректор[[#This Row],[Класс(ы)]])</f>
        <v>7Л</v>
      </c>
      <c r="P59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59" s="4" t="str">
        <f>Ректор[[#This Row],[Учитель]]</f>
        <v>Анохина В. Е.</v>
      </c>
      <c r="R59" s="4">
        <f ca="1">IF(Ректор[[#This Row],[Часы]]="",OFFSET(Ректор[[#This Row],[Часы]],-1,0,1,1),Ректор[[#This Row],[Часы]])</f>
        <v>2</v>
      </c>
      <c r="S59" s="4" t="str">
        <f ca="1">Ректор[[#This Row],[Корр класс]]&amp;Ректор[[#This Row],[Предмет2]]</f>
        <v>7ЛГеометрия</v>
      </c>
      <c r="T59" s="4">
        <f ca="1">COUNTIF(Ректор[Доп столбец],Ректор[[#This Row],[Доп столбец]])</f>
        <v>1</v>
      </c>
    </row>
    <row r="60" spans="1:20" x14ac:dyDescent="0.25">
      <c r="A60" s="4">
        <v>59</v>
      </c>
      <c r="B60" s="4" t="s">
        <v>62</v>
      </c>
      <c r="C60" s="4">
        <v>3</v>
      </c>
      <c r="F60" s="4" t="s">
        <v>48</v>
      </c>
      <c r="G60" s="4" t="s">
        <v>56</v>
      </c>
      <c r="H60" s="4" t="s">
        <v>57</v>
      </c>
      <c r="I60" s="4" t="s">
        <v>27</v>
      </c>
      <c r="J60" s="4" t="s">
        <v>25</v>
      </c>
      <c r="K60" s="4" t="s">
        <v>25</v>
      </c>
      <c r="M60" s="4" t="s">
        <v>10</v>
      </c>
      <c r="O60" s="4" t="str">
        <f ca="1">IF(Ректор[[#This Row],[Класс(ы)]]="",OFFSET(Ректор[[#This Row],[Класс(ы)]],-1,0,1,1),Ректор[[#This Row],[Класс(ы)]])</f>
        <v>8А</v>
      </c>
      <c r="P60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60" s="4" t="str">
        <f>Ректор[[#This Row],[Учитель]]</f>
        <v>Анохина В. Е.</v>
      </c>
      <c r="R60" s="4">
        <f ca="1">IF(Ректор[[#This Row],[Часы]]="",OFFSET(Ректор[[#This Row],[Часы]],-1,0,1,1),Ректор[[#This Row],[Часы]])</f>
        <v>3</v>
      </c>
      <c r="S60" s="4" t="str">
        <f ca="1">Ректор[[#This Row],[Корр класс]]&amp;Ректор[[#This Row],[Предмет2]]</f>
        <v>8ААлгебра</v>
      </c>
      <c r="T60" s="4">
        <f ca="1">COUNTIF(Ректор[Доп столбец],Ректор[[#This Row],[Доп столбец]])</f>
        <v>1</v>
      </c>
    </row>
    <row r="61" spans="1:20" x14ac:dyDescent="0.25">
      <c r="A61" s="4">
        <v>60</v>
      </c>
      <c r="B61" s="4" t="s">
        <v>62</v>
      </c>
      <c r="C61" s="4">
        <v>2</v>
      </c>
      <c r="F61" s="4" t="s">
        <v>49</v>
      </c>
      <c r="G61" s="4" t="s">
        <v>56</v>
      </c>
      <c r="H61" s="4" t="s">
        <v>57</v>
      </c>
      <c r="I61" s="4" t="s">
        <v>27</v>
      </c>
      <c r="J61" s="4" t="s">
        <v>25</v>
      </c>
      <c r="K61" s="4" t="s">
        <v>25</v>
      </c>
      <c r="M61" s="4" t="s">
        <v>10</v>
      </c>
      <c r="O61" s="4" t="str">
        <f ca="1">IF(Ректор[[#This Row],[Класс(ы)]]="",OFFSET(Ректор[[#This Row],[Класс(ы)]],-1,0,1,1),Ректор[[#This Row],[Класс(ы)]])</f>
        <v>8А</v>
      </c>
      <c r="P61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61" s="4" t="str">
        <f>Ректор[[#This Row],[Учитель]]</f>
        <v>Анохина В. Е.</v>
      </c>
      <c r="R61" s="4">
        <f ca="1">IF(Ректор[[#This Row],[Часы]]="",OFFSET(Ректор[[#This Row],[Часы]],-1,0,1,1),Ректор[[#This Row],[Часы]])</f>
        <v>2</v>
      </c>
      <c r="S61" s="4" t="str">
        <f ca="1">Ректор[[#This Row],[Корр класс]]&amp;Ректор[[#This Row],[Предмет2]]</f>
        <v>8АГеометрия</v>
      </c>
      <c r="T61" s="4">
        <f ca="1">COUNTIF(Ректор[Доп столбец],Ректор[[#This Row],[Доп столбец]])</f>
        <v>1</v>
      </c>
    </row>
    <row r="62" spans="1:20" x14ac:dyDescent="0.25">
      <c r="A62" s="4">
        <v>61</v>
      </c>
      <c r="B62" s="4" t="s">
        <v>63</v>
      </c>
      <c r="C62" s="4">
        <v>1</v>
      </c>
      <c r="F62" s="4" t="s">
        <v>20</v>
      </c>
      <c r="G62" s="4" t="s">
        <v>64</v>
      </c>
      <c r="H62" s="4" t="s">
        <v>65</v>
      </c>
      <c r="I62" s="4" t="s">
        <v>23</v>
      </c>
      <c r="J62" s="4" t="s">
        <v>25</v>
      </c>
      <c r="K62" s="4" t="s">
        <v>25</v>
      </c>
      <c r="O62" s="4" t="str">
        <f ca="1">IF(Ректор[[#This Row],[Класс(ы)]]="",OFFSET(Ректор[[#This Row],[Класс(ы)]],-1,0,1,1),Ректор[[#This Row],[Класс(ы)]])</f>
        <v>1А</v>
      </c>
      <c r="P6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62" s="4" t="str">
        <f>Ректор[[#This Row],[Учитель]]</f>
        <v>Антонова И. Ю.</v>
      </c>
      <c r="R62" s="4">
        <f ca="1">IF(Ректор[[#This Row],[Часы]]="",OFFSET(Ректор[[#This Row],[Часы]],-1,0,1,1),Ректор[[#This Row],[Часы]])</f>
        <v>1</v>
      </c>
      <c r="S62" s="4" t="str">
        <f ca="1">Ректор[[#This Row],[Корр класс]]&amp;Ректор[[#This Row],[Предмет2]]</f>
        <v>1АИзобразительное искусство</v>
      </c>
      <c r="T62" s="4">
        <f ca="1">COUNTIF(Ректор[Доп столбец],Ректор[[#This Row],[Доп столбец]])</f>
        <v>1</v>
      </c>
    </row>
    <row r="63" spans="1:20" x14ac:dyDescent="0.25">
      <c r="A63" s="4">
        <v>62</v>
      </c>
      <c r="B63" s="4" t="s">
        <v>63</v>
      </c>
      <c r="C63" s="4">
        <v>4</v>
      </c>
      <c r="F63" s="4" t="s">
        <v>28</v>
      </c>
      <c r="G63" s="4" t="s">
        <v>64</v>
      </c>
      <c r="H63" s="4" t="s">
        <v>65</v>
      </c>
      <c r="I63" s="4" t="s">
        <v>27</v>
      </c>
      <c r="J63" s="4" t="s">
        <v>25</v>
      </c>
      <c r="K63" s="4" t="s">
        <v>25</v>
      </c>
      <c r="O63" s="4" t="str">
        <f ca="1">IF(Ректор[[#This Row],[Класс(ы)]]="",OFFSET(Ректор[[#This Row],[Класс(ы)]],-1,0,1,1),Ректор[[#This Row],[Класс(ы)]])</f>
        <v>1А</v>
      </c>
      <c r="P6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63" s="4" t="str">
        <f>Ректор[[#This Row],[Учитель]]</f>
        <v>Антонова И. Ю.</v>
      </c>
      <c r="R63" s="4">
        <f ca="1">IF(Ректор[[#This Row],[Часы]]="",OFFSET(Ректор[[#This Row],[Часы]],-1,0,1,1),Ректор[[#This Row],[Часы]])</f>
        <v>4</v>
      </c>
      <c r="S63" s="4" t="str">
        <f ca="1">Ректор[[#This Row],[Корр класс]]&amp;Ректор[[#This Row],[Предмет2]]</f>
        <v>1АЛитературное чтение</v>
      </c>
      <c r="T63" s="4">
        <f ca="1">COUNTIF(Ректор[Доп столбец],Ректор[[#This Row],[Доп столбец]])</f>
        <v>1</v>
      </c>
    </row>
    <row r="64" spans="1:20" x14ac:dyDescent="0.25">
      <c r="A64" s="4">
        <v>63</v>
      </c>
      <c r="B64" s="4" t="s">
        <v>63</v>
      </c>
      <c r="C64" s="4">
        <v>4</v>
      </c>
      <c r="F64" s="4" t="s">
        <v>29</v>
      </c>
      <c r="G64" s="4" t="s">
        <v>64</v>
      </c>
      <c r="H64" s="4" t="s">
        <v>65</v>
      </c>
      <c r="I64" s="4" t="s">
        <v>27</v>
      </c>
      <c r="J64" s="4" t="s">
        <v>25</v>
      </c>
      <c r="K64" s="4" t="s">
        <v>25</v>
      </c>
      <c r="O64" s="4" t="str">
        <f ca="1">IF(Ректор[[#This Row],[Класс(ы)]]="",OFFSET(Ректор[[#This Row],[Класс(ы)]],-1,0,1,1),Ректор[[#This Row],[Класс(ы)]])</f>
        <v>1А</v>
      </c>
      <c r="P6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64" s="4" t="str">
        <f>Ректор[[#This Row],[Учитель]]</f>
        <v>Антонова И. Ю.</v>
      </c>
      <c r="R64" s="4">
        <f ca="1">IF(Ректор[[#This Row],[Часы]]="",OFFSET(Ректор[[#This Row],[Часы]],-1,0,1,1),Ректор[[#This Row],[Часы]])</f>
        <v>4</v>
      </c>
      <c r="S64" s="4" t="str">
        <f ca="1">Ректор[[#This Row],[Корр класс]]&amp;Ректор[[#This Row],[Предмет2]]</f>
        <v>1АМатематика</v>
      </c>
      <c r="T64" s="4">
        <f ca="1">COUNTIF(Ректор[Доп столбец],Ректор[[#This Row],[Доп столбец]])</f>
        <v>1</v>
      </c>
    </row>
    <row r="65" spans="1:20" x14ac:dyDescent="0.25">
      <c r="A65" s="4">
        <v>64</v>
      </c>
      <c r="B65" s="4" t="s">
        <v>63</v>
      </c>
      <c r="C65" s="4">
        <v>1</v>
      </c>
      <c r="F65" s="4" t="s">
        <v>30</v>
      </c>
      <c r="G65" s="4" t="s">
        <v>64</v>
      </c>
      <c r="H65" s="4" t="s">
        <v>65</v>
      </c>
      <c r="I65" s="4" t="s">
        <v>23</v>
      </c>
      <c r="J65" s="4" t="s">
        <v>66</v>
      </c>
      <c r="K65" s="4" t="s">
        <v>25</v>
      </c>
      <c r="O65" s="4" t="str">
        <f ca="1">IF(Ректор[[#This Row],[Класс(ы)]]="",OFFSET(Ректор[[#This Row],[Класс(ы)]],-1,0,1,1),Ректор[[#This Row],[Класс(ы)]])</f>
        <v>1А</v>
      </c>
      <c r="P6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65" s="4" t="str">
        <f>Ректор[[#This Row],[Учитель]]</f>
        <v>Антонова И. Ю.</v>
      </c>
      <c r="R65" s="4">
        <f ca="1">IF(Ректор[[#This Row],[Часы]]="",OFFSET(Ректор[[#This Row],[Часы]],-1,0,1,1),Ректор[[#This Row],[Часы]])</f>
        <v>1</v>
      </c>
      <c r="S65" s="4" t="str">
        <f ca="1">Ректор[[#This Row],[Корр класс]]&amp;Ректор[[#This Row],[Предмет2]]</f>
        <v>1АМузыка</v>
      </c>
      <c r="T65" s="4">
        <f ca="1">COUNTIF(Ректор[Доп столбец],Ректор[[#This Row],[Доп столбец]])</f>
        <v>1</v>
      </c>
    </row>
    <row r="66" spans="1:20" x14ac:dyDescent="0.25">
      <c r="A66" s="4">
        <v>65</v>
      </c>
      <c r="B66" s="4" t="s">
        <v>63</v>
      </c>
      <c r="C66" s="4">
        <v>2</v>
      </c>
      <c r="F66" s="4" t="s">
        <v>31</v>
      </c>
      <c r="G66" s="4" t="s">
        <v>64</v>
      </c>
      <c r="H66" s="4" t="s">
        <v>65</v>
      </c>
      <c r="I66" s="4" t="s">
        <v>27</v>
      </c>
      <c r="J66" s="4" t="s">
        <v>25</v>
      </c>
      <c r="K66" s="4" t="s">
        <v>25</v>
      </c>
      <c r="O66" s="4" t="str">
        <f ca="1">IF(Ректор[[#This Row],[Класс(ы)]]="",OFFSET(Ректор[[#This Row],[Класс(ы)]],-1,0,1,1),Ректор[[#This Row],[Класс(ы)]])</f>
        <v>1А</v>
      </c>
      <c r="P66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66" s="4" t="str">
        <f>Ректор[[#This Row],[Учитель]]</f>
        <v>Антонова И. Ю.</v>
      </c>
      <c r="R66" s="4">
        <f ca="1">IF(Ректор[[#This Row],[Часы]]="",OFFSET(Ректор[[#This Row],[Часы]],-1,0,1,1),Ректор[[#This Row],[Часы]])</f>
        <v>2</v>
      </c>
      <c r="S66" s="4" t="str">
        <f ca="1">Ректор[[#This Row],[Корр класс]]&amp;Ректор[[#This Row],[Предмет2]]</f>
        <v>1АОкружающий мир</v>
      </c>
      <c r="T66" s="4">
        <f ca="1">COUNTIF(Ректор[Доп столбец],Ректор[[#This Row],[Доп столбец]])</f>
        <v>1</v>
      </c>
    </row>
    <row r="67" spans="1:20" x14ac:dyDescent="0.25">
      <c r="A67" s="4">
        <v>66</v>
      </c>
      <c r="B67" s="4" t="s">
        <v>63</v>
      </c>
      <c r="C67" s="4">
        <v>1</v>
      </c>
      <c r="F67" s="4" t="s">
        <v>32</v>
      </c>
      <c r="G67" s="4" t="s">
        <v>64</v>
      </c>
      <c r="H67" s="4" t="s">
        <v>65</v>
      </c>
      <c r="I67" s="4" t="s">
        <v>27</v>
      </c>
      <c r="J67" s="4" t="s">
        <v>33</v>
      </c>
      <c r="K67" s="4" t="s">
        <v>25</v>
      </c>
      <c r="O67" s="4" t="str">
        <f ca="1">IF(Ректор[[#This Row],[Класс(ы)]]="",OFFSET(Ректор[[#This Row],[Класс(ы)]],-1,0,1,1),Ректор[[#This Row],[Класс(ы)]])</f>
        <v>1А</v>
      </c>
      <c r="P6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67" s="4" t="str">
        <f>Ректор[[#This Row],[Учитель]]</f>
        <v>Антонова И. Ю.</v>
      </c>
      <c r="R67" s="4">
        <f ca="1">IF(Ректор[[#This Row],[Часы]]="",OFFSET(Ректор[[#This Row],[Часы]],-1,0,1,1),Ректор[[#This Row],[Часы]])</f>
        <v>1</v>
      </c>
      <c r="S67" s="4" t="str">
        <f ca="1">Ректор[[#This Row],[Корр класс]]&amp;Ректор[[#This Row],[Предмет2]]</f>
        <v>1АРазговор о важн</v>
      </c>
      <c r="T67" s="4">
        <f ca="1">COUNTIF(Ректор[Доп столбец],Ректор[[#This Row],[Доп столбец]])</f>
        <v>1</v>
      </c>
    </row>
    <row r="68" spans="1:20" x14ac:dyDescent="0.25">
      <c r="A68" s="4">
        <v>67</v>
      </c>
      <c r="B68" s="4" t="s">
        <v>63</v>
      </c>
      <c r="C68" s="4">
        <v>5</v>
      </c>
      <c r="F68" s="4" t="s">
        <v>34</v>
      </c>
      <c r="G68" s="4" t="s">
        <v>64</v>
      </c>
      <c r="H68" s="4" t="s">
        <v>65</v>
      </c>
      <c r="I68" s="4" t="s">
        <v>27</v>
      </c>
      <c r="J68" s="4" t="s">
        <v>25</v>
      </c>
      <c r="K68" s="4" t="s">
        <v>25</v>
      </c>
      <c r="O68" s="4" t="str">
        <f ca="1">IF(Ректор[[#This Row],[Класс(ы)]]="",OFFSET(Ректор[[#This Row],[Класс(ы)]],-1,0,1,1),Ректор[[#This Row],[Класс(ы)]])</f>
        <v>1А</v>
      </c>
      <c r="P6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68" s="4" t="str">
        <f>Ректор[[#This Row],[Учитель]]</f>
        <v>Антонова И. Ю.</v>
      </c>
      <c r="R68" s="4">
        <f ca="1">IF(Ректор[[#This Row],[Часы]]="",OFFSET(Ректор[[#This Row],[Часы]],-1,0,1,1),Ректор[[#This Row],[Часы]])</f>
        <v>5</v>
      </c>
      <c r="S68" s="4" t="str">
        <f ca="1">Ректор[[#This Row],[Корр класс]]&amp;Ректор[[#This Row],[Предмет2]]</f>
        <v>1АРусский язык</v>
      </c>
      <c r="T68" s="4">
        <f ca="1">COUNTIF(Ректор[Доп столбец],Ректор[[#This Row],[Доп столбец]])</f>
        <v>1</v>
      </c>
    </row>
    <row r="69" spans="1:20" x14ac:dyDescent="0.25">
      <c r="A69" s="4">
        <v>68</v>
      </c>
      <c r="B69" s="4" t="s">
        <v>63</v>
      </c>
      <c r="C69" s="4">
        <v>1</v>
      </c>
      <c r="F69" s="4" t="s">
        <v>35</v>
      </c>
      <c r="G69" s="4" t="s">
        <v>64</v>
      </c>
      <c r="H69" s="4" t="s">
        <v>65</v>
      </c>
      <c r="I69" s="4" t="s">
        <v>23</v>
      </c>
      <c r="J69" s="4" t="s">
        <v>25</v>
      </c>
      <c r="K69" s="4" t="s">
        <v>25</v>
      </c>
      <c r="O69" s="4" t="str">
        <f ca="1">IF(Ректор[[#This Row],[Класс(ы)]]="",OFFSET(Ректор[[#This Row],[Класс(ы)]],-1,0,1,1),Ректор[[#This Row],[Класс(ы)]])</f>
        <v>1А</v>
      </c>
      <c r="P6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" s="4" t="str">
        <f>Ректор[[#This Row],[Учитель]]</f>
        <v>Антонова И. Ю.</v>
      </c>
      <c r="R69" s="4">
        <f ca="1">IF(Ректор[[#This Row],[Часы]]="",OFFSET(Ректор[[#This Row],[Часы]],-1,0,1,1),Ректор[[#This Row],[Часы]])</f>
        <v>1</v>
      </c>
      <c r="S69" s="4" t="str">
        <f ca="1">Ректор[[#This Row],[Корр класс]]&amp;Ректор[[#This Row],[Предмет2]]</f>
        <v>1АТехнология</v>
      </c>
      <c r="T69" s="4">
        <f ca="1">COUNTIF(Ректор[Доп столбец],Ректор[[#This Row],[Доп столбец]])</f>
        <v>1</v>
      </c>
    </row>
    <row r="70" spans="1:20" x14ac:dyDescent="0.25">
      <c r="A70" s="4">
        <v>69</v>
      </c>
      <c r="B70" s="4" t="s">
        <v>67</v>
      </c>
      <c r="C70" s="4">
        <v>1</v>
      </c>
      <c r="F70" s="4" t="s">
        <v>20</v>
      </c>
      <c r="G70" s="4" t="s">
        <v>64</v>
      </c>
      <c r="H70" s="4" t="s">
        <v>65</v>
      </c>
      <c r="I70" s="4" t="s">
        <v>23</v>
      </c>
      <c r="J70" s="4" t="s">
        <v>25</v>
      </c>
      <c r="K70" s="4" t="s">
        <v>25</v>
      </c>
      <c r="O70" s="4" t="str">
        <f ca="1">IF(Ректор[[#This Row],[Класс(ы)]]="",OFFSET(Ректор[[#This Row],[Класс(ы)]],-1,0,1,1),Ректор[[#This Row],[Класс(ы)]])</f>
        <v>2А</v>
      </c>
      <c r="P70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70" s="4" t="str">
        <f>Ректор[[#This Row],[Учитель]]</f>
        <v>Антонова И. Ю.</v>
      </c>
      <c r="R70" s="4">
        <f ca="1">IF(Ректор[[#This Row],[Часы]]="",OFFSET(Ректор[[#This Row],[Часы]],-1,0,1,1),Ректор[[#This Row],[Часы]])</f>
        <v>1</v>
      </c>
      <c r="S70" s="4" t="str">
        <f ca="1">Ректор[[#This Row],[Корр класс]]&amp;Ректор[[#This Row],[Предмет2]]</f>
        <v>2АИзобразительное искусство</v>
      </c>
      <c r="T70" s="4">
        <f ca="1">COUNTIF(Ректор[Доп столбец],Ректор[[#This Row],[Доп столбец]])</f>
        <v>1</v>
      </c>
    </row>
    <row r="71" spans="1:20" x14ac:dyDescent="0.25">
      <c r="A71" s="4">
        <v>70</v>
      </c>
      <c r="B71" s="4" t="s">
        <v>67</v>
      </c>
      <c r="C71" s="4">
        <v>1</v>
      </c>
      <c r="F71" s="4" t="s">
        <v>26</v>
      </c>
      <c r="G71" s="4" t="s">
        <v>64</v>
      </c>
      <c r="H71" s="4" t="s">
        <v>65</v>
      </c>
      <c r="I71" s="4" t="s">
        <v>27</v>
      </c>
      <c r="J71" s="4" t="s">
        <v>24</v>
      </c>
      <c r="K71" s="4" t="s">
        <v>25</v>
      </c>
      <c r="O71" s="4" t="str">
        <f ca="1">IF(Ректор[[#This Row],[Класс(ы)]]="",OFFSET(Ректор[[#This Row],[Класс(ы)]],-1,0,1,1),Ректор[[#This Row],[Класс(ы)]])</f>
        <v>2А</v>
      </c>
      <c r="P7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71" s="4" t="str">
        <f>Ректор[[#This Row],[Учитель]]</f>
        <v>Антонова И. Ю.</v>
      </c>
      <c r="R71" s="4">
        <f ca="1">IF(Ректор[[#This Row],[Часы]]="",OFFSET(Ректор[[#This Row],[Часы]],-1,0,1,1),Ректор[[#This Row],[Часы]])</f>
        <v>1</v>
      </c>
      <c r="S71" s="4" t="str">
        <f ca="1">Ректор[[#This Row],[Корр класс]]&amp;Ректор[[#This Row],[Предмет2]]</f>
        <v>2АКубановедение</v>
      </c>
      <c r="T71" s="4">
        <f ca="1">COUNTIF(Ректор[Доп столбец],Ректор[[#This Row],[Доп столбец]])</f>
        <v>1</v>
      </c>
    </row>
    <row r="72" spans="1:20" x14ac:dyDescent="0.25">
      <c r="A72" s="4">
        <v>71</v>
      </c>
      <c r="B72" s="4" t="s">
        <v>67</v>
      </c>
      <c r="C72" s="4">
        <v>4</v>
      </c>
      <c r="F72" s="4" t="s">
        <v>28</v>
      </c>
      <c r="G72" s="4" t="s">
        <v>64</v>
      </c>
      <c r="H72" s="4" t="s">
        <v>65</v>
      </c>
      <c r="I72" s="4" t="s">
        <v>27</v>
      </c>
      <c r="J72" s="4" t="s">
        <v>25</v>
      </c>
      <c r="K72" s="4" t="s">
        <v>25</v>
      </c>
      <c r="O72" s="4" t="str">
        <f ca="1">IF(Ректор[[#This Row],[Класс(ы)]]="",OFFSET(Ректор[[#This Row],[Класс(ы)]],-1,0,1,1),Ректор[[#This Row],[Класс(ы)]])</f>
        <v>2А</v>
      </c>
      <c r="P7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72" s="4" t="str">
        <f>Ректор[[#This Row],[Учитель]]</f>
        <v>Антонова И. Ю.</v>
      </c>
      <c r="R72" s="4">
        <f ca="1">IF(Ректор[[#This Row],[Часы]]="",OFFSET(Ректор[[#This Row],[Часы]],-1,0,1,1),Ректор[[#This Row],[Часы]])</f>
        <v>4</v>
      </c>
      <c r="S72" s="4" t="str">
        <f ca="1">Ректор[[#This Row],[Корр класс]]&amp;Ректор[[#This Row],[Предмет2]]</f>
        <v>2АЛитературное чтение</v>
      </c>
      <c r="T72" s="4">
        <f ca="1">COUNTIF(Ректор[Доп столбец],Ректор[[#This Row],[Доп столбец]])</f>
        <v>1</v>
      </c>
    </row>
    <row r="73" spans="1:20" x14ac:dyDescent="0.25">
      <c r="A73" s="4">
        <v>72</v>
      </c>
      <c r="B73" s="4" t="s">
        <v>67</v>
      </c>
      <c r="C73" s="4">
        <v>4</v>
      </c>
      <c r="F73" s="4" t="s">
        <v>29</v>
      </c>
      <c r="G73" s="4" t="s">
        <v>64</v>
      </c>
      <c r="H73" s="4" t="s">
        <v>65</v>
      </c>
      <c r="I73" s="4" t="s">
        <v>27</v>
      </c>
      <c r="J73" s="4" t="s">
        <v>25</v>
      </c>
      <c r="K73" s="4" t="s">
        <v>25</v>
      </c>
      <c r="O73" s="4" t="str">
        <f ca="1">IF(Ректор[[#This Row],[Класс(ы)]]="",OFFSET(Ректор[[#This Row],[Класс(ы)]],-1,0,1,1),Ректор[[#This Row],[Класс(ы)]])</f>
        <v>2А</v>
      </c>
      <c r="P7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73" s="4" t="str">
        <f>Ректор[[#This Row],[Учитель]]</f>
        <v>Антонова И. Ю.</v>
      </c>
      <c r="R73" s="4">
        <f ca="1">IF(Ректор[[#This Row],[Часы]]="",OFFSET(Ректор[[#This Row],[Часы]],-1,0,1,1),Ректор[[#This Row],[Часы]])</f>
        <v>4</v>
      </c>
      <c r="S73" s="4" t="str">
        <f ca="1">Ректор[[#This Row],[Корр класс]]&amp;Ректор[[#This Row],[Предмет2]]</f>
        <v>2АМатематика</v>
      </c>
      <c r="T73" s="4">
        <f ca="1">COUNTIF(Ректор[Доп столбец],Ректор[[#This Row],[Доп столбец]])</f>
        <v>1</v>
      </c>
    </row>
    <row r="74" spans="1:20" x14ac:dyDescent="0.25">
      <c r="A74" s="4">
        <v>73</v>
      </c>
      <c r="B74" s="4" t="s">
        <v>67</v>
      </c>
      <c r="C74" s="4">
        <v>1</v>
      </c>
      <c r="F74" s="4" t="s">
        <v>30</v>
      </c>
      <c r="G74" s="4" t="s">
        <v>64</v>
      </c>
      <c r="H74" s="4" t="s">
        <v>65</v>
      </c>
      <c r="I74" s="4" t="s">
        <v>23</v>
      </c>
      <c r="J74" s="4" t="s">
        <v>25</v>
      </c>
      <c r="K74" s="4" t="s">
        <v>25</v>
      </c>
      <c r="O74" s="4" t="str">
        <f ca="1">IF(Ректор[[#This Row],[Класс(ы)]]="",OFFSET(Ректор[[#This Row],[Класс(ы)]],-1,0,1,1),Ректор[[#This Row],[Класс(ы)]])</f>
        <v>2А</v>
      </c>
      <c r="P7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" s="4" t="str">
        <f>Ректор[[#This Row],[Учитель]]</f>
        <v>Антонова И. Ю.</v>
      </c>
      <c r="R74" s="4">
        <f ca="1">IF(Ректор[[#This Row],[Часы]]="",OFFSET(Ректор[[#This Row],[Часы]],-1,0,1,1),Ректор[[#This Row],[Часы]])</f>
        <v>1</v>
      </c>
      <c r="S74" s="4" t="str">
        <f ca="1">Ректор[[#This Row],[Корр класс]]&amp;Ректор[[#This Row],[Предмет2]]</f>
        <v>2АМузыка</v>
      </c>
      <c r="T74" s="4">
        <f ca="1">COUNTIF(Ректор[Доп столбец],Ректор[[#This Row],[Доп столбец]])</f>
        <v>1</v>
      </c>
    </row>
    <row r="75" spans="1:20" x14ac:dyDescent="0.25">
      <c r="A75" s="4">
        <v>74</v>
      </c>
      <c r="B75" s="4" t="s">
        <v>67</v>
      </c>
      <c r="C75" s="4">
        <v>2</v>
      </c>
      <c r="F75" s="4" t="s">
        <v>31</v>
      </c>
      <c r="G75" s="4" t="s">
        <v>64</v>
      </c>
      <c r="H75" s="4" t="s">
        <v>65</v>
      </c>
      <c r="I75" s="4" t="s">
        <v>27</v>
      </c>
      <c r="J75" s="4" t="s">
        <v>25</v>
      </c>
      <c r="K75" s="4" t="s">
        <v>25</v>
      </c>
      <c r="O75" s="4" t="str">
        <f ca="1">IF(Ректор[[#This Row],[Класс(ы)]]="",OFFSET(Ректор[[#This Row],[Класс(ы)]],-1,0,1,1),Ректор[[#This Row],[Класс(ы)]])</f>
        <v>2А</v>
      </c>
      <c r="P75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75" s="4" t="str">
        <f>Ректор[[#This Row],[Учитель]]</f>
        <v>Антонова И. Ю.</v>
      </c>
      <c r="R75" s="4">
        <f ca="1">IF(Ректор[[#This Row],[Часы]]="",OFFSET(Ректор[[#This Row],[Часы]],-1,0,1,1),Ректор[[#This Row],[Часы]])</f>
        <v>2</v>
      </c>
      <c r="S75" s="4" t="str">
        <f ca="1">Ректор[[#This Row],[Корр класс]]&amp;Ректор[[#This Row],[Предмет2]]</f>
        <v>2АОкружающий мир</v>
      </c>
      <c r="T75" s="4">
        <f ca="1">COUNTIF(Ректор[Доп столбец],Ректор[[#This Row],[Доп столбец]])</f>
        <v>1</v>
      </c>
    </row>
    <row r="76" spans="1:20" x14ac:dyDescent="0.25">
      <c r="A76" s="4">
        <v>75</v>
      </c>
      <c r="B76" s="4" t="s">
        <v>67</v>
      </c>
      <c r="C76" s="4">
        <v>1</v>
      </c>
      <c r="F76" s="4" t="s">
        <v>32</v>
      </c>
      <c r="G76" s="4" t="s">
        <v>64</v>
      </c>
      <c r="H76" s="4" t="s">
        <v>65</v>
      </c>
      <c r="I76" s="4" t="s">
        <v>27</v>
      </c>
      <c r="J76" s="4" t="s">
        <v>33</v>
      </c>
      <c r="K76" s="4" t="s">
        <v>25</v>
      </c>
      <c r="O76" s="4" t="str">
        <f ca="1">IF(Ректор[[#This Row],[Класс(ы)]]="",OFFSET(Ректор[[#This Row],[Класс(ы)]],-1,0,1,1),Ректор[[#This Row],[Класс(ы)]])</f>
        <v>2А</v>
      </c>
      <c r="P7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76" s="4" t="str">
        <f>Ректор[[#This Row],[Учитель]]</f>
        <v>Антонова И. Ю.</v>
      </c>
      <c r="R76" s="4">
        <f ca="1">IF(Ректор[[#This Row],[Часы]]="",OFFSET(Ректор[[#This Row],[Часы]],-1,0,1,1),Ректор[[#This Row],[Часы]])</f>
        <v>1</v>
      </c>
      <c r="S76" s="4" t="str">
        <f ca="1">Ректор[[#This Row],[Корр класс]]&amp;Ректор[[#This Row],[Предмет2]]</f>
        <v>2АРазговор о важн</v>
      </c>
      <c r="T76" s="4">
        <f ca="1">COUNTIF(Ректор[Доп столбец],Ректор[[#This Row],[Доп столбец]])</f>
        <v>1</v>
      </c>
    </row>
    <row r="77" spans="1:20" x14ac:dyDescent="0.25">
      <c r="A77" s="4">
        <v>76</v>
      </c>
      <c r="B77" s="4" t="s">
        <v>67</v>
      </c>
      <c r="C77" s="4">
        <v>5</v>
      </c>
      <c r="F77" s="4" t="s">
        <v>34</v>
      </c>
      <c r="G77" s="4" t="s">
        <v>64</v>
      </c>
      <c r="H77" s="4" t="s">
        <v>65</v>
      </c>
      <c r="I77" s="4" t="s">
        <v>27</v>
      </c>
      <c r="J77" s="4" t="s">
        <v>25</v>
      </c>
      <c r="K77" s="4" t="s">
        <v>25</v>
      </c>
      <c r="O77" s="4" t="str">
        <f ca="1">IF(Ректор[[#This Row],[Класс(ы)]]="",OFFSET(Ректор[[#This Row],[Класс(ы)]],-1,0,1,1),Ректор[[#This Row],[Класс(ы)]])</f>
        <v>2А</v>
      </c>
      <c r="P7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77" s="4" t="str">
        <f>Ректор[[#This Row],[Учитель]]</f>
        <v>Антонова И. Ю.</v>
      </c>
      <c r="R77" s="4">
        <f ca="1">IF(Ректор[[#This Row],[Часы]]="",OFFSET(Ректор[[#This Row],[Часы]],-1,0,1,1),Ректор[[#This Row],[Часы]])</f>
        <v>5</v>
      </c>
      <c r="S77" s="4" t="str">
        <f ca="1">Ректор[[#This Row],[Корр класс]]&amp;Ректор[[#This Row],[Предмет2]]</f>
        <v>2АРусский язык</v>
      </c>
      <c r="T77" s="4">
        <f ca="1">COUNTIF(Ректор[Доп столбец],Ректор[[#This Row],[Доп столбец]])</f>
        <v>1</v>
      </c>
    </row>
    <row r="78" spans="1:20" x14ac:dyDescent="0.25">
      <c r="A78" s="4">
        <v>77</v>
      </c>
      <c r="B78" s="4" t="s">
        <v>67</v>
      </c>
      <c r="C78" s="4">
        <v>1</v>
      </c>
      <c r="F78" s="4" t="s">
        <v>35</v>
      </c>
      <c r="G78" s="4" t="s">
        <v>64</v>
      </c>
      <c r="H78" s="4" t="s">
        <v>65</v>
      </c>
      <c r="I78" s="4" t="s">
        <v>23</v>
      </c>
      <c r="J78" s="4" t="s">
        <v>25</v>
      </c>
      <c r="K78" s="4" t="s">
        <v>25</v>
      </c>
      <c r="O78" s="4" t="str">
        <f ca="1">IF(Ректор[[#This Row],[Класс(ы)]]="",OFFSET(Ректор[[#This Row],[Класс(ы)]],-1,0,1,1),Ректор[[#This Row],[Класс(ы)]])</f>
        <v>2А</v>
      </c>
      <c r="P7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78" s="4" t="str">
        <f>Ректор[[#This Row],[Учитель]]</f>
        <v>Антонова И. Ю.</v>
      </c>
      <c r="R78" s="4">
        <f ca="1">IF(Ректор[[#This Row],[Часы]]="",OFFSET(Ректор[[#This Row],[Часы]],-1,0,1,1),Ректор[[#This Row],[Часы]])</f>
        <v>1</v>
      </c>
      <c r="S78" s="4" t="str">
        <f ca="1">Ректор[[#This Row],[Корр класс]]&amp;Ректор[[#This Row],[Предмет2]]</f>
        <v>2АТехнология</v>
      </c>
      <c r="T78" s="4">
        <f ca="1">COUNTIF(Ректор[Доп столбец],Ректор[[#This Row],[Доп столбец]])</f>
        <v>1</v>
      </c>
    </row>
    <row r="79" spans="1:20" x14ac:dyDescent="0.25">
      <c r="A79" s="4">
        <v>78</v>
      </c>
      <c r="B79" s="4" t="s">
        <v>68</v>
      </c>
      <c r="C79" s="4">
        <v>1</v>
      </c>
      <c r="F79" s="4" t="s">
        <v>20</v>
      </c>
      <c r="G79" s="4" t="s">
        <v>69</v>
      </c>
      <c r="H79" s="4" t="s">
        <v>70</v>
      </c>
      <c r="I79" s="4" t="s">
        <v>23</v>
      </c>
      <c r="J79" s="4" t="s">
        <v>25</v>
      </c>
      <c r="K79" s="4" t="s">
        <v>25</v>
      </c>
      <c r="O79" s="4" t="str">
        <f ca="1">IF(Ректор[[#This Row],[Класс(ы)]]="",OFFSET(Ректор[[#This Row],[Класс(ы)]],-1,0,1,1),Ректор[[#This Row],[Класс(ы)]])</f>
        <v>3О</v>
      </c>
      <c r="P7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79" s="4" t="str">
        <f>Ректор[[#This Row],[Учитель]]</f>
        <v>Асоскова А. А.</v>
      </c>
      <c r="R79" s="4">
        <f ca="1">IF(Ректор[[#This Row],[Часы]]="",OFFSET(Ректор[[#This Row],[Часы]],-1,0,1,1),Ректор[[#This Row],[Часы]])</f>
        <v>1</v>
      </c>
      <c r="S79" s="4" t="str">
        <f ca="1">Ректор[[#This Row],[Корр класс]]&amp;Ректор[[#This Row],[Предмет2]]</f>
        <v>3ОИзобразительное искусство</v>
      </c>
      <c r="T79" s="4">
        <f ca="1">COUNTIF(Ректор[Доп столбец],Ректор[[#This Row],[Доп столбец]])</f>
        <v>1</v>
      </c>
    </row>
    <row r="80" spans="1:20" x14ac:dyDescent="0.25">
      <c r="A80" s="4">
        <v>79</v>
      </c>
      <c r="B80" s="4" t="s">
        <v>68</v>
      </c>
      <c r="C80" s="4">
        <v>1</v>
      </c>
      <c r="F80" s="4" t="s">
        <v>26</v>
      </c>
      <c r="G80" s="4" t="s">
        <v>69</v>
      </c>
      <c r="H80" s="4" t="s">
        <v>70</v>
      </c>
      <c r="I80" s="4" t="s">
        <v>23</v>
      </c>
      <c r="J80" s="4" t="s">
        <v>25</v>
      </c>
      <c r="K80" s="4" t="s">
        <v>25</v>
      </c>
      <c r="O80" s="4" t="str">
        <f ca="1">IF(Ректор[[#This Row],[Класс(ы)]]="",OFFSET(Ректор[[#This Row],[Класс(ы)]],-1,0,1,1),Ректор[[#This Row],[Класс(ы)]])</f>
        <v>3О</v>
      </c>
      <c r="P8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80" s="4" t="str">
        <f>Ректор[[#This Row],[Учитель]]</f>
        <v>Асоскова А. А.</v>
      </c>
      <c r="R80" s="4">
        <f ca="1">IF(Ректор[[#This Row],[Часы]]="",OFFSET(Ректор[[#This Row],[Часы]],-1,0,1,1),Ректор[[#This Row],[Часы]])</f>
        <v>1</v>
      </c>
      <c r="S80" s="4" t="str">
        <f ca="1">Ректор[[#This Row],[Корр класс]]&amp;Ректор[[#This Row],[Предмет2]]</f>
        <v>3ОКубановедение</v>
      </c>
      <c r="T80" s="4">
        <f ca="1">COUNTIF(Ректор[Доп столбец],Ректор[[#This Row],[Доп столбец]])</f>
        <v>1</v>
      </c>
    </row>
    <row r="81" spans="1:20" x14ac:dyDescent="0.25">
      <c r="A81" s="4">
        <v>80</v>
      </c>
      <c r="B81" s="4" t="s">
        <v>68</v>
      </c>
      <c r="C81" s="4">
        <v>4</v>
      </c>
      <c r="F81" s="4" t="s">
        <v>28</v>
      </c>
      <c r="G81" s="4" t="s">
        <v>69</v>
      </c>
      <c r="H81" s="4" t="s">
        <v>70</v>
      </c>
      <c r="I81" s="4" t="s">
        <v>27</v>
      </c>
      <c r="J81" s="4" t="s">
        <v>25</v>
      </c>
      <c r="K81" s="4" t="s">
        <v>25</v>
      </c>
      <c r="O81" s="4" t="str">
        <f ca="1">IF(Ректор[[#This Row],[Класс(ы)]]="",OFFSET(Ректор[[#This Row],[Класс(ы)]],-1,0,1,1),Ректор[[#This Row],[Класс(ы)]])</f>
        <v>3О</v>
      </c>
      <c r="P8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81" s="4" t="str">
        <f>Ректор[[#This Row],[Учитель]]</f>
        <v>Асоскова А. А.</v>
      </c>
      <c r="R81" s="4">
        <f ca="1">IF(Ректор[[#This Row],[Часы]]="",OFFSET(Ректор[[#This Row],[Часы]],-1,0,1,1),Ректор[[#This Row],[Часы]])</f>
        <v>4</v>
      </c>
      <c r="S81" s="4" t="str">
        <f ca="1">Ректор[[#This Row],[Корр класс]]&amp;Ректор[[#This Row],[Предмет2]]</f>
        <v>3ОЛитературное чтение</v>
      </c>
      <c r="T81" s="4">
        <f ca="1">COUNTIF(Ректор[Доп столбец],Ректор[[#This Row],[Доп столбец]])</f>
        <v>1</v>
      </c>
    </row>
    <row r="82" spans="1:20" x14ac:dyDescent="0.25">
      <c r="A82" s="4">
        <v>81</v>
      </c>
      <c r="B82" s="4" t="s">
        <v>68</v>
      </c>
      <c r="C82" s="4">
        <v>4</v>
      </c>
      <c r="F82" s="4" t="s">
        <v>29</v>
      </c>
      <c r="G82" s="4" t="s">
        <v>69</v>
      </c>
      <c r="H82" s="4" t="s">
        <v>70</v>
      </c>
      <c r="I82" s="4" t="s">
        <v>27</v>
      </c>
      <c r="J82" s="4" t="s">
        <v>25</v>
      </c>
      <c r="K82" s="4" t="s">
        <v>25</v>
      </c>
      <c r="O82" s="4" t="str">
        <f ca="1">IF(Ректор[[#This Row],[Класс(ы)]]="",OFFSET(Ректор[[#This Row],[Класс(ы)]],-1,0,1,1),Ректор[[#This Row],[Класс(ы)]])</f>
        <v>3О</v>
      </c>
      <c r="P82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82" s="4" t="str">
        <f>Ректор[[#This Row],[Учитель]]</f>
        <v>Асоскова А. А.</v>
      </c>
      <c r="R82" s="4">
        <f ca="1">IF(Ректор[[#This Row],[Часы]]="",OFFSET(Ректор[[#This Row],[Часы]],-1,0,1,1),Ректор[[#This Row],[Часы]])</f>
        <v>4</v>
      </c>
      <c r="S82" s="4" t="str">
        <f ca="1">Ректор[[#This Row],[Корр класс]]&amp;Ректор[[#This Row],[Предмет2]]</f>
        <v>3ОМатематика</v>
      </c>
      <c r="T82" s="4">
        <f ca="1">COUNTIF(Ректор[Доп столбец],Ректор[[#This Row],[Доп столбец]])</f>
        <v>1</v>
      </c>
    </row>
    <row r="83" spans="1:20" x14ac:dyDescent="0.25">
      <c r="A83" s="4">
        <v>82</v>
      </c>
      <c r="B83" s="4" t="s">
        <v>68</v>
      </c>
      <c r="C83" s="4">
        <v>1</v>
      </c>
      <c r="F83" s="4" t="s">
        <v>30</v>
      </c>
      <c r="G83" s="4" t="s">
        <v>69</v>
      </c>
      <c r="H83" s="4" t="s">
        <v>70</v>
      </c>
      <c r="I83" s="4" t="s">
        <v>23</v>
      </c>
      <c r="J83" s="4" t="s">
        <v>25</v>
      </c>
      <c r="K83" s="4" t="s">
        <v>25</v>
      </c>
      <c r="O83" s="4" t="str">
        <f ca="1">IF(Ректор[[#This Row],[Класс(ы)]]="",OFFSET(Ректор[[#This Row],[Класс(ы)]],-1,0,1,1),Ректор[[#This Row],[Класс(ы)]])</f>
        <v>3О</v>
      </c>
      <c r="P8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83" s="4" t="str">
        <f>Ректор[[#This Row],[Учитель]]</f>
        <v>Асоскова А. А.</v>
      </c>
      <c r="R83" s="4">
        <f ca="1">IF(Ректор[[#This Row],[Часы]]="",OFFSET(Ректор[[#This Row],[Часы]],-1,0,1,1),Ректор[[#This Row],[Часы]])</f>
        <v>1</v>
      </c>
      <c r="S83" s="4" t="str">
        <f ca="1">Ректор[[#This Row],[Корр класс]]&amp;Ректор[[#This Row],[Предмет2]]</f>
        <v>3ОМузыка</v>
      </c>
      <c r="T83" s="4">
        <f ca="1">COUNTIF(Ректор[Доп столбец],Ректор[[#This Row],[Доп столбец]])</f>
        <v>1</v>
      </c>
    </row>
    <row r="84" spans="1:20" x14ac:dyDescent="0.25">
      <c r="A84" s="4">
        <v>83</v>
      </c>
      <c r="B84" s="4" t="s">
        <v>68</v>
      </c>
      <c r="C84" s="4">
        <v>2</v>
      </c>
      <c r="F84" s="4" t="s">
        <v>31</v>
      </c>
      <c r="G84" s="4" t="s">
        <v>69</v>
      </c>
      <c r="H84" s="4" t="s">
        <v>70</v>
      </c>
      <c r="I84" s="4" t="s">
        <v>27</v>
      </c>
      <c r="J84" s="4" t="s">
        <v>25</v>
      </c>
      <c r="K84" s="4" t="s">
        <v>25</v>
      </c>
      <c r="O84" s="4" t="str">
        <f ca="1">IF(Ректор[[#This Row],[Класс(ы)]]="",OFFSET(Ректор[[#This Row],[Класс(ы)]],-1,0,1,1),Ректор[[#This Row],[Класс(ы)]])</f>
        <v>3О</v>
      </c>
      <c r="P8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84" s="4" t="str">
        <f>Ректор[[#This Row],[Учитель]]</f>
        <v>Асоскова А. А.</v>
      </c>
      <c r="R84" s="4">
        <f ca="1">IF(Ректор[[#This Row],[Часы]]="",OFFSET(Ректор[[#This Row],[Часы]],-1,0,1,1),Ректор[[#This Row],[Часы]])</f>
        <v>2</v>
      </c>
      <c r="S84" s="4" t="str">
        <f ca="1">Ректор[[#This Row],[Корр класс]]&amp;Ректор[[#This Row],[Предмет2]]</f>
        <v>3ООкружающий мир</v>
      </c>
      <c r="T84" s="4">
        <f ca="1">COUNTIF(Ректор[Доп столбец],Ректор[[#This Row],[Доп столбец]])</f>
        <v>1</v>
      </c>
    </row>
    <row r="85" spans="1:20" x14ac:dyDescent="0.25">
      <c r="A85" s="4">
        <v>84</v>
      </c>
      <c r="B85" s="4" t="s">
        <v>68</v>
      </c>
      <c r="C85" s="4">
        <v>1</v>
      </c>
      <c r="F85" s="4" t="s">
        <v>32</v>
      </c>
      <c r="G85" s="4" t="s">
        <v>69</v>
      </c>
      <c r="H85" s="4" t="s">
        <v>70</v>
      </c>
      <c r="I85" s="4" t="s">
        <v>27</v>
      </c>
      <c r="J85" s="4" t="s">
        <v>33</v>
      </c>
      <c r="K85" s="4" t="s">
        <v>25</v>
      </c>
      <c r="O85" s="4" t="str">
        <f ca="1">IF(Ректор[[#This Row],[Класс(ы)]]="",OFFSET(Ректор[[#This Row],[Класс(ы)]],-1,0,1,1),Ректор[[#This Row],[Класс(ы)]])</f>
        <v>3О</v>
      </c>
      <c r="P8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85" s="4" t="str">
        <f>Ректор[[#This Row],[Учитель]]</f>
        <v>Асоскова А. А.</v>
      </c>
      <c r="R85" s="4">
        <f ca="1">IF(Ректор[[#This Row],[Часы]]="",OFFSET(Ректор[[#This Row],[Часы]],-1,0,1,1),Ректор[[#This Row],[Часы]])</f>
        <v>1</v>
      </c>
      <c r="S85" s="4" t="str">
        <f ca="1">Ректор[[#This Row],[Корр класс]]&amp;Ректор[[#This Row],[Предмет2]]</f>
        <v>3ОРазговор о важн</v>
      </c>
      <c r="T85" s="4">
        <f ca="1">COUNTIF(Ректор[Доп столбец],Ректор[[#This Row],[Доп столбец]])</f>
        <v>1</v>
      </c>
    </row>
    <row r="86" spans="1:20" x14ac:dyDescent="0.25">
      <c r="A86" s="4">
        <v>85</v>
      </c>
      <c r="B86" s="4" t="s">
        <v>68</v>
      </c>
      <c r="C86" s="4">
        <v>5</v>
      </c>
      <c r="F86" s="4" t="s">
        <v>34</v>
      </c>
      <c r="G86" s="4" t="s">
        <v>69</v>
      </c>
      <c r="H86" s="4" t="s">
        <v>70</v>
      </c>
      <c r="I86" s="4" t="s">
        <v>27</v>
      </c>
      <c r="J86" s="4" t="s">
        <v>25</v>
      </c>
      <c r="K86" s="4" t="s">
        <v>25</v>
      </c>
      <c r="O86" s="4" t="str">
        <f ca="1">IF(Ректор[[#This Row],[Класс(ы)]]="",OFFSET(Ректор[[#This Row],[Класс(ы)]],-1,0,1,1),Ректор[[#This Row],[Класс(ы)]])</f>
        <v>3О</v>
      </c>
      <c r="P8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86" s="4" t="str">
        <f>Ректор[[#This Row],[Учитель]]</f>
        <v>Асоскова А. А.</v>
      </c>
      <c r="R86" s="4">
        <f ca="1">IF(Ректор[[#This Row],[Часы]]="",OFFSET(Ректор[[#This Row],[Часы]],-1,0,1,1),Ректор[[#This Row],[Часы]])</f>
        <v>5</v>
      </c>
      <c r="S86" s="4" t="str">
        <f ca="1">Ректор[[#This Row],[Корр класс]]&amp;Ректор[[#This Row],[Предмет2]]</f>
        <v>3ОРусский язык</v>
      </c>
      <c r="T86" s="4">
        <f ca="1">COUNTIF(Ректор[Доп столбец],Ректор[[#This Row],[Доп столбец]])</f>
        <v>1</v>
      </c>
    </row>
    <row r="87" spans="1:20" x14ac:dyDescent="0.25">
      <c r="A87" s="4">
        <v>86</v>
      </c>
      <c r="B87" s="4" t="s">
        <v>68</v>
      </c>
      <c r="C87" s="4">
        <v>1</v>
      </c>
      <c r="F87" s="4" t="s">
        <v>35</v>
      </c>
      <c r="G87" s="4" t="s">
        <v>69</v>
      </c>
      <c r="H87" s="4" t="s">
        <v>70</v>
      </c>
      <c r="I87" s="4" t="s">
        <v>23</v>
      </c>
      <c r="J87" s="4" t="s">
        <v>25</v>
      </c>
      <c r="K87" s="4" t="s">
        <v>25</v>
      </c>
      <c r="O87" s="4" t="str">
        <f ca="1">IF(Ректор[[#This Row],[Класс(ы)]]="",OFFSET(Ректор[[#This Row],[Класс(ы)]],-1,0,1,1),Ректор[[#This Row],[Класс(ы)]])</f>
        <v>3О</v>
      </c>
      <c r="P8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7" s="4" t="str">
        <f>Ректор[[#This Row],[Учитель]]</f>
        <v>Асоскова А. А.</v>
      </c>
      <c r="R87" s="4">
        <f ca="1">IF(Ректор[[#This Row],[Часы]]="",OFFSET(Ректор[[#This Row],[Часы]],-1,0,1,1),Ректор[[#This Row],[Часы]])</f>
        <v>1</v>
      </c>
      <c r="S87" s="4" t="str">
        <f ca="1">Ректор[[#This Row],[Корр класс]]&amp;Ректор[[#This Row],[Предмет2]]</f>
        <v>3ОТехнология</v>
      </c>
      <c r="T87" s="4">
        <f ca="1">COUNTIF(Ректор[Доп столбец],Ректор[[#This Row],[Доп столбец]])</f>
        <v>1</v>
      </c>
    </row>
    <row r="88" spans="1:20" x14ac:dyDescent="0.25">
      <c r="A88" s="4">
        <v>87</v>
      </c>
      <c r="B88" s="4" t="s">
        <v>71</v>
      </c>
      <c r="C88" s="4">
        <v>1</v>
      </c>
      <c r="F88" s="4" t="s">
        <v>20</v>
      </c>
      <c r="G88" s="4" t="s">
        <v>69</v>
      </c>
      <c r="H88" s="4" t="s">
        <v>70</v>
      </c>
      <c r="I88" s="4" t="s">
        <v>23</v>
      </c>
      <c r="J88" s="4" t="s">
        <v>25</v>
      </c>
      <c r="K88" s="4" t="s">
        <v>25</v>
      </c>
      <c r="O88" s="4" t="str">
        <f ca="1">IF(Ректор[[#This Row],[Класс(ы)]]="",OFFSET(Ректор[[#This Row],[Класс(ы)]],-1,0,1,1),Ректор[[#This Row],[Класс(ы)]])</f>
        <v>4Х</v>
      </c>
      <c r="P8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88" s="4" t="str">
        <f>Ректор[[#This Row],[Учитель]]</f>
        <v>Асоскова А. А.</v>
      </c>
      <c r="R88" s="4">
        <f ca="1">IF(Ректор[[#This Row],[Часы]]="",OFFSET(Ректор[[#This Row],[Часы]],-1,0,1,1),Ректор[[#This Row],[Часы]])</f>
        <v>1</v>
      </c>
      <c r="S88" s="4" t="str">
        <f ca="1">Ректор[[#This Row],[Корр класс]]&amp;Ректор[[#This Row],[Предмет2]]</f>
        <v>4ХИзобразительное искусство</v>
      </c>
      <c r="T88" s="4">
        <f ca="1">COUNTIF(Ректор[Доп столбец],Ректор[[#This Row],[Доп столбец]])</f>
        <v>1</v>
      </c>
    </row>
    <row r="89" spans="1:20" x14ac:dyDescent="0.25">
      <c r="A89" s="4">
        <v>88</v>
      </c>
      <c r="B89" s="4" t="s">
        <v>71</v>
      </c>
      <c r="C89" s="4">
        <v>4</v>
      </c>
      <c r="F89" s="4" t="s">
        <v>28</v>
      </c>
      <c r="G89" s="4" t="s">
        <v>69</v>
      </c>
      <c r="H89" s="4" t="s">
        <v>70</v>
      </c>
      <c r="I89" s="4" t="s">
        <v>27</v>
      </c>
      <c r="J89" s="4" t="s">
        <v>25</v>
      </c>
      <c r="K89" s="4" t="s">
        <v>25</v>
      </c>
      <c r="O89" s="4" t="str">
        <f ca="1">IF(Ректор[[#This Row],[Класс(ы)]]="",OFFSET(Ректор[[#This Row],[Класс(ы)]],-1,0,1,1),Ректор[[#This Row],[Класс(ы)]])</f>
        <v>4Х</v>
      </c>
      <c r="P8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89" s="4" t="str">
        <f>Ректор[[#This Row],[Учитель]]</f>
        <v>Асоскова А. А.</v>
      </c>
      <c r="R89" s="4">
        <f ca="1">IF(Ректор[[#This Row],[Часы]]="",OFFSET(Ректор[[#This Row],[Часы]],-1,0,1,1),Ректор[[#This Row],[Часы]])</f>
        <v>4</v>
      </c>
      <c r="S89" s="4" t="str">
        <f ca="1">Ректор[[#This Row],[Корр класс]]&amp;Ректор[[#This Row],[Предмет2]]</f>
        <v>4ХЛитературное чтение</v>
      </c>
      <c r="T89" s="4">
        <f ca="1">COUNTIF(Ректор[Доп столбец],Ректор[[#This Row],[Доп столбец]])</f>
        <v>1</v>
      </c>
    </row>
    <row r="90" spans="1:20" x14ac:dyDescent="0.25">
      <c r="A90" s="4">
        <v>89</v>
      </c>
      <c r="B90" s="4" t="s">
        <v>71</v>
      </c>
      <c r="C90" s="4">
        <v>4</v>
      </c>
      <c r="F90" s="4" t="s">
        <v>29</v>
      </c>
      <c r="G90" s="4" t="s">
        <v>69</v>
      </c>
      <c r="H90" s="4" t="s">
        <v>70</v>
      </c>
      <c r="I90" s="4" t="s">
        <v>27</v>
      </c>
      <c r="J90" s="4" t="s">
        <v>25</v>
      </c>
      <c r="K90" s="4" t="s">
        <v>25</v>
      </c>
      <c r="O90" s="4" t="str">
        <f ca="1">IF(Ректор[[#This Row],[Класс(ы)]]="",OFFSET(Ректор[[#This Row],[Класс(ы)]],-1,0,1,1),Ректор[[#This Row],[Класс(ы)]])</f>
        <v>4Х</v>
      </c>
      <c r="P9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90" s="4" t="str">
        <f>Ректор[[#This Row],[Учитель]]</f>
        <v>Асоскова А. А.</v>
      </c>
      <c r="R90" s="4">
        <f ca="1">IF(Ректор[[#This Row],[Часы]]="",OFFSET(Ректор[[#This Row],[Часы]],-1,0,1,1),Ректор[[#This Row],[Часы]])</f>
        <v>4</v>
      </c>
      <c r="S90" s="4" t="str">
        <f ca="1">Ректор[[#This Row],[Корр класс]]&amp;Ректор[[#This Row],[Предмет2]]</f>
        <v>4ХМатематика</v>
      </c>
      <c r="T90" s="4">
        <f ca="1">COUNTIF(Ректор[Доп столбец],Ректор[[#This Row],[Доп столбец]])</f>
        <v>1</v>
      </c>
    </row>
    <row r="91" spans="1:20" x14ac:dyDescent="0.25">
      <c r="A91" s="4">
        <v>90</v>
      </c>
      <c r="B91" s="4" t="s">
        <v>71</v>
      </c>
      <c r="C91" s="4">
        <v>2</v>
      </c>
      <c r="F91" s="4" t="s">
        <v>31</v>
      </c>
      <c r="G91" s="4" t="s">
        <v>69</v>
      </c>
      <c r="H91" s="4" t="s">
        <v>70</v>
      </c>
      <c r="I91" s="4" t="s">
        <v>27</v>
      </c>
      <c r="J91" s="4" t="s">
        <v>25</v>
      </c>
      <c r="K91" s="4" t="s">
        <v>25</v>
      </c>
      <c r="O91" s="4" t="str">
        <f ca="1">IF(Ректор[[#This Row],[Класс(ы)]]="",OFFSET(Ректор[[#This Row],[Класс(ы)]],-1,0,1,1),Ректор[[#This Row],[Класс(ы)]])</f>
        <v>4Х</v>
      </c>
      <c r="P91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91" s="4" t="str">
        <f>Ректор[[#This Row],[Учитель]]</f>
        <v>Асоскова А. А.</v>
      </c>
      <c r="R91" s="4">
        <f ca="1">IF(Ректор[[#This Row],[Часы]]="",OFFSET(Ректор[[#This Row],[Часы]],-1,0,1,1),Ректор[[#This Row],[Часы]])</f>
        <v>2</v>
      </c>
      <c r="S91" s="4" t="str">
        <f ca="1">Ректор[[#This Row],[Корр класс]]&amp;Ректор[[#This Row],[Предмет2]]</f>
        <v>4ХОкружающий мир</v>
      </c>
      <c r="T91" s="4">
        <f ca="1">COUNTIF(Ректор[Доп столбец],Ректор[[#This Row],[Доп столбец]])</f>
        <v>1</v>
      </c>
    </row>
    <row r="92" spans="1:20" x14ac:dyDescent="0.25">
      <c r="A92" s="4">
        <v>91</v>
      </c>
      <c r="B92" s="4" t="s">
        <v>71</v>
      </c>
      <c r="C92" s="4">
        <v>1</v>
      </c>
      <c r="F92" s="4" t="s">
        <v>37</v>
      </c>
      <c r="G92" s="4" t="s">
        <v>69</v>
      </c>
      <c r="H92" s="4" t="s">
        <v>70</v>
      </c>
      <c r="I92" s="4" t="s">
        <v>23</v>
      </c>
      <c r="J92" s="4" t="s">
        <v>25</v>
      </c>
      <c r="K92" s="4" t="s">
        <v>25</v>
      </c>
      <c r="O92" s="4" t="str">
        <f ca="1">IF(Ректор[[#This Row],[Класс(ы)]]="",OFFSET(Ректор[[#This Row],[Класс(ы)]],-1,0,1,1),Ректор[[#This Row],[Класс(ы)]])</f>
        <v>4Х</v>
      </c>
      <c r="P92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92" s="4" t="str">
        <f>Ректор[[#This Row],[Учитель]]</f>
        <v>Асоскова А. А.</v>
      </c>
      <c r="R92" s="4">
        <f ca="1">IF(Ректор[[#This Row],[Часы]]="",OFFSET(Ректор[[#This Row],[Часы]],-1,0,1,1),Ректор[[#This Row],[Часы]])</f>
        <v>1</v>
      </c>
      <c r="S92" s="4" t="str">
        <f ca="1">Ректор[[#This Row],[Корр класс]]&amp;Ректор[[#This Row],[Предмет2]]</f>
        <v>4ХОсновы религиоз</v>
      </c>
      <c r="T92" s="4">
        <f ca="1">COUNTIF(Ректор[Доп столбец],Ректор[[#This Row],[Доп столбец]])</f>
        <v>1</v>
      </c>
    </row>
    <row r="93" spans="1:20" x14ac:dyDescent="0.25">
      <c r="A93" s="4">
        <v>92</v>
      </c>
      <c r="B93" s="4" t="s">
        <v>71</v>
      </c>
      <c r="C93" s="4">
        <v>1</v>
      </c>
      <c r="F93" s="4" t="s">
        <v>32</v>
      </c>
      <c r="G93" s="4" t="s">
        <v>69</v>
      </c>
      <c r="H93" s="4" t="s">
        <v>70</v>
      </c>
      <c r="I93" s="4" t="s">
        <v>27</v>
      </c>
      <c r="J93" s="4" t="s">
        <v>33</v>
      </c>
      <c r="K93" s="4" t="s">
        <v>25</v>
      </c>
      <c r="O93" s="4" t="str">
        <f ca="1">IF(Ректор[[#This Row],[Класс(ы)]]="",OFFSET(Ректор[[#This Row],[Класс(ы)]],-1,0,1,1),Ректор[[#This Row],[Класс(ы)]])</f>
        <v>4Х</v>
      </c>
      <c r="P9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93" s="4" t="str">
        <f>Ректор[[#This Row],[Учитель]]</f>
        <v>Асоскова А. А.</v>
      </c>
      <c r="R93" s="4">
        <f ca="1">IF(Ректор[[#This Row],[Часы]]="",OFFSET(Ректор[[#This Row],[Часы]],-1,0,1,1),Ректор[[#This Row],[Часы]])</f>
        <v>1</v>
      </c>
      <c r="S93" s="4" t="str">
        <f ca="1">Ректор[[#This Row],[Корр класс]]&amp;Ректор[[#This Row],[Предмет2]]</f>
        <v>4ХРазговор о важн</v>
      </c>
      <c r="T93" s="4">
        <f ca="1">COUNTIF(Ректор[Доп столбец],Ректор[[#This Row],[Доп столбец]])</f>
        <v>1</v>
      </c>
    </row>
    <row r="94" spans="1:20" x14ac:dyDescent="0.25">
      <c r="A94" s="4">
        <v>93</v>
      </c>
      <c r="B94" s="4" t="s">
        <v>71</v>
      </c>
      <c r="C94" s="4">
        <v>5</v>
      </c>
      <c r="F94" s="4" t="s">
        <v>34</v>
      </c>
      <c r="G94" s="4" t="s">
        <v>69</v>
      </c>
      <c r="H94" s="4" t="s">
        <v>70</v>
      </c>
      <c r="I94" s="4" t="s">
        <v>27</v>
      </c>
      <c r="J94" s="4" t="s">
        <v>25</v>
      </c>
      <c r="K94" s="4" t="s">
        <v>25</v>
      </c>
      <c r="O94" s="4" t="str">
        <f ca="1">IF(Ректор[[#This Row],[Класс(ы)]]="",OFFSET(Ректор[[#This Row],[Класс(ы)]],-1,0,1,1),Ректор[[#This Row],[Класс(ы)]])</f>
        <v>4Х</v>
      </c>
      <c r="P9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94" s="4" t="str">
        <f>Ректор[[#This Row],[Учитель]]</f>
        <v>Асоскова А. А.</v>
      </c>
      <c r="R94" s="4">
        <f ca="1">IF(Ректор[[#This Row],[Часы]]="",OFFSET(Ректор[[#This Row],[Часы]],-1,0,1,1),Ректор[[#This Row],[Часы]])</f>
        <v>5</v>
      </c>
      <c r="S94" s="4" t="str">
        <f ca="1">Ректор[[#This Row],[Корр класс]]&amp;Ректор[[#This Row],[Предмет2]]</f>
        <v>4ХРусский язык</v>
      </c>
      <c r="T94" s="4">
        <f ca="1">COUNTIF(Ректор[Доп столбец],Ректор[[#This Row],[Доп столбец]])</f>
        <v>1</v>
      </c>
    </row>
    <row r="95" spans="1:20" x14ac:dyDescent="0.25">
      <c r="A95" s="4">
        <v>94</v>
      </c>
      <c r="B95" s="4" t="s">
        <v>71</v>
      </c>
      <c r="C95" s="4">
        <v>1</v>
      </c>
      <c r="F95" s="4" t="s">
        <v>35</v>
      </c>
      <c r="G95" s="4" t="s">
        <v>69</v>
      </c>
      <c r="H95" s="4" t="s">
        <v>70</v>
      </c>
      <c r="I95" s="4" t="s">
        <v>23</v>
      </c>
      <c r="J95" s="4" t="s">
        <v>25</v>
      </c>
      <c r="K95" s="4" t="s">
        <v>25</v>
      </c>
      <c r="O95" s="4" t="str">
        <f ca="1">IF(Ректор[[#This Row],[Класс(ы)]]="",OFFSET(Ректор[[#This Row],[Класс(ы)]],-1,0,1,1),Ректор[[#This Row],[Класс(ы)]])</f>
        <v>4Х</v>
      </c>
      <c r="P9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" s="4" t="str">
        <f>Ректор[[#This Row],[Учитель]]</f>
        <v>Асоскова А. А.</v>
      </c>
      <c r="R95" s="4">
        <f ca="1">IF(Ректор[[#This Row],[Часы]]="",OFFSET(Ректор[[#This Row],[Часы]],-1,0,1,1),Ректор[[#This Row],[Часы]])</f>
        <v>1</v>
      </c>
      <c r="S95" s="4" t="str">
        <f ca="1">Ректор[[#This Row],[Корр класс]]&amp;Ректор[[#This Row],[Предмет2]]</f>
        <v>4ХТехнология</v>
      </c>
      <c r="T95" s="4">
        <f ca="1">COUNTIF(Ректор[Доп столбец],Ректор[[#This Row],[Доп столбец]])</f>
        <v>1</v>
      </c>
    </row>
    <row r="96" spans="1:20" x14ac:dyDescent="0.25">
      <c r="A96" s="4">
        <v>95</v>
      </c>
      <c r="B96" s="4" t="s">
        <v>72</v>
      </c>
      <c r="C96" s="4">
        <v>5</v>
      </c>
      <c r="F96" s="4" t="s">
        <v>73</v>
      </c>
      <c r="G96" s="4" t="s">
        <v>74</v>
      </c>
      <c r="I96" s="4" t="s">
        <v>75</v>
      </c>
      <c r="J96" s="4" t="s">
        <v>25</v>
      </c>
      <c r="K96" s="4" t="s">
        <v>25</v>
      </c>
      <c r="O96" s="4" t="str">
        <f ca="1">IF(Ректор[[#This Row],[Класс(ы)]]="",OFFSET(Ректор[[#This Row],[Класс(ы)]],-1,0,1,1),Ректор[[#This Row],[Класс(ы)]])</f>
        <v>10А</v>
      </c>
      <c r="P9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96" s="4" t="str">
        <f>Ректор[[#This Row],[Учитель]]</f>
        <v>Ахтырская И. В.</v>
      </c>
      <c r="R96" s="4">
        <f ca="1">IF(Ректор[[#This Row],[Часы]]="",OFFSET(Ректор[[#This Row],[Часы]],-1,0,1,1),Ректор[[#This Row],[Часы]])</f>
        <v>5</v>
      </c>
      <c r="S96" s="4" t="str">
        <f ca="1">Ректор[[#This Row],[Корр класс]]&amp;Ректор[[#This Row],[Предмет2]]</f>
        <v>10АЛитература</v>
      </c>
      <c r="T96" s="4">
        <f ca="1">COUNTIF(Ректор[Доп столбец],Ректор[[#This Row],[Доп столбец]])</f>
        <v>1</v>
      </c>
    </row>
    <row r="97" spans="1:20" x14ac:dyDescent="0.25">
      <c r="A97" s="4">
        <v>96</v>
      </c>
      <c r="B97" s="4" t="s">
        <v>72</v>
      </c>
      <c r="C97" s="4">
        <v>2</v>
      </c>
      <c r="F97" s="4" t="s">
        <v>34</v>
      </c>
      <c r="G97" s="4" t="s">
        <v>74</v>
      </c>
      <c r="I97" s="4" t="s">
        <v>76</v>
      </c>
      <c r="J97" s="4" t="s">
        <v>25</v>
      </c>
      <c r="K97" s="4" t="s">
        <v>25</v>
      </c>
      <c r="O97" s="4" t="str">
        <f ca="1">IF(Ректор[[#This Row],[Класс(ы)]]="",OFFSET(Ректор[[#This Row],[Класс(ы)]],-1,0,1,1),Ректор[[#This Row],[Класс(ы)]])</f>
        <v>10А</v>
      </c>
      <c r="P9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97" s="4" t="str">
        <f>Ректор[[#This Row],[Учитель]]</f>
        <v>Ахтырская И. В.</v>
      </c>
      <c r="R97" s="4">
        <f ca="1">IF(Ректор[[#This Row],[Часы]]="",OFFSET(Ректор[[#This Row],[Часы]],-1,0,1,1),Ректор[[#This Row],[Часы]])</f>
        <v>2</v>
      </c>
      <c r="S97" s="4" t="str">
        <f ca="1">Ректор[[#This Row],[Корр класс]]&amp;Ректор[[#This Row],[Предмет2]]</f>
        <v>10АРусский язык</v>
      </c>
      <c r="T97" s="4">
        <f ca="1">COUNTIF(Ректор[Доп столбец],Ректор[[#This Row],[Доп столбец]])</f>
        <v>1</v>
      </c>
    </row>
    <row r="98" spans="1:20" x14ac:dyDescent="0.25">
      <c r="A98" s="4">
        <v>97</v>
      </c>
      <c r="B98" s="4" t="s">
        <v>72</v>
      </c>
      <c r="C98" s="4">
        <v>1</v>
      </c>
      <c r="F98" s="4" t="s">
        <v>77</v>
      </c>
      <c r="G98" s="4" t="s">
        <v>74</v>
      </c>
      <c r="I98" s="4" t="s">
        <v>27</v>
      </c>
      <c r="J98" s="4" t="s">
        <v>25</v>
      </c>
      <c r="K98" s="4" t="s">
        <v>25</v>
      </c>
      <c r="O98" s="4" t="str">
        <f ca="1">IF(Ректор[[#This Row],[Класс(ы)]]="",OFFSET(Ректор[[#This Row],[Класс(ы)]],-1,0,1,1),Ректор[[#This Row],[Класс(ы)]])</f>
        <v>10А</v>
      </c>
      <c r="P9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Русское правописание</v>
      </c>
      <c r="Q98" s="4" t="str">
        <f>Ректор[[#This Row],[Учитель]]</f>
        <v>Ахтырская И. В.</v>
      </c>
      <c r="R98" s="4">
        <f ca="1">IF(Ректор[[#This Row],[Часы]]="",OFFSET(Ректор[[#This Row],[Часы]],-1,0,1,1),Ректор[[#This Row],[Часы]])</f>
        <v>1</v>
      </c>
      <c r="S98" s="4" t="str">
        <f ca="1">Ректор[[#This Row],[Корр класс]]&amp;Ректор[[#This Row],[Предмет2]]</f>
        <v>10АРусское правописание</v>
      </c>
      <c r="T98" s="4">
        <f ca="1">COUNTIF(Ректор[Доп столбец],Ректор[[#This Row],[Доп столбец]])</f>
        <v>1</v>
      </c>
    </row>
    <row r="99" spans="1:20" x14ac:dyDescent="0.25">
      <c r="A99" s="4">
        <v>98</v>
      </c>
      <c r="B99" s="4" t="s">
        <v>78</v>
      </c>
      <c r="C99" s="4">
        <v>1</v>
      </c>
      <c r="F99" s="4" t="s">
        <v>20</v>
      </c>
      <c r="G99" s="4" t="s">
        <v>79</v>
      </c>
      <c r="H99" s="4" t="s">
        <v>80</v>
      </c>
      <c r="I99" s="4" t="s">
        <v>23</v>
      </c>
      <c r="J99" s="4" t="s">
        <v>25</v>
      </c>
      <c r="K99" s="4" t="s">
        <v>25</v>
      </c>
      <c r="O99" s="4" t="str">
        <f ca="1">IF(Ректор[[#This Row],[Класс(ы)]]="",OFFSET(Ректор[[#This Row],[Класс(ы)]],-1,0,1,1),Ректор[[#This Row],[Класс(ы)]])</f>
        <v>4Р</v>
      </c>
      <c r="P9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99" s="4" t="str">
        <f>Ректор[[#This Row],[Учитель]]</f>
        <v>Бабушкина Н. А.</v>
      </c>
      <c r="R99" s="4">
        <f ca="1">IF(Ректор[[#This Row],[Часы]]="",OFFSET(Ректор[[#This Row],[Часы]],-1,0,1,1),Ректор[[#This Row],[Часы]])</f>
        <v>1</v>
      </c>
      <c r="S99" s="4" t="str">
        <f ca="1">Ректор[[#This Row],[Корр класс]]&amp;Ректор[[#This Row],[Предмет2]]</f>
        <v>4РИзобразительное искусство</v>
      </c>
      <c r="T99" s="4">
        <f ca="1">COUNTIF(Ректор[Доп столбец],Ректор[[#This Row],[Доп столбец]])</f>
        <v>1</v>
      </c>
    </row>
    <row r="100" spans="1:20" x14ac:dyDescent="0.25">
      <c r="A100" s="4">
        <v>99</v>
      </c>
      <c r="B100" s="4" t="s">
        <v>78</v>
      </c>
      <c r="C100" s="4">
        <v>4</v>
      </c>
      <c r="F100" s="4" t="s">
        <v>28</v>
      </c>
      <c r="G100" s="4" t="s">
        <v>79</v>
      </c>
      <c r="H100" s="4" t="s">
        <v>80</v>
      </c>
      <c r="I100" s="4" t="s">
        <v>27</v>
      </c>
      <c r="J100" s="4" t="s">
        <v>25</v>
      </c>
      <c r="K100" s="4" t="s">
        <v>25</v>
      </c>
      <c r="O100" s="4" t="str">
        <f ca="1">IF(Ректор[[#This Row],[Класс(ы)]]="",OFFSET(Ректор[[#This Row],[Класс(ы)]],-1,0,1,1),Ректор[[#This Row],[Класс(ы)]])</f>
        <v>4Р</v>
      </c>
      <c r="P10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00" s="4" t="str">
        <f>Ректор[[#This Row],[Учитель]]</f>
        <v>Бабушкина Н. А.</v>
      </c>
      <c r="R100" s="4">
        <f ca="1">IF(Ректор[[#This Row],[Часы]]="",OFFSET(Ректор[[#This Row],[Часы]],-1,0,1,1),Ректор[[#This Row],[Часы]])</f>
        <v>4</v>
      </c>
      <c r="S100" s="4" t="str">
        <f ca="1">Ректор[[#This Row],[Корр класс]]&amp;Ректор[[#This Row],[Предмет2]]</f>
        <v>4РЛитературное чтение</v>
      </c>
      <c r="T100" s="4">
        <f ca="1">COUNTIF(Ректор[Доп столбец],Ректор[[#This Row],[Доп столбец]])</f>
        <v>1</v>
      </c>
    </row>
    <row r="101" spans="1:20" x14ac:dyDescent="0.25">
      <c r="A101" s="4">
        <v>100</v>
      </c>
      <c r="B101" s="4" t="s">
        <v>78</v>
      </c>
      <c r="C101" s="4">
        <v>2</v>
      </c>
      <c r="F101" s="4" t="s">
        <v>31</v>
      </c>
      <c r="G101" s="4" t="s">
        <v>79</v>
      </c>
      <c r="H101" s="4" t="s">
        <v>80</v>
      </c>
      <c r="I101" s="4" t="s">
        <v>27</v>
      </c>
      <c r="J101" s="4" t="s">
        <v>25</v>
      </c>
      <c r="K101" s="4" t="s">
        <v>25</v>
      </c>
      <c r="O101" s="4" t="str">
        <f ca="1">IF(Ректор[[#This Row],[Класс(ы)]]="",OFFSET(Ректор[[#This Row],[Класс(ы)]],-1,0,1,1),Ректор[[#This Row],[Класс(ы)]])</f>
        <v>4Р</v>
      </c>
      <c r="P101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01" s="4" t="str">
        <f>Ректор[[#This Row],[Учитель]]</f>
        <v>Бабушкина Н. А.</v>
      </c>
      <c r="R101" s="4">
        <f ca="1">IF(Ректор[[#This Row],[Часы]]="",OFFSET(Ректор[[#This Row],[Часы]],-1,0,1,1),Ректор[[#This Row],[Часы]])</f>
        <v>2</v>
      </c>
      <c r="S101" s="4" t="str">
        <f ca="1">Ректор[[#This Row],[Корр класс]]&amp;Ректор[[#This Row],[Предмет2]]</f>
        <v>4РОкружающий мир</v>
      </c>
      <c r="T101" s="4">
        <f ca="1">COUNTIF(Ректор[Доп столбец],Ректор[[#This Row],[Доп столбец]])</f>
        <v>1</v>
      </c>
    </row>
    <row r="102" spans="1:20" x14ac:dyDescent="0.25">
      <c r="A102" s="4">
        <v>101</v>
      </c>
      <c r="B102" s="4" t="s">
        <v>78</v>
      </c>
      <c r="C102" s="4">
        <v>1</v>
      </c>
      <c r="F102" s="4" t="s">
        <v>37</v>
      </c>
      <c r="G102" s="4" t="s">
        <v>79</v>
      </c>
      <c r="H102" s="4" t="s">
        <v>80</v>
      </c>
      <c r="I102" s="4" t="s">
        <v>23</v>
      </c>
      <c r="J102" s="4" t="s">
        <v>25</v>
      </c>
      <c r="K102" s="4" t="s">
        <v>25</v>
      </c>
      <c r="O102" s="4" t="str">
        <f ca="1">IF(Ректор[[#This Row],[Класс(ы)]]="",OFFSET(Ректор[[#This Row],[Класс(ы)]],-1,0,1,1),Ректор[[#This Row],[Класс(ы)]])</f>
        <v>4Р</v>
      </c>
      <c r="P102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02" s="4" t="str">
        <f>Ректор[[#This Row],[Учитель]]</f>
        <v>Бабушкина Н. А.</v>
      </c>
      <c r="R102" s="4">
        <f ca="1">IF(Ректор[[#This Row],[Часы]]="",OFFSET(Ректор[[#This Row],[Часы]],-1,0,1,1),Ректор[[#This Row],[Часы]])</f>
        <v>1</v>
      </c>
      <c r="S102" s="4" t="str">
        <f ca="1">Ректор[[#This Row],[Корр класс]]&amp;Ректор[[#This Row],[Предмет2]]</f>
        <v>4РОсновы религиоз</v>
      </c>
      <c r="T102" s="4">
        <f ca="1">COUNTIF(Ректор[Доп столбец],Ректор[[#This Row],[Доп столбец]])</f>
        <v>1</v>
      </c>
    </row>
    <row r="103" spans="1:20" x14ac:dyDescent="0.25">
      <c r="A103" s="4">
        <v>102</v>
      </c>
      <c r="B103" s="4" t="s">
        <v>78</v>
      </c>
      <c r="C103" s="4">
        <v>1</v>
      </c>
      <c r="F103" s="4" t="s">
        <v>35</v>
      </c>
      <c r="G103" s="4" t="s">
        <v>79</v>
      </c>
      <c r="H103" s="4" t="s">
        <v>80</v>
      </c>
      <c r="I103" s="4" t="s">
        <v>23</v>
      </c>
      <c r="J103" s="4" t="s">
        <v>25</v>
      </c>
      <c r="K103" s="4" t="s">
        <v>25</v>
      </c>
      <c r="O103" s="4" t="str">
        <f ca="1">IF(Ректор[[#This Row],[Класс(ы)]]="",OFFSET(Ректор[[#This Row],[Класс(ы)]],-1,0,1,1),Ректор[[#This Row],[Класс(ы)]])</f>
        <v>4Р</v>
      </c>
      <c r="P10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03" s="4" t="str">
        <f>Ректор[[#This Row],[Учитель]]</f>
        <v>Бабушкина Н. А.</v>
      </c>
      <c r="R103" s="4">
        <f ca="1">IF(Ректор[[#This Row],[Часы]]="",OFFSET(Ректор[[#This Row],[Часы]],-1,0,1,1),Ректор[[#This Row],[Часы]])</f>
        <v>1</v>
      </c>
      <c r="S103" s="4" t="str">
        <f ca="1">Ректор[[#This Row],[Корр класс]]&amp;Ректор[[#This Row],[Предмет2]]</f>
        <v>4РТехнология</v>
      </c>
      <c r="T103" s="4">
        <f ca="1">COUNTIF(Ректор[Доп столбец],Ректор[[#This Row],[Доп столбец]])</f>
        <v>1</v>
      </c>
    </row>
    <row r="104" spans="1:20" x14ac:dyDescent="0.25">
      <c r="A104" s="4">
        <v>103</v>
      </c>
      <c r="B104" s="4" t="s">
        <v>81</v>
      </c>
      <c r="C104" s="4">
        <v>1</v>
      </c>
      <c r="F104" s="4" t="s">
        <v>20</v>
      </c>
      <c r="G104" s="4" t="s">
        <v>82</v>
      </c>
      <c r="H104" s="4" t="s">
        <v>83</v>
      </c>
      <c r="I104" s="4" t="s">
        <v>23</v>
      </c>
      <c r="J104" s="4" t="s">
        <v>25</v>
      </c>
      <c r="K104" s="4" t="s">
        <v>25</v>
      </c>
      <c r="O104" s="4" t="str">
        <f ca="1">IF(Ректор[[#This Row],[Класс(ы)]]="",OFFSET(Ректор[[#This Row],[Класс(ы)]],-1,0,1,1),Ректор[[#This Row],[Класс(ы)]])</f>
        <v>1Е</v>
      </c>
      <c r="P10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04" s="4" t="str">
        <f>Ректор[[#This Row],[Учитель]]</f>
        <v>Бантеева Н. Д.</v>
      </c>
      <c r="R104" s="4">
        <f ca="1">IF(Ректор[[#This Row],[Часы]]="",OFFSET(Ректор[[#This Row],[Часы]],-1,0,1,1),Ректор[[#This Row],[Часы]])</f>
        <v>1</v>
      </c>
      <c r="S104" s="4" t="str">
        <f ca="1">Ректор[[#This Row],[Корр класс]]&amp;Ректор[[#This Row],[Предмет2]]</f>
        <v>1ЕИзобразительное искусство</v>
      </c>
      <c r="T104" s="4">
        <f ca="1">COUNTIF(Ректор[Доп столбец],Ректор[[#This Row],[Доп столбец]])</f>
        <v>1</v>
      </c>
    </row>
    <row r="105" spans="1:20" x14ac:dyDescent="0.25">
      <c r="A105" s="4">
        <v>104</v>
      </c>
      <c r="B105" s="4" t="s">
        <v>81</v>
      </c>
      <c r="C105" s="4">
        <v>4</v>
      </c>
      <c r="F105" s="4" t="s">
        <v>28</v>
      </c>
      <c r="G105" s="4" t="s">
        <v>82</v>
      </c>
      <c r="H105" s="4" t="s">
        <v>83</v>
      </c>
      <c r="I105" s="4" t="s">
        <v>27</v>
      </c>
      <c r="J105" s="4" t="s">
        <v>25</v>
      </c>
      <c r="K105" s="4" t="s">
        <v>25</v>
      </c>
      <c r="O105" s="4" t="str">
        <f ca="1">IF(Ректор[[#This Row],[Класс(ы)]]="",OFFSET(Ректор[[#This Row],[Класс(ы)]],-1,0,1,1),Ректор[[#This Row],[Класс(ы)]])</f>
        <v>1Е</v>
      </c>
      <c r="P10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05" s="4" t="str">
        <f>Ректор[[#This Row],[Учитель]]</f>
        <v>Бантеева Н. Д.</v>
      </c>
      <c r="R105" s="4">
        <f ca="1">IF(Ректор[[#This Row],[Часы]]="",OFFSET(Ректор[[#This Row],[Часы]],-1,0,1,1),Ректор[[#This Row],[Часы]])</f>
        <v>4</v>
      </c>
      <c r="S105" s="4" t="str">
        <f ca="1">Ректор[[#This Row],[Корр класс]]&amp;Ректор[[#This Row],[Предмет2]]</f>
        <v>1ЕЛитературное чтение</v>
      </c>
      <c r="T105" s="4">
        <f ca="1">COUNTIF(Ректор[Доп столбец],Ректор[[#This Row],[Доп столбец]])</f>
        <v>1</v>
      </c>
    </row>
    <row r="106" spans="1:20" x14ac:dyDescent="0.25">
      <c r="A106" s="4">
        <v>105</v>
      </c>
      <c r="B106" s="4" t="s">
        <v>81</v>
      </c>
      <c r="C106" s="4">
        <v>4</v>
      </c>
      <c r="F106" s="4" t="s">
        <v>29</v>
      </c>
      <c r="G106" s="4" t="s">
        <v>82</v>
      </c>
      <c r="H106" s="4" t="s">
        <v>83</v>
      </c>
      <c r="I106" s="4" t="s">
        <v>27</v>
      </c>
      <c r="J106" s="4" t="s">
        <v>25</v>
      </c>
      <c r="K106" s="4" t="s">
        <v>25</v>
      </c>
      <c r="O106" s="4" t="str">
        <f ca="1">IF(Ректор[[#This Row],[Класс(ы)]]="",OFFSET(Ректор[[#This Row],[Класс(ы)]],-1,0,1,1),Ректор[[#This Row],[Класс(ы)]])</f>
        <v>1Е</v>
      </c>
      <c r="P10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06" s="4" t="str">
        <f>Ректор[[#This Row],[Учитель]]</f>
        <v>Бантеева Н. Д.</v>
      </c>
      <c r="R106" s="4">
        <f ca="1">IF(Ректор[[#This Row],[Часы]]="",OFFSET(Ректор[[#This Row],[Часы]],-1,0,1,1),Ректор[[#This Row],[Часы]])</f>
        <v>4</v>
      </c>
      <c r="S106" s="4" t="str">
        <f ca="1">Ректор[[#This Row],[Корр класс]]&amp;Ректор[[#This Row],[Предмет2]]</f>
        <v>1ЕМатематика</v>
      </c>
      <c r="T106" s="4">
        <f ca="1">COUNTIF(Ректор[Доп столбец],Ректор[[#This Row],[Доп столбец]])</f>
        <v>1</v>
      </c>
    </row>
    <row r="107" spans="1:20" x14ac:dyDescent="0.25">
      <c r="A107" s="4">
        <v>106</v>
      </c>
      <c r="B107" s="4" t="s">
        <v>81</v>
      </c>
      <c r="C107" s="4">
        <v>1</v>
      </c>
      <c r="F107" s="4" t="s">
        <v>30</v>
      </c>
      <c r="G107" s="4" t="s">
        <v>82</v>
      </c>
      <c r="H107" s="4" t="s">
        <v>83</v>
      </c>
      <c r="I107" s="4" t="s">
        <v>23</v>
      </c>
      <c r="J107" s="4" t="s">
        <v>25</v>
      </c>
      <c r="K107" s="4" t="s">
        <v>25</v>
      </c>
      <c r="O107" s="4" t="str">
        <f ca="1">IF(Ректор[[#This Row],[Класс(ы)]]="",OFFSET(Ректор[[#This Row],[Класс(ы)]],-1,0,1,1),Ректор[[#This Row],[Класс(ы)]])</f>
        <v>1Е</v>
      </c>
      <c r="P10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07" s="4" t="str">
        <f>Ректор[[#This Row],[Учитель]]</f>
        <v>Бантеева Н. Д.</v>
      </c>
      <c r="R107" s="4">
        <f ca="1">IF(Ректор[[#This Row],[Часы]]="",OFFSET(Ректор[[#This Row],[Часы]],-1,0,1,1),Ректор[[#This Row],[Часы]])</f>
        <v>1</v>
      </c>
      <c r="S107" s="4" t="str">
        <f ca="1">Ректор[[#This Row],[Корр класс]]&amp;Ректор[[#This Row],[Предмет2]]</f>
        <v>1ЕМузыка</v>
      </c>
      <c r="T107" s="4">
        <f ca="1">COUNTIF(Ректор[Доп столбец],Ректор[[#This Row],[Доп столбец]])</f>
        <v>1</v>
      </c>
    </row>
    <row r="108" spans="1:20" x14ac:dyDescent="0.25">
      <c r="A108" s="4">
        <v>107</v>
      </c>
      <c r="B108" s="4" t="s">
        <v>81</v>
      </c>
      <c r="C108" s="4">
        <v>2</v>
      </c>
      <c r="F108" s="4" t="s">
        <v>31</v>
      </c>
      <c r="G108" s="4" t="s">
        <v>82</v>
      </c>
      <c r="H108" s="4" t="s">
        <v>83</v>
      </c>
      <c r="I108" s="4" t="s">
        <v>27</v>
      </c>
      <c r="J108" s="4" t="s">
        <v>25</v>
      </c>
      <c r="K108" s="4" t="s">
        <v>25</v>
      </c>
      <c r="O108" s="4" t="str">
        <f ca="1">IF(Ректор[[#This Row],[Класс(ы)]]="",OFFSET(Ректор[[#This Row],[Класс(ы)]],-1,0,1,1),Ректор[[#This Row],[Класс(ы)]])</f>
        <v>1Е</v>
      </c>
      <c r="P108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08" s="4" t="str">
        <f>Ректор[[#This Row],[Учитель]]</f>
        <v>Бантеева Н. Д.</v>
      </c>
      <c r="R108" s="4">
        <f ca="1">IF(Ректор[[#This Row],[Часы]]="",OFFSET(Ректор[[#This Row],[Часы]],-1,0,1,1),Ректор[[#This Row],[Часы]])</f>
        <v>2</v>
      </c>
      <c r="S108" s="4" t="str">
        <f ca="1">Ректор[[#This Row],[Корр класс]]&amp;Ректор[[#This Row],[Предмет2]]</f>
        <v>1ЕОкружающий мир</v>
      </c>
      <c r="T108" s="4">
        <f ca="1">COUNTIF(Ректор[Доп столбец],Ректор[[#This Row],[Доп столбец]])</f>
        <v>1</v>
      </c>
    </row>
    <row r="109" spans="1:20" x14ac:dyDescent="0.25">
      <c r="A109" s="4">
        <v>108</v>
      </c>
      <c r="B109" s="4" t="s">
        <v>81</v>
      </c>
      <c r="C109" s="4">
        <v>1</v>
      </c>
      <c r="F109" s="4" t="s">
        <v>32</v>
      </c>
      <c r="G109" s="4" t="s">
        <v>82</v>
      </c>
      <c r="H109" s="4" t="s">
        <v>83</v>
      </c>
      <c r="I109" s="4" t="s">
        <v>27</v>
      </c>
      <c r="J109" s="4" t="s">
        <v>25</v>
      </c>
      <c r="K109" s="4" t="s">
        <v>25</v>
      </c>
      <c r="O109" s="4" t="str">
        <f ca="1">IF(Ректор[[#This Row],[Класс(ы)]]="",OFFSET(Ректор[[#This Row],[Класс(ы)]],-1,0,1,1),Ректор[[#This Row],[Класс(ы)]])</f>
        <v>1Е</v>
      </c>
      <c r="P10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09" s="4" t="str">
        <f>Ректор[[#This Row],[Учитель]]</f>
        <v>Бантеева Н. Д.</v>
      </c>
      <c r="R109" s="4">
        <f ca="1">IF(Ректор[[#This Row],[Часы]]="",OFFSET(Ректор[[#This Row],[Часы]],-1,0,1,1),Ректор[[#This Row],[Часы]])</f>
        <v>1</v>
      </c>
      <c r="S109" s="4" t="str">
        <f ca="1">Ректор[[#This Row],[Корр класс]]&amp;Ректор[[#This Row],[Предмет2]]</f>
        <v>1ЕРазговор о важн</v>
      </c>
      <c r="T109" s="4">
        <f ca="1">COUNTIF(Ректор[Доп столбец],Ректор[[#This Row],[Доп столбец]])</f>
        <v>1</v>
      </c>
    </row>
    <row r="110" spans="1:20" x14ac:dyDescent="0.25">
      <c r="A110" s="4">
        <v>109</v>
      </c>
      <c r="B110" s="4" t="s">
        <v>81</v>
      </c>
      <c r="C110" s="4">
        <v>5</v>
      </c>
      <c r="F110" s="4" t="s">
        <v>34</v>
      </c>
      <c r="G110" s="4" t="s">
        <v>82</v>
      </c>
      <c r="H110" s="4" t="s">
        <v>83</v>
      </c>
      <c r="I110" s="4" t="s">
        <v>27</v>
      </c>
      <c r="J110" s="4" t="s">
        <v>25</v>
      </c>
      <c r="K110" s="4" t="s">
        <v>25</v>
      </c>
      <c r="O110" s="4" t="str">
        <f ca="1">IF(Ректор[[#This Row],[Класс(ы)]]="",OFFSET(Ректор[[#This Row],[Класс(ы)]],-1,0,1,1),Ректор[[#This Row],[Класс(ы)]])</f>
        <v>1Е</v>
      </c>
      <c r="P11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10" s="4" t="str">
        <f>Ректор[[#This Row],[Учитель]]</f>
        <v>Бантеева Н. Д.</v>
      </c>
      <c r="R110" s="4">
        <f ca="1">IF(Ректор[[#This Row],[Часы]]="",OFFSET(Ректор[[#This Row],[Часы]],-1,0,1,1),Ректор[[#This Row],[Часы]])</f>
        <v>5</v>
      </c>
      <c r="S110" s="4" t="str">
        <f ca="1">Ректор[[#This Row],[Корр класс]]&amp;Ректор[[#This Row],[Предмет2]]</f>
        <v>1ЕРусский язык</v>
      </c>
      <c r="T110" s="4">
        <f ca="1">COUNTIF(Ректор[Доп столбец],Ректор[[#This Row],[Доп столбец]])</f>
        <v>1</v>
      </c>
    </row>
    <row r="111" spans="1:20" x14ac:dyDescent="0.25">
      <c r="A111" s="4">
        <v>110</v>
      </c>
      <c r="B111" s="4" t="s">
        <v>81</v>
      </c>
      <c r="C111" s="4">
        <v>1</v>
      </c>
      <c r="F111" s="4" t="s">
        <v>35</v>
      </c>
      <c r="G111" s="4" t="s">
        <v>82</v>
      </c>
      <c r="H111" s="4" t="s">
        <v>83</v>
      </c>
      <c r="I111" s="4" t="s">
        <v>23</v>
      </c>
      <c r="J111" s="4" t="s">
        <v>25</v>
      </c>
      <c r="K111" s="4" t="s">
        <v>25</v>
      </c>
      <c r="O111" s="4" t="str">
        <f ca="1">IF(Ректор[[#This Row],[Класс(ы)]]="",OFFSET(Ректор[[#This Row],[Класс(ы)]],-1,0,1,1),Ректор[[#This Row],[Класс(ы)]])</f>
        <v>1Е</v>
      </c>
      <c r="P11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11" s="4" t="str">
        <f>Ректор[[#This Row],[Учитель]]</f>
        <v>Бантеева Н. Д.</v>
      </c>
      <c r="R111" s="4">
        <f ca="1">IF(Ректор[[#This Row],[Часы]]="",OFFSET(Ректор[[#This Row],[Часы]],-1,0,1,1),Ректор[[#This Row],[Часы]])</f>
        <v>1</v>
      </c>
      <c r="S111" s="4" t="str">
        <f ca="1">Ректор[[#This Row],[Корр класс]]&amp;Ректор[[#This Row],[Предмет2]]</f>
        <v>1ЕТехнология</v>
      </c>
      <c r="T111" s="4">
        <f ca="1">COUNTIF(Ректор[Доп столбец],Ректор[[#This Row],[Доп столбец]])</f>
        <v>1</v>
      </c>
    </row>
    <row r="112" spans="1:20" x14ac:dyDescent="0.25">
      <c r="A112" s="4">
        <v>111</v>
      </c>
      <c r="B112" s="4" t="s">
        <v>84</v>
      </c>
      <c r="C112" s="4">
        <v>1</v>
      </c>
      <c r="F112" s="4" t="s">
        <v>32</v>
      </c>
      <c r="G112" s="4" t="s">
        <v>85</v>
      </c>
      <c r="I112" s="4" t="s">
        <v>27</v>
      </c>
      <c r="J112" s="4" t="s">
        <v>25</v>
      </c>
      <c r="K112" s="4" t="s">
        <v>25</v>
      </c>
      <c r="O112" s="4" t="str">
        <f ca="1">IF(Ректор[[#This Row],[Класс(ы)]]="",OFFSET(Ректор[[#This Row],[Класс(ы)]],-1,0,1,1),Ректор[[#This Row],[Класс(ы)]])</f>
        <v>5П</v>
      </c>
      <c r="P11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12" s="4" t="str">
        <f>Ректор[[#This Row],[Учитель]]</f>
        <v>Басанова Н. В.</v>
      </c>
      <c r="R112" s="4">
        <f ca="1">IF(Ректор[[#This Row],[Часы]]="",OFFSET(Ректор[[#This Row],[Часы]],-1,0,1,1),Ректор[[#This Row],[Часы]])</f>
        <v>1</v>
      </c>
      <c r="S112" s="4" t="str">
        <f ca="1">Ректор[[#This Row],[Корр класс]]&amp;Ректор[[#This Row],[Предмет2]]</f>
        <v>5ПРазговор о важн</v>
      </c>
      <c r="T112" s="4">
        <f ca="1">COUNTIF(Ректор[Доп столбец],Ректор[[#This Row],[Доп столбец]])</f>
        <v>1</v>
      </c>
    </row>
    <row r="113" spans="1:20" x14ac:dyDescent="0.25">
      <c r="A113" s="4">
        <v>112</v>
      </c>
      <c r="B113" s="4" t="s">
        <v>86</v>
      </c>
      <c r="C113" s="4">
        <v>2</v>
      </c>
      <c r="F113" s="4" t="s">
        <v>87</v>
      </c>
      <c r="G113" s="4" t="s">
        <v>88</v>
      </c>
      <c r="H113" s="4" t="s">
        <v>89</v>
      </c>
      <c r="I113" s="4" t="s">
        <v>76</v>
      </c>
      <c r="J113" s="4" t="s">
        <v>25</v>
      </c>
      <c r="K113" s="4" t="s">
        <v>25</v>
      </c>
      <c r="O113" s="4" t="str">
        <f ca="1">IF(Ректор[[#This Row],[Класс(ы)]]="",OFFSET(Ректор[[#This Row],[Класс(ы)]],-1,0,1,1),Ректор[[#This Row],[Класс(ы)]])</f>
        <v>10Б</v>
      </c>
      <c r="P11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13" s="4" t="str">
        <f>Ректор[[#This Row],[Учитель]]</f>
        <v>Басараб Ю. Г.</v>
      </c>
      <c r="R113" s="4">
        <f ca="1">IF(Ректор[[#This Row],[Часы]]="",OFFSET(Ректор[[#This Row],[Часы]],-1,0,1,1),Ректор[[#This Row],[Часы]])</f>
        <v>2</v>
      </c>
      <c r="S113" s="4" t="str">
        <f ca="1">Ректор[[#This Row],[Корр класс]]&amp;Ректор[[#This Row],[Предмет2]]</f>
        <v>10БИстория</v>
      </c>
      <c r="T113" s="4">
        <f ca="1">COUNTIF(Ректор[Доп столбец],Ректор[[#This Row],[Доп столбец]])</f>
        <v>1</v>
      </c>
    </row>
    <row r="114" spans="1:20" x14ac:dyDescent="0.25">
      <c r="A114" s="4">
        <v>113</v>
      </c>
      <c r="B114" s="4" t="s">
        <v>86</v>
      </c>
      <c r="C114" s="4">
        <v>1</v>
      </c>
      <c r="F114" s="4" t="s">
        <v>26</v>
      </c>
      <c r="G114" s="4" t="s">
        <v>88</v>
      </c>
      <c r="I114" s="4" t="s">
        <v>27</v>
      </c>
      <c r="J114" s="4" t="s">
        <v>25</v>
      </c>
      <c r="K114" s="4" t="s">
        <v>25</v>
      </c>
      <c r="O114" s="4" t="str">
        <f ca="1">IF(Ректор[[#This Row],[Класс(ы)]]="",OFFSET(Ректор[[#This Row],[Класс(ы)]],-1,0,1,1),Ректор[[#This Row],[Класс(ы)]])</f>
        <v>10Б</v>
      </c>
      <c r="P11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14" s="4" t="str">
        <f>Ректор[[#This Row],[Учитель]]</f>
        <v>Басараб Ю. Г.</v>
      </c>
      <c r="R114" s="4">
        <f ca="1">IF(Ректор[[#This Row],[Часы]]="",OFFSET(Ректор[[#This Row],[Часы]],-1,0,1,1),Ректор[[#This Row],[Часы]])</f>
        <v>1</v>
      </c>
      <c r="S114" s="4" t="str">
        <f ca="1">Ректор[[#This Row],[Корр класс]]&amp;Ректор[[#This Row],[Предмет2]]</f>
        <v>10БКубановедение</v>
      </c>
      <c r="T114" s="4">
        <f ca="1">COUNTIF(Ректор[Доп столбец],Ректор[[#This Row],[Доп столбец]])</f>
        <v>1</v>
      </c>
    </row>
    <row r="115" spans="1:20" x14ac:dyDescent="0.25">
      <c r="A115" s="4">
        <v>114</v>
      </c>
      <c r="B115" s="4" t="s">
        <v>86</v>
      </c>
      <c r="C115" s="4">
        <v>2</v>
      </c>
      <c r="F115" s="4" t="s">
        <v>90</v>
      </c>
      <c r="G115" s="4" t="s">
        <v>88</v>
      </c>
      <c r="H115" s="4" t="s">
        <v>89</v>
      </c>
      <c r="I115" s="4" t="s">
        <v>76</v>
      </c>
      <c r="J115" s="4" t="s">
        <v>25</v>
      </c>
      <c r="K115" s="4" t="s">
        <v>25</v>
      </c>
      <c r="O115" s="4" t="str">
        <f ca="1">IF(Ректор[[#This Row],[Класс(ы)]]="",OFFSET(Ректор[[#This Row],[Класс(ы)]],-1,0,1,1),Ректор[[#This Row],[Класс(ы)]])</f>
        <v>10Б</v>
      </c>
      <c r="P115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15" s="4" t="str">
        <f>Ректор[[#This Row],[Учитель]]</f>
        <v>Басараб Ю. Г.</v>
      </c>
      <c r="R115" s="4">
        <f ca="1">IF(Ректор[[#This Row],[Часы]]="",OFFSET(Ректор[[#This Row],[Часы]],-1,0,1,1),Ректор[[#This Row],[Часы]])</f>
        <v>2</v>
      </c>
      <c r="S115" s="4" t="str">
        <f ca="1">Ректор[[#This Row],[Корр класс]]&amp;Ректор[[#This Row],[Предмет2]]</f>
        <v>10БОбществознание</v>
      </c>
      <c r="T115" s="4">
        <f ca="1">COUNTIF(Ректор[Доп столбец],Ректор[[#This Row],[Доп столбец]])</f>
        <v>1</v>
      </c>
    </row>
    <row r="116" spans="1:20" x14ac:dyDescent="0.25">
      <c r="A116" s="4">
        <v>115</v>
      </c>
      <c r="B116" s="4" t="s">
        <v>91</v>
      </c>
      <c r="C116" s="4">
        <v>4</v>
      </c>
      <c r="F116" s="4" t="s">
        <v>87</v>
      </c>
      <c r="G116" s="4" t="s">
        <v>88</v>
      </c>
      <c r="H116" s="4" t="s">
        <v>89</v>
      </c>
      <c r="I116" s="4" t="s">
        <v>76</v>
      </c>
      <c r="J116" s="4" t="s">
        <v>25</v>
      </c>
      <c r="K116" s="4" t="s">
        <v>25</v>
      </c>
      <c r="O116" s="4" t="str">
        <f ca="1">IF(Ректор[[#This Row],[Класс(ы)]]="",OFFSET(Ректор[[#This Row],[Класс(ы)]],-1,0,1,1),Ректор[[#This Row],[Класс(ы)]])</f>
        <v>10В</v>
      </c>
      <c r="P116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16" s="4" t="str">
        <f>Ректор[[#This Row],[Учитель]]</f>
        <v>Басараб Ю. Г.</v>
      </c>
      <c r="R116" s="4">
        <f ca="1">IF(Ректор[[#This Row],[Часы]]="",OFFSET(Ректор[[#This Row],[Часы]],-1,0,1,1),Ректор[[#This Row],[Часы]])</f>
        <v>4</v>
      </c>
      <c r="S116" s="4" t="str">
        <f ca="1">Ректор[[#This Row],[Корр класс]]&amp;Ректор[[#This Row],[Предмет2]]</f>
        <v>10ВИстория</v>
      </c>
      <c r="T116" s="4">
        <f ca="1">COUNTIF(Ректор[Доп столбец],Ректор[[#This Row],[Доп столбец]])</f>
        <v>1</v>
      </c>
    </row>
    <row r="117" spans="1:20" x14ac:dyDescent="0.25">
      <c r="A117" s="4">
        <v>116</v>
      </c>
      <c r="B117" s="4" t="s">
        <v>91</v>
      </c>
      <c r="C117" s="4">
        <v>1</v>
      </c>
      <c r="F117" s="4" t="s">
        <v>26</v>
      </c>
      <c r="G117" s="4" t="s">
        <v>88</v>
      </c>
      <c r="H117" s="4" t="s">
        <v>89</v>
      </c>
      <c r="I117" s="4" t="s">
        <v>27</v>
      </c>
      <c r="J117" s="4" t="s">
        <v>25</v>
      </c>
      <c r="K117" s="4" t="s">
        <v>25</v>
      </c>
      <c r="O117" s="4" t="str">
        <f ca="1">IF(Ректор[[#This Row],[Класс(ы)]]="",OFFSET(Ректор[[#This Row],[Класс(ы)]],-1,0,1,1),Ректор[[#This Row],[Класс(ы)]])</f>
        <v>10В</v>
      </c>
      <c r="P11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17" s="4" t="str">
        <f>Ректор[[#This Row],[Учитель]]</f>
        <v>Басараб Ю. Г.</v>
      </c>
      <c r="R117" s="4">
        <f ca="1">IF(Ректор[[#This Row],[Часы]]="",OFFSET(Ректор[[#This Row],[Часы]],-1,0,1,1),Ректор[[#This Row],[Часы]])</f>
        <v>1</v>
      </c>
      <c r="S117" s="4" t="str">
        <f ca="1">Ректор[[#This Row],[Корр класс]]&amp;Ректор[[#This Row],[Предмет2]]</f>
        <v>10ВКубановедение</v>
      </c>
      <c r="T117" s="4">
        <f ca="1">COUNTIF(Ректор[Доп столбец],Ректор[[#This Row],[Доп столбец]])</f>
        <v>1</v>
      </c>
    </row>
    <row r="118" spans="1:20" x14ac:dyDescent="0.25">
      <c r="A118" s="4">
        <v>117</v>
      </c>
      <c r="B118" s="4" t="s">
        <v>91</v>
      </c>
      <c r="C118" s="4">
        <v>4</v>
      </c>
      <c r="F118" s="4" t="s">
        <v>90</v>
      </c>
      <c r="G118" s="4" t="s">
        <v>88</v>
      </c>
      <c r="H118" s="4" t="s">
        <v>89</v>
      </c>
      <c r="I118" s="4" t="s">
        <v>76</v>
      </c>
      <c r="J118" s="4" t="s">
        <v>25</v>
      </c>
      <c r="K118" s="4" t="s">
        <v>25</v>
      </c>
      <c r="O118" s="4" t="str">
        <f ca="1">IF(Ректор[[#This Row],[Класс(ы)]]="",OFFSET(Ректор[[#This Row],[Класс(ы)]],-1,0,1,1),Ректор[[#This Row],[Класс(ы)]])</f>
        <v>10В</v>
      </c>
      <c r="P118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18" s="4" t="str">
        <f>Ректор[[#This Row],[Учитель]]</f>
        <v>Басараб Ю. Г.</v>
      </c>
      <c r="R118" s="4">
        <f ca="1">IF(Ректор[[#This Row],[Часы]]="",OFFSET(Ректор[[#This Row],[Часы]],-1,0,1,1),Ректор[[#This Row],[Часы]])</f>
        <v>4</v>
      </c>
      <c r="S118" s="4" t="str">
        <f ca="1">Ректор[[#This Row],[Корр класс]]&amp;Ректор[[#This Row],[Предмет2]]</f>
        <v>10ВОбществознание</v>
      </c>
      <c r="T118" s="4">
        <f ca="1">COUNTIF(Ректор[Доп столбец],Ректор[[#This Row],[Доп столбец]])</f>
        <v>1</v>
      </c>
    </row>
    <row r="119" spans="1:20" x14ac:dyDescent="0.25">
      <c r="A119" s="4">
        <v>118</v>
      </c>
      <c r="B119" s="4" t="s">
        <v>92</v>
      </c>
      <c r="C119" s="4">
        <v>1</v>
      </c>
      <c r="F119" s="4" t="s">
        <v>93</v>
      </c>
      <c r="G119" s="4" t="s">
        <v>88</v>
      </c>
      <c r="H119" s="4" t="s">
        <v>89</v>
      </c>
      <c r="I119" s="4" t="s">
        <v>27</v>
      </c>
      <c r="J119" s="4" t="s">
        <v>25</v>
      </c>
      <c r="K119" s="4" t="s">
        <v>25</v>
      </c>
      <c r="O119" s="4" t="str">
        <f ca="1">IF(Ректор[[#This Row],[Класс(ы)]]="",OFFSET(Ректор[[#This Row],[Класс(ы)]],-1,0,1,1),Ректор[[#This Row],[Класс(ы)]])</f>
        <v>11А</v>
      </c>
      <c r="P119" s="4" t="str">
        <f>_xlfn.XLOOKUP(Ректор[[#This Row],[Предмет]],Исправление_названия[Предмет],Исправление_названия[Исправление],Ректор[[#This Row],[Предмет]],0,1)</f>
        <v>Азбука гражданина</v>
      </c>
      <c r="Q119" s="4" t="str">
        <f>Ректор[[#This Row],[Учитель]]</f>
        <v>Басараб Ю. Г.</v>
      </c>
      <c r="R119" s="4">
        <f ca="1">IF(Ректор[[#This Row],[Часы]]="",OFFSET(Ректор[[#This Row],[Часы]],-1,0,1,1),Ректор[[#This Row],[Часы]])</f>
        <v>1</v>
      </c>
      <c r="S119" s="4" t="str">
        <f ca="1">Ректор[[#This Row],[Корр класс]]&amp;Ректор[[#This Row],[Предмет2]]</f>
        <v>11ААзбука гражданина</v>
      </c>
      <c r="T119" s="4">
        <f ca="1">COUNTIF(Ректор[Доп столбец],Ректор[[#This Row],[Доп столбец]])</f>
        <v>1</v>
      </c>
    </row>
    <row r="120" spans="1:20" x14ac:dyDescent="0.25">
      <c r="A120" s="4">
        <v>119</v>
      </c>
      <c r="B120" s="4" t="s">
        <v>92</v>
      </c>
      <c r="C120" s="4">
        <v>2</v>
      </c>
      <c r="F120" s="4" t="s">
        <v>87</v>
      </c>
      <c r="G120" s="4" t="s">
        <v>88</v>
      </c>
      <c r="H120" s="4" t="s">
        <v>89</v>
      </c>
      <c r="I120" s="4" t="s">
        <v>76</v>
      </c>
      <c r="J120" s="4" t="s">
        <v>25</v>
      </c>
      <c r="K120" s="4" t="s">
        <v>25</v>
      </c>
      <c r="O120" s="4" t="str">
        <f ca="1">IF(Ректор[[#This Row],[Класс(ы)]]="",OFFSET(Ректор[[#This Row],[Класс(ы)]],-1,0,1,1),Ректор[[#This Row],[Класс(ы)]])</f>
        <v>11А</v>
      </c>
      <c r="P120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20" s="4" t="str">
        <f>Ректор[[#This Row],[Учитель]]</f>
        <v>Басараб Ю. Г.</v>
      </c>
      <c r="R120" s="4">
        <f ca="1">IF(Ректор[[#This Row],[Часы]]="",OFFSET(Ректор[[#This Row],[Часы]],-1,0,1,1),Ректор[[#This Row],[Часы]])</f>
        <v>2</v>
      </c>
      <c r="S120" s="4" t="str">
        <f ca="1">Ректор[[#This Row],[Корр класс]]&amp;Ректор[[#This Row],[Предмет2]]</f>
        <v>11АИстория</v>
      </c>
      <c r="T120" s="4">
        <f ca="1">COUNTIF(Ректор[Доп столбец],Ректор[[#This Row],[Доп столбец]])</f>
        <v>1</v>
      </c>
    </row>
    <row r="121" spans="1:20" x14ac:dyDescent="0.25">
      <c r="A121" s="4">
        <v>120</v>
      </c>
      <c r="B121" s="4" t="s">
        <v>92</v>
      </c>
      <c r="C121" s="4">
        <v>1</v>
      </c>
      <c r="F121" s="4" t="s">
        <v>26</v>
      </c>
      <c r="G121" s="4" t="s">
        <v>88</v>
      </c>
      <c r="I121" s="4" t="s">
        <v>27</v>
      </c>
      <c r="J121" s="4" t="s">
        <v>25</v>
      </c>
      <c r="K121" s="4" t="s">
        <v>25</v>
      </c>
      <c r="O121" s="4" t="str">
        <f ca="1">IF(Ректор[[#This Row],[Класс(ы)]]="",OFFSET(Ректор[[#This Row],[Класс(ы)]],-1,0,1,1),Ректор[[#This Row],[Класс(ы)]])</f>
        <v>11А</v>
      </c>
      <c r="P12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21" s="4" t="str">
        <f>Ректор[[#This Row],[Учитель]]</f>
        <v>Басараб Ю. Г.</v>
      </c>
      <c r="R121" s="4">
        <f ca="1">IF(Ректор[[#This Row],[Часы]]="",OFFSET(Ректор[[#This Row],[Часы]],-1,0,1,1),Ректор[[#This Row],[Часы]])</f>
        <v>1</v>
      </c>
      <c r="S121" s="4" t="str">
        <f ca="1">Ректор[[#This Row],[Корр класс]]&amp;Ректор[[#This Row],[Предмет2]]</f>
        <v>11АКубановедение</v>
      </c>
      <c r="T121" s="4">
        <f ca="1">COUNTIF(Ректор[Доп столбец],Ректор[[#This Row],[Доп столбец]])</f>
        <v>1</v>
      </c>
    </row>
    <row r="122" spans="1:20" x14ac:dyDescent="0.25">
      <c r="A122" s="4">
        <v>121</v>
      </c>
      <c r="B122" s="4" t="s">
        <v>92</v>
      </c>
      <c r="C122" s="4">
        <v>2</v>
      </c>
      <c r="F122" s="4" t="s">
        <v>90</v>
      </c>
      <c r="G122" s="4" t="s">
        <v>88</v>
      </c>
      <c r="H122" s="4" t="s">
        <v>89</v>
      </c>
      <c r="I122" s="4" t="s">
        <v>76</v>
      </c>
      <c r="J122" s="4" t="s">
        <v>25</v>
      </c>
      <c r="K122" s="4" t="s">
        <v>25</v>
      </c>
      <c r="O122" s="4" t="str">
        <f ca="1">IF(Ректор[[#This Row],[Класс(ы)]]="",OFFSET(Ректор[[#This Row],[Класс(ы)]],-1,0,1,1),Ректор[[#This Row],[Класс(ы)]])</f>
        <v>11А</v>
      </c>
      <c r="P122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22" s="4" t="str">
        <f>Ректор[[#This Row],[Учитель]]</f>
        <v>Басараб Ю. Г.</v>
      </c>
      <c r="R122" s="4">
        <f ca="1">IF(Ректор[[#This Row],[Часы]]="",OFFSET(Ректор[[#This Row],[Часы]],-1,0,1,1),Ректор[[#This Row],[Часы]])</f>
        <v>2</v>
      </c>
      <c r="S122" s="4" t="str">
        <f ca="1">Ректор[[#This Row],[Корр класс]]&amp;Ректор[[#This Row],[Предмет2]]</f>
        <v>11АОбществознание</v>
      </c>
      <c r="T122" s="4">
        <f ca="1">COUNTIF(Ректор[Доп столбец],Ректор[[#This Row],[Доп столбец]])</f>
        <v>1</v>
      </c>
    </row>
    <row r="123" spans="1:20" x14ac:dyDescent="0.25">
      <c r="A123" s="4">
        <v>122</v>
      </c>
      <c r="B123" s="4" t="s">
        <v>92</v>
      </c>
      <c r="C123" s="4">
        <v>1</v>
      </c>
      <c r="F123" s="4" t="s">
        <v>94</v>
      </c>
      <c r="G123" s="4" t="s">
        <v>88</v>
      </c>
      <c r="H123" s="4" t="s">
        <v>89</v>
      </c>
      <c r="I123" s="4" t="s">
        <v>27</v>
      </c>
      <c r="J123" s="4" t="s">
        <v>25</v>
      </c>
      <c r="K123" s="4" t="s">
        <v>25</v>
      </c>
      <c r="O123" s="4" t="str">
        <f ca="1">IF(Ректор[[#This Row],[Класс(ы)]]="",OFFSET(Ректор[[#This Row],[Класс(ы)]],-1,0,1,1),Ректор[[#This Row],[Класс(ы)]])</f>
        <v>11А</v>
      </c>
      <c r="P123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финансов</v>
      </c>
      <c r="Q123" s="4" t="str">
        <f>Ректор[[#This Row],[Учитель]]</f>
        <v>Басараб Ю. Г.</v>
      </c>
      <c r="R123" s="4">
        <f ca="1">IF(Ректор[[#This Row],[Часы]]="",OFFSET(Ректор[[#This Row],[Часы]],-1,0,1,1),Ректор[[#This Row],[Часы]])</f>
        <v>1</v>
      </c>
      <c r="S123" s="4" t="str">
        <f ca="1">Ректор[[#This Row],[Корр класс]]&amp;Ректор[[#This Row],[Предмет2]]</f>
        <v>11АОсновы финансов</v>
      </c>
      <c r="T123" s="4">
        <f ca="1">COUNTIF(Ректор[Доп столбец],Ректор[[#This Row],[Доп столбец]])</f>
        <v>1</v>
      </c>
    </row>
    <row r="124" spans="1:20" x14ac:dyDescent="0.25">
      <c r="A124" s="4">
        <v>123</v>
      </c>
      <c r="B124" s="4" t="s">
        <v>95</v>
      </c>
      <c r="C124" s="4">
        <v>2</v>
      </c>
      <c r="F124" s="4" t="s">
        <v>87</v>
      </c>
      <c r="G124" s="4" t="s">
        <v>88</v>
      </c>
      <c r="H124" s="4" t="s">
        <v>89</v>
      </c>
      <c r="I124" s="4" t="s">
        <v>76</v>
      </c>
      <c r="J124" s="4" t="s">
        <v>25</v>
      </c>
      <c r="K124" s="4" t="s">
        <v>25</v>
      </c>
      <c r="O124" s="4" t="str">
        <f ca="1">IF(Ректор[[#This Row],[Класс(ы)]]="",OFFSET(Ректор[[#This Row],[Класс(ы)]],-1,0,1,1),Ректор[[#This Row],[Класс(ы)]])</f>
        <v>11Б</v>
      </c>
      <c r="P124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24" s="4" t="str">
        <f>Ректор[[#This Row],[Учитель]]</f>
        <v>Басараб Ю. Г.</v>
      </c>
      <c r="R124" s="4">
        <f ca="1">IF(Ректор[[#This Row],[Часы]]="",OFFSET(Ректор[[#This Row],[Часы]],-1,0,1,1),Ректор[[#This Row],[Часы]])</f>
        <v>2</v>
      </c>
      <c r="S124" s="4" t="str">
        <f ca="1">Ректор[[#This Row],[Корр класс]]&amp;Ректор[[#This Row],[Предмет2]]</f>
        <v>11БИстория</v>
      </c>
      <c r="T124" s="4">
        <f ca="1">COUNTIF(Ректор[Доп столбец],Ректор[[#This Row],[Доп столбец]])</f>
        <v>1</v>
      </c>
    </row>
    <row r="125" spans="1:20" x14ac:dyDescent="0.25">
      <c r="A125" s="4">
        <v>124</v>
      </c>
      <c r="B125" s="4" t="s">
        <v>95</v>
      </c>
      <c r="C125" s="4">
        <v>1</v>
      </c>
      <c r="F125" s="4" t="s">
        <v>26</v>
      </c>
      <c r="G125" s="4" t="s">
        <v>88</v>
      </c>
      <c r="I125" s="4" t="s">
        <v>27</v>
      </c>
      <c r="J125" s="4" t="s">
        <v>25</v>
      </c>
      <c r="K125" s="4" t="s">
        <v>25</v>
      </c>
      <c r="O125" s="4" t="str">
        <f ca="1">IF(Ректор[[#This Row],[Класс(ы)]]="",OFFSET(Ректор[[#This Row],[Класс(ы)]],-1,0,1,1),Ректор[[#This Row],[Класс(ы)]])</f>
        <v>11Б</v>
      </c>
      <c r="P12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25" s="4" t="str">
        <f>Ректор[[#This Row],[Учитель]]</f>
        <v>Басараб Ю. Г.</v>
      </c>
      <c r="R125" s="4">
        <f ca="1">IF(Ректор[[#This Row],[Часы]]="",OFFSET(Ректор[[#This Row],[Часы]],-1,0,1,1),Ректор[[#This Row],[Часы]])</f>
        <v>1</v>
      </c>
      <c r="S125" s="4" t="str">
        <f ca="1">Ректор[[#This Row],[Корр класс]]&amp;Ректор[[#This Row],[Предмет2]]</f>
        <v>11БКубановедение</v>
      </c>
      <c r="T125" s="4">
        <f ca="1">COUNTIF(Ректор[Доп столбец],Ректор[[#This Row],[Доп столбец]])</f>
        <v>1</v>
      </c>
    </row>
    <row r="126" spans="1:20" x14ac:dyDescent="0.25">
      <c r="A126" s="4">
        <v>125</v>
      </c>
      <c r="B126" s="4" t="s">
        <v>95</v>
      </c>
      <c r="C126" s="4">
        <v>2</v>
      </c>
      <c r="F126" s="4" t="s">
        <v>90</v>
      </c>
      <c r="G126" s="4" t="s">
        <v>88</v>
      </c>
      <c r="H126" s="4" t="s">
        <v>89</v>
      </c>
      <c r="I126" s="4" t="s">
        <v>76</v>
      </c>
      <c r="J126" s="4" t="s">
        <v>25</v>
      </c>
      <c r="K126" s="4" t="s">
        <v>25</v>
      </c>
      <c r="O126" s="4" t="str">
        <f ca="1">IF(Ректор[[#This Row],[Класс(ы)]]="",OFFSET(Ректор[[#This Row],[Класс(ы)]],-1,0,1,1),Ректор[[#This Row],[Класс(ы)]])</f>
        <v>11Б</v>
      </c>
      <c r="P126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26" s="4" t="str">
        <f>Ректор[[#This Row],[Учитель]]</f>
        <v>Басараб Ю. Г.</v>
      </c>
      <c r="R126" s="4">
        <f ca="1">IF(Ректор[[#This Row],[Часы]]="",OFFSET(Ректор[[#This Row],[Часы]],-1,0,1,1),Ректор[[#This Row],[Часы]])</f>
        <v>2</v>
      </c>
      <c r="S126" s="4" t="str">
        <f ca="1">Ректор[[#This Row],[Корр класс]]&amp;Ректор[[#This Row],[Предмет2]]</f>
        <v>11БОбществознание</v>
      </c>
      <c r="T126" s="4">
        <f ca="1">COUNTIF(Ректор[Доп столбец],Ректор[[#This Row],[Доп столбец]])</f>
        <v>1</v>
      </c>
    </row>
    <row r="127" spans="1:20" x14ac:dyDescent="0.25">
      <c r="A127" s="4">
        <v>126</v>
      </c>
      <c r="B127" s="4" t="s">
        <v>96</v>
      </c>
      <c r="C127" s="4">
        <v>2</v>
      </c>
      <c r="F127" s="4" t="s">
        <v>87</v>
      </c>
      <c r="G127" s="4" t="s">
        <v>88</v>
      </c>
      <c r="H127" s="4" t="s">
        <v>89</v>
      </c>
      <c r="I127" s="4" t="s">
        <v>76</v>
      </c>
      <c r="J127" s="4" t="s">
        <v>25</v>
      </c>
      <c r="K127" s="4" t="s">
        <v>25</v>
      </c>
      <c r="O127" s="4" t="str">
        <f ca="1">IF(Ректор[[#This Row],[Класс(ы)]]="",OFFSET(Ректор[[#This Row],[Класс(ы)]],-1,0,1,1),Ректор[[#This Row],[Класс(ы)]])</f>
        <v>11В</v>
      </c>
      <c r="P127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27" s="4" t="str">
        <f>Ректор[[#This Row],[Учитель]]</f>
        <v>Басараб Ю. Г.</v>
      </c>
      <c r="R127" s="4">
        <f ca="1">IF(Ректор[[#This Row],[Часы]]="",OFFSET(Ректор[[#This Row],[Часы]],-1,0,1,1),Ректор[[#This Row],[Часы]])</f>
        <v>2</v>
      </c>
      <c r="S127" s="4" t="str">
        <f ca="1">Ректор[[#This Row],[Корр класс]]&amp;Ректор[[#This Row],[Предмет2]]</f>
        <v>11ВИстория</v>
      </c>
      <c r="T127" s="4">
        <f ca="1">COUNTIF(Ректор[Доп столбец],Ректор[[#This Row],[Доп столбец]])</f>
        <v>1</v>
      </c>
    </row>
    <row r="128" spans="1:20" x14ac:dyDescent="0.25">
      <c r="A128" s="4">
        <v>127</v>
      </c>
      <c r="B128" s="4" t="s">
        <v>96</v>
      </c>
      <c r="C128" s="4">
        <v>1</v>
      </c>
      <c r="F128" s="4" t="s">
        <v>26</v>
      </c>
      <c r="G128" s="4" t="s">
        <v>88</v>
      </c>
      <c r="H128" s="4" t="s">
        <v>89</v>
      </c>
      <c r="I128" s="4" t="s">
        <v>27</v>
      </c>
      <c r="J128" s="4" t="s">
        <v>25</v>
      </c>
      <c r="K128" s="4" t="s">
        <v>25</v>
      </c>
      <c r="O128" s="4" t="str">
        <f ca="1">IF(Ректор[[#This Row],[Класс(ы)]]="",OFFSET(Ректор[[#This Row],[Класс(ы)]],-1,0,1,1),Ректор[[#This Row],[Класс(ы)]])</f>
        <v>11В</v>
      </c>
      <c r="P12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28" s="4" t="str">
        <f>Ректор[[#This Row],[Учитель]]</f>
        <v>Басараб Ю. Г.</v>
      </c>
      <c r="R128" s="4">
        <f ca="1">IF(Ректор[[#This Row],[Часы]]="",OFFSET(Ректор[[#This Row],[Часы]],-1,0,1,1),Ректор[[#This Row],[Часы]])</f>
        <v>1</v>
      </c>
      <c r="S128" s="4" t="str">
        <f ca="1">Ректор[[#This Row],[Корр класс]]&amp;Ректор[[#This Row],[Предмет2]]</f>
        <v>11ВКубановедение</v>
      </c>
      <c r="T128" s="4">
        <f ca="1">COUNTIF(Ректор[Доп столбец],Ректор[[#This Row],[Доп столбец]])</f>
        <v>1</v>
      </c>
    </row>
    <row r="129" spans="1:20" x14ac:dyDescent="0.25">
      <c r="A129" s="4">
        <v>128</v>
      </c>
      <c r="B129" s="4" t="s">
        <v>96</v>
      </c>
      <c r="C129" s="4">
        <v>2</v>
      </c>
      <c r="F129" s="4" t="s">
        <v>90</v>
      </c>
      <c r="G129" s="4" t="s">
        <v>88</v>
      </c>
      <c r="H129" s="4" t="s">
        <v>89</v>
      </c>
      <c r="I129" s="4" t="s">
        <v>76</v>
      </c>
      <c r="J129" s="4" t="s">
        <v>25</v>
      </c>
      <c r="K129" s="4" t="s">
        <v>25</v>
      </c>
      <c r="O129" s="4" t="str">
        <f ca="1">IF(Ректор[[#This Row],[Класс(ы)]]="",OFFSET(Ректор[[#This Row],[Класс(ы)]],-1,0,1,1),Ректор[[#This Row],[Класс(ы)]])</f>
        <v>11В</v>
      </c>
      <c r="P129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29" s="4" t="str">
        <f>Ректор[[#This Row],[Учитель]]</f>
        <v>Басараб Ю. Г.</v>
      </c>
      <c r="R129" s="4">
        <f ca="1">IF(Ректор[[#This Row],[Часы]]="",OFFSET(Ректор[[#This Row],[Часы]],-1,0,1,1),Ректор[[#This Row],[Часы]])</f>
        <v>2</v>
      </c>
      <c r="S129" s="4" t="str">
        <f ca="1">Ректор[[#This Row],[Корр класс]]&amp;Ректор[[#This Row],[Предмет2]]</f>
        <v>11ВОбществознание</v>
      </c>
      <c r="T129" s="4">
        <f ca="1">COUNTIF(Ректор[Доп столбец],Ректор[[#This Row],[Доп столбец]])</f>
        <v>1</v>
      </c>
    </row>
    <row r="130" spans="1:20" x14ac:dyDescent="0.25">
      <c r="A130" s="4">
        <v>129</v>
      </c>
      <c r="B130" s="4" t="s">
        <v>96</v>
      </c>
      <c r="C130" s="4">
        <v>1</v>
      </c>
      <c r="F130" s="4" t="s">
        <v>94</v>
      </c>
      <c r="G130" s="4" t="s">
        <v>88</v>
      </c>
      <c r="H130" s="4" t="s">
        <v>89</v>
      </c>
      <c r="I130" s="4" t="s">
        <v>27</v>
      </c>
      <c r="J130" s="4" t="s">
        <v>25</v>
      </c>
      <c r="K130" s="4" t="s">
        <v>25</v>
      </c>
      <c r="O130" s="4" t="str">
        <f ca="1">IF(Ректор[[#This Row],[Класс(ы)]]="",OFFSET(Ректор[[#This Row],[Класс(ы)]],-1,0,1,1),Ректор[[#This Row],[Класс(ы)]])</f>
        <v>11В</v>
      </c>
      <c r="P130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финансов</v>
      </c>
      <c r="Q130" s="4" t="str">
        <f>Ректор[[#This Row],[Учитель]]</f>
        <v>Басараб Ю. Г.</v>
      </c>
      <c r="R130" s="4">
        <f ca="1">IF(Ректор[[#This Row],[Часы]]="",OFFSET(Ректор[[#This Row],[Часы]],-1,0,1,1),Ректор[[#This Row],[Часы]])</f>
        <v>1</v>
      </c>
      <c r="S130" s="4" t="str">
        <f ca="1">Ректор[[#This Row],[Корр класс]]&amp;Ректор[[#This Row],[Предмет2]]</f>
        <v>11ВОсновы финансов</v>
      </c>
      <c r="T130" s="4">
        <f ca="1">COUNTIF(Ректор[Доп столбец],Ректор[[#This Row],[Доп столбец]])</f>
        <v>1</v>
      </c>
    </row>
    <row r="131" spans="1:20" x14ac:dyDescent="0.25">
      <c r="A131" s="4">
        <v>130</v>
      </c>
      <c r="B131" s="4" t="s">
        <v>96</v>
      </c>
      <c r="C131" s="4">
        <v>2</v>
      </c>
      <c r="F131" s="4" t="s">
        <v>97</v>
      </c>
      <c r="G131" s="4" t="s">
        <v>88</v>
      </c>
      <c r="H131" s="4" t="s">
        <v>89</v>
      </c>
      <c r="I131" s="4" t="s">
        <v>76</v>
      </c>
      <c r="J131" s="4" t="s">
        <v>25</v>
      </c>
      <c r="K131" s="4" t="s">
        <v>25</v>
      </c>
      <c r="O131" s="4" t="str">
        <f ca="1">IF(Ректор[[#This Row],[Класс(ы)]]="",OFFSET(Ректор[[#This Row],[Класс(ы)]],-1,0,1,1),Ректор[[#This Row],[Класс(ы)]])</f>
        <v>11В</v>
      </c>
      <c r="P131" s="4" t="str">
        <f>_xlfn.XLOOKUP(Ректор[[#This Row],[Предмет]],Исправление_названия[Предмет],Исправление_названия[Исправление],Ректор[[#This Row],[Предмет]],0,1)</f>
        <v>Право</v>
      </c>
      <c r="Q131" s="4" t="str">
        <f>Ректор[[#This Row],[Учитель]]</f>
        <v>Басараб Ю. Г.</v>
      </c>
      <c r="R131" s="4">
        <f ca="1">IF(Ректор[[#This Row],[Часы]]="",OFFSET(Ректор[[#This Row],[Часы]],-1,0,1,1),Ректор[[#This Row],[Часы]])</f>
        <v>2</v>
      </c>
      <c r="S131" s="4" t="str">
        <f ca="1">Ректор[[#This Row],[Корр класс]]&amp;Ректор[[#This Row],[Предмет2]]</f>
        <v>11ВПраво</v>
      </c>
      <c r="T131" s="4">
        <f ca="1">COUNTIF(Ректор[Доп столбец],Ректор[[#This Row],[Доп столбец]])</f>
        <v>1</v>
      </c>
    </row>
    <row r="132" spans="1:20" x14ac:dyDescent="0.25">
      <c r="A132" s="4">
        <v>131</v>
      </c>
      <c r="B132" s="4" t="s">
        <v>96</v>
      </c>
      <c r="C132" s="4">
        <v>1</v>
      </c>
      <c r="F132" s="4" t="s">
        <v>32</v>
      </c>
      <c r="G132" s="4" t="s">
        <v>88</v>
      </c>
      <c r="H132" s="4" t="s">
        <v>89</v>
      </c>
      <c r="I132" s="4" t="s">
        <v>27</v>
      </c>
      <c r="J132" s="4" t="s">
        <v>25</v>
      </c>
      <c r="K132" s="4" t="s">
        <v>25</v>
      </c>
      <c r="O132" s="4" t="str">
        <f ca="1">IF(Ректор[[#This Row],[Класс(ы)]]="",OFFSET(Ректор[[#This Row],[Класс(ы)]],-1,0,1,1),Ректор[[#This Row],[Класс(ы)]])</f>
        <v>11В</v>
      </c>
      <c r="P13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32" s="4" t="str">
        <f>Ректор[[#This Row],[Учитель]]</f>
        <v>Басараб Ю. Г.</v>
      </c>
      <c r="R132" s="4">
        <f ca="1">IF(Ректор[[#This Row],[Часы]]="",OFFSET(Ректор[[#This Row],[Часы]],-1,0,1,1),Ректор[[#This Row],[Часы]])</f>
        <v>1</v>
      </c>
      <c r="S132" s="4" t="str">
        <f ca="1">Ректор[[#This Row],[Корр класс]]&amp;Ректор[[#This Row],[Предмет2]]</f>
        <v>11ВРазговор о важн</v>
      </c>
      <c r="T132" s="4">
        <f ca="1">COUNTIF(Ректор[Доп столбец],Ректор[[#This Row],[Доп столбец]])</f>
        <v>1</v>
      </c>
    </row>
    <row r="133" spans="1:20" x14ac:dyDescent="0.25">
      <c r="A133" s="4">
        <v>132</v>
      </c>
      <c r="B133" s="4" t="s">
        <v>96</v>
      </c>
      <c r="C133" s="4">
        <v>2</v>
      </c>
      <c r="F133" s="4" t="s">
        <v>98</v>
      </c>
      <c r="G133" s="4" t="s">
        <v>88</v>
      </c>
      <c r="H133" s="4" t="s">
        <v>89</v>
      </c>
      <c r="I133" s="4" t="s">
        <v>76</v>
      </c>
      <c r="J133" s="4" t="s">
        <v>25</v>
      </c>
      <c r="K133" s="4" t="s">
        <v>25</v>
      </c>
      <c r="O133" s="4" t="str">
        <f ca="1">IF(Ректор[[#This Row],[Класс(ы)]]="",OFFSET(Ректор[[#This Row],[Класс(ы)]],-1,0,1,1),Ректор[[#This Row],[Класс(ы)]])</f>
        <v>11В</v>
      </c>
      <c r="P133" s="4" t="str">
        <f>_xlfn.XLOOKUP(Ректор[[#This Row],[Предмет]],Исправление_названия[Предмет],Исправление_названия[Исправление],Ректор[[#This Row],[Предмет]],0,1)</f>
        <v>Экономика</v>
      </c>
      <c r="Q133" s="4" t="str">
        <f>Ректор[[#This Row],[Учитель]]</f>
        <v>Басараб Ю. Г.</v>
      </c>
      <c r="R133" s="4">
        <f ca="1">IF(Ректор[[#This Row],[Часы]]="",OFFSET(Ректор[[#This Row],[Часы]],-1,0,1,1),Ректор[[#This Row],[Часы]])</f>
        <v>2</v>
      </c>
      <c r="S133" s="4" t="str">
        <f ca="1">Ректор[[#This Row],[Корр класс]]&amp;Ректор[[#This Row],[Предмет2]]</f>
        <v>11ВЭкономика</v>
      </c>
      <c r="T133" s="4">
        <f ca="1">COUNTIF(Ректор[Доп столбец],Ректор[[#This Row],[Доп столбец]])</f>
        <v>1</v>
      </c>
    </row>
    <row r="134" spans="1:20" x14ac:dyDescent="0.25">
      <c r="A134" s="4">
        <v>133</v>
      </c>
      <c r="B134" s="4" t="s">
        <v>99</v>
      </c>
      <c r="C134" s="4">
        <v>5</v>
      </c>
      <c r="F134" s="4" t="s">
        <v>29</v>
      </c>
      <c r="G134" s="4" t="s">
        <v>100</v>
      </c>
      <c r="H134" s="4" t="s">
        <v>101</v>
      </c>
      <c r="I134" s="4" t="s">
        <v>27</v>
      </c>
      <c r="J134" s="4" t="s">
        <v>25</v>
      </c>
      <c r="K134" s="4" t="s">
        <v>25</v>
      </c>
      <c r="O134" s="4" t="str">
        <f ca="1">IF(Ректор[[#This Row],[Класс(ы)]]="",OFFSET(Ректор[[#This Row],[Класс(ы)]],-1,0,1,1),Ректор[[#This Row],[Класс(ы)]])</f>
        <v>5А</v>
      </c>
      <c r="P13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4" s="4" t="str">
        <f>Ректор[[#This Row],[Учитель]]</f>
        <v>Бедная Н. М.</v>
      </c>
      <c r="R134" s="4">
        <f ca="1">IF(Ректор[[#This Row],[Часы]]="",OFFSET(Ректор[[#This Row],[Часы]],-1,0,1,1),Ректор[[#This Row],[Часы]])</f>
        <v>5</v>
      </c>
      <c r="S134" s="4" t="str">
        <f ca="1">Ректор[[#This Row],[Корр класс]]&amp;Ректор[[#This Row],[Предмет2]]</f>
        <v>5АМатематика</v>
      </c>
      <c r="T134" s="4">
        <f ca="1">COUNTIF(Ректор[Доп столбец],Ректор[[#This Row],[Доп столбец]])</f>
        <v>1</v>
      </c>
    </row>
    <row r="135" spans="1:20" x14ac:dyDescent="0.25">
      <c r="A135" s="4">
        <v>134</v>
      </c>
      <c r="B135" s="4" t="s">
        <v>102</v>
      </c>
      <c r="C135" s="4">
        <v>5</v>
      </c>
      <c r="F135" s="4" t="s">
        <v>29</v>
      </c>
      <c r="G135" s="4" t="s">
        <v>100</v>
      </c>
      <c r="H135" s="4" t="s">
        <v>101</v>
      </c>
      <c r="I135" s="4" t="s">
        <v>27</v>
      </c>
      <c r="J135" s="4" t="s">
        <v>25</v>
      </c>
      <c r="K135" s="4" t="s">
        <v>25</v>
      </c>
      <c r="O135" s="4" t="str">
        <f ca="1">IF(Ректор[[#This Row],[Класс(ы)]]="",OFFSET(Ректор[[#This Row],[Класс(ы)]],-1,0,1,1),Ректор[[#This Row],[Класс(ы)]])</f>
        <v>5М</v>
      </c>
      <c r="P13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5" s="4" t="str">
        <f>Ректор[[#This Row],[Учитель]]</f>
        <v>Бедная Н. М.</v>
      </c>
      <c r="R135" s="4">
        <f ca="1">IF(Ректор[[#This Row],[Часы]]="",OFFSET(Ректор[[#This Row],[Часы]],-1,0,1,1),Ректор[[#This Row],[Часы]])</f>
        <v>5</v>
      </c>
      <c r="S135" s="4" t="str">
        <f ca="1">Ректор[[#This Row],[Корр класс]]&amp;Ректор[[#This Row],[Предмет2]]</f>
        <v>5ММатематика</v>
      </c>
      <c r="T135" s="4">
        <f ca="1">COUNTIF(Ректор[Доп столбец],Ректор[[#This Row],[Доп столбец]])</f>
        <v>1</v>
      </c>
    </row>
    <row r="136" spans="1:20" x14ac:dyDescent="0.25">
      <c r="A136" s="4">
        <v>135</v>
      </c>
      <c r="B136" s="4" t="s">
        <v>103</v>
      </c>
      <c r="C136" s="4">
        <v>2</v>
      </c>
      <c r="F136" s="4" t="s">
        <v>104</v>
      </c>
      <c r="G136" s="4" t="s">
        <v>105</v>
      </c>
      <c r="I136" s="4" t="s">
        <v>27</v>
      </c>
      <c r="J136" s="4" t="s">
        <v>25</v>
      </c>
      <c r="K136" s="4" t="s">
        <v>25</v>
      </c>
      <c r="O136" s="4" t="str">
        <f ca="1">IF(Ректор[[#This Row],[Класс(ы)]]="",OFFSET(Ректор[[#This Row],[Класс(ы)]],-1,0,1,1),Ректор[[#This Row],[Класс(ы)]])</f>
        <v>9А</v>
      </c>
      <c r="P136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36" s="4" t="str">
        <f>Ректор[[#This Row],[Учитель]]</f>
        <v>Благинина М. А.</v>
      </c>
      <c r="R136" s="4">
        <f ca="1">IF(Ректор[[#This Row],[Часы]]="",OFFSET(Ректор[[#This Row],[Часы]],-1,0,1,1),Ректор[[#This Row],[Часы]])</f>
        <v>2</v>
      </c>
      <c r="S136" s="4" t="str">
        <f ca="1">Ректор[[#This Row],[Корр класс]]&amp;Ректор[[#This Row],[Предмет2]]</f>
        <v>9АГеография</v>
      </c>
      <c r="T136" s="4">
        <f ca="1">COUNTIF(Ректор[Доп столбец],Ректор[[#This Row],[Доп столбец]])</f>
        <v>1</v>
      </c>
    </row>
    <row r="137" spans="1:20" x14ac:dyDescent="0.25">
      <c r="A137" s="4">
        <v>136</v>
      </c>
      <c r="B137" s="4" t="s">
        <v>106</v>
      </c>
      <c r="C137" s="4">
        <v>2</v>
      </c>
      <c r="F137" s="4" t="s">
        <v>104</v>
      </c>
      <c r="G137" s="4" t="s">
        <v>105</v>
      </c>
      <c r="I137" s="4" t="s">
        <v>27</v>
      </c>
      <c r="J137" s="4" t="s">
        <v>25</v>
      </c>
      <c r="K137" s="4" t="s">
        <v>25</v>
      </c>
      <c r="O137" s="4" t="str">
        <f ca="1">IF(Ректор[[#This Row],[Класс(ы)]]="",OFFSET(Ректор[[#This Row],[Класс(ы)]],-1,0,1,1),Ректор[[#This Row],[Класс(ы)]])</f>
        <v>9В</v>
      </c>
      <c r="P137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37" s="4" t="str">
        <f>Ректор[[#This Row],[Учитель]]</f>
        <v>Благинина М. А.</v>
      </c>
      <c r="R137" s="4">
        <f ca="1">IF(Ректор[[#This Row],[Часы]]="",OFFSET(Ректор[[#This Row],[Часы]],-1,0,1,1),Ректор[[#This Row],[Часы]])</f>
        <v>2</v>
      </c>
      <c r="S137" s="4" t="str">
        <f ca="1">Ректор[[#This Row],[Корр класс]]&amp;Ректор[[#This Row],[Предмет2]]</f>
        <v>9ВГеография</v>
      </c>
      <c r="T137" s="4">
        <f ca="1">COUNTIF(Ректор[Доп столбец],Ректор[[#This Row],[Доп столбец]])</f>
        <v>1</v>
      </c>
    </row>
    <row r="138" spans="1:20" x14ac:dyDescent="0.25">
      <c r="A138" s="4">
        <v>137</v>
      </c>
      <c r="B138" s="4" t="s">
        <v>107</v>
      </c>
      <c r="C138" s="4">
        <v>2</v>
      </c>
      <c r="F138" s="4" t="s">
        <v>104</v>
      </c>
      <c r="G138" s="4" t="s">
        <v>105</v>
      </c>
      <c r="I138" s="4" t="s">
        <v>27</v>
      </c>
      <c r="J138" s="4" t="s">
        <v>25</v>
      </c>
      <c r="K138" s="4" t="s">
        <v>25</v>
      </c>
      <c r="O138" s="4" t="str">
        <f ca="1">IF(Ректор[[#This Row],[Класс(ы)]]="",OFFSET(Ректор[[#This Row],[Класс(ы)]],-1,0,1,1),Ректор[[#This Row],[Класс(ы)]])</f>
        <v>9Д</v>
      </c>
      <c r="P138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38" s="4" t="str">
        <f>Ректор[[#This Row],[Учитель]]</f>
        <v>Благинина М. А.</v>
      </c>
      <c r="R138" s="4">
        <f ca="1">IF(Ректор[[#This Row],[Часы]]="",OFFSET(Ректор[[#This Row],[Часы]],-1,0,1,1),Ректор[[#This Row],[Часы]])</f>
        <v>2</v>
      </c>
      <c r="S138" s="4" t="str">
        <f ca="1">Ректор[[#This Row],[Корр класс]]&amp;Ректор[[#This Row],[Предмет2]]</f>
        <v>9ДГеография</v>
      </c>
      <c r="T138" s="4">
        <f ca="1">COUNTIF(Ректор[Доп столбец],Ректор[[#This Row],[Доп столбец]])</f>
        <v>1</v>
      </c>
    </row>
    <row r="139" spans="1:20" x14ac:dyDescent="0.25">
      <c r="A139" s="4">
        <v>138</v>
      </c>
      <c r="B139" s="4" t="s">
        <v>72</v>
      </c>
      <c r="C139" s="4">
        <v>1</v>
      </c>
      <c r="F139" s="4" t="s">
        <v>104</v>
      </c>
      <c r="G139" s="4" t="s">
        <v>105</v>
      </c>
      <c r="H139" s="4" t="s">
        <v>108</v>
      </c>
      <c r="I139" s="4" t="s">
        <v>27</v>
      </c>
      <c r="J139" s="4" t="s">
        <v>25</v>
      </c>
      <c r="K139" s="4" t="s">
        <v>25</v>
      </c>
      <c r="O139" s="4" t="str">
        <f ca="1">IF(Ректор[[#This Row],[Класс(ы)]]="",OFFSET(Ректор[[#This Row],[Класс(ы)]],-1,0,1,1),Ректор[[#This Row],[Класс(ы)]])</f>
        <v>10А</v>
      </c>
      <c r="P139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39" s="4" t="str">
        <f>Ректор[[#This Row],[Учитель]]</f>
        <v>Благинина М. А.</v>
      </c>
      <c r="R139" s="4">
        <f ca="1">IF(Ректор[[#This Row],[Часы]]="",OFFSET(Ректор[[#This Row],[Часы]],-1,0,1,1),Ректор[[#This Row],[Часы]])</f>
        <v>1</v>
      </c>
      <c r="S139" s="4" t="str">
        <f ca="1">Ректор[[#This Row],[Корр класс]]&amp;Ректор[[#This Row],[Предмет2]]</f>
        <v>10АГеография</v>
      </c>
      <c r="T139" s="4">
        <f ca="1">COUNTIF(Ректор[Доп столбец],Ректор[[#This Row],[Доп столбец]])</f>
        <v>1</v>
      </c>
    </row>
    <row r="140" spans="1:20" x14ac:dyDescent="0.25">
      <c r="A140" s="4">
        <v>139</v>
      </c>
      <c r="B140" s="4" t="s">
        <v>86</v>
      </c>
      <c r="C140" s="4">
        <v>1</v>
      </c>
      <c r="F140" s="4" t="s">
        <v>104</v>
      </c>
      <c r="G140" s="4" t="s">
        <v>105</v>
      </c>
      <c r="H140" s="4" t="s">
        <v>108</v>
      </c>
      <c r="I140" s="4" t="s">
        <v>27</v>
      </c>
      <c r="J140" s="4" t="s">
        <v>25</v>
      </c>
      <c r="K140" s="4" t="s">
        <v>25</v>
      </c>
      <c r="O140" s="4" t="str">
        <f ca="1">IF(Ректор[[#This Row],[Класс(ы)]]="",OFFSET(Ректор[[#This Row],[Класс(ы)]],-1,0,1,1),Ректор[[#This Row],[Класс(ы)]])</f>
        <v>10Б</v>
      </c>
      <c r="P140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40" s="4" t="str">
        <f>Ректор[[#This Row],[Учитель]]</f>
        <v>Благинина М. А.</v>
      </c>
      <c r="R140" s="4">
        <f ca="1">IF(Ректор[[#This Row],[Часы]]="",OFFSET(Ректор[[#This Row],[Часы]],-1,0,1,1),Ректор[[#This Row],[Часы]])</f>
        <v>1</v>
      </c>
      <c r="S140" s="4" t="str">
        <f ca="1">Ректор[[#This Row],[Корр класс]]&amp;Ректор[[#This Row],[Предмет2]]</f>
        <v>10БГеография</v>
      </c>
      <c r="T140" s="4">
        <f ca="1">COUNTIF(Ректор[Доп столбец],Ректор[[#This Row],[Доп столбец]])</f>
        <v>1</v>
      </c>
    </row>
    <row r="141" spans="1:20" x14ac:dyDescent="0.25">
      <c r="A141" s="4">
        <v>140</v>
      </c>
      <c r="B141" s="4" t="s">
        <v>62</v>
      </c>
      <c r="C141" s="4">
        <v>2</v>
      </c>
      <c r="F141" s="4" t="s">
        <v>109</v>
      </c>
      <c r="G141" s="4" t="s">
        <v>110</v>
      </c>
      <c r="H141" s="4" t="s">
        <v>111</v>
      </c>
      <c r="I141" s="4" t="s">
        <v>27</v>
      </c>
      <c r="J141" s="4" t="s">
        <v>25</v>
      </c>
      <c r="K141" s="4" t="s">
        <v>25</v>
      </c>
      <c r="O141" s="4" t="str">
        <f ca="1">IF(Ректор[[#This Row],[Класс(ы)]]="",OFFSET(Ректор[[#This Row],[Класс(ы)]],-1,0,1,1),Ректор[[#This Row],[Класс(ы)]])</f>
        <v>8А</v>
      </c>
      <c r="P141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41" s="4" t="str">
        <f>Ректор[[#This Row],[Учитель]]</f>
        <v>Болдакова Ю. А.</v>
      </c>
      <c r="R141" s="4">
        <f ca="1">IF(Ректор[[#This Row],[Часы]]="",OFFSET(Ректор[[#This Row],[Часы]],-1,0,1,1),Ректор[[#This Row],[Часы]])</f>
        <v>2</v>
      </c>
      <c r="S141" s="4" t="str">
        <f ca="1">Ректор[[#This Row],[Корр класс]]&amp;Ректор[[#This Row],[Предмет2]]</f>
        <v>8АФизика</v>
      </c>
      <c r="T141" s="4">
        <f ca="1">COUNTIF(Ректор[Доп столбец],Ректор[[#This Row],[Доп столбец]])</f>
        <v>1</v>
      </c>
    </row>
    <row r="142" spans="1:20" x14ac:dyDescent="0.25">
      <c r="A142" s="4">
        <v>141</v>
      </c>
      <c r="B142" s="4" t="s">
        <v>112</v>
      </c>
      <c r="C142" s="4">
        <v>2</v>
      </c>
      <c r="F142" s="4" t="s">
        <v>109</v>
      </c>
      <c r="G142" s="4" t="s">
        <v>110</v>
      </c>
      <c r="H142" s="4" t="s">
        <v>111</v>
      </c>
      <c r="I142" s="4" t="s">
        <v>27</v>
      </c>
      <c r="J142" s="4" t="s">
        <v>25</v>
      </c>
      <c r="K142" s="4" t="s">
        <v>25</v>
      </c>
      <c r="O142" s="4" t="str">
        <f ca="1">IF(Ректор[[#This Row],[Класс(ы)]]="",OFFSET(Ректор[[#This Row],[Класс(ы)]],-1,0,1,1),Ректор[[#This Row],[Класс(ы)]])</f>
        <v>8Б</v>
      </c>
      <c r="P142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42" s="4" t="str">
        <f>Ректор[[#This Row],[Учитель]]</f>
        <v>Болдакова Ю. А.</v>
      </c>
      <c r="R142" s="4">
        <f ca="1">IF(Ректор[[#This Row],[Часы]]="",OFFSET(Ректор[[#This Row],[Часы]],-1,0,1,1),Ректор[[#This Row],[Часы]])</f>
        <v>2</v>
      </c>
      <c r="S142" s="4" t="str">
        <f ca="1">Ректор[[#This Row],[Корр класс]]&amp;Ректор[[#This Row],[Предмет2]]</f>
        <v>8БФизика</v>
      </c>
      <c r="T142" s="4">
        <f ca="1">COUNTIF(Ректор[Доп столбец],Ректор[[#This Row],[Доп столбец]])</f>
        <v>1</v>
      </c>
    </row>
    <row r="143" spans="1:20" x14ac:dyDescent="0.25">
      <c r="A143" s="4">
        <v>142</v>
      </c>
      <c r="B143" s="4" t="s">
        <v>113</v>
      </c>
      <c r="C143" s="4">
        <v>2</v>
      </c>
      <c r="F143" s="4" t="s">
        <v>109</v>
      </c>
      <c r="G143" s="4" t="s">
        <v>110</v>
      </c>
      <c r="H143" s="4" t="s">
        <v>111</v>
      </c>
      <c r="I143" s="4" t="s">
        <v>27</v>
      </c>
      <c r="J143" s="4" t="s">
        <v>25</v>
      </c>
      <c r="K143" s="4" t="s">
        <v>25</v>
      </c>
      <c r="O143" s="4" t="str">
        <f ca="1">IF(Ректор[[#This Row],[Класс(ы)]]="",OFFSET(Ректор[[#This Row],[Класс(ы)]],-1,0,1,1),Ректор[[#This Row],[Класс(ы)]])</f>
        <v>8В</v>
      </c>
      <c r="P143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43" s="4" t="str">
        <f>Ректор[[#This Row],[Учитель]]</f>
        <v>Болдакова Ю. А.</v>
      </c>
      <c r="R143" s="4">
        <f ca="1">IF(Ректор[[#This Row],[Часы]]="",OFFSET(Ректор[[#This Row],[Часы]],-1,0,1,1),Ректор[[#This Row],[Часы]])</f>
        <v>2</v>
      </c>
      <c r="S143" s="4" t="str">
        <f ca="1">Ректор[[#This Row],[Корр класс]]&amp;Ректор[[#This Row],[Предмет2]]</f>
        <v>8ВФизика</v>
      </c>
      <c r="T143" s="4">
        <f ca="1">COUNTIF(Ректор[Доп столбец],Ректор[[#This Row],[Доп столбец]])</f>
        <v>1</v>
      </c>
    </row>
    <row r="144" spans="1:20" x14ac:dyDescent="0.25">
      <c r="A144" s="4">
        <v>143</v>
      </c>
      <c r="B144" s="4" t="s">
        <v>114</v>
      </c>
      <c r="C144" s="4">
        <v>2</v>
      </c>
      <c r="F144" s="4" t="s">
        <v>109</v>
      </c>
      <c r="G144" s="4" t="s">
        <v>110</v>
      </c>
      <c r="H144" s="4" t="s">
        <v>111</v>
      </c>
      <c r="I144" s="4" t="s">
        <v>27</v>
      </c>
      <c r="J144" s="4" t="s">
        <v>25</v>
      </c>
      <c r="K144" s="4" t="s">
        <v>25</v>
      </c>
      <c r="O144" s="4" t="str">
        <f ca="1">IF(Ректор[[#This Row],[Класс(ы)]]="",OFFSET(Ректор[[#This Row],[Класс(ы)]],-1,0,1,1),Ректор[[#This Row],[Класс(ы)]])</f>
        <v>8Г</v>
      </c>
      <c r="P144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44" s="4" t="str">
        <f>Ректор[[#This Row],[Учитель]]</f>
        <v>Болдакова Ю. А.</v>
      </c>
      <c r="R144" s="4">
        <f ca="1">IF(Ректор[[#This Row],[Часы]]="",OFFSET(Ректор[[#This Row],[Часы]],-1,0,1,1),Ректор[[#This Row],[Часы]])</f>
        <v>2</v>
      </c>
      <c r="S144" s="4" t="str">
        <f ca="1">Ректор[[#This Row],[Корр класс]]&amp;Ректор[[#This Row],[Предмет2]]</f>
        <v>8ГФизика</v>
      </c>
      <c r="T144" s="4">
        <f ca="1">COUNTIF(Ректор[Доп столбец],Ректор[[#This Row],[Доп столбец]])</f>
        <v>1</v>
      </c>
    </row>
    <row r="145" spans="1:20" x14ac:dyDescent="0.25">
      <c r="A145" s="4">
        <v>144</v>
      </c>
      <c r="B145" s="4" t="s">
        <v>115</v>
      </c>
      <c r="C145" s="4">
        <v>2</v>
      </c>
      <c r="F145" s="4" t="s">
        <v>109</v>
      </c>
      <c r="G145" s="4" t="s">
        <v>110</v>
      </c>
      <c r="H145" s="4" t="s">
        <v>111</v>
      </c>
      <c r="I145" s="4" t="s">
        <v>27</v>
      </c>
      <c r="J145" s="4" t="s">
        <v>25</v>
      </c>
      <c r="K145" s="4" t="s">
        <v>25</v>
      </c>
      <c r="O145" s="4" t="str">
        <f ca="1">IF(Ректор[[#This Row],[Класс(ы)]]="",OFFSET(Ректор[[#This Row],[Класс(ы)]],-1,0,1,1),Ректор[[#This Row],[Класс(ы)]])</f>
        <v>8Д</v>
      </c>
      <c r="P145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45" s="4" t="str">
        <f>Ректор[[#This Row],[Учитель]]</f>
        <v>Болдакова Ю. А.</v>
      </c>
      <c r="R145" s="4">
        <f ca="1">IF(Ректор[[#This Row],[Часы]]="",OFFSET(Ректор[[#This Row],[Часы]],-1,0,1,1),Ректор[[#This Row],[Часы]])</f>
        <v>2</v>
      </c>
      <c r="S145" s="4" t="str">
        <f ca="1">Ректор[[#This Row],[Корр класс]]&amp;Ректор[[#This Row],[Предмет2]]</f>
        <v>8ДФизика</v>
      </c>
      <c r="T145" s="4">
        <f ca="1">COUNTIF(Ректор[Доп столбец],Ректор[[#This Row],[Доп столбец]])</f>
        <v>1</v>
      </c>
    </row>
    <row r="146" spans="1:20" x14ac:dyDescent="0.25">
      <c r="A146" s="4">
        <v>145</v>
      </c>
      <c r="B146" s="4" t="s">
        <v>116</v>
      </c>
      <c r="C146" s="4">
        <v>2</v>
      </c>
      <c r="F146" s="4" t="s">
        <v>109</v>
      </c>
      <c r="G146" s="4" t="s">
        <v>110</v>
      </c>
      <c r="H146" s="4" t="s">
        <v>111</v>
      </c>
      <c r="I146" s="4" t="s">
        <v>27</v>
      </c>
      <c r="J146" s="4" t="s">
        <v>25</v>
      </c>
      <c r="K146" s="4" t="s">
        <v>25</v>
      </c>
      <c r="O146" s="4" t="str">
        <f ca="1">IF(Ректор[[#This Row],[Класс(ы)]]="",OFFSET(Ректор[[#This Row],[Класс(ы)]],-1,0,1,1),Ректор[[#This Row],[Класс(ы)]])</f>
        <v>8Е</v>
      </c>
      <c r="P146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46" s="4" t="str">
        <f>Ректор[[#This Row],[Учитель]]</f>
        <v>Болдакова Ю. А.</v>
      </c>
      <c r="R146" s="4">
        <f ca="1">IF(Ректор[[#This Row],[Часы]]="",OFFSET(Ректор[[#This Row],[Часы]],-1,0,1,1),Ректор[[#This Row],[Часы]])</f>
        <v>2</v>
      </c>
      <c r="S146" s="4" t="str">
        <f ca="1">Ректор[[#This Row],[Корр класс]]&amp;Ректор[[#This Row],[Предмет2]]</f>
        <v>8ЕФизика</v>
      </c>
      <c r="T146" s="4">
        <f ca="1">COUNTIF(Ректор[Доп столбец],Ректор[[#This Row],[Доп столбец]])</f>
        <v>1</v>
      </c>
    </row>
    <row r="147" spans="1:20" x14ac:dyDescent="0.25">
      <c r="A147" s="4">
        <v>146</v>
      </c>
      <c r="B147" s="4" t="s">
        <v>117</v>
      </c>
      <c r="C147" s="4">
        <v>2</v>
      </c>
      <c r="F147" s="4" t="s">
        <v>109</v>
      </c>
      <c r="G147" s="4" t="s">
        <v>110</v>
      </c>
      <c r="H147" s="4" t="s">
        <v>111</v>
      </c>
      <c r="I147" s="4" t="s">
        <v>27</v>
      </c>
      <c r="J147" s="4" t="s">
        <v>25</v>
      </c>
      <c r="K147" s="4" t="s">
        <v>25</v>
      </c>
      <c r="O147" s="4" t="str">
        <f ca="1">IF(Ректор[[#This Row],[Класс(ы)]]="",OFFSET(Ректор[[#This Row],[Класс(ы)]],-1,0,1,1),Ректор[[#This Row],[Класс(ы)]])</f>
        <v>8Ж</v>
      </c>
      <c r="P147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47" s="4" t="str">
        <f>Ректор[[#This Row],[Учитель]]</f>
        <v>Болдакова Ю. А.</v>
      </c>
      <c r="R147" s="4">
        <f ca="1">IF(Ректор[[#This Row],[Часы]]="",OFFSET(Ректор[[#This Row],[Часы]],-1,0,1,1),Ректор[[#This Row],[Часы]])</f>
        <v>2</v>
      </c>
      <c r="S147" s="4" t="str">
        <f ca="1">Ректор[[#This Row],[Корр класс]]&amp;Ректор[[#This Row],[Предмет2]]</f>
        <v>8ЖФизика</v>
      </c>
      <c r="T147" s="4">
        <f ca="1">COUNTIF(Ректор[Доп столбец],Ректор[[#This Row],[Доп столбец]])</f>
        <v>1</v>
      </c>
    </row>
    <row r="148" spans="1:20" x14ac:dyDescent="0.25">
      <c r="A148" s="4">
        <v>147</v>
      </c>
      <c r="B148" s="4" t="s">
        <v>118</v>
      </c>
      <c r="C148" s="4">
        <v>2</v>
      </c>
      <c r="F148" s="4" t="s">
        <v>109</v>
      </c>
      <c r="G148" s="4" t="s">
        <v>110</v>
      </c>
      <c r="H148" s="4" t="s">
        <v>111</v>
      </c>
      <c r="I148" s="4" t="s">
        <v>27</v>
      </c>
      <c r="J148" s="4" t="s">
        <v>25</v>
      </c>
      <c r="K148" s="4" t="s">
        <v>25</v>
      </c>
      <c r="O148" s="4" t="str">
        <f ca="1">IF(Ректор[[#This Row],[Класс(ы)]]="",OFFSET(Ректор[[#This Row],[Класс(ы)]],-1,0,1,1),Ректор[[#This Row],[Класс(ы)]])</f>
        <v>8З</v>
      </c>
      <c r="P148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48" s="4" t="str">
        <f>Ректор[[#This Row],[Учитель]]</f>
        <v>Болдакова Ю. А.</v>
      </c>
      <c r="R148" s="4">
        <f ca="1">IF(Ректор[[#This Row],[Часы]]="",OFFSET(Ректор[[#This Row],[Часы]],-1,0,1,1),Ректор[[#This Row],[Часы]])</f>
        <v>2</v>
      </c>
      <c r="S148" s="4" t="str">
        <f ca="1">Ректор[[#This Row],[Корр класс]]&amp;Ректор[[#This Row],[Предмет2]]</f>
        <v>8ЗФизика</v>
      </c>
      <c r="T148" s="4">
        <f ca="1">COUNTIF(Ректор[Доп столбец],Ректор[[#This Row],[Доп столбец]])</f>
        <v>1</v>
      </c>
    </row>
    <row r="149" spans="1:20" x14ac:dyDescent="0.25">
      <c r="A149" s="4">
        <v>148</v>
      </c>
      <c r="B149" s="4" t="s">
        <v>119</v>
      </c>
      <c r="C149" s="4">
        <v>2</v>
      </c>
      <c r="F149" s="4" t="s">
        <v>109</v>
      </c>
      <c r="G149" s="4" t="s">
        <v>110</v>
      </c>
      <c r="H149" s="4" t="s">
        <v>111</v>
      </c>
      <c r="I149" s="4" t="s">
        <v>27</v>
      </c>
      <c r="J149" s="4" t="s">
        <v>25</v>
      </c>
      <c r="K149" s="4" t="s">
        <v>25</v>
      </c>
      <c r="O149" s="4" t="str">
        <f ca="1">IF(Ректор[[#This Row],[Класс(ы)]]="",OFFSET(Ректор[[#This Row],[Класс(ы)]],-1,0,1,1),Ректор[[#This Row],[Класс(ы)]])</f>
        <v>8И</v>
      </c>
      <c r="P149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49" s="4" t="str">
        <f>Ректор[[#This Row],[Учитель]]</f>
        <v>Болдакова Ю. А.</v>
      </c>
      <c r="R149" s="4">
        <f ca="1">IF(Ректор[[#This Row],[Часы]]="",OFFSET(Ректор[[#This Row],[Часы]],-1,0,1,1),Ректор[[#This Row],[Часы]])</f>
        <v>2</v>
      </c>
      <c r="S149" s="4" t="str">
        <f ca="1">Ректор[[#This Row],[Корр класс]]&amp;Ректор[[#This Row],[Предмет2]]</f>
        <v>8ИФизика</v>
      </c>
      <c r="T149" s="4">
        <f ca="1">COUNTIF(Ректор[Доп столбец],Ректор[[#This Row],[Доп столбец]])</f>
        <v>1</v>
      </c>
    </row>
    <row r="150" spans="1:20" x14ac:dyDescent="0.25">
      <c r="A150" s="4">
        <v>149</v>
      </c>
      <c r="B150" s="4" t="s">
        <v>120</v>
      </c>
      <c r="C150" s="4">
        <v>2</v>
      </c>
      <c r="F150" s="4" t="s">
        <v>109</v>
      </c>
      <c r="G150" s="4" t="s">
        <v>110</v>
      </c>
      <c r="H150" s="4" t="s">
        <v>111</v>
      </c>
      <c r="I150" s="4" t="s">
        <v>27</v>
      </c>
      <c r="J150" s="4" t="s">
        <v>25</v>
      </c>
      <c r="K150" s="4" t="s">
        <v>25</v>
      </c>
      <c r="O150" s="4" t="str">
        <f ca="1">IF(Ректор[[#This Row],[Класс(ы)]]="",OFFSET(Ректор[[#This Row],[Класс(ы)]],-1,0,1,1),Ректор[[#This Row],[Класс(ы)]])</f>
        <v>8К</v>
      </c>
      <c r="P150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0" s="4" t="str">
        <f>Ректор[[#This Row],[Учитель]]</f>
        <v>Болдакова Ю. А.</v>
      </c>
      <c r="R150" s="4">
        <f ca="1">IF(Ректор[[#This Row],[Часы]]="",OFFSET(Ректор[[#This Row],[Часы]],-1,0,1,1),Ректор[[#This Row],[Часы]])</f>
        <v>2</v>
      </c>
      <c r="S150" s="4" t="str">
        <f ca="1">Ректор[[#This Row],[Корр класс]]&amp;Ректор[[#This Row],[Предмет2]]</f>
        <v>8КФизика</v>
      </c>
      <c r="T150" s="4">
        <f ca="1">COUNTIF(Ректор[Доп столбец],Ректор[[#This Row],[Доп столбец]])</f>
        <v>1</v>
      </c>
    </row>
    <row r="151" spans="1:20" x14ac:dyDescent="0.25">
      <c r="A151" s="4">
        <v>150</v>
      </c>
      <c r="B151" s="4" t="s">
        <v>121</v>
      </c>
      <c r="C151" s="4">
        <v>2</v>
      </c>
      <c r="F151" s="4" t="s">
        <v>109</v>
      </c>
      <c r="G151" s="4" t="s">
        <v>110</v>
      </c>
      <c r="H151" s="4" t="s">
        <v>111</v>
      </c>
      <c r="I151" s="4" t="s">
        <v>27</v>
      </c>
      <c r="J151" s="4" t="s">
        <v>25</v>
      </c>
      <c r="K151" s="4" t="s">
        <v>25</v>
      </c>
      <c r="O151" s="4" t="str">
        <f ca="1">IF(Ректор[[#This Row],[Класс(ы)]]="",OFFSET(Ректор[[#This Row],[Класс(ы)]],-1,0,1,1),Ректор[[#This Row],[Класс(ы)]])</f>
        <v>8Л</v>
      </c>
      <c r="P151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1" s="4" t="str">
        <f>Ректор[[#This Row],[Учитель]]</f>
        <v>Болдакова Ю. А.</v>
      </c>
      <c r="R151" s="4">
        <f ca="1">IF(Ректор[[#This Row],[Часы]]="",OFFSET(Ректор[[#This Row],[Часы]],-1,0,1,1),Ректор[[#This Row],[Часы]])</f>
        <v>2</v>
      </c>
      <c r="S151" s="4" t="str">
        <f ca="1">Ректор[[#This Row],[Корр класс]]&amp;Ректор[[#This Row],[Предмет2]]</f>
        <v>8ЛФизика</v>
      </c>
      <c r="T151" s="4">
        <f ca="1">COUNTIF(Ректор[Доп столбец],Ректор[[#This Row],[Доп столбец]])</f>
        <v>1</v>
      </c>
    </row>
    <row r="152" spans="1:20" x14ac:dyDescent="0.25">
      <c r="A152" s="4">
        <v>151</v>
      </c>
      <c r="B152" s="4" t="s">
        <v>122</v>
      </c>
      <c r="C152" s="4">
        <v>2</v>
      </c>
      <c r="F152" s="4" t="s">
        <v>109</v>
      </c>
      <c r="G152" s="4" t="s">
        <v>110</v>
      </c>
      <c r="H152" s="4" t="s">
        <v>111</v>
      </c>
      <c r="I152" s="4" t="s">
        <v>27</v>
      </c>
      <c r="J152" s="4" t="s">
        <v>25</v>
      </c>
      <c r="K152" s="4" t="s">
        <v>25</v>
      </c>
      <c r="O152" s="4" t="str">
        <f ca="1">IF(Ректор[[#This Row],[Класс(ы)]]="",OFFSET(Ректор[[#This Row],[Класс(ы)]],-1,0,1,1),Ректор[[#This Row],[Класс(ы)]])</f>
        <v>8М</v>
      </c>
      <c r="P152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2" s="4" t="str">
        <f>Ректор[[#This Row],[Учитель]]</f>
        <v>Болдакова Ю. А.</v>
      </c>
      <c r="R152" s="4">
        <f ca="1">IF(Ректор[[#This Row],[Часы]]="",OFFSET(Ректор[[#This Row],[Часы]],-1,0,1,1),Ректор[[#This Row],[Часы]])</f>
        <v>2</v>
      </c>
      <c r="S152" s="4" t="str">
        <f ca="1">Ректор[[#This Row],[Корр класс]]&amp;Ректор[[#This Row],[Предмет2]]</f>
        <v>8МФизика</v>
      </c>
      <c r="T152" s="4">
        <f ca="1">COUNTIF(Ректор[Доп столбец],Ректор[[#This Row],[Доп столбец]])</f>
        <v>1</v>
      </c>
    </row>
    <row r="153" spans="1:20" x14ac:dyDescent="0.25">
      <c r="A153" s="4">
        <v>152</v>
      </c>
      <c r="B153" s="4" t="s">
        <v>123</v>
      </c>
      <c r="C153" s="4">
        <v>2</v>
      </c>
      <c r="F153" s="4" t="s">
        <v>109</v>
      </c>
      <c r="G153" s="4" t="s">
        <v>110</v>
      </c>
      <c r="H153" s="4" t="s">
        <v>111</v>
      </c>
      <c r="I153" s="4" t="s">
        <v>27</v>
      </c>
      <c r="J153" s="4" t="s">
        <v>25</v>
      </c>
      <c r="K153" s="4" t="s">
        <v>25</v>
      </c>
      <c r="O153" s="4" t="str">
        <f ca="1">IF(Ректор[[#This Row],[Класс(ы)]]="",OFFSET(Ректор[[#This Row],[Класс(ы)]],-1,0,1,1),Ректор[[#This Row],[Класс(ы)]])</f>
        <v>8Н</v>
      </c>
      <c r="P153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3" s="4" t="str">
        <f>Ректор[[#This Row],[Учитель]]</f>
        <v>Болдакова Ю. А.</v>
      </c>
      <c r="R153" s="4">
        <f ca="1">IF(Ректор[[#This Row],[Часы]]="",OFFSET(Ректор[[#This Row],[Часы]],-1,0,1,1),Ректор[[#This Row],[Часы]])</f>
        <v>2</v>
      </c>
      <c r="S153" s="4" t="str">
        <f ca="1">Ректор[[#This Row],[Корр класс]]&amp;Ректор[[#This Row],[Предмет2]]</f>
        <v>8НФизика</v>
      </c>
      <c r="T153" s="4">
        <f ca="1">COUNTIF(Ректор[Доп столбец],Ректор[[#This Row],[Доп столбец]])</f>
        <v>1</v>
      </c>
    </row>
    <row r="154" spans="1:20" x14ac:dyDescent="0.25">
      <c r="A154" s="4">
        <v>153</v>
      </c>
      <c r="B154" s="4" t="s">
        <v>124</v>
      </c>
      <c r="C154" s="4">
        <v>3</v>
      </c>
      <c r="F154" s="4" t="s">
        <v>109</v>
      </c>
      <c r="G154" s="4" t="s">
        <v>110</v>
      </c>
      <c r="I154" s="4" t="s">
        <v>27</v>
      </c>
      <c r="J154" s="4" t="s">
        <v>25</v>
      </c>
      <c r="K154" s="4" t="s">
        <v>25</v>
      </c>
      <c r="O154" s="4" t="str">
        <f ca="1">IF(Ректор[[#This Row],[Класс(ы)]]="",OFFSET(Ректор[[#This Row],[Класс(ы)]],-1,0,1,1),Ректор[[#This Row],[Класс(ы)]])</f>
        <v>9Г</v>
      </c>
      <c r="P154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4" s="4" t="str">
        <f>Ректор[[#This Row],[Учитель]]</f>
        <v>Болдакова Ю. А.</v>
      </c>
      <c r="R154" s="4">
        <f ca="1">IF(Ректор[[#This Row],[Часы]]="",OFFSET(Ректор[[#This Row],[Часы]],-1,0,1,1),Ректор[[#This Row],[Часы]])</f>
        <v>3</v>
      </c>
      <c r="S154" s="4" t="str">
        <f ca="1">Ректор[[#This Row],[Корр класс]]&amp;Ректор[[#This Row],[Предмет2]]</f>
        <v>9ГФизика</v>
      </c>
      <c r="T154" s="4">
        <f ca="1">COUNTIF(Ректор[Доп столбец],Ректор[[#This Row],[Доп столбец]])</f>
        <v>1</v>
      </c>
    </row>
    <row r="155" spans="1:20" x14ac:dyDescent="0.25">
      <c r="A155" s="4">
        <v>154</v>
      </c>
      <c r="B155" s="4" t="s">
        <v>125</v>
      </c>
      <c r="C155" s="4">
        <v>1</v>
      </c>
      <c r="F155" s="4" t="s">
        <v>32</v>
      </c>
      <c r="G155" s="4" t="s">
        <v>110</v>
      </c>
      <c r="H155" s="4" t="s">
        <v>126</v>
      </c>
      <c r="I155" s="4" t="s">
        <v>27</v>
      </c>
      <c r="J155" s="4" t="s">
        <v>25</v>
      </c>
      <c r="K155" s="4" t="s">
        <v>25</v>
      </c>
      <c r="O155" s="4" t="str">
        <f ca="1">IF(Ректор[[#This Row],[Класс(ы)]]="",OFFSET(Ректор[[#This Row],[Класс(ы)]],-1,0,1,1),Ректор[[#This Row],[Класс(ы)]])</f>
        <v>9М</v>
      </c>
      <c r="P15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55" s="4" t="str">
        <f>Ректор[[#This Row],[Учитель]]</f>
        <v>Болдакова Ю. А.</v>
      </c>
      <c r="R155" s="4">
        <f ca="1">IF(Ректор[[#This Row],[Часы]]="",OFFSET(Ректор[[#This Row],[Часы]],-1,0,1,1),Ректор[[#This Row],[Часы]])</f>
        <v>1</v>
      </c>
      <c r="S155" s="4" t="str">
        <f ca="1">Ректор[[#This Row],[Корр класс]]&amp;Ректор[[#This Row],[Предмет2]]</f>
        <v>9МРазговор о важн</v>
      </c>
      <c r="T155" s="4">
        <f ca="1">COUNTIF(Ректор[Доп столбец],Ректор[[#This Row],[Доп столбец]])</f>
        <v>1</v>
      </c>
    </row>
    <row r="156" spans="1:20" x14ac:dyDescent="0.25">
      <c r="A156" s="4">
        <v>155</v>
      </c>
      <c r="B156" s="4" t="s">
        <v>125</v>
      </c>
      <c r="C156" s="4">
        <v>3</v>
      </c>
      <c r="F156" s="4" t="s">
        <v>109</v>
      </c>
      <c r="G156" s="4" t="s">
        <v>110</v>
      </c>
      <c r="H156" s="4" t="s">
        <v>126</v>
      </c>
      <c r="I156" s="4" t="s">
        <v>27</v>
      </c>
      <c r="J156" s="4" t="s">
        <v>25</v>
      </c>
      <c r="K156" s="4" t="s">
        <v>25</v>
      </c>
      <c r="O156" s="4" t="str">
        <f ca="1">IF(Ректор[[#This Row],[Класс(ы)]]="",OFFSET(Ректор[[#This Row],[Класс(ы)]],-1,0,1,1),Ректор[[#This Row],[Класс(ы)]])</f>
        <v>9М</v>
      </c>
      <c r="P156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6" s="4" t="str">
        <f>Ректор[[#This Row],[Учитель]]</f>
        <v>Болдакова Ю. А.</v>
      </c>
      <c r="R156" s="4">
        <f ca="1">IF(Ректор[[#This Row],[Часы]]="",OFFSET(Ректор[[#This Row],[Часы]],-1,0,1,1),Ректор[[#This Row],[Часы]])</f>
        <v>3</v>
      </c>
      <c r="S156" s="4" t="str">
        <f ca="1">Ректор[[#This Row],[Корр класс]]&amp;Ректор[[#This Row],[Предмет2]]</f>
        <v>9МФизика</v>
      </c>
      <c r="T156" s="4">
        <f ca="1">COUNTIF(Ректор[Доп столбец],Ректор[[#This Row],[Доп столбец]])</f>
        <v>1</v>
      </c>
    </row>
    <row r="157" spans="1:20" x14ac:dyDescent="0.25">
      <c r="A157" s="4">
        <v>156</v>
      </c>
      <c r="B157" s="4" t="s">
        <v>127</v>
      </c>
      <c r="C157" s="4">
        <v>1</v>
      </c>
      <c r="F157" s="4" t="s">
        <v>20</v>
      </c>
      <c r="G157" s="4" t="s">
        <v>128</v>
      </c>
      <c r="H157" s="4" t="s">
        <v>129</v>
      </c>
      <c r="I157" s="4" t="s">
        <v>23</v>
      </c>
      <c r="J157" s="4" t="s">
        <v>25</v>
      </c>
      <c r="K157" s="4" t="s">
        <v>25</v>
      </c>
      <c r="O157" s="4" t="str">
        <f ca="1">IF(Ректор[[#This Row],[Класс(ы)]]="",OFFSET(Ректор[[#This Row],[Класс(ы)]],-1,0,1,1),Ректор[[#This Row],[Класс(ы)]])</f>
        <v>3Л</v>
      </c>
      <c r="P15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57" s="4" t="str">
        <f>Ректор[[#This Row],[Учитель]]</f>
        <v>Бондаренко К. А.</v>
      </c>
      <c r="R157" s="4">
        <f ca="1">IF(Ректор[[#This Row],[Часы]]="",OFFSET(Ректор[[#This Row],[Часы]],-1,0,1,1),Ректор[[#This Row],[Часы]])</f>
        <v>1</v>
      </c>
      <c r="S157" s="4" t="str">
        <f ca="1">Ректор[[#This Row],[Корр класс]]&amp;Ректор[[#This Row],[Предмет2]]</f>
        <v>3ЛИзобразительное искусство</v>
      </c>
      <c r="T157" s="4">
        <f ca="1">COUNTIF(Ректор[Доп столбец],Ректор[[#This Row],[Доп столбец]])</f>
        <v>1</v>
      </c>
    </row>
    <row r="158" spans="1:20" x14ac:dyDescent="0.25">
      <c r="A158" s="4">
        <v>157</v>
      </c>
      <c r="B158" s="4" t="s">
        <v>127</v>
      </c>
      <c r="C158" s="4">
        <v>1</v>
      </c>
      <c r="F158" s="4" t="s">
        <v>26</v>
      </c>
      <c r="G158" s="4" t="s">
        <v>128</v>
      </c>
      <c r="H158" s="4" t="s">
        <v>129</v>
      </c>
      <c r="I158" s="4" t="s">
        <v>23</v>
      </c>
      <c r="J158" s="4" t="s">
        <v>25</v>
      </c>
      <c r="K158" s="4" t="s">
        <v>25</v>
      </c>
      <c r="O158" s="4" t="str">
        <f ca="1">IF(Ректор[[#This Row],[Класс(ы)]]="",OFFSET(Ректор[[#This Row],[Класс(ы)]],-1,0,1,1),Ректор[[#This Row],[Класс(ы)]])</f>
        <v>3Л</v>
      </c>
      <c r="P15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58" s="4" t="str">
        <f>Ректор[[#This Row],[Учитель]]</f>
        <v>Бондаренко К. А.</v>
      </c>
      <c r="R158" s="4">
        <f ca="1">IF(Ректор[[#This Row],[Часы]]="",OFFSET(Ректор[[#This Row],[Часы]],-1,0,1,1),Ректор[[#This Row],[Часы]])</f>
        <v>1</v>
      </c>
      <c r="S158" s="4" t="str">
        <f ca="1">Ректор[[#This Row],[Корр класс]]&amp;Ректор[[#This Row],[Предмет2]]</f>
        <v>3ЛКубановедение</v>
      </c>
      <c r="T158" s="4">
        <f ca="1">COUNTIF(Ректор[Доп столбец],Ректор[[#This Row],[Доп столбец]])</f>
        <v>1</v>
      </c>
    </row>
    <row r="159" spans="1:20" x14ac:dyDescent="0.25">
      <c r="A159" s="4">
        <v>158</v>
      </c>
      <c r="B159" s="4" t="s">
        <v>127</v>
      </c>
      <c r="C159" s="4">
        <v>4</v>
      </c>
      <c r="F159" s="4" t="s">
        <v>28</v>
      </c>
      <c r="G159" s="4" t="s">
        <v>128</v>
      </c>
      <c r="H159" s="4" t="s">
        <v>129</v>
      </c>
      <c r="I159" s="4" t="s">
        <v>27</v>
      </c>
      <c r="J159" s="4" t="s">
        <v>25</v>
      </c>
      <c r="K159" s="4" t="s">
        <v>25</v>
      </c>
      <c r="O159" s="4" t="str">
        <f ca="1">IF(Ректор[[#This Row],[Класс(ы)]]="",OFFSET(Ректор[[#This Row],[Класс(ы)]],-1,0,1,1),Ректор[[#This Row],[Класс(ы)]])</f>
        <v>3Л</v>
      </c>
      <c r="P15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59" s="4" t="str">
        <f>Ректор[[#This Row],[Учитель]]</f>
        <v>Бондаренко К. А.</v>
      </c>
      <c r="R159" s="4">
        <f ca="1">IF(Ректор[[#This Row],[Часы]]="",OFFSET(Ректор[[#This Row],[Часы]],-1,0,1,1),Ректор[[#This Row],[Часы]])</f>
        <v>4</v>
      </c>
      <c r="S159" s="4" t="str">
        <f ca="1">Ректор[[#This Row],[Корр класс]]&amp;Ректор[[#This Row],[Предмет2]]</f>
        <v>3ЛЛитературное чтение</v>
      </c>
      <c r="T159" s="4">
        <f ca="1">COUNTIF(Ректор[Доп столбец],Ректор[[#This Row],[Доп столбец]])</f>
        <v>1</v>
      </c>
    </row>
    <row r="160" spans="1:20" x14ac:dyDescent="0.25">
      <c r="A160" s="4">
        <v>159</v>
      </c>
      <c r="B160" s="4" t="s">
        <v>127</v>
      </c>
      <c r="C160" s="4">
        <v>4</v>
      </c>
      <c r="F160" s="4" t="s">
        <v>29</v>
      </c>
      <c r="G160" s="4" t="s">
        <v>128</v>
      </c>
      <c r="H160" s="4" t="s">
        <v>129</v>
      </c>
      <c r="I160" s="4" t="s">
        <v>27</v>
      </c>
      <c r="J160" s="4" t="s">
        <v>25</v>
      </c>
      <c r="K160" s="4" t="s">
        <v>25</v>
      </c>
      <c r="O160" s="4" t="str">
        <f ca="1">IF(Ректор[[#This Row],[Класс(ы)]]="",OFFSET(Ректор[[#This Row],[Класс(ы)]],-1,0,1,1),Ректор[[#This Row],[Класс(ы)]])</f>
        <v>3Л</v>
      </c>
      <c r="P16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60" s="4" t="str">
        <f>Ректор[[#This Row],[Учитель]]</f>
        <v>Бондаренко К. А.</v>
      </c>
      <c r="R160" s="4">
        <f ca="1">IF(Ректор[[#This Row],[Часы]]="",OFFSET(Ректор[[#This Row],[Часы]],-1,0,1,1),Ректор[[#This Row],[Часы]])</f>
        <v>4</v>
      </c>
      <c r="S160" s="4" t="str">
        <f ca="1">Ректор[[#This Row],[Корр класс]]&amp;Ректор[[#This Row],[Предмет2]]</f>
        <v>3ЛМатематика</v>
      </c>
      <c r="T160" s="4">
        <f ca="1">COUNTIF(Ректор[Доп столбец],Ректор[[#This Row],[Доп столбец]])</f>
        <v>1</v>
      </c>
    </row>
    <row r="161" spans="1:20" x14ac:dyDescent="0.25">
      <c r="A161" s="4">
        <v>160</v>
      </c>
      <c r="B161" s="4" t="s">
        <v>127</v>
      </c>
      <c r="C161" s="4">
        <v>1</v>
      </c>
      <c r="F161" s="4" t="s">
        <v>30</v>
      </c>
      <c r="G161" s="4" t="s">
        <v>128</v>
      </c>
      <c r="H161" s="4" t="s">
        <v>129</v>
      </c>
      <c r="I161" s="4" t="s">
        <v>23</v>
      </c>
      <c r="J161" s="4" t="s">
        <v>25</v>
      </c>
      <c r="K161" s="4" t="s">
        <v>25</v>
      </c>
      <c r="O161" s="4" t="str">
        <f ca="1">IF(Ректор[[#This Row],[Класс(ы)]]="",OFFSET(Ректор[[#This Row],[Класс(ы)]],-1,0,1,1),Ректор[[#This Row],[Класс(ы)]])</f>
        <v>3Л</v>
      </c>
      <c r="P16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61" s="4" t="str">
        <f>Ректор[[#This Row],[Учитель]]</f>
        <v>Бондаренко К. А.</v>
      </c>
      <c r="R161" s="4">
        <f ca="1">IF(Ректор[[#This Row],[Часы]]="",OFFSET(Ректор[[#This Row],[Часы]],-1,0,1,1),Ректор[[#This Row],[Часы]])</f>
        <v>1</v>
      </c>
      <c r="S161" s="4" t="str">
        <f ca="1">Ректор[[#This Row],[Корр класс]]&amp;Ректор[[#This Row],[Предмет2]]</f>
        <v>3ЛМузыка</v>
      </c>
      <c r="T161" s="4">
        <f ca="1">COUNTIF(Ректор[Доп столбец],Ректор[[#This Row],[Доп столбец]])</f>
        <v>1</v>
      </c>
    </row>
    <row r="162" spans="1:20" x14ac:dyDescent="0.25">
      <c r="A162" s="4">
        <v>161</v>
      </c>
      <c r="B162" s="4" t="s">
        <v>127</v>
      </c>
      <c r="C162" s="4">
        <v>2</v>
      </c>
      <c r="F162" s="4" t="s">
        <v>31</v>
      </c>
      <c r="G162" s="4" t="s">
        <v>128</v>
      </c>
      <c r="H162" s="4" t="s">
        <v>129</v>
      </c>
      <c r="I162" s="4" t="s">
        <v>27</v>
      </c>
      <c r="J162" s="4" t="s">
        <v>25</v>
      </c>
      <c r="K162" s="4" t="s">
        <v>25</v>
      </c>
      <c r="O162" s="4" t="str">
        <f ca="1">IF(Ректор[[#This Row],[Класс(ы)]]="",OFFSET(Ректор[[#This Row],[Класс(ы)]],-1,0,1,1),Ректор[[#This Row],[Класс(ы)]])</f>
        <v>3Л</v>
      </c>
      <c r="P162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62" s="4" t="str">
        <f>Ректор[[#This Row],[Учитель]]</f>
        <v>Бондаренко К. А.</v>
      </c>
      <c r="R162" s="4">
        <f ca="1">IF(Ректор[[#This Row],[Часы]]="",OFFSET(Ректор[[#This Row],[Часы]],-1,0,1,1),Ректор[[#This Row],[Часы]])</f>
        <v>2</v>
      </c>
      <c r="S162" s="4" t="str">
        <f ca="1">Ректор[[#This Row],[Корр класс]]&amp;Ректор[[#This Row],[Предмет2]]</f>
        <v>3ЛОкружающий мир</v>
      </c>
      <c r="T162" s="4">
        <f ca="1">COUNTIF(Ректор[Доп столбец],Ректор[[#This Row],[Доп столбец]])</f>
        <v>1</v>
      </c>
    </row>
    <row r="163" spans="1:20" x14ac:dyDescent="0.25">
      <c r="A163" s="4">
        <v>162</v>
      </c>
      <c r="B163" s="4" t="s">
        <v>127</v>
      </c>
      <c r="C163" s="4">
        <v>1</v>
      </c>
      <c r="F163" s="4" t="s">
        <v>32</v>
      </c>
      <c r="G163" s="4" t="s">
        <v>128</v>
      </c>
      <c r="H163" s="4" t="s">
        <v>129</v>
      </c>
      <c r="I163" s="4" t="s">
        <v>27</v>
      </c>
      <c r="J163" s="4" t="s">
        <v>33</v>
      </c>
      <c r="K163" s="4" t="s">
        <v>25</v>
      </c>
      <c r="O163" s="4" t="str">
        <f ca="1">IF(Ректор[[#This Row],[Класс(ы)]]="",OFFSET(Ректор[[#This Row],[Класс(ы)]],-1,0,1,1),Ректор[[#This Row],[Класс(ы)]])</f>
        <v>3Л</v>
      </c>
      <c r="P16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63" s="4" t="str">
        <f>Ректор[[#This Row],[Учитель]]</f>
        <v>Бондаренко К. А.</v>
      </c>
      <c r="R163" s="4">
        <f ca="1">IF(Ректор[[#This Row],[Часы]]="",OFFSET(Ректор[[#This Row],[Часы]],-1,0,1,1),Ректор[[#This Row],[Часы]])</f>
        <v>1</v>
      </c>
      <c r="S163" s="4" t="str">
        <f ca="1">Ректор[[#This Row],[Корр класс]]&amp;Ректор[[#This Row],[Предмет2]]</f>
        <v>3ЛРазговор о важн</v>
      </c>
      <c r="T163" s="4">
        <f ca="1">COUNTIF(Ректор[Доп столбец],Ректор[[#This Row],[Доп столбец]])</f>
        <v>1</v>
      </c>
    </row>
    <row r="164" spans="1:20" x14ac:dyDescent="0.25">
      <c r="A164" s="4">
        <v>163</v>
      </c>
      <c r="B164" s="4" t="s">
        <v>127</v>
      </c>
      <c r="C164" s="4">
        <v>5</v>
      </c>
      <c r="F164" s="4" t="s">
        <v>34</v>
      </c>
      <c r="G164" s="4" t="s">
        <v>128</v>
      </c>
      <c r="H164" s="4" t="s">
        <v>129</v>
      </c>
      <c r="I164" s="4" t="s">
        <v>27</v>
      </c>
      <c r="J164" s="4" t="s">
        <v>25</v>
      </c>
      <c r="K164" s="4" t="s">
        <v>25</v>
      </c>
      <c r="O164" s="4" t="str">
        <f ca="1">IF(Ректор[[#This Row],[Класс(ы)]]="",OFFSET(Ректор[[#This Row],[Класс(ы)]],-1,0,1,1),Ректор[[#This Row],[Класс(ы)]])</f>
        <v>3Л</v>
      </c>
      <c r="P16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64" s="4" t="str">
        <f>Ректор[[#This Row],[Учитель]]</f>
        <v>Бондаренко К. А.</v>
      </c>
      <c r="R164" s="4">
        <f ca="1">IF(Ректор[[#This Row],[Часы]]="",OFFSET(Ректор[[#This Row],[Часы]],-1,0,1,1),Ректор[[#This Row],[Часы]])</f>
        <v>5</v>
      </c>
      <c r="S164" s="4" t="str">
        <f ca="1">Ректор[[#This Row],[Корр класс]]&amp;Ректор[[#This Row],[Предмет2]]</f>
        <v>3ЛРусский язык</v>
      </c>
      <c r="T164" s="4">
        <f ca="1">COUNTIF(Ректор[Доп столбец],Ректор[[#This Row],[Доп столбец]])</f>
        <v>1</v>
      </c>
    </row>
    <row r="165" spans="1:20" x14ac:dyDescent="0.25">
      <c r="A165" s="4">
        <v>164</v>
      </c>
      <c r="B165" s="4" t="s">
        <v>127</v>
      </c>
      <c r="C165" s="4">
        <v>1</v>
      </c>
      <c r="F165" s="4" t="s">
        <v>35</v>
      </c>
      <c r="G165" s="4" t="s">
        <v>128</v>
      </c>
      <c r="H165" s="4" t="s">
        <v>129</v>
      </c>
      <c r="I165" s="4" t="s">
        <v>23</v>
      </c>
      <c r="J165" s="4" t="s">
        <v>25</v>
      </c>
      <c r="K165" s="4" t="s">
        <v>25</v>
      </c>
      <c r="O165" s="4" t="str">
        <f ca="1">IF(Ректор[[#This Row],[Класс(ы)]]="",OFFSET(Ректор[[#This Row],[Класс(ы)]],-1,0,1,1),Ректор[[#This Row],[Класс(ы)]])</f>
        <v>3Л</v>
      </c>
      <c r="P16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65" s="4" t="str">
        <f>Ректор[[#This Row],[Учитель]]</f>
        <v>Бондаренко К. А.</v>
      </c>
      <c r="R165" s="4">
        <f ca="1">IF(Ректор[[#This Row],[Часы]]="",OFFSET(Ректор[[#This Row],[Часы]],-1,0,1,1),Ректор[[#This Row],[Часы]])</f>
        <v>1</v>
      </c>
      <c r="S165" s="4" t="str">
        <f ca="1">Ректор[[#This Row],[Корр класс]]&amp;Ректор[[#This Row],[Предмет2]]</f>
        <v>3ЛТехнология</v>
      </c>
      <c r="T165" s="4">
        <f ca="1">COUNTIF(Ректор[Доп столбец],Ректор[[#This Row],[Доп столбец]])</f>
        <v>1</v>
      </c>
    </row>
    <row r="166" spans="1:20" x14ac:dyDescent="0.25">
      <c r="A166" s="4">
        <v>165</v>
      </c>
      <c r="B166" s="4" t="s">
        <v>67</v>
      </c>
      <c r="C166" s="4">
        <v>2</v>
      </c>
      <c r="F166" s="4" t="s">
        <v>130</v>
      </c>
      <c r="G166" s="4" t="s">
        <v>131</v>
      </c>
      <c r="H166" s="4" t="s">
        <v>65</v>
      </c>
      <c r="I166" s="4" t="s">
        <v>23</v>
      </c>
      <c r="J166" s="4" t="s">
        <v>25</v>
      </c>
      <c r="K166" s="4" t="s">
        <v>25</v>
      </c>
      <c r="O166" s="4" t="str">
        <f ca="1">IF(Ректор[[#This Row],[Класс(ы)]]="",OFFSET(Ректор[[#This Row],[Класс(ы)]],-1,0,1,1),Ректор[[#This Row],[Класс(ы)]])</f>
        <v>2А</v>
      </c>
      <c r="P16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66" s="4" t="str">
        <f>Ректор[[#This Row],[Учитель]]</f>
        <v>Бугрим М. А.</v>
      </c>
      <c r="R166" s="4">
        <f ca="1">IF(Ректор[[#This Row],[Часы]]="",OFFSET(Ректор[[#This Row],[Часы]],-1,0,1,1),Ректор[[#This Row],[Часы]])</f>
        <v>2</v>
      </c>
      <c r="S166" s="4" t="str">
        <f ca="1">Ректор[[#This Row],[Корр класс]]&amp;Ректор[[#This Row],[Предмет2]]</f>
        <v>2АИностранный язык (английский)</v>
      </c>
      <c r="T166" s="4">
        <f ca="1">COUNTIF(Ректор[Доп столбец],Ректор[[#This Row],[Доп столбец]])</f>
        <v>1</v>
      </c>
    </row>
    <row r="167" spans="1:20" x14ac:dyDescent="0.25">
      <c r="A167" s="4">
        <v>166</v>
      </c>
      <c r="B167" s="4" t="s">
        <v>132</v>
      </c>
      <c r="C167" s="4">
        <v>2</v>
      </c>
      <c r="F167" s="4" t="s">
        <v>130</v>
      </c>
      <c r="G167" s="4" t="s">
        <v>131</v>
      </c>
      <c r="H167" s="4" t="s">
        <v>133</v>
      </c>
      <c r="I167" s="4" t="s">
        <v>23</v>
      </c>
      <c r="J167" s="4" t="s">
        <v>25</v>
      </c>
      <c r="K167" s="4" t="s">
        <v>25</v>
      </c>
      <c r="O167" s="4" t="str">
        <f ca="1">IF(Ректор[[#This Row],[Класс(ы)]]="",OFFSET(Ректор[[#This Row],[Класс(ы)]],-1,0,1,1),Ректор[[#This Row],[Класс(ы)]])</f>
        <v>2Б</v>
      </c>
      <c r="P16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67" s="4" t="str">
        <f>Ректор[[#This Row],[Учитель]]</f>
        <v>Бугрим М. А.</v>
      </c>
      <c r="R167" s="4">
        <f ca="1">IF(Ректор[[#This Row],[Часы]]="",OFFSET(Ректор[[#This Row],[Часы]],-1,0,1,1),Ректор[[#This Row],[Часы]])</f>
        <v>2</v>
      </c>
      <c r="S167" s="4" t="str">
        <f ca="1">Ректор[[#This Row],[Корр класс]]&amp;Ректор[[#This Row],[Предмет2]]</f>
        <v>2БИностранный язык (английский)</v>
      </c>
      <c r="T167" s="4">
        <f ca="1">COUNTIF(Ректор[Доп столбец],Ректор[[#This Row],[Доп столбец]])</f>
        <v>1</v>
      </c>
    </row>
    <row r="168" spans="1:20" x14ac:dyDescent="0.25">
      <c r="A168" s="4">
        <v>167</v>
      </c>
      <c r="B168" s="4" t="s">
        <v>134</v>
      </c>
      <c r="C168" s="4">
        <v>2</v>
      </c>
      <c r="F168" s="4" t="s">
        <v>130</v>
      </c>
      <c r="G168" s="4" t="s">
        <v>131</v>
      </c>
      <c r="H168" s="4" t="s">
        <v>135</v>
      </c>
      <c r="I168" s="4" t="s">
        <v>23</v>
      </c>
      <c r="J168" s="4" t="s">
        <v>25</v>
      </c>
      <c r="K168" s="4" t="s">
        <v>25</v>
      </c>
      <c r="O168" s="4" t="str">
        <f ca="1">IF(Ректор[[#This Row],[Класс(ы)]]="",OFFSET(Ректор[[#This Row],[Класс(ы)]],-1,0,1,1),Ректор[[#This Row],[Класс(ы)]])</f>
        <v>2В</v>
      </c>
      <c r="P16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68" s="4" t="str">
        <f>Ректор[[#This Row],[Учитель]]</f>
        <v>Бугрим М. А.</v>
      </c>
      <c r="R168" s="4">
        <f ca="1">IF(Ректор[[#This Row],[Часы]]="",OFFSET(Ректор[[#This Row],[Часы]],-1,0,1,1),Ректор[[#This Row],[Часы]])</f>
        <v>2</v>
      </c>
      <c r="S168" s="4" t="str">
        <f ca="1">Ректор[[#This Row],[Корр класс]]&amp;Ректор[[#This Row],[Предмет2]]</f>
        <v>2ВИностранный язык (английский)</v>
      </c>
      <c r="T168" s="4">
        <f ca="1">COUNTIF(Ректор[Доп столбец],Ректор[[#This Row],[Доп столбец]])</f>
        <v>1</v>
      </c>
    </row>
    <row r="169" spans="1:20" x14ac:dyDescent="0.25">
      <c r="A169" s="4">
        <v>168</v>
      </c>
      <c r="B169" s="4" t="s">
        <v>136</v>
      </c>
      <c r="C169" s="4">
        <v>2</v>
      </c>
      <c r="F169" s="4" t="s">
        <v>130</v>
      </c>
      <c r="G169" s="4" t="s">
        <v>131</v>
      </c>
      <c r="H169" s="4" t="s">
        <v>137</v>
      </c>
      <c r="I169" s="4" t="s">
        <v>23</v>
      </c>
      <c r="J169" s="4" t="s">
        <v>25</v>
      </c>
      <c r="K169" s="4" t="s">
        <v>25</v>
      </c>
      <c r="O169" s="4" t="str">
        <f ca="1">IF(Ректор[[#This Row],[Класс(ы)]]="",OFFSET(Ректор[[#This Row],[Класс(ы)]],-1,0,1,1),Ректор[[#This Row],[Класс(ы)]])</f>
        <v>2Г</v>
      </c>
      <c r="P16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69" s="4" t="str">
        <f>Ректор[[#This Row],[Учитель]]</f>
        <v>Бугрим М. А.</v>
      </c>
      <c r="R169" s="4">
        <f ca="1">IF(Ректор[[#This Row],[Часы]]="",OFFSET(Ректор[[#This Row],[Часы]],-1,0,1,1),Ректор[[#This Row],[Часы]])</f>
        <v>2</v>
      </c>
      <c r="S169" s="4" t="str">
        <f ca="1">Ректор[[#This Row],[Корр класс]]&amp;Ректор[[#This Row],[Предмет2]]</f>
        <v>2ГИностранный язык (английский)</v>
      </c>
      <c r="T169" s="4">
        <f ca="1">COUNTIF(Ректор[Доп столбец],Ректор[[#This Row],[Доп столбец]])</f>
        <v>1</v>
      </c>
    </row>
    <row r="170" spans="1:20" x14ac:dyDescent="0.25">
      <c r="A170" s="4">
        <v>169</v>
      </c>
      <c r="B170" s="4" t="s">
        <v>138</v>
      </c>
      <c r="C170" s="4">
        <v>2</v>
      </c>
      <c r="F170" s="4" t="s">
        <v>130</v>
      </c>
      <c r="G170" s="4" t="s">
        <v>131</v>
      </c>
      <c r="H170" s="4" t="s">
        <v>139</v>
      </c>
      <c r="I170" s="4" t="s">
        <v>23</v>
      </c>
      <c r="J170" s="4" t="s">
        <v>25</v>
      </c>
      <c r="K170" s="4" t="s">
        <v>25</v>
      </c>
      <c r="O170" s="4" t="str">
        <f ca="1">IF(Ректор[[#This Row],[Класс(ы)]]="",OFFSET(Ректор[[#This Row],[Класс(ы)]],-1,0,1,1),Ректор[[#This Row],[Класс(ы)]])</f>
        <v>2Д</v>
      </c>
      <c r="P17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70" s="4" t="str">
        <f>Ректор[[#This Row],[Учитель]]</f>
        <v>Бугрим М. А.</v>
      </c>
      <c r="R170" s="4">
        <f ca="1">IF(Ректор[[#This Row],[Часы]]="",OFFSET(Ректор[[#This Row],[Часы]],-1,0,1,1),Ректор[[#This Row],[Часы]])</f>
        <v>2</v>
      </c>
      <c r="S170" s="4" t="str">
        <f ca="1">Ректор[[#This Row],[Корр класс]]&amp;Ректор[[#This Row],[Предмет2]]</f>
        <v>2ДИностранный язык (английский)</v>
      </c>
      <c r="T170" s="4">
        <f ca="1">COUNTIF(Ректор[Доп столбец],Ректор[[#This Row],[Доп столбец]])</f>
        <v>1</v>
      </c>
    </row>
    <row r="171" spans="1:20" x14ac:dyDescent="0.25">
      <c r="A171" s="4">
        <v>170</v>
      </c>
      <c r="B171" s="4" t="s">
        <v>19</v>
      </c>
      <c r="C171" s="4">
        <v>2</v>
      </c>
      <c r="F171" s="4" t="s">
        <v>130</v>
      </c>
      <c r="G171" s="4" t="s">
        <v>131</v>
      </c>
      <c r="H171" s="4" t="s">
        <v>22</v>
      </c>
      <c r="I171" s="4" t="s">
        <v>23</v>
      </c>
      <c r="J171" s="4" t="s">
        <v>25</v>
      </c>
      <c r="K171" s="4" t="s">
        <v>25</v>
      </c>
      <c r="O171" s="4" t="str">
        <f ca="1">IF(Ректор[[#This Row],[Класс(ы)]]="",OFFSET(Ректор[[#This Row],[Класс(ы)]],-1,0,1,1),Ректор[[#This Row],[Класс(ы)]])</f>
        <v>2Е</v>
      </c>
      <c r="P17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71" s="4" t="str">
        <f>Ректор[[#This Row],[Учитель]]</f>
        <v>Бугрим М. А.</v>
      </c>
      <c r="R171" s="4">
        <f ca="1">IF(Ректор[[#This Row],[Часы]]="",OFFSET(Ректор[[#This Row],[Часы]],-1,0,1,1),Ректор[[#This Row],[Часы]])</f>
        <v>2</v>
      </c>
      <c r="S171" s="4" t="str">
        <f ca="1">Ректор[[#This Row],[Корр класс]]&amp;Ректор[[#This Row],[Предмет2]]</f>
        <v>2ЕИностранный язык (английский)</v>
      </c>
      <c r="T171" s="4">
        <f ca="1">COUNTIF(Ректор[Доп столбец],Ректор[[#This Row],[Доп столбец]])</f>
        <v>1</v>
      </c>
    </row>
    <row r="172" spans="1:20" x14ac:dyDescent="0.25">
      <c r="A172" s="4">
        <v>171</v>
      </c>
      <c r="B172" s="4" t="s">
        <v>140</v>
      </c>
      <c r="C172" s="4">
        <v>2</v>
      </c>
      <c r="F172" s="4" t="s">
        <v>130</v>
      </c>
      <c r="G172" s="4" t="s">
        <v>131</v>
      </c>
      <c r="H172" s="4" t="s">
        <v>141</v>
      </c>
      <c r="I172" s="4" t="s">
        <v>23</v>
      </c>
      <c r="J172" s="4" t="s">
        <v>25</v>
      </c>
      <c r="K172" s="4" t="s">
        <v>25</v>
      </c>
      <c r="O172" s="4" t="str">
        <f ca="1">IF(Ректор[[#This Row],[Класс(ы)]]="",OFFSET(Ректор[[#This Row],[Класс(ы)]],-1,0,1,1),Ректор[[#This Row],[Класс(ы)]])</f>
        <v>2Ж</v>
      </c>
      <c r="P17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72" s="4" t="str">
        <f>Ректор[[#This Row],[Учитель]]</f>
        <v>Бугрим М. А.</v>
      </c>
      <c r="R172" s="4">
        <f ca="1">IF(Ректор[[#This Row],[Часы]]="",OFFSET(Ректор[[#This Row],[Часы]],-1,0,1,1),Ректор[[#This Row],[Часы]])</f>
        <v>2</v>
      </c>
      <c r="S172" s="4" t="str">
        <f ca="1">Ректор[[#This Row],[Корр класс]]&amp;Ректор[[#This Row],[Предмет2]]</f>
        <v>2ЖИностранный язык (английский)</v>
      </c>
      <c r="T172" s="4">
        <f ca="1">COUNTIF(Ректор[Доп столбец],Ректор[[#This Row],[Доп столбец]])</f>
        <v>1</v>
      </c>
    </row>
    <row r="173" spans="1:20" x14ac:dyDescent="0.25">
      <c r="A173" s="4">
        <v>172</v>
      </c>
      <c r="B173" s="4" t="s">
        <v>142</v>
      </c>
      <c r="C173" s="4">
        <v>2</v>
      </c>
      <c r="F173" s="4" t="s">
        <v>130</v>
      </c>
      <c r="G173" s="4" t="s">
        <v>131</v>
      </c>
      <c r="H173" s="4" t="s">
        <v>143</v>
      </c>
      <c r="I173" s="4" t="s">
        <v>23</v>
      </c>
      <c r="J173" s="4" t="s">
        <v>25</v>
      </c>
      <c r="K173" s="4" t="s">
        <v>25</v>
      </c>
      <c r="O173" s="4" t="str">
        <f ca="1">IF(Ректор[[#This Row],[Класс(ы)]]="",OFFSET(Ректор[[#This Row],[Класс(ы)]],-1,0,1,1),Ректор[[#This Row],[Класс(ы)]])</f>
        <v>2З</v>
      </c>
      <c r="P17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73" s="4" t="str">
        <f>Ректор[[#This Row],[Учитель]]</f>
        <v>Бугрим М. А.</v>
      </c>
      <c r="R173" s="4">
        <f ca="1">IF(Ректор[[#This Row],[Часы]]="",OFFSET(Ректор[[#This Row],[Часы]],-1,0,1,1),Ректор[[#This Row],[Часы]])</f>
        <v>2</v>
      </c>
      <c r="S173" s="4" t="str">
        <f ca="1">Ректор[[#This Row],[Корр класс]]&amp;Ректор[[#This Row],[Предмет2]]</f>
        <v>2ЗИностранный язык (английский)</v>
      </c>
      <c r="T173" s="4">
        <f ca="1">COUNTIF(Ректор[Доп столбец],Ректор[[#This Row],[Доп столбец]])</f>
        <v>1</v>
      </c>
    </row>
    <row r="174" spans="1:20" x14ac:dyDescent="0.25">
      <c r="A174" s="4">
        <v>173</v>
      </c>
      <c r="B174" s="4" t="s">
        <v>144</v>
      </c>
      <c r="C174" s="4">
        <v>2</v>
      </c>
      <c r="F174" s="4" t="s">
        <v>130</v>
      </c>
      <c r="G174" s="4" t="s">
        <v>131</v>
      </c>
      <c r="H174" s="4" t="s">
        <v>145</v>
      </c>
      <c r="I174" s="4" t="s">
        <v>23</v>
      </c>
      <c r="J174" s="4" t="s">
        <v>25</v>
      </c>
      <c r="K174" s="4" t="s">
        <v>25</v>
      </c>
      <c r="O174" s="4" t="str">
        <f ca="1">IF(Ректор[[#This Row],[Класс(ы)]]="",OFFSET(Ректор[[#This Row],[Класс(ы)]],-1,0,1,1),Ректор[[#This Row],[Класс(ы)]])</f>
        <v>2И</v>
      </c>
      <c r="P17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74" s="4" t="str">
        <f>Ректор[[#This Row],[Учитель]]</f>
        <v>Бугрим М. А.</v>
      </c>
      <c r="R174" s="4">
        <f ca="1">IF(Ректор[[#This Row],[Часы]]="",OFFSET(Ректор[[#This Row],[Часы]],-1,0,1,1),Ректор[[#This Row],[Часы]])</f>
        <v>2</v>
      </c>
      <c r="S174" s="4" t="str">
        <f ca="1">Ректор[[#This Row],[Корр класс]]&amp;Ректор[[#This Row],[Предмет2]]</f>
        <v>2ИИностранный язык (английский)</v>
      </c>
      <c r="T174" s="4">
        <f ca="1">COUNTIF(Ректор[Доп столбец],Ректор[[#This Row],[Доп столбец]])</f>
        <v>1</v>
      </c>
    </row>
    <row r="175" spans="1:20" x14ac:dyDescent="0.25">
      <c r="A175" s="4">
        <v>174</v>
      </c>
      <c r="B175" s="4" t="s">
        <v>146</v>
      </c>
      <c r="C175" s="4">
        <v>2</v>
      </c>
      <c r="F175" s="4" t="s">
        <v>130</v>
      </c>
      <c r="G175" s="4" t="s">
        <v>131</v>
      </c>
      <c r="I175" s="4" t="s">
        <v>23</v>
      </c>
      <c r="J175" s="4" t="s">
        <v>25</v>
      </c>
      <c r="K175" s="4" t="s">
        <v>25</v>
      </c>
      <c r="O175" s="4" t="str">
        <f ca="1">IF(Ректор[[#This Row],[Класс(ы)]]="",OFFSET(Ректор[[#This Row],[Класс(ы)]],-1,0,1,1),Ректор[[#This Row],[Класс(ы)]])</f>
        <v>2К</v>
      </c>
      <c r="P17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75" s="4" t="str">
        <f>Ректор[[#This Row],[Учитель]]</f>
        <v>Бугрим М. А.</v>
      </c>
      <c r="R175" s="4">
        <f ca="1">IF(Ректор[[#This Row],[Часы]]="",OFFSET(Ректор[[#This Row],[Часы]],-1,0,1,1),Ректор[[#This Row],[Часы]])</f>
        <v>2</v>
      </c>
      <c r="S175" s="4" t="str">
        <f ca="1">Ректор[[#This Row],[Корр класс]]&amp;Ректор[[#This Row],[Предмет2]]</f>
        <v>2КИностранный язык (английский)</v>
      </c>
      <c r="T175" s="4">
        <f ca="1">COUNTIF(Ректор[Доп столбец],Ректор[[#This Row],[Доп столбец]])</f>
        <v>1</v>
      </c>
    </row>
    <row r="176" spans="1:20" x14ac:dyDescent="0.25">
      <c r="A176" s="4">
        <v>175</v>
      </c>
      <c r="B176" s="4" t="s">
        <v>147</v>
      </c>
      <c r="C176" s="4">
        <v>2</v>
      </c>
      <c r="F176" s="4" t="s">
        <v>130</v>
      </c>
      <c r="G176" s="4" t="s">
        <v>131</v>
      </c>
      <c r="I176" s="4" t="s">
        <v>23</v>
      </c>
      <c r="J176" s="4" t="s">
        <v>25</v>
      </c>
      <c r="K176" s="4" t="s">
        <v>25</v>
      </c>
      <c r="O176" s="4" t="str">
        <f ca="1">IF(Ректор[[#This Row],[Класс(ы)]]="",OFFSET(Ректор[[#This Row],[Класс(ы)]],-1,0,1,1),Ректор[[#This Row],[Класс(ы)]])</f>
        <v>2Л</v>
      </c>
      <c r="P17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76" s="4" t="str">
        <f>Ректор[[#This Row],[Учитель]]</f>
        <v>Бугрим М. А.</v>
      </c>
      <c r="R176" s="4">
        <f ca="1">IF(Ректор[[#This Row],[Часы]]="",OFFSET(Ректор[[#This Row],[Часы]],-1,0,1,1),Ректор[[#This Row],[Часы]])</f>
        <v>2</v>
      </c>
      <c r="S176" s="4" t="str">
        <f ca="1">Ректор[[#This Row],[Корр класс]]&amp;Ректор[[#This Row],[Предмет2]]</f>
        <v>2ЛИностранный язык (английский)</v>
      </c>
      <c r="T176" s="4">
        <f ca="1">COUNTIF(Ректор[Доп столбец],Ректор[[#This Row],[Доп столбец]])</f>
        <v>1</v>
      </c>
    </row>
    <row r="177" spans="1:20" x14ac:dyDescent="0.25">
      <c r="A177" s="4">
        <v>176</v>
      </c>
      <c r="B177" s="4" t="s">
        <v>148</v>
      </c>
      <c r="C177" s="4">
        <v>2</v>
      </c>
      <c r="F177" s="4" t="s">
        <v>130</v>
      </c>
      <c r="G177" s="4" t="s">
        <v>131</v>
      </c>
      <c r="H177" s="4" t="s">
        <v>149</v>
      </c>
      <c r="I177" s="4" t="s">
        <v>23</v>
      </c>
      <c r="J177" s="4" t="s">
        <v>25</v>
      </c>
      <c r="K177" s="4" t="s">
        <v>25</v>
      </c>
      <c r="O177" s="4" t="str">
        <f ca="1">IF(Ректор[[#This Row],[Класс(ы)]]="",OFFSET(Ректор[[#This Row],[Класс(ы)]],-1,0,1,1),Ректор[[#This Row],[Класс(ы)]])</f>
        <v>2М</v>
      </c>
      <c r="P17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77" s="4" t="str">
        <f>Ректор[[#This Row],[Учитель]]</f>
        <v>Бугрим М. А.</v>
      </c>
      <c r="R177" s="4">
        <f ca="1">IF(Ректор[[#This Row],[Часы]]="",OFFSET(Ректор[[#This Row],[Часы]],-1,0,1,1),Ректор[[#This Row],[Часы]])</f>
        <v>2</v>
      </c>
      <c r="S177" s="4" t="str">
        <f ca="1">Ректор[[#This Row],[Корр класс]]&amp;Ректор[[#This Row],[Предмет2]]</f>
        <v>2МИностранный язык (английский)</v>
      </c>
      <c r="T177" s="4">
        <f ca="1">COUNTIF(Ректор[Доп столбец],Ректор[[#This Row],[Доп столбец]])</f>
        <v>1</v>
      </c>
    </row>
    <row r="178" spans="1:20" x14ac:dyDescent="0.25">
      <c r="A178" s="4">
        <v>177</v>
      </c>
      <c r="B178" s="4" t="s">
        <v>84</v>
      </c>
      <c r="C178" s="4">
        <v>5</v>
      </c>
      <c r="F178" s="4" t="s">
        <v>29</v>
      </c>
      <c r="G178" s="4" t="s">
        <v>150</v>
      </c>
      <c r="I178" s="4" t="s">
        <v>27</v>
      </c>
      <c r="J178" s="4" t="s">
        <v>25</v>
      </c>
      <c r="K178" s="4" t="s">
        <v>25</v>
      </c>
      <c r="O178" s="4" t="str">
        <f ca="1">IF(Ректор[[#This Row],[Класс(ы)]]="",OFFSET(Ректор[[#This Row],[Класс(ы)]],-1,0,1,1),Ректор[[#This Row],[Класс(ы)]])</f>
        <v>5П</v>
      </c>
      <c r="P178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78" s="4" t="str">
        <f>Ректор[[#This Row],[Учитель]]</f>
        <v>Бургас А. В.</v>
      </c>
      <c r="R178" s="4">
        <f ca="1">IF(Ректор[[#This Row],[Часы]]="",OFFSET(Ректор[[#This Row],[Часы]],-1,0,1,1),Ректор[[#This Row],[Часы]])</f>
        <v>5</v>
      </c>
      <c r="S178" s="4" t="str">
        <f ca="1">Ректор[[#This Row],[Корр класс]]&amp;Ректор[[#This Row],[Предмет2]]</f>
        <v>5ПМатематика</v>
      </c>
      <c r="T178" s="4">
        <f ca="1">COUNTIF(Ректор[Доп столбец],Ректор[[#This Row],[Доп столбец]])</f>
        <v>1</v>
      </c>
    </row>
    <row r="179" spans="1:20" x14ac:dyDescent="0.25">
      <c r="A179" s="4">
        <v>178</v>
      </c>
      <c r="B179" s="4" t="s">
        <v>151</v>
      </c>
      <c r="C179" s="4">
        <v>5</v>
      </c>
      <c r="F179" s="4" t="s">
        <v>29</v>
      </c>
      <c r="G179" s="4" t="s">
        <v>150</v>
      </c>
      <c r="I179" s="4" t="s">
        <v>27</v>
      </c>
      <c r="J179" s="4" t="s">
        <v>25</v>
      </c>
      <c r="K179" s="4" t="s">
        <v>25</v>
      </c>
      <c r="O179" s="4" t="str">
        <f ca="1">IF(Ректор[[#This Row],[Класс(ы)]]="",OFFSET(Ректор[[#This Row],[Класс(ы)]],-1,0,1,1),Ректор[[#This Row],[Класс(ы)]])</f>
        <v>5Р</v>
      </c>
      <c r="P17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79" s="4" t="str">
        <f>Ректор[[#This Row],[Учитель]]</f>
        <v>Бургас А. В.</v>
      </c>
      <c r="R179" s="4">
        <f ca="1">IF(Ректор[[#This Row],[Часы]]="",OFFSET(Ректор[[#This Row],[Часы]],-1,0,1,1),Ректор[[#This Row],[Часы]])</f>
        <v>5</v>
      </c>
      <c r="S179" s="4" t="str">
        <f ca="1">Ректор[[#This Row],[Корр класс]]&amp;Ректор[[#This Row],[Предмет2]]</f>
        <v>5РМатематика</v>
      </c>
      <c r="T179" s="4">
        <f ca="1">COUNTIF(Ректор[Доп столбец],Ректор[[#This Row],[Доп столбец]])</f>
        <v>1</v>
      </c>
    </row>
    <row r="180" spans="1:20" x14ac:dyDescent="0.25">
      <c r="A180" s="4">
        <v>179</v>
      </c>
      <c r="B180" s="4" t="s">
        <v>152</v>
      </c>
      <c r="C180" s="4">
        <v>5</v>
      </c>
      <c r="F180" s="4" t="s">
        <v>29</v>
      </c>
      <c r="G180" s="4" t="s">
        <v>150</v>
      </c>
      <c r="H180" s="4" t="s">
        <v>153</v>
      </c>
      <c r="I180" s="4" t="s">
        <v>27</v>
      </c>
      <c r="J180" s="4" t="s">
        <v>25</v>
      </c>
      <c r="K180" s="4" t="s">
        <v>25</v>
      </c>
      <c r="O180" s="4" t="str">
        <f ca="1">IF(Ректор[[#This Row],[Класс(ы)]]="",OFFSET(Ректор[[#This Row],[Класс(ы)]],-1,0,1,1),Ректор[[#This Row],[Класс(ы)]])</f>
        <v>5Ц</v>
      </c>
      <c r="P18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80" s="4" t="str">
        <f>Ректор[[#This Row],[Учитель]]</f>
        <v>Бургас А. В.</v>
      </c>
      <c r="R180" s="4">
        <f ca="1">IF(Ректор[[#This Row],[Часы]]="",OFFSET(Ректор[[#This Row],[Часы]],-1,0,1,1),Ректор[[#This Row],[Часы]])</f>
        <v>5</v>
      </c>
      <c r="S180" s="4" t="str">
        <f ca="1">Ректор[[#This Row],[Корр класс]]&amp;Ректор[[#This Row],[Предмет2]]</f>
        <v>5ЦМатематика</v>
      </c>
      <c r="T180" s="4">
        <f ca="1">COUNTIF(Ректор[Доп столбец],Ректор[[#This Row],[Доп столбец]])</f>
        <v>1</v>
      </c>
    </row>
    <row r="181" spans="1:20" x14ac:dyDescent="0.25">
      <c r="A181" s="4">
        <v>180</v>
      </c>
      <c r="B181" s="4" t="s">
        <v>103</v>
      </c>
      <c r="C181" s="4">
        <v>3</v>
      </c>
      <c r="F181" s="4" t="s">
        <v>48</v>
      </c>
      <c r="G181" s="4" t="s">
        <v>150</v>
      </c>
      <c r="I181" s="4" t="s">
        <v>27</v>
      </c>
      <c r="J181" s="4" t="s">
        <v>25</v>
      </c>
      <c r="K181" s="4" t="s">
        <v>25</v>
      </c>
      <c r="O181" s="4" t="str">
        <f ca="1">IF(Ректор[[#This Row],[Класс(ы)]]="",OFFSET(Ректор[[#This Row],[Класс(ы)]],-1,0,1,1),Ректор[[#This Row],[Класс(ы)]])</f>
        <v>9А</v>
      </c>
      <c r="P181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81" s="4" t="str">
        <f>Ректор[[#This Row],[Учитель]]</f>
        <v>Бургас А. В.</v>
      </c>
      <c r="R181" s="4">
        <f ca="1">IF(Ректор[[#This Row],[Часы]]="",OFFSET(Ректор[[#This Row],[Часы]],-1,0,1,1),Ректор[[#This Row],[Часы]])</f>
        <v>3</v>
      </c>
      <c r="S181" s="4" t="str">
        <f ca="1">Ректор[[#This Row],[Корр класс]]&amp;Ректор[[#This Row],[Предмет2]]</f>
        <v>9ААлгебра</v>
      </c>
      <c r="T181" s="4">
        <f ca="1">COUNTIF(Ректор[Доп столбец],Ректор[[#This Row],[Доп столбец]])</f>
        <v>1</v>
      </c>
    </row>
    <row r="182" spans="1:20" x14ac:dyDescent="0.25">
      <c r="A182" s="4">
        <v>181</v>
      </c>
      <c r="B182" s="4" t="s">
        <v>103</v>
      </c>
      <c r="C182" s="4">
        <v>2</v>
      </c>
      <c r="F182" s="4" t="s">
        <v>49</v>
      </c>
      <c r="G182" s="4" t="s">
        <v>150</v>
      </c>
      <c r="I182" s="4" t="s">
        <v>27</v>
      </c>
      <c r="J182" s="4" t="s">
        <v>25</v>
      </c>
      <c r="K182" s="4" t="s">
        <v>25</v>
      </c>
      <c r="O182" s="4" t="str">
        <f ca="1">IF(Ректор[[#This Row],[Класс(ы)]]="",OFFSET(Ректор[[#This Row],[Класс(ы)]],-1,0,1,1),Ректор[[#This Row],[Класс(ы)]])</f>
        <v>9А</v>
      </c>
      <c r="P182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82" s="4" t="str">
        <f>Ректор[[#This Row],[Учитель]]</f>
        <v>Бургас А. В.</v>
      </c>
      <c r="R182" s="4">
        <f ca="1">IF(Ректор[[#This Row],[Часы]]="",OFFSET(Ректор[[#This Row],[Часы]],-1,0,1,1),Ректор[[#This Row],[Часы]])</f>
        <v>2</v>
      </c>
      <c r="S182" s="4" t="str">
        <f ca="1">Ректор[[#This Row],[Корр класс]]&amp;Ректор[[#This Row],[Предмет2]]</f>
        <v>9АГеометрия</v>
      </c>
      <c r="T182" s="4">
        <f ca="1">COUNTIF(Ректор[Доп столбец],Ректор[[#This Row],[Доп столбец]])</f>
        <v>1</v>
      </c>
    </row>
    <row r="183" spans="1:20" x14ac:dyDescent="0.25">
      <c r="A183" s="4">
        <v>182</v>
      </c>
      <c r="B183" s="4" t="s">
        <v>103</v>
      </c>
      <c r="C183" s="4">
        <v>1</v>
      </c>
      <c r="F183" s="4" t="s">
        <v>50</v>
      </c>
      <c r="G183" s="4" t="s">
        <v>150</v>
      </c>
      <c r="H183" s="4" t="s">
        <v>153</v>
      </c>
      <c r="I183" s="4" t="s">
        <v>27</v>
      </c>
      <c r="J183" s="4" t="s">
        <v>25</v>
      </c>
      <c r="K183" s="4" t="s">
        <v>25</v>
      </c>
      <c r="O183" s="4" t="str">
        <f ca="1">IF(Ректор[[#This Row],[Класс(ы)]]="",OFFSET(Ректор[[#This Row],[Класс(ы)]],-1,0,1,1),Ректор[[#This Row],[Класс(ы)]])</f>
        <v>9А</v>
      </c>
      <c r="P183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83" s="4" t="str">
        <f>Ректор[[#This Row],[Учитель]]</f>
        <v>Бургас А. В.</v>
      </c>
      <c r="R183" s="4">
        <f ca="1">IF(Ректор[[#This Row],[Часы]]="",OFFSET(Ректор[[#This Row],[Часы]],-1,0,1,1),Ректор[[#This Row],[Часы]])</f>
        <v>1</v>
      </c>
      <c r="S183" s="4" t="str">
        <f ca="1">Ректор[[#This Row],[Корр класс]]&amp;Ректор[[#This Row],[Предмет2]]</f>
        <v>9АПрактикум по геометрии</v>
      </c>
      <c r="T183" s="4">
        <f ca="1">COUNTIF(Ректор[Доп столбец],Ректор[[#This Row],[Доп столбец]])</f>
        <v>1</v>
      </c>
    </row>
    <row r="184" spans="1:20" x14ac:dyDescent="0.25">
      <c r="A184" s="4">
        <v>183</v>
      </c>
      <c r="B184" s="4" t="s">
        <v>154</v>
      </c>
      <c r="C184" s="4">
        <v>3</v>
      </c>
      <c r="F184" s="4" t="s">
        <v>48</v>
      </c>
      <c r="G184" s="4" t="s">
        <v>150</v>
      </c>
      <c r="I184" s="4" t="s">
        <v>27</v>
      </c>
      <c r="J184" s="4" t="s">
        <v>25</v>
      </c>
      <c r="K184" s="4" t="s">
        <v>25</v>
      </c>
      <c r="O184" s="4" t="str">
        <f ca="1">IF(Ректор[[#This Row],[Класс(ы)]]="",OFFSET(Ректор[[#This Row],[Класс(ы)]],-1,0,1,1),Ректор[[#This Row],[Класс(ы)]])</f>
        <v>9Б</v>
      </c>
      <c r="P184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84" s="4" t="str">
        <f>Ректор[[#This Row],[Учитель]]</f>
        <v>Бургас А. В.</v>
      </c>
      <c r="R184" s="4">
        <f ca="1">IF(Ректор[[#This Row],[Часы]]="",OFFSET(Ректор[[#This Row],[Часы]],-1,0,1,1),Ректор[[#This Row],[Часы]])</f>
        <v>3</v>
      </c>
      <c r="S184" s="4" t="str">
        <f ca="1">Ректор[[#This Row],[Корр класс]]&amp;Ректор[[#This Row],[Предмет2]]</f>
        <v>9БАлгебра</v>
      </c>
      <c r="T184" s="4">
        <f ca="1">COUNTIF(Ректор[Доп столбец],Ректор[[#This Row],[Доп столбец]])</f>
        <v>1</v>
      </c>
    </row>
    <row r="185" spans="1:20" x14ac:dyDescent="0.25">
      <c r="A185" s="4">
        <v>184</v>
      </c>
      <c r="B185" s="4" t="s">
        <v>154</v>
      </c>
      <c r="C185" s="4">
        <v>2</v>
      </c>
      <c r="F185" s="4" t="s">
        <v>49</v>
      </c>
      <c r="G185" s="4" t="s">
        <v>150</v>
      </c>
      <c r="H185" s="4" t="s">
        <v>153</v>
      </c>
      <c r="I185" s="4" t="s">
        <v>27</v>
      </c>
      <c r="J185" s="4" t="s">
        <v>25</v>
      </c>
      <c r="K185" s="4" t="s">
        <v>25</v>
      </c>
      <c r="O185" s="4" t="str">
        <f ca="1">IF(Ректор[[#This Row],[Класс(ы)]]="",OFFSET(Ректор[[#This Row],[Класс(ы)]],-1,0,1,1),Ректор[[#This Row],[Класс(ы)]])</f>
        <v>9Б</v>
      </c>
      <c r="P185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85" s="4" t="str">
        <f>Ректор[[#This Row],[Учитель]]</f>
        <v>Бургас А. В.</v>
      </c>
      <c r="R185" s="4">
        <f ca="1">IF(Ректор[[#This Row],[Часы]]="",OFFSET(Ректор[[#This Row],[Часы]],-1,0,1,1),Ректор[[#This Row],[Часы]])</f>
        <v>2</v>
      </c>
      <c r="S185" s="4" t="str">
        <f ca="1">Ректор[[#This Row],[Корр класс]]&amp;Ректор[[#This Row],[Предмет2]]</f>
        <v>9БГеометрия</v>
      </c>
      <c r="T185" s="4">
        <f ca="1">COUNTIF(Ректор[Доп столбец],Ректор[[#This Row],[Доп столбец]])</f>
        <v>1</v>
      </c>
    </row>
    <row r="186" spans="1:20" x14ac:dyDescent="0.25">
      <c r="A186" s="4">
        <v>185</v>
      </c>
      <c r="B186" s="4" t="s">
        <v>154</v>
      </c>
      <c r="C186" s="4">
        <v>1</v>
      </c>
      <c r="F186" s="4" t="s">
        <v>50</v>
      </c>
      <c r="G186" s="4" t="s">
        <v>150</v>
      </c>
      <c r="H186" s="4" t="s">
        <v>153</v>
      </c>
      <c r="I186" s="4" t="s">
        <v>27</v>
      </c>
      <c r="J186" s="4" t="s">
        <v>25</v>
      </c>
      <c r="K186" s="4" t="s">
        <v>25</v>
      </c>
      <c r="O186" s="4" t="str">
        <f ca="1">IF(Ректор[[#This Row],[Класс(ы)]]="",OFFSET(Ректор[[#This Row],[Класс(ы)]],-1,0,1,1),Ректор[[#This Row],[Класс(ы)]])</f>
        <v>9Б</v>
      </c>
      <c r="P186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86" s="4" t="str">
        <f>Ректор[[#This Row],[Учитель]]</f>
        <v>Бургас А. В.</v>
      </c>
      <c r="R186" s="4">
        <f ca="1">IF(Ректор[[#This Row],[Часы]]="",OFFSET(Ректор[[#This Row],[Часы]],-1,0,1,1),Ректор[[#This Row],[Часы]])</f>
        <v>1</v>
      </c>
      <c r="S186" s="4" t="str">
        <f ca="1">Ректор[[#This Row],[Корр класс]]&amp;Ректор[[#This Row],[Предмет2]]</f>
        <v>9БПрактикум по геометрии</v>
      </c>
      <c r="T186" s="4">
        <f ca="1">COUNTIF(Ректор[Доп столбец],Ректор[[#This Row],[Доп столбец]])</f>
        <v>1</v>
      </c>
    </row>
    <row r="187" spans="1:20" x14ac:dyDescent="0.25">
      <c r="A187" s="4">
        <v>186</v>
      </c>
      <c r="B187" s="4" t="s">
        <v>106</v>
      </c>
      <c r="C187" s="4">
        <v>3</v>
      </c>
      <c r="F187" s="4" t="s">
        <v>48</v>
      </c>
      <c r="G187" s="4" t="s">
        <v>150</v>
      </c>
      <c r="I187" s="4" t="s">
        <v>27</v>
      </c>
      <c r="J187" s="4" t="s">
        <v>25</v>
      </c>
      <c r="K187" s="4" t="s">
        <v>25</v>
      </c>
      <c r="O187" s="4" t="str">
        <f ca="1">IF(Ректор[[#This Row],[Класс(ы)]]="",OFFSET(Ректор[[#This Row],[Класс(ы)]],-1,0,1,1),Ректор[[#This Row],[Класс(ы)]])</f>
        <v>9В</v>
      </c>
      <c r="P187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87" s="4" t="str">
        <f>Ректор[[#This Row],[Учитель]]</f>
        <v>Бургас А. В.</v>
      </c>
      <c r="R187" s="4">
        <f ca="1">IF(Ректор[[#This Row],[Часы]]="",OFFSET(Ректор[[#This Row],[Часы]],-1,0,1,1),Ректор[[#This Row],[Часы]])</f>
        <v>3</v>
      </c>
      <c r="S187" s="4" t="str">
        <f ca="1">Ректор[[#This Row],[Корр класс]]&amp;Ректор[[#This Row],[Предмет2]]</f>
        <v>9ВАлгебра</v>
      </c>
      <c r="T187" s="4">
        <f ca="1">COUNTIF(Ректор[Доп столбец],Ректор[[#This Row],[Доп столбец]])</f>
        <v>1</v>
      </c>
    </row>
    <row r="188" spans="1:20" x14ac:dyDescent="0.25">
      <c r="A188" s="4">
        <v>187</v>
      </c>
      <c r="B188" s="4" t="s">
        <v>106</v>
      </c>
      <c r="C188" s="4">
        <v>2</v>
      </c>
      <c r="F188" s="4" t="s">
        <v>49</v>
      </c>
      <c r="G188" s="4" t="s">
        <v>150</v>
      </c>
      <c r="H188" s="4" t="s">
        <v>153</v>
      </c>
      <c r="I188" s="4" t="s">
        <v>27</v>
      </c>
      <c r="J188" s="4" t="s">
        <v>25</v>
      </c>
      <c r="K188" s="4" t="s">
        <v>25</v>
      </c>
      <c r="O188" s="4" t="str">
        <f ca="1">IF(Ректор[[#This Row],[Класс(ы)]]="",OFFSET(Ректор[[#This Row],[Класс(ы)]],-1,0,1,1),Ректор[[#This Row],[Класс(ы)]])</f>
        <v>9В</v>
      </c>
      <c r="P188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88" s="4" t="str">
        <f>Ректор[[#This Row],[Учитель]]</f>
        <v>Бургас А. В.</v>
      </c>
      <c r="R188" s="4">
        <f ca="1">IF(Ректор[[#This Row],[Часы]]="",OFFSET(Ректор[[#This Row],[Часы]],-1,0,1,1),Ректор[[#This Row],[Часы]])</f>
        <v>2</v>
      </c>
      <c r="S188" s="4" t="str">
        <f ca="1">Ректор[[#This Row],[Корр класс]]&amp;Ректор[[#This Row],[Предмет2]]</f>
        <v>9ВГеометрия</v>
      </c>
      <c r="T188" s="4">
        <f ca="1">COUNTIF(Ректор[Доп столбец],Ректор[[#This Row],[Доп столбец]])</f>
        <v>1</v>
      </c>
    </row>
    <row r="189" spans="1:20" x14ac:dyDescent="0.25">
      <c r="A189" s="4">
        <v>188</v>
      </c>
      <c r="B189" s="4" t="s">
        <v>106</v>
      </c>
      <c r="C189" s="4">
        <v>1</v>
      </c>
      <c r="F189" s="4" t="s">
        <v>50</v>
      </c>
      <c r="G189" s="4" t="s">
        <v>150</v>
      </c>
      <c r="I189" s="4" t="s">
        <v>27</v>
      </c>
      <c r="J189" s="4" t="s">
        <v>25</v>
      </c>
      <c r="K189" s="4" t="s">
        <v>25</v>
      </c>
      <c r="O189" s="4" t="str">
        <f ca="1">IF(Ректор[[#This Row],[Класс(ы)]]="",OFFSET(Ректор[[#This Row],[Класс(ы)]],-1,0,1,1),Ректор[[#This Row],[Класс(ы)]])</f>
        <v>9В</v>
      </c>
      <c r="P189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89" s="4" t="str">
        <f>Ректор[[#This Row],[Учитель]]</f>
        <v>Бургас А. В.</v>
      </c>
      <c r="R189" s="4">
        <f ca="1">IF(Ректор[[#This Row],[Часы]]="",OFFSET(Ректор[[#This Row],[Часы]],-1,0,1,1),Ректор[[#This Row],[Часы]])</f>
        <v>1</v>
      </c>
      <c r="S189" s="4" t="str">
        <f ca="1">Ректор[[#This Row],[Корр класс]]&amp;Ректор[[#This Row],[Предмет2]]</f>
        <v>9ВПрактикум по геометрии</v>
      </c>
      <c r="T189" s="4">
        <f ca="1">COUNTIF(Ректор[Доп столбец],Ректор[[#This Row],[Доп столбец]])</f>
        <v>1</v>
      </c>
    </row>
    <row r="190" spans="1:20" x14ac:dyDescent="0.25">
      <c r="A190" s="4">
        <v>189</v>
      </c>
      <c r="B190" s="4" t="s">
        <v>155</v>
      </c>
      <c r="C190" s="4">
        <v>3</v>
      </c>
      <c r="F190" s="4" t="s">
        <v>73</v>
      </c>
      <c r="G190" s="4" t="s">
        <v>156</v>
      </c>
      <c r="H190" s="4" t="s">
        <v>157</v>
      </c>
      <c r="I190" s="4" t="s">
        <v>27</v>
      </c>
      <c r="J190" s="4" t="s">
        <v>25</v>
      </c>
      <c r="K190" s="4" t="s">
        <v>25</v>
      </c>
      <c r="O190" s="4" t="str">
        <f ca="1">IF(Ректор[[#This Row],[Класс(ы)]]="",OFFSET(Ректор[[#This Row],[Класс(ы)]],-1,0,1,1),Ректор[[#This Row],[Класс(ы)]])</f>
        <v>5В</v>
      </c>
      <c r="P19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90" s="4" t="str">
        <f>Ректор[[#This Row],[Учитель]]</f>
        <v>Быканова А. В.</v>
      </c>
      <c r="R190" s="4">
        <f ca="1">IF(Ректор[[#This Row],[Часы]]="",OFFSET(Ректор[[#This Row],[Часы]],-1,0,1,1),Ректор[[#This Row],[Часы]])</f>
        <v>3</v>
      </c>
      <c r="S190" s="4" t="str">
        <f ca="1">Ректор[[#This Row],[Корр класс]]&amp;Ректор[[#This Row],[Предмет2]]</f>
        <v>5ВЛитература</v>
      </c>
      <c r="T190" s="4">
        <f ca="1">COUNTIF(Ректор[Доп столбец],Ректор[[#This Row],[Доп столбец]])</f>
        <v>1</v>
      </c>
    </row>
    <row r="191" spans="1:20" x14ac:dyDescent="0.25">
      <c r="A191" s="4">
        <v>190</v>
      </c>
      <c r="B191" s="4" t="s">
        <v>155</v>
      </c>
      <c r="C191" s="4">
        <v>5</v>
      </c>
      <c r="F191" s="4" t="s">
        <v>34</v>
      </c>
      <c r="G191" s="4" t="s">
        <v>156</v>
      </c>
      <c r="H191" s="4" t="s">
        <v>157</v>
      </c>
      <c r="I191" s="4" t="s">
        <v>27</v>
      </c>
      <c r="J191" s="4" t="s">
        <v>25</v>
      </c>
      <c r="K191" s="4" t="s">
        <v>25</v>
      </c>
      <c r="O191" s="4" t="str">
        <f ca="1">IF(Ректор[[#This Row],[Класс(ы)]]="",OFFSET(Ректор[[#This Row],[Класс(ы)]],-1,0,1,1),Ректор[[#This Row],[Класс(ы)]])</f>
        <v>5В</v>
      </c>
      <c r="P19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91" s="4" t="str">
        <f>Ректор[[#This Row],[Учитель]]</f>
        <v>Быканова А. В.</v>
      </c>
      <c r="R191" s="4">
        <f ca="1">IF(Ректор[[#This Row],[Часы]]="",OFFSET(Ректор[[#This Row],[Часы]],-1,0,1,1),Ректор[[#This Row],[Часы]])</f>
        <v>5</v>
      </c>
      <c r="S191" s="4" t="str">
        <f ca="1">Ректор[[#This Row],[Корр класс]]&amp;Ректор[[#This Row],[Предмет2]]</f>
        <v>5ВРусский язык</v>
      </c>
      <c r="T191" s="4">
        <f ca="1">COUNTIF(Ректор[Доп столбец],Ректор[[#This Row],[Доп столбец]])</f>
        <v>1</v>
      </c>
    </row>
    <row r="192" spans="1:20" x14ac:dyDescent="0.25">
      <c r="A192" s="4">
        <v>191</v>
      </c>
      <c r="B192" s="4" t="s">
        <v>124</v>
      </c>
      <c r="C192" s="4">
        <v>3</v>
      </c>
      <c r="F192" s="4" t="s">
        <v>73</v>
      </c>
      <c r="G192" s="4" t="s">
        <v>156</v>
      </c>
      <c r="H192" s="4" t="s">
        <v>157</v>
      </c>
      <c r="I192" s="4" t="s">
        <v>27</v>
      </c>
      <c r="J192" s="4" t="s">
        <v>25</v>
      </c>
      <c r="K192" s="4" t="s">
        <v>25</v>
      </c>
      <c r="O192" s="4" t="str">
        <f ca="1">IF(Ректор[[#This Row],[Класс(ы)]]="",OFFSET(Ректор[[#This Row],[Класс(ы)]],-1,0,1,1),Ректор[[#This Row],[Класс(ы)]])</f>
        <v>9Г</v>
      </c>
      <c r="P19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92" s="4" t="str">
        <f>Ректор[[#This Row],[Учитель]]</f>
        <v>Быканова А. В.</v>
      </c>
      <c r="R192" s="4">
        <f ca="1">IF(Ректор[[#This Row],[Часы]]="",OFFSET(Ректор[[#This Row],[Часы]],-1,0,1,1),Ректор[[#This Row],[Часы]])</f>
        <v>3</v>
      </c>
      <c r="S192" s="4" t="str">
        <f ca="1">Ректор[[#This Row],[Корр класс]]&amp;Ректор[[#This Row],[Предмет2]]</f>
        <v>9ГЛитература</v>
      </c>
      <c r="T192" s="4">
        <f ca="1">COUNTIF(Ректор[Доп столбец],Ректор[[#This Row],[Доп столбец]])</f>
        <v>1</v>
      </c>
    </row>
    <row r="193" spans="1:20" x14ac:dyDescent="0.25">
      <c r="A193" s="4">
        <v>192</v>
      </c>
      <c r="B193" s="4" t="s">
        <v>124</v>
      </c>
      <c r="C193" s="4">
        <v>3</v>
      </c>
      <c r="F193" s="4" t="s">
        <v>34</v>
      </c>
      <c r="G193" s="4" t="s">
        <v>156</v>
      </c>
      <c r="H193" s="4" t="s">
        <v>157</v>
      </c>
      <c r="I193" s="4" t="s">
        <v>27</v>
      </c>
      <c r="J193" s="4" t="s">
        <v>25</v>
      </c>
      <c r="K193" s="4" t="s">
        <v>25</v>
      </c>
      <c r="O193" s="4" t="str">
        <f ca="1">IF(Ректор[[#This Row],[Класс(ы)]]="",OFFSET(Ректор[[#This Row],[Класс(ы)]],-1,0,1,1),Ректор[[#This Row],[Класс(ы)]])</f>
        <v>9Г</v>
      </c>
      <c r="P19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93" s="4" t="str">
        <f>Ректор[[#This Row],[Учитель]]</f>
        <v>Быканова А. В.</v>
      </c>
      <c r="R193" s="4">
        <f ca="1">IF(Ректор[[#This Row],[Часы]]="",OFFSET(Ректор[[#This Row],[Часы]],-1,0,1,1),Ректор[[#This Row],[Часы]])</f>
        <v>3</v>
      </c>
      <c r="S193" s="4" t="str">
        <f ca="1">Ректор[[#This Row],[Корр класс]]&amp;Ректор[[#This Row],[Предмет2]]</f>
        <v>9ГРусский язык</v>
      </c>
      <c r="T193" s="4">
        <f ca="1">COUNTIF(Ректор[Доп столбец],Ректор[[#This Row],[Доп столбец]])</f>
        <v>1</v>
      </c>
    </row>
    <row r="194" spans="1:20" x14ac:dyDescent="0.25">
      <c r="A194" s="4">
        <v>193</v>
      </c>
      <c r="B194" s="4" t="s">
        <v>107</v>
      </c>
      <c r="C194" s="4">
        <v>3</v>
      </c>
      <c r="F194" s="4" t="s">
        <v>73</v>
      </c>
      <c r="G194" s="4" t="s">
        <v>156</v>
      </c>
      <c r="H194" s="4" t="s">
        <v>157</v>
      </c>
      <c r="I194" s="4" t="s">
        <v>27</v>
      </c>
      <c r="J194" s="4" t="s">
        <v>25</v>
      </c>
      <c r="K194" s="4" t="s">
        <v>25</v>
      </c>
      <c r="O194" s="4" t="str">
        <f ca="1">IF(Ректор[[#This Row],[Класс(ы)]]="",OFFSET(Ректор[[#This Row],[Класс(ы)]],-1,0,1,1),Ректор[[#This Row],[Класс(ы)]])</f>
        <v>9Д</v>
      </c>
      <c r="P19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94" s="4" t="str">
        <f>Ректор[[#This Row],[Учитель]]</f>
        <v>Быканова А. В.</v>
      </c>
      <c r="R194" s="4">
        <f ca="1">IF(Ректор[[#This Row],[Часы]]="",OFFSET(Ректор[[#This Row],[Часы]],-1,0,1,1),Ректор[[#This Row],[Часы]])</f>
        <v>3</v>
      </c>
      <c r="S194" s="4" t="str">
        <f ca="1">Ректор[[#This Row],[Корр класс]]&amp;Ректор[[#This Row],[Предмет2]]</f>
        <v>9ДЛитература</v>
      </c>
      <c r="T194" s="4">
        <f ca="1">COUNTIF(Ректор[Доп столбец],Ректор[[#This Row],[Доп столбец]])</f>
        <v>1</v>
      </c>
    </row>
    <row r="195" spans="1:20" x14ac:dyDescent="0.25">
      <c r="A195" s="4">
        <v>194</v>
      </c>
      <c r="B195" s="4" t="s">
        <v>107</v>
      </c>
      <c r="C195" s="4">
        <v>3</v>
      </c>
      <c r="F195" s="4" t="s">
        <v>34</v>
      </c>
      <c r="G195" s="4" t="s">
        <v>156</v>
      </c>
      <c r="H195" s="4" t="s">
        <v>157</v>
      </c>
      <c r="I195" s="4" t="s">
        <v>27</v>
      </c>
      <c r="J195" s="4" t="s">
        <v>25</v>
      </c>
      <c r="K195" s="4" t="s">
        <v>25</v>
      </c>
      <c r="O195" s="4" t="str">
        <f ca="1">IF(Ректор[[#This Row],[Класс(ы)]]="",OFFSET(Ректор[[#This Row],[Класс(ы)]],-1,0,1,1),Ректор[[#This Row],[Класс(ы)]])</f>
        <v>9Д</v>
      </c>
      <c r="P19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95" s="4" t="str">
        <f>Ректор[[#This Row],[Учитель]]</f>
        <v>Быканова А. В.</v>
      </c>
      <c r="R195" s="4">
        <f ca="1">IF(Ректор[[#This Row],[Часы]]="",OFFSET(Ректор[[#This Row],[Часы]],-1,0,1,1),Ректор[[#This Row],[Часы]])</f>
        <v>3</v>
      </c>
      <c r="S195" s="4" t="str">
        <f ca="1">Ректор[[#This Row],[Корр класс]]&amp;Ректор[[#This Row],[Предмет2]]</f>
        <v>9ДРусский язык</v>
      </c>
      <c r="T195" s="4">
        <f ca="1">COUNTIF(Ректор[Доп столбец],Ректор[[#This Row],[Доп столбец]])</f>
        <v>1</v>
      </c>
    </row>
    <row r="196" spans="1:20" x14ac:dyDescent="0.25">
      <c r="A196" s="4">
        <v>195</v>
      </c>
      <c r="B196" s="4" t="s">
        <v>158</v>
      </c>
      <c r="C196" s="4">
        <v>3</v>
      </c>
      <c r="F196" s="4" t="s">
        <v>73</v>
      </c>
      <c r="G196" s="4" t="s">
        <v>156</v>
      </c>
      <c r="H196" s="4" t="s">
        <v>157</v>
      </c>
      <c r="I196" s="4" t="s">
        <v>27</v>
      </c>
      <c r="J196" s="4" t="s">
        <v>25</v>
      </c>
      <c r="K196" s="4" t="s">
        <v>25</v>
      </c>
      <c r="O196" s="4" t="str">
        <f ca="1">IF(Ректор[[#This Row],[Класс(ы)]]="",OFFSET(Ректор[[#This Row],[Класс(ы)]],-1,0,1,1),Ректор[[#This Row],[Класс(ы)]])</f>
        <v>9Е</v>
      </c>
      <c r="P19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96" s="4" t="str">
        <f>Ректор[[#This Row],[Учитель]]</f>
        <v>Быканова А. В.</v>
      </c>
      <c r="R196" s="4">
        <f ca="1">IF(Ректор[[#This Row],[Часы]]="",OFFSET(Ректор[[#This Row],[Часы]],-1,0,1,1),Ректор[[#This Row],[Часы]])</f>
        <v>3</v>
      </c>
      <c r="S196" s="4" t="str">
        <f ca="1">Ректор[[#This Row],[Корр класс]]&amp;Ректор[[#This Row],[Предмет2]]</f>
        <v>9ЕЛитература</v>
      </c>
      <c r="T196" s="4">
        <f ca="1">COUNTIF(Ректор[Доп столбец],Ректор[[#This Row],[Доп столбец]])</f>
        <v>1</v>
      </c>
    </row>
    <row r="197" spans="1:20" x14ac:dyDescent="0.25">
      <c r="A197" s="4">
        <v>196</v>
      </c>
      <c r="B197" s="4" t="s">
        <v>158</v>
      </c>
      <c r="C197" s="4">
        <v>1</v>
      </c>
      <c r="F197" s="4" t="s">
        <v>32</v>
      </c>
      <c r="G197" s="4" t="s">
        <v>156</v>
      </c>
      <c r="H197" s="4" t="s">
        <v>157</v>
      </c>
      <c r="I197" s="4" t="s">
        <v>27</v>
      </c>
      <c r="J197" s="4" t="s">
        <v>25</v>
      </c>
      <c r="K197" s="4" t="s">
        <v>25</v>
      </c>
      <c r="O197" s="4" t="str">
        <f ca="1">IF(Ректор[[#This Row],[Класс(ы)]]="",OFFSET(Ректор[[#This Row],[Класс(ы)]],-1,0,1,1),Ректор[[#This Row],[Класс(ы)]])</f>
        <v>9Е</v>
      </c>
      <c r="P19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97" s="4" t="str">
        <f>Ректор[[#This Row],[Учитель]]</f>
        <v>Быканова А. В.</v>
      </c>
      <c r="R197" s="4">
        <f ca="1">IF(Ректор[[#This Row],[Часы]]="",OFFSET(Ректор[[#This Row],[Часы]],-1,0,1,1),Ректор[[#This Row],[Часы]])</f>
        <v>1</v>
      </c>
      <c r="S197" s="4" t="str">
        <f ca="1">Ректор[[#This Row],[Корр класс]]&amp;Ректор[[#This Row],[Предмет2]]</f>
        <v>9ЕРазговор о важн</v>
      </c>
      <c r="T197" s="4">
        <f ca="1">COUNTIF(Ректор[Доп столбец],Ректор[[#This Row],[Доп столбец]])</f>
        <v>1</v>
      </c>
    </row>
    <row r="198" spans="1:20" x14ac:dyDescent="0.25">
      <c r="A198" s="4">
        <v>197</v>
      </c>
      <c r="B198" s="4" t="s">
        <v>158</v>
      </c>
      <c r="C198" s="4">
        <v>3</v>
      </c>
      <c r="F198" s="4" t="s">
        <v>34</v>
      </c>
      <c r="G198" s="4" t="s">
        <v>156</v>
      </c>
      <c r="H198" s="4" t="s">
        <v>157</v>
      </c>
      <c r="I198" s="4" t="s">
        <v>27</v>
      </c>
      <c r="J198" s="4" t="s">
        <v>25</v>
      </c>
      <c r="K198" s="4" t="s">
        <v>25</v>
      </c>
      <c r="O198" s="4" t="str">
        <f ca="1">IF(Ректор[[#This Row],[Класс(ы)]]="",OFFSET(Ректор[[#This Row],[Класс(ы)]],-1,0,1,1),Ректор[[#This Row],[Класс(ы)]])</f>
        <v>9Е</v>
      </c>
      <c r="P19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98" s="4" t="str">
        <f>Ректор[[#This Row],[Учитель]]</f>
        <v>Быканова А. В.</v>
      </c>
      <c r="R198" s="4">
        <f ca="1">IF(Ректор[[#This Row],[Часы]]="",OFFSET(Ректор[[#This Row],[Часы]],-1,0,1,1),Ректор[[#This Row],[Часы]])</f>
        <v>3</v>
      </c>
      <c r="S198" s="4" t="str">
        <f ca="1">Ректор[[#This Row],[Корр класс]]&amp;Ректор[[#This Row],[Предмет2]]</f>
        <v>9ЕРусский язык</v>
      </c>
      <c r="T198" s="4">
        <f ca="1">COUNTIF(Ректор[Доп столбец],Ректор[[#This Row],[Доп столбец]])</f>
        <v>1</v>
      </c>
    </row>
    <row r="199" spans="1:20" x14ac:dyDescent="0.25">
      <c r="A199" s="4">
        <v>198</v>
      </c>
      <c r="B199" s="4" t="s">
        <v>63</v>
      </c>
      <c r="C199" s="4">
        <v>2</v>
      </c>
      <c r="F199" s="4" t="s">
        <v>159</v>
      </c>
      <c r="G199" s="4" t="s">
        <v>160</v>
      </c>
      <c r="H199" s="4" t="s">
        <v>161</v>
      </c>
      <c r="I199" s="4" t="s">
        <v>23</v>
      </c>
      <c r="J199" s="4" t="s">
        <v>25</v>
      </c>
      <c r="K199" s="4" t="s">
        <v>25</v>
      </c>
      <c r="O199" s="4" t="str">
        <f ca="1">IF(Ректор[[#This Row],[Класс(ы)]]="",OFFSET(Ректор[[#This Row],[Класс(ы)]],-1,0,1,1),Ректор[[#This Row],[Класс(ы)]])</f>
        <v>1А</v>
      </c>
      <c r="P19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" s="4" t="str">
        <f>Ректор[[#This Row],[Учитель]]</f>
        <v>Быстрова Е. А.</v>
      </c>
      <c r="R199" s="4">
        <f ca="1">IF(Ректор[[#This Row],[Часы]]="",OFFSET(Ректор[[#This Row],[Часы]],-1,0,1,1),Ректор[[#This Row],[Часы]])</f>
        <v>2</v>
      </c>
      <c r="S199" s="4" t="str">
        <f ca="1">Ректор[[#This Row],[Корр класс]]&amp;Ректор[[#This Row],[Предмет2]]</f>
        <v>1АФизическая культура</v>
      </c>
      <c r="T199" s="4">
        <f ca="1">COUNTIF(Ректор[Доп столбец],Ректор[[#This Row],[Доп столбец]])</f>
        <v>1</v>
      </c>
    </row>
    <row r="200" spans="1:20" x14ac:dyDescent="0.25">
      <c r="A200" s="4">
        <v>199</v>
      </c>
      <c r="B200" s="4" t="s">
        <v>162</v>
      </c>
      <c r="C200" s="4">
        <v>2</v>
      </c>
      <c r="F200" s="4" t="s">
        <v>159</v>
      </c>
      <c r="G200" s="4" t="s">
        <v>160</v>
      </c>
      <c r="H200" s="4" t="s">
        <v>161</v>
      </c>
      <c r="I200" s="4" t="s">
        <v>23</v>
      </c>
      <c r="J200" s="4" t="s">
        <v>25</v>
      </c>
      <c r="K200" s="4" t="s">
        <v>25</v>
      </c>
      <c r="O200" s="4" t="str">
        <f ca="1">IF(Ректор[[#This Row],[Класс(ы)]]="",OFFSET(Ректор[[#This Row],[Класс(ы)]],-1,0,1,1),Ректор[[#This Row],[Класс(ы)]])</f>
        <v>1Б</v>
      </c>
      <c r="P20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0" s="4" t="str">
        <f>Ректор[[#This Row],[Учитель]]</f>
        <v>Быстрова Е. А.</v>
      </c>
      <c r="R200" s="4">
        <f ca="1">IF(Ректор[[#This Row],[Часы]]="",OFFSET(Ректор[[#This Row],[Часы]],-1,0,1,1),Ректор[[#This Row],[Часы]])</f>
        <v>2</v>
      </c>
      <c r="S200" s="4" t="str">
        <f ca="1">Ректор[[#This Row],[Корр класс]]&amp;Ректор[[#This Row],[Предмет2]]</f>
        <v>1БФизическая культура</v>
      </c>
      <c r="T200" s="4">
        <f ca="1">COUNTIF(Ректор[Доп столбец],Ректор[[#This Row],[Доп столбец]])</f>
        <v>1</v>
      </c>
    </row>
    <row r="201" spans="1:20" x14ac:dyDescent="0.25">
      <c r="A201" s="4">
        <v>200</v>
      </c>
      <c r="B201" s="4" t="s">
        <v>163</v>
      </c>
      <c r="C201" s="4">
        <v>2</v>
      </c>
      <c r="F201" s="4" t="s">
        <v>159</v>
      </c>
      <c r="G201" s="4" t="s">
        <v>160</v>
      </c>
      <c r="H201" s="4" t="s">
        <v>161</v>
      </c>
      <c r="I201" s="4" t="s">
        <v>23</v>
      </c>
      <c r="J201" s="4" t="s">
        <v>25</v>
      </c>
      <c r="K201" s="4" t="s">
        <v>25</v>
      </c>
      <c r="O201" s="4" t="str">
        <f ca="1">IF(Ректор[[#This Row],[Класс(ы)]]="",OFFSET(Ректор[[#This Row],[Класс(ы)]],-1,0,1,1),Ректор[[#This Row],[Класс(ы)]])</f>
        <v>1В</v>
      </c>
      <c r="P20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1" s="4" t="str">
        <f>Ректор[[#This Row],[Учитель]]</f>
        <v>Быстрова Е. А.</v>
      </c>
      <c r="R201" s="4">
        <f ca="1">IF(Ректор[[#This Row],[Часы]]="",OFFSET(Ректор[[#This Row],[Часы]],-1,0,1,1),Ректор[[#This Row],[Часы]])</f>
        <v>2</v>
      </c>
      <c r="S201" s="4" t="str">
        <f ca="1">Ректор[[#This Row],[Корр класс]]&amp;Ректор[[#This Row],[Предмет2]]</f>
        <v>1ВФизическая культура</v>
      </c>
      <c r="T201" s="4">
        <f ca="1">COUNTIF(Ректор[Доп столбец],Ректор[[#This Row],[Доп столбец]])</f>
        <v>1</v>
      </c>
    </row>
    <row r="202" spans="1:20" x14ac:dyDescent="0.25">
      <c r="A202" s="4">
        <v>201</v>
      </c>
      <c r="B202" s="4" t="s">
        <v>164</v>
      </c>
      <c r="C202" s="4">
        <v>2</v>
      </c>
      <c r="F202" s="4" t="s">
        <v>159</v>
      </c>
      <c r="G202" s="4" t="s">
        <v>160</v>
      </c>
      <c r="H202" s="4" t="s">
        <v>161</v>
      </c>
      <c r="I202" s="4" t="s">
        <v>23</v>
      </c>
      <c r="J202" s="4" t="s">
        <v>25</v>
      </c>
      <c r="K202" s="4" t="s">
        <v>25</v>
      </c>
      <c r="O202" s="4" t="str">
        <f ca="1">IF(Ректор[[#This Row],[Класс(ы)]]="",OFFSET(Ректор[[#This Row],[Класс(ы)]],-1,0,1,1),Ректор[[#This Row],[Класс(ы)]])</f>
        <v>1Г</v>
      </c>
      <c r="P20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2" s="4" t="str">
        <f>Ректор[[#This Row],[Учитель]]</f>
        <v>Быстрова Е. А.</v>
      </c>
      <c r="R202" s="4">
        <f ca="1">IF(Ректор[[#This Row],[Часы]]="",OFFSET(Ректор[[#This Row],[Часы]],-1,0,1,1),Ректор[[#This Row],[Часы]])</f>
        <v>2</v>
      </c>
      <c r="S202" s="4" t="str">
        <f ca="1">Ректор[[#This Row],[Корр класс]]&amp;Ректор[[#This Row],[Предмет2]]</f>
        <v>1ГФизическая культура</v>
      </c>
      <c r="T202" s="4">
        <f ca="1">COUNTIF(Ректор[Доп столбец],Ректор[[#This Row],[Доп столбец]])</f>
        <v>1</v>
      </c>
    </row>
    <row r="203" spans="1:20" x14ac:dyDescent="0.25">
      <c r="A203" s="4">
        <v>202</v>
      </c>
      <c r="B203" s="4" t="s">
        <v>165</v>
      </c>
      <c r="C203" s="4">
        <v>2</v>
      </c>
      <c r="F203" s="4" t="s">
        <v>159</v>
      </c>
      <c r="G203" s="4" t="s">
        <v>160</v>
      </c>
      <c r="H203" s="4" t="s">
        <v>161</v>
      </c>
      <c r="I203" s="4" t="s">
        <v>23</v>
      </c>
      <c r="J203" s="4" t="s">
        <v>25</v>
      </c>
      <c r="K203" s="4" t="s">
        <v>25</v>
      </c>
      <c r="O203" s="4" t="str">
        <f ca="1">IF(Ректор[[#This Row],[Класс(ы)]]="",OFFSET(Ректор[[#This Row],[Класс(ы)]],-1,0,1,1),Ректор[[#This Row],[Класс(ы)]])</f>
        <v>1Д</v>
      </c>
      <c r="P20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3" s="4" t="str">
        <f>Ректор[[#This Row],[Учитель]]</f>
        <v>Быстрова Е. А.</v>
      </c>
      <c r="R203" s="4">
        <f ca="1">IF(Ректор[[#This Row],[Часы]]="",OFFSET(Ректор[[#This Row],[Часы]],-1,0,1,1),Ректор[[#This Row],[Часы]])</f>
        <v>2</v>
      </c>
      <c r="S203" s="4" t="str">
        <f ca="1">Ректор[[#This Row],[Корр класс]]&amp;Ректор[[#This Row],[Предмет2]]</f>
        <v>1ДФизическая культура</v>
      </c>
      <c r="T203" s="4">
        <f ca="1">COUNTIF(Ректор[Доп столбец],Ректор[[#This Row],[Доп столбец]])</f>
        <v>1</v>
      </c>
    </row>
    <row r="204" spans="1:20" x14ac:dyDescent="0.25">
      <c r="A204" s="4">
        <v>203</v>
      </c>
      <c r="B204" s="4" t="s">
        <v>81</v>
      </c>
      <c r="C204" s="4">
        <v>2</v>
      </c>
      <c r="F204" s="4" t="s">
        <v>159</v>
      </c>
      <c r="G204" s="4" t="s">
        <v>160</v>
      </c>
      <c r="H204" s="4" t="s">
        <v>161</v>
      </c>
      <c r="I204" s="4" t="s">
        <v>23</v>
      </c>
      <c r="J204" s="4" t="s">
        <v>25</v>
      </c>
      <c r="K204" s="4" t="s">
        <v>25</v>
      </c>
      <c r="O204" s="4" t="str">
        <f ca="1">IF(Ректор[[#This Row],[Класс(ы)]]="",OFFSET(Ректор[[#This Row],[Класс(ы)]],-1,0,1,1),Ректор[[#This Row],[Класс(ы)]])</f>
        <v>1Е</v>
      </c>
      <c r="P20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4" s="4" t="str">
        <f>Ректор[[#This Row],[Учитель]]</f>
        <v>Быстрова Е. А.</v>
      </c>
      <c r="R204" s="4">
        <f ca="1">IF(Ректор[[#This Row],[Часы]]="",OFFSET(Ректор[[#This Row],[Часы]],-1,0,1,1),Ректор[[#This Row],[Часы]])</f>
        <v>2</v>
      </c>
      <c r="S204" s="4" t="str">
        <f ca="1">Ректор[[#This Row],[Корр класс]]&amp;Ректор[[#This Row],[Предмет2]]</f>
        <v>1ЕФизическая культура</v>
      </c>
      <c r="T204" s="4">
        <f ca="1">COUNTIF(Ректор[Доп столбец],Ректор[[#This Row],[Доп столбец]])</f>
        <v>1</v>
      </c>
    </row>
    <row r="205" spans="1:20" x14ac:dyDescent="0.25">
      <c r="A205" s="4">
        <v>204</v>
      </c>
      <c r="B205" s="4" t="s">
        <v>166</v>
      </c>
      <c r="C205" s="4">
        <v>2</v>
      </c>
      <c r="F205" s="4" t="s">
        <v>159</v>
      </c>
      <c r="G205" s="4" t="s">
        <v>160</v>
      </c>
      <c r="H205" s="4" t="s">
        <v>161</v>
      </c>
      <c r="I205" s="4" t="s">
        <v>23</v>
      </c>
      <c r="J205" s="4" t="s">
        <v>25</v>
      </c>
      <c r="K205" s="4" t="s">
        <v>25</v>
      </c>
      <c r="O205" s="4" t="str">
        <f ca="1">IF(Ректор[[#This Row],[Класс(ы)]]="",OFFSET(Ректор[[#This Row],[Класс(ы)]],-1,0,1,1),Ректор[[#This Row],[Класс(ы)]])</f>
        <v>1Ж</v>
      </c>
      <c r="P20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5" s="4" t="str">
        <f>Ректор[[#This Row],[Учитель]]</f>
        <v>Быстрова Е. А.</v>
      </c>
      <c r="R205" s="4">
        <f ca="1">IF(Ректор[[#This Row],[Часы]]="",OFFSET(Ректор[[#This Row],[Часы]],-1,0,1,1),Ректор[[#This Row],[Часы]])</f>
        <v>2</v>
      </c>
      <c r="S205" s="4" t="str">
        <f ca="1">Ректор[[#This Row],[Корр класс]]&amp;Ректор[[#This Row],[Предмет2]]</f>
        <v>1ЖФизическая культура</v>
      </c>
      <c r="T205" s="4">
        <f ca="1">COUNTIF(Ректор[Доп столбец],Ректор[[#This Row],[Доп столбец]])</f>
        <v>1</v>
      </c>
    </row>
    <row r="206" spans="1:20" x14ac:dyDescent="0.25">
      <c r="A206" s="4">
        <v>205</v>
      </c>
      <c r="B206" s="4" t="s">
        <v>167</v>
      </c>
      <c r="C206" s="4">
        <v>2</v>
      </c>
      <c r="F206" s="4" t="s">
        <v>159</v>
      </c>
      <c r="G206" s="4" t="s">
        <v>160</v>
      </c>
      <c r="H206" s="4" t="s">
        <v>161</v>
      </c>
      <c r="I206" s="4" t="s">
        <v>27</v>
      </c>
      <c r="J206" s="4" t="s">
        <v>25</v>
      </c>
      <c r="K206" s="4" t="s">
        <v>25</v>
      </c>
      <c r="O206" s="4" t="str">
        <f ca="1">IF(Ректор[[#This Row],[Класс(ы)]]="",OFFSET(Ректор[[#This Row],[Класс(ы)]],-1,0,1,1),Ректор[[#This Row],[Класс(ы)]])</f>
        <v>4В</v>
      </c>
      <c r="P20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" s="4" t="str">
        <f>Ректор[[#This Row],[Учитель]]</f>
        <v>Быстрова Е. А.</v>
      </c>
      <c r="R206" s="4">
        <f ca="1">IF(Ректор[[#This Row],[Часы]]="",OFFSET(Ректор[[#This Row],[Часы]],-1,0,1,1),Ректор[[#This Row],[Часы]])</f>
        <v>2</v>
      </c>
      <c r="S206" s="4" t="str">
        <f ca="1">Ректор[[#This Row],[Корр класс]]&amp;Ректор[[#This Row],[Предмет2]]</f>
        <v>4ВФизическая культура</v>
      </c>
      <c r="T206" s="4">
        <f ca="1">COUNTIF(Ректор[Доп столбец],Ректор[[#This Row],[Доп столбец]])</f>
        <v>1</v>
      </c>
    </row>
    <row r="207" spans="1:20" x14ac:dyDescent="0.25">
      <c r="A207" s="4">
        <v>206</v>
      </c>
      <c r="B207" s="4" t="s">
        <v>52</v>
      </c>
      <c r="C207" s="4">
        <v>2</v>
      </c>
      <c r="F207" s="4" t="s">
        <v>159</v>
      </c>
      <c r="G207" s="4" t="s">
        <v>160</v>
      </c>
      <c r="H207" s="4" t="s">
        <v>161</v>
      </c>
      <c r="I207" s="4" t="s">
        <v>27</v>
      </c>
      <c r="J207" s="4" t="s">
        <v>25</v>
      </c>
      <c r="K207" s="4" t="s">
        <v>25</v>
      </c>
      <c r="O207" s="4" t="str">
        <f ca="1">IF(Ректор[[#This Row],[Класс(ы)]]="",OFFSET(Ректор[[#This Row],[Класс(ы)]],-1,0,1,1),Ректор[[#This Row],[Класс(ы)]])</f>
        <v>4Д</v>
      </c>
      <c r="P20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7" s="4" t="str">
        <f>Ректор[[#This Row],[Учитель]]</f>
        <v>Быстрова Е. А.</v>
      </c>
      <c r="R207" s="4">
        <f ca="1">IF(Ректор[[#This Row],[Часы]]="",OFFSET(Ректор[[#This Row],[Часы]],-1,0,1,1),Ректор[[#This Row],[Часы]])</f>
        <v>2</v>
      </c>
      <c r="S207" s="4" t="str">
        <f ca="1">Ректор[[#This Row],[Корр класс]]&amp;Ректор[[#This Row],[Предмет2]]</f>
        <v>4ДФизическая культура</v>
      </c>
      <c r="T207" s="4">
        <f ca="1">COUNTIF(Ректор[Доп столбец],Ректор[[#This Row],[Доп столбец]])</f>
        <v>1</v>
      </c>
    </row>
    <row r="208" spans="1:20" x14ac:dyDescent="0.25">
      <c r="A208" s="4">
        <v>207</v>
      </c>
      <c r="B208" s="4" t="s">
        <v>168</v>
      </c>
      <c r="C208" s="4">
        <v>2</v>
      </c>
      <c r="F208" s="4" t="s">
        <v>159</v>
      </c>
      <c r="G208" s="4" t="s">
        <v>160</v>
      </c>
      <c r="H208" s="4" t="s">
        <v>161</v>
      </c>
      <c r="I208" s="4" t="s">
        <v>27</v>
      </c>
      <c r="J208" s="4" t="s">
        <v>25</v>
      </c>
      <c r="K208" s="4" t="s">
        <v>25</v>
      </c>
      <c r="O208" s="4" t="str">
        <f ca="1">IF(Ректор[[#This Row],[Класс(ы)]]="",OFFSET(Ректор[[#This Row],[Класс(ы)]],-1,0,1,1),Ректор[[#This Row],[Класс(ы)]])</f>
        <v>4Ж</v>
      </c>
      <c r="P20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8" s="4" t="str">
        <f>Ректор[[#This Row],[Учитель]]</f>
        <v>Быстрова Е. А.</v>
      </c>
      <c r="R208" s="4">
        <f ca="1">IF(Ректор[[#This Row],[Часы]]="",OFFSET(Ректор[[#This Row],[Часы]],-1,0,1,1),Ректор[[#This Row],[Часы]])</f>
        <v>2</v>
      </c>
      <c r="S208" s="4" t="str">
        <f ca="1">Ректор[[#This Row],[Корр класс]]&amp;Ректор[[#This Row],[Предмет2]]</f>
        <v>4ЖФизическая культура</v>
      </c>
      <c r="T208" s="4">
        <f ca="1">COUNTIF(Ректор[Доп столбец],Ректор[[#This Row],[Доп столбец]])</f>
        <v>1</v>
      </c>
    </row>
    <row r="209" spans="1:20" x14ac:dyDescent="0.25">
      <c r="A209" s="4">
        <v>208</v>
      </c>
      <c r="B209" s="4" t="s">
        <v>169</v>
      </c>
      <c r="C209" s="4">
        <v>2</v>
      </c>
      <c r="F209" s="4" t="s">
        <v>159</v>
      </c>
      <c r="G209" s="4" t="s">
        <v>160</v>
      </c>
      <c r="H209" s="4" t="s">
        <v>161</v>
      </c>
      <c r="I209" s="4" t="s">
        <v>27</v>
      </c>
      <c r="J209" s="4" t="s">
        <v>25</v>
      </c>
      <c r="K209" s="4" t="s">
        <v>25</v>
      </c>
      <c r="O209" s="4" t="str">
        <f ca="1">IF(Ректор[[#This Row],[Класс(ы)]]="",OFFSET(Ректор[[#This Row],[Класс(ы)]],-1,0,1,1),Ректор[[#This Row],[Класс(ы)]])</f>
        <v>4И</v>
      </c>
      <c r="P20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9" s="4" t="str">
        <f>Ректор[[#This Row],[Учитель]]</f>
        <v>Быстрова Е. А.</v>
      </c>
      <c r="R209" s="4">
        <f ca="1">IF(Ректор[[#This Row],[Часы]]="",OFFSET(Ректор[[#This Row],[Часы]],-1,0,1,1),Ректор[[#This Row],[Часы]])</f>
        <v>2</v>
      </c>
      <c r="S209" s="4" t="str">
        <f ca="1">Ректор[[#This Row],[Корр класс]]&amp;Ректор[[#This Row],[Предмет2]]</f>
        <v>4ИФизическая культура</v>
      </c>
      <c r="T209" s="4">
        <f ca="1">COUNTIF(Ректор[Доп столбец],Ректор[[#This Row],[Доп столбец]])</f>
        <v>1</v>
      </c>
    </row>
    <row r="210" spans="1:20" x14ac:dyDescent="0.25">
      <c r="A210" s="4">
        <v>209</v>
      </c>
      <c r="B210" s="4" t="s">
        <v>36</v>
      </c>
      <c r="C210" s="4">
        <v>2</v>
      </c>
      <c r="F210" s="4" t="s">
        <v>159</v>
      </c>
      <c r="G210" s="4" t="s">
        <v>160</v>
      </c>
      <c r="H210" s="4" t="s">
        <v>161</v>
      </c>
      <c r="I210" s="4" t="s">
        <v>27</v>
      </c>
      <c r="J210" s="4" t="s">
        <v>25</v>
      </c>
      <c r="K210" s="4" t="s">
        <v>25</v>
      </c>
      <c r="O210" s="4" t="str">
        <f ca="1">IF(Ректор[[#This Row],[Класс(ы)]]="",OFFSET(Ректор[[#This Row],[Класс(ы)]],-1,0,1,1),Ректор[[#This Row],[Класс(ы)]])</f>
        <v>4К</v>
      </c>
      <c r="P21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0" s="4" t="str">
        <f>Ректор[[#This Row],[Учитель]]</f>
        <v>Быстрова Е. А.</v>
      </c>
      <c r="R210" s="4">
        <f ca="1">IF(Ректор[[#This Row],[Часы]]="",OFFSET(Ректор[[#This Row],[Часы]],-1,0,1,1),Ректор[[#This Row],[Часы]])</f>
        <v>2</v>
      </c>
      <c r="S210" s="4" t="str">
        <f ca="1">Ректор[[#This Row],[Корр класс]]&amp;Ректор[[#This Row],[Предмет2]]</f>
        <v>4КФизическая культура</v>
      </c>
      <c r="T210" s="4">
        <f ca="1">COUNTIF(Ректор[Доп столбец],Ректор[[#This Row],[Доп столбец]])</f>
        <v>1</v>
      </c>
    </row>
    <row r="211" spans="1:20" x14ac:dyDescent="0.25">
      <c r="A211" s="4">
        <v>210</v>
      </c>
      <c r="B211" s="4" t="s">
        <v>78</v>
      </c>
      <c r="C211" s="4">
        <v>2</v>
      </c>
      <c r="F211" s="4" t="s">
        <v>159</v>
      </c>
      <c r="G211" s="4" t="s">
        <v>160</v>
      </c>
      <c r="H211" s="4" t="s">
        <v>161</v>
      </c>
      <c r="I211" s="4" t="s">
        <v>27</v>
      </c>
      <c r="J211" s="4" t="s">
        <v>25</v>
      </c>
      <c r="K211" s="4" t="s">
        <v>25</v>
      </c>
      <c r="O211" s="4" t="str">
        <f ca="1">IF(Ректор[[#This Row],[Класс(ы)]]="",OFFSET(Ректор[[#This Row],[Класс(ы)]],-1,0,1,1),Ректор[[#This Row],[Класс(ы)]])</f>
        <v>4Р</v>
      </c>
      <c r="P21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1" s="4" t="str">
        <f>Ректор[[#This Row],[Учитель]]</f>
        <v>Быстрова Е. А.</v>
      </c>
      <c r="R211" s="4">
        <f ca="1">IF(Ректор[[#This Row],[Часы]]="",OFFSET(Ректор[[#This Row],[Часы]],-1,0,1,1),Ректор[[#This Row],[Часы]])</f>
        <v>2</v>
      </c>
      <c r="S211" s="4" t="str">
        <f ca="1">Ректор[[#This Row],[Корр класс]]&amp;Ректор[[#This Row],[Предмет2]]</f>
        <v>4РФизическая культура</v>
      </c>
      <c r="T211" s="4">
        <f ca="1">COUNTIF(Ректор[Доп столбец],Ректор[[#This Row],[Доп столбец]])</f>
        <v>1</v>
      </c>
    </row>
    <row r="212" spans="1:20" x14ac:dyDescent="0.25">
      <c r="A212" s="4">
        <v>211</v>
      </c>
      <c r="B212" s="4" t="s">
        <v>170</v>
      </c>
      <c r="C212" s="4">
        <v>2</v>
      </c>
      <c r="F212" s="4" t="s">
        <v>159</v>
      </c>
      <c r="G212" s="4" t="s">
        <v>160</v>
      </c>
      <c r="H212" s="4" t="s">
        <v>161</v>
      </c>
      <c r="I212" s="4" t="s">
        <v>27</v>
      </c>
      <c r="J212" s="4" t="s">
        <v>25</v>
      </c>
      <c r="K212" s="4" t="s">
        <v>25</v>
      </c>
      <c r="O212" s="4" t="str">
        <f ca="1">IF(Ректор[[#This Row],[Класс(ы)]]="",OFFSET(Ректор[[#This Row],[Класс(ы)]],-1,0,1,1),Ректор[[#This Row],[Класс(ы)]])</f>
        <v>4Ф</v>
      </c>
      <c r="P21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2" s="4" t="str">
        <f>Ректор[[#This Row],[Учитель]]</f>
        <v>Быстрова Е. А.</v>
      </c>
      <c r="R212" s="4">
        <f ca="1">IF(Ректор[[#This Row],[Часы]]="",OFFSET(Ректор[[#This Row],[Часы]],-1,0,1,1),Ректор[[#This Row],[Часы]])</f>
        <v>2</v>
      </c>
      <c r="S212" s="4" t="str">
        <f ca="1">Ректор[[#This Row],[Корр класс]]&amp;Ректор[[#This Row],[Предмет2]]</f>
        <v>4ФФизическая культура</v>
      </c>
      <c r="T212" s="4">
        <f ca="1">COUNTIF(Ректор[Доп столбец],Ректор[[#This Row],[Доп столбец]])</f>
        <v>1</v>
      </c>
    </row>
    <row r="213" spans="1:20" x14ac:dyDescent="0.25">
      <c r="A213" s="4">
        <v>212</v>
      </c>
      <c r="B213" s="4" t="s">
        <v>112</v>
      </c>
      <c r="C213" s="4">
        <v>2</v>
      </c>
      <c r="F213" s="4" t="s">
        <v>73</v>
      </c>
      <c r="G213" s="4" t="s">
        <v>171</v>
      </c>
      <c r="H213" s="4" t="s">
        <v>172</v>
      </c>
      <c r="I213" s="4" t="s">
        <v>27</v>
      </c>
      <c r="J213" s="4" t="s">
        <v>25</v>
      </c>
      <c r="K213" s="4" t="s">
        <v>25</v>
      </c>
      <c r="O213" s="4" t="str">
        <f ca="1">IF(Ректор[[#This Row],[Класс(ы)]]="",OFFSET(Ректор[[#This Row],[Класс(ы)]],-1,0,1,1),Ректор[[#This Row],[Класс(ы)]])</f>
        <v>8Б</v>
      </c>
      <c r="P21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13" s="4" t="str">
        <f>Ректор[[#This Row],[Учитель]]</f>
        <v>Вакансия2 В. В.</v>
      </c>
      <c r="R213" s="4">
        <f ca="1">IF(Ректор[[#This Row],[Часы]]="",OFFSET(Ректор[[#This Row],[Часы]],-1,0,1,1),Ректор[[#This Row],[Часы]])</f>
        <v>2</v>
      </c>
      <c r="S213" s="4" t="str">
        <f ca="1">Ректор[[#This Row],[Корр класс]]&amp;Ректор[[#This Row],[Предмет2]]</f>
        <v>8БЛитература</v>
      </c>
      <c r="T213" s="4">
        <f ca="1">COUNTIF(Ректор[Доп столбец],Ректор[[#This Row],[Доп столбец]])</f>
        <v>1</v>
      </c>
    </row>
    <row r="214" spans="1:20" x14ac:dyDescent="0.25">
      <c r="A214" s="4">
        <v>213</v>
      </c>
      <c r="B214" s="4" t="s">
        <v>173</v>
      </c>
      <c r="C214" s="4">
        <v>2</v>
      </c>
      <c r="F214" s="4" t="s">
        <v>174</v>
      </c>
      <c r="G214" s="4" t="s">
        <v>175</v>
      </c>
      <c r="H214" s="4" t="s">
        <v>176</v>
      </c>
      <c r="I214" s="4" t="s">
        <v>27</v>
      </c>
      <c r="J214" s="4" t="s">
        <v>25</v>
      </c>
      <c r="K214" s="4" t="s">
        <v>25</v>
      </c>
      <c r="O214" s="4" t="str">
        <f ca="1">IF(Ректор[[#This Row],[Класс(ы)]]="",OFFSET(Ректор[[#This Row],[Класс(ы)]],-1,0,1,1),Ректор[[#This Row],[Класс(ы)]])</f>
        <v>6З</v>
      </c>
      <c r="P214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214" s="4" t="str">
        <f>Ректор[[#This Row],[Учитель]]</f>
        <v>Варлашин А. А.</v>
      </c>
      <c r="R214" s="4">
        <f ca="1">IF(Ректор[[#This Row],[Часы]]="",OFFSET(Ректор[[#This Row],[Часы]],-1,0,1,1),Ректор[[#This Row],[Часы]])</f>
        <v>2</v>
      </c>
      <c r="S214" s="4" t="str">
        <f ca="1">Ректор[[#This Row],[Корр класс]]&amp;Ректор[[#This Row],[Предмет2]]</f>
        <v>6ЗИстория России. Всеобщая история</v>
      </c>
      <c r="T214" s="4">
        <f ca="1">COUNTIF(Ректор[Доп столбец],Ректор[[#This Row],[Доп столбец]])</f>
        <v>1</v>
      </c>
    </row>
    <row r="215" spans="1:20" x14ac:dyDescent="0.25">
      <c r="A215" s="4">
        <v>214</v>
      </c>
      <c r="B215" s="4" t="s">
        <v>173</v>
      </c>
      <c r="C215" s="4">
        <v>1</v>
      </c>
      <c r="F215" s="4" t="s">
        <v>90</v>
      </c>
      <c r="G215" s="4" t="s">
        <v>175</v>
      </c>
      <c r="H215" s="4" t="s">
        <v>176</v>
      </c>
      <c r="I215" s="4" t="s">
        <v>27</v>
      </c>
      <c r="J215" s="4" t="s">
        <v>25</v>
      </c>
      <c r="K215" s="4" t="s">
        <v>25</v>
      </c>
      <c r="O215" s="4" t="str">
        <f ca="1">IF(Ректор[[#This Row],[Класс(ы)]]="",OFFSET(Ректор[[#This Row],[Класс(ы)]],-1,0,1,1),Ректор[[#This Row],[Класс(ы)]])</f>
        <v>6З</v>
      </c>
      <c r="P215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215" s="4" t="str">
        <f>Ректор[[#This Row],[Учитель]]</f>
        <v>Варлашин А. А.</v>
      </c>
      <c r="R215" s="4">
        <f ca="1">IF(Ректор[[#This Row],[Часы]]="",OFFSET(Ректор[[#This Row],[Часы]],-1,0,1,1),Ректор[[#This Row],[Часы]])</f>
        <v>1</v>
      </c>
      <c r="S215" s="4" t="str">
        <f ca="1">Ректор[[#This Row],[Корр класс]]&amp;Ректор[[#This Row],[Предмет2]]</f>
        <v>6ЗОбществознание</v>
      </c>
      <c r="T215" s="4">
        <f ca="1">COUNTIF(Ректор[Доп столбец],Ректор[[#This Row],[Доп столбец]])</f>
        <v>1</v>
      </c>
    </row>
    <row r="216" spans="1:20" x14ac:dyDescent="0.25">
      <c r="A216" s="4">
        <v>215</v>
      </c>
      <c r="B216" s="4" t="s">
        <v>177</v>
      </c>
      <c r="C216" s="4">
        <v>2</v>
      </c>
      <c r="F216" s="4" t="s">
        <v>174</v>
      </c>
      <c r="G216" s="4" t="s">
        <v>175</v>
      </c>
      <c r="H216" s="4" t="s">
        <v>176</v>
      </c>
      <c r="I216" s="4" t="s">
        <v>27</v>
      </c>
      <c r="J216" s="4" t="s">
        <v>25</v>
      </c>
      <c r="K216" s="4" t="s">
        <v>25</v>
      </c>
      <c r="O216" s="4" t="str">
        <f ca="1">IF(Ректор[[#This Row],[Класс(ы)]]="",OFFSET(Ректор[[#This Row],[Класс(ы)]],-1,0,1,1),Ректор[[#This Row],[Класс(ы)]])</f>
        <v>6И</v>
      </c>
      <c r="P216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216" s="4" t="str">
        <f>Ректор[[#This Row],[Учитель]]</f>
        <v>Варлашин А. А.</v>
      </c>
      <c r="R216" s="4">
        <f ca="1">IF(Ректор[[#This Row],[Часы]]="",OFFSET(Ректор[[#This Row],[Часы]],-1,0,1,1),Ректор[[#This Row],[Часы]])</f>
        <v>2</v>
      </c>
      <c r="S216" s="4" t="str">
        <f ca="1">Ректор[[#This Row],[Корр класс]]&amp;Ректор[[#This Row],[Предмет2]]</f>
        <v>6ИИстория России. Всеобщая история</v>
      </c>
      <c r="T216" s="4">
        <f ca="1">COUNTIF(Ректор[Доп столбец],Ректор[[#This Row],[Доп столбец]])</f>
        <v>1</v>
      </c>
    </row>
    <row r="217" spans="1:20" x14ac:dyDescent="0.25">
      <c r="A217" s="4">
        <v>216</v>
      </c>
      <c r="B217" s="4" t="s">
        <v>177</v>
      </c>
      <c r="C217" s="4">
        <v>1</v>
      </c>
      <c r="F217" s="4" t="s">
        <v>90</v>
      </c>
      <c r="G217" s="4" t="s">
        <v>175</v>
      </c>
      <c r="H217" s="4" t="s">
        <v>176</v>
      </c>
      <c r="I217" s="4" t="s">
        <v>27</v>
      </c>
      <c r="J217" s="4" t="s">
        <v>25</v>
      </c>
      <c r="K217" s="4" t="s">
        <v>25</v>
      </c>
      <c r="O217" s="4" t="str">
        <f ca="1">IF(Ректор[[#This Row],[Класс(ы)]]="",OFFSET(Ректор[[#This Row],[Класс(ы)]],-1,0,1,1),Ректор[[#This Row],[Класс(ы)]])</f>
        <v>6И</v>
      </c>
      <c r="P217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217" s="4" t="str">
        <f>Ректор[[#This Row],[Учитель]]</f>
        <v>Варлашин А. А.</v>
      </c>
      <c r="R217" s="4">
        <f ca="1">IF(Ректор[[#This Row],[Часы]]="",OFFSET(Ректор[[#This Row],[Часы]],-1,0,1,1),Ректор[[#This Row],[Часы]])</f>
        <v>1</v>
      </c>
      <c r="S217" s="4" t="str">
        <f ca="1">Ректор[[#This Row],[Корр класс]]&amp;Ректор[[#This Row],[Предмет2]]</f>
        <v>6ИОбществознание</v>
      </c>
      <c r="T217" s="4">
        <f ca="1">COUNTIF(Ректор[Доп столбец],Ректор[[#This Row],[Доп столбец]])</f>
        <v>1</v>
      </c>
    </row>
    <row r="218" spans="1:20" x14ac:dyDescent="0.25">
      <c r="A218" s="4">
        <v>217</v>
      </c>
      <c r="B218" s="4" t="s">
        <v>177</v>
      </c>
      <c r="C218" s="4">
        <v>1</v>
      </c>
      <c r="F218" s="4" t="s">
        <v>32</v>
      </c>
      <c r="G218" s="4" t="s">
        <v>175</v>
      </c>
      <c r="H218" s="4" t="s">
        <v>176</v>
      </c>
      <c r="I218" s="4" t="s">
        <v>27</v>
      </c>
      <c r="J218" s="4" t="s">
        <v>25</v>
      </c>
      <c r="K218" s="4" t="s">
        <v>25</v>
      </c>
      <c r="O218" s="4" t="str">
        <f ca="1">IF(Ректор[[#This Row],[Класс(ы)]]="",OFFSET(Ректор[[#This Row],[Класс(ы)]],-1,0,1,1),Ректор[[#This Row],[Класс(ы)]])</f>
        <v>6И</v>
      </c>
      <c r="P21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18" s="4" t="str">
        <f>Ректор[[#This Row],[Учитель]]</f>
        <v>Варлашин А. А.</v>
      </c>
      <c r="R218" s="4">
        <f ca="1">IF(Ректор[[#This Row],[Часы]]="",OFFSET(Ректор[[#This Row],[Часы]],-1,0,1,1),Ректор[[#This Row],[Часы]])</f>
        <v>1</v>
      </c>
      <c r="S218" s="4" t="str">
        <f ca="1">Ректор[[#This Row],[Корр класс]]&amp;Ректор[[#This Row],[Предмет2]]</f>
        <v>6ИРазговор о важн</v>
      </c>
      <c r="T218" s="4">
        <f ca="1">COUNTIF(Ректор[Доп столбец],Ректор[[#This Row],[Доп столбец]])</f>
        <v>1</v>
      </c>
    </row>
    <row r="219" spans="1:20" x14ac:dyDescent="0.25">
      <c r="A219" s="4">
        <v>218</v>
      </c>
      <c r="B219" s="4" t="s">
        <v>178</v>
      </c>
      <c r="C219" s="4">
        <v>2</v>
      </c>
      <c r="F219" s="4" t="s">
        <v>174</v>
      </c>
      <c r="G219" s="4" t="s">
        <v>175</v>
      </c>
      <c r="H219" s="4" t="s">
        <v>176</v>
      </c>
      <c r="I219" s="4" t="s">
        <v>27</v>
      </c>
      <c r="J219" s="4" t="s">
        <v>25</v>
      </c>
      <c r="K219" s="4" t="s">
        <v>25</v>
      </c>
      <c r="O219" s="4" t="str">
        <f ca="1">IF(Ректор[[#This Row],[Класс(ы)]]="",OFFSET(Ректор[[#This Row],[Класс(ы)]],-1,0,1,1),Ректор[[#This Row],[Класс(ы)]])</f>
        <v>6К</v>
      </c>
      <c r="P219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219" s="4" t="str">
        <f>Ректор[[#This Row],[Учитель]]</f>
        <v>Варлашин А. А.</v>
      </c>
      <c r="R219" s="4">
        <f ca="1">IF(Ректор[[#This Row],[Часы]]="",OFFSET(Ректор[[#This Row],[Часы]],-1,0,1,1),Ректор[[#This Row],[Часы]])</f>
        <v>2</v>
      </c>
      <c r="S219" s="4" t="str">
        <f ca="1">Ректор[[#This Row],[Корр класс]]&amp;Ректор[[#This Row],[Предмет2]]</f>
        <v>6КИстория России. Всеобщая история</v>
      </c>
      <c r="T219" s="4">
        <f ca="1">COUNTIF(Ректор[Доп столбец],Ректор[[#This Row],[Доп столбец]])</f>
        <v>1</v>
      </c>
    </row>
    <row r="220" spans="1:20" x14ac:dyDescent="0.25">
      <c r="A220" s="4">
        <v>219</v>
      </c>
      <c r="B220" s="4" t="s">
        <v>178</v>
      </c>
      <c r="C220" s="4">
        <v>1</v>
      </c>
      <c r="F220" s="4" t="s">
        <v>90</v>
      </c>
      <c r="G220" s="4" t="s">
        <v>175</v>
      </c>
      <c r="H220" s="4" t="s">
        <v>176</v>
      </c>
      <c r="I220" s="4" t="s">
        <v>27</v>
      </c>
      <c r="J220" s="4" t="s">
        <v>25</v>
      </c>
      <c r="K220" s="4" t="s">
        <v>25</v>
      </c>
      <c r="O220" s="4" t="str">
        <f ca="1">IF(Ректор[[#This Row],[Класс(ы)]]="",OFFSET(Ректор[[#This Row],[Класс(ы)]],-1,0,1,1),Ректор[[#This Row],[Класс(ы)]])</f>
        <v>6К</v>
      </c>
      <c r="P220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220" s="4" t="str">
        <f>Ректор[[#This Row],[Учитель]]</f>
        <v>Варлашин А. А.</v>
      </c>
      <c r="R220" s="4">
        <f ca="1">IF(Ректор[[#This Row],[Часы]]="",OFFSET(Ректор[[#This Row],[Часы]],-1,0,1,1),Ректор[[#This Row],[Часы]])</f>
        <v>1</v>
      </c>
      <c r="S220" s="4" t="str">
        <f ca="1">Ректор[[#This Row],[Корр класс]]&amp;Ректор[[#This Row],[Предмет2]]</f>
        <v>6КОбществознание</v>
      </c>
      <c r="T220" s="4">
        <f ca="1">COUNTIF(Ректор[Доп столбец],Ректор[[#This Row],[Доп столбец]])</f>
        <v>1</v>
      </c>
    </row>
    <row r="221" spans="1:20" x14ac:dyDescent="0.25">
      <c r="A221" s="4">
        <v>220</v>
      </c>
      <c r="B221" s="4" t="s">
        <v>179</v>
      </c>
      <c r="C221" s="4">
        <v>2</v>
      </c>
      <c r="F221" s="4" t="s">
        <v>174</v>
      </c>
      <c r="G221" s="4" t="s">
        <v>175</v>
      </c>
      <c r="H221" s="4" t="s">
        <v>176</v>
      </c>
      <c r="I221" s="4" t="s">
        <v>27</v>
      </c>
      <c r="J221" s="4" t="s">
        <v>25</v>
      </c>
      <c r="K221" s="4" t="s">
        <v>25</v>
      </c>
      <c r="O221" s="4" t="str">
        <f ca="1">IF(Ректор[[#This Row],[Класс(ы)]]="",OFFSET(Ректор[[#This Row],[Класс(ы)]],-1,0,1,1),Ректор[[#This Row],[Класс(ы)]])</f>
        <v>6Л</v>
      </c>
      <c r="P221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221" s="4" t="str">
        <f>Ректор[[#This Row],[Учитель]]</f>
        <v>Варлашин А. А.</v>
      </c>
      <c r="R221" s="4">
        <f ca="1">IF(Ректор[[#This Row],[Часы]]="",OFFSET(Ректор[[#This Row],[Часы]],-1,0,1,1),Ректор[[#This Row],[Часы]])</f>
        <v>2</v>
      </c>
      <c r="S221" s="4" t="str">
        <f ca="1">Ректор[[#This Row],[Корр класс]]&amp;Ректор[[#This Row],[Предмет2]]</f>
        <v>6ЛИстория России. Всеобщая история</v>
      </c>
      <c r="T221" s="4">
        <f ca="1">COUNTIF(Ректор[Доп столбец],Ректор[[#This Row],[Доп столбец]])</f>
        <v>1</v>
      </c>
    </row>
    <row r="222" spans="1:20" x14ac:dyDescent="0.25">
      <c r="A222" s="4">
        <v>221</v>
      </c>
      <c r="B222" s="4" t="s">
        <v>179</v>
      </c>
      <c r="C222" s="4">
        <v>1</v>
      </c>
      <c r="F222" s="4" t="s">
        <v>90</v>
      </c>
      <c r="G222" s="4" t="s">
        <v>175</v>
      </c>
      <c r="H222" s="4" t="s">
        <v>176</v>
      </c>
      <c r="I222" s="4" t="s">
        <v>27</v>
      </c>
      <c r="J222" s="4" t="s">
        <v>25</v>
      </c>
      <c r="K222" s="4" t="s">
        <v>25</v>
      </c>
      <c r="O222" s="4" t="str">
        <f ca="1">IF(Ректор[[#This Row],[Класс(ы)]]="",OFFSET(Ректор[[#This Row],[Класс(ы)]],-1,0,1,1),Ректор[[#This Row],[Класс(ы)]])</f>
        <v>6Л</v>
      </c>
      <c r="P222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222" s="4" t="str">
        <f>Ректор[[#This Row],[Учитель]]</f>
        <v>Варлашин А. А.</v>
      </c>
      <c r="R222" s="4">
        <f ca="1">IF(Ректор[[#This Row],[Часы]]="",OFFSET(Ректор[[#This Row],[Часы]],-1,0,1,1),Ректор[[#This Row],[Часы]])</f>
        <v>1</v>
      </c>
      <c r="S222" s="4" t="str">
        <f ca="1">Ректор[[#This Row],[Корр класс]]&amp;Ректор[[#This Row],[Предмет2]]</f>
        <v>6ЛОбществознание</v>
      </c>
      <c r="T222" s="4">
        <f ca="1">COUNTIF(Ректор[Доп столбец],Ректор[[#This Row],[Доп столбец]])</f>
        <v>1</v>
      </c>
    </row>
    <row r="223" spans="1:20" x14ac:dyDescent="0.25">
      <c r="A223" s="4">
        <v>222</v>
      </c>
      <c r="B223" s="4" t="s">
        <v>180</v>
      </c>
      <c r="C223" s="4">
        <v>2</v>
      </c>
      <c r="F223" s="4" t="s">
        <v>174</v>
      </c>
      <c r="G223" s="4" t="s">
        <v>175</v>
      </c>
      <c r="H223" s="4" t="s">
        <v>176</v>
      </c>
      <c r="I223" s="4" t="s">
        <v>27</v>
      </c>
      <c r="J223" s="4" t="s">
        <v>25</v>
      </c>
      <c r="K223" s="4" t="s">
        <v>25</v>
      </c>
      <c r="O223" s="4" t="str">
        <f ca="1">IF(Ректор[[#This Row],[Класс(ы)]]="",OFFSET(Ректор[[#This Row],[Класс(ы)]],-1,0,1,1),Ректор[[#This Row],[Класс(ы)]])</f>
        <v>7Е</v>
      </c>
      <c r="P22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223" s="4" t="str">
        <f>Ректор[[#This Row],[Учитель]]</f>
        <v>Варлашин А. А.</v>
      </c>
      <c r="R223" s="4">
        <f ca="1">IF(Ректор[[#This Row],[Часы]]="",OFFSET(Ректор[[#This Row],[Часы]],-1,0,1,1),Ректор[[#This Row],[Часы]])</f>
        <v>2</v>
      </c>
      <c r="S223" s="4" t="str">
        <f ca="1">Ректор[[#This Row],[Корр класс]]&amp;Ректор[[#This Row],[Предмет2]]</f>
        <v>7ЕИстория России. Всеобщая история</v>
      </c>
      <c r="T223" s="4">
        <f ca="1">COUNTIF(Ректор[Доп столбец],Ректор[[#This Row],[Доп столбец]])</f>
        <v>1</v>
      </c>
    </row>
    <row r="224" spans="1:20" x14ac:dyDescent="0.25">
      <c r="A224" s="4">
        <v>223</v>
      </c>
      <c r="B224" s="4" t="s">
        <v>180</v>
      </c>
      <c r="C224" s="4">
        <v>1</v>
      </c>
      <c r="F224" s="4" t="s">
        <v>90</v>
      </c>
      <c r="G224" s="4" t="s">
        <v>175</v>
      </c>
      <c r="H224" s="4" t="s">
        <v>176</v>
      </c>
      <c r="I224" s="4" t="s">
        <v>27</v>
      </c>
      <c r="J224" s="4" t="s">
        <v>25</v>
      </c>
      <c r="K224" s="4" t="s">
        <v>25</v>
      </c>
      <c r="O224" s="4" t="str">
        <f ca="1">IF(Ректор[[#This Row],[Класс(ы)]]="",OFFSET(Ректор[[#This Row],[Класс(ы)]],-1,0,1,1),Ректор[[#This Row],[Класс(ы)]])</f>
        <v>7Е</v>
      </c>
      <c r="P224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224" s="4" t="str">
        <f>Ректор[[#This Row],[Учитель]]</f>
        <v>Варлашин А. А.</v>
      </c>
      <c r="R224" s="4">
        <f ca="1">IF(Ректор[[#This Row],[Часы]]="",OFFSET(Ректор[[#This Row],[Часы]],-1,0,1,1),Ректор[[#This Row],[Часы]])</f>
        <v>1</v>
      </c>
      <c r="S224" s="4" t="str">
        <f ca="1">Ректор[[#This Row],[Корр класс]]&amp;Ректор[[#This Row],[Предмет2]]</f>
        <v>7ЕОбществознание</v>
      </c>
      <c r="T224" s="4">
        <f ca="1">COUNTIF(Ректор[Доп столбец],Ректор[[#This Row],[Доп столбец]])</f>
        <v>1</v>
      </c>
    </row>
    <row r="225" spans="1:20" x14ac:dyDescent="0.25">
      <c r="A225" s="4">
        <v>224</v>
      </c>
      <c r="B225" s="4" t="s">
        <v>181</v>
      </c>
      <c r="C225" s="4">
        <v>2</v>
      </c>
      <c r="F225" s="4" t="s">
        <v>174</v>
      </c>
      <c r="G225" s="4" t="s">
        <v>175</v>
      </c>
      <c r="H225" s="4" t="s">
        <v>176</v>
      </c>
      <c r="I225" s="4" t="s">
        <v>27</v>
      </c>
      <c r="J225" s="4" t="s">
        <v>25</v>
      </c>
      <c r="K225" s="4" t="s">
        <v>25</v>
      </c>
      <c r="O225" s="4" t="str">
        <f ca="1">IF(Ректор[[#This Row],[Класс(ы)]]="",OFFSET(Ректор[[#This Row],[Класс(ы)]],-1,0,1,1),Ректор[[#This Row],[Класс(ы)]])</f>
        <v>7Ж</v>
      </c>
      <c r="P225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225" s="4" t="str">
        <f>Ректор[[#This Row],[Учитель]]</f>
        <v>Варлашин А. А.</v>
      </c>
      <c r="R225" s="4">
        <f ca="1">IF(Ректор[[#This Row],[Часы]]="",OFFSET(Ректор[[#This Row],[Часы]],-1,0,1,1),Ректор[[#This Row],[Часы]])</f>
        <v>2</v>
      </c>
      <c r="S225" s="4" t="str">
        <f ca="1">Ректор[[#This Row],[Корр класс]]&amp;Ректор[[#This Row],[Предмет2]]</f>
        <v>7ЖИстория России. Всеобщая история</v>
      </c>
      <c r="T225" s="4">
        <f ca="1">COUNTIF(Ректор[Доп столбец],Ректор[[#This Row],[Доп столбец]])</f>
        <v>1</v>
      </c>
    </row>
    <row r="226" spans="1:20" x14ac:dyDescent="0.25">
      <c r="A226" s="4">
        <v>225</v>
      </c>
      <c r="B226" s="4" t="s">
        <v>181</v>
      </c>
      <c r="C226" s="4">
        <v>1</v>
      </c>
      <c r="F226" s="4" t="s">
        <v>90</v>
      </c>
      <c r="G226" s="4" t="s">
        <v>175</v>
      </c>
      <c r="H226" s="4" t="s">
        <v>176</v>
      </c>
      <c r="I226" s="4" t="s">
        <v>27</v>
      </c>
      <c r="J226" s="4" t="s">
        <v>25</v>
      </c>
      <c r="K226" s="4" t="s">
        <v>25</v>
      </c>
      <c r="O226" s="4" t="str">
        <f ca="1">IF(Ректор[[#This Row],[Класс(ы)]]="",OFFSET(Ректор[[#This Row],[Класс(ы)]],-1,0,1,1),Ректор[[#This Row],[Класс(ы)]])</f>
        <v>7Ж</v>
      </c>
      <c r="P226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226" s="4" t="str">
        <f>Ректор[[#This Row],[Учитель]]</f>
        <v>Варлашин А. А.</v>
      </c>
      <c r="R226" s="4">
        <f ca="1">IF(Ректор[[#This Row],[Часы]]="",OFFSET(Ректор[[#This Row],[Часы]],-1,0,1,1),Ректор[[#This Row],[Часы]])</f>
        <v>1</v>
      </c>
      <c r="S226" s="4" t="str">
        <f ca="1">Ректор[[#This Row],[Корр класс]]&amp;Ректор[[#This Row],[Предмет2]]</f>
        <v>7ЖОбществознание</v>
      </c>
      <c r="T226" s="4">
        <f ca="1">COUNTIF(Ректор[Доп столбец],Ректор[[#This Row],[Доп столбец]])</f>
        <v>1</v>
      </c>
    </row>
    <row r="227" spans="1:20" x14ac:dyDescent="0.25">
      <c r="A227" s="4">
        <v>226</v>
      </c>
      <c r="B227" s="4" t="s">
        <v>182</v>
      </c>
      <c r="C227" s="4">
        <v>2</v>
      </c>
      <c r="F227" s="4" t="s">
        <v>174</v>
      </c>
      <c r="G227" s="4" t="s">
        <v>175</v>
      </c>
      <c r="H227" s="4" t="s">
        <v>176</v>
      </c>
      <c r="I227" s="4" t="s">
        <v>27</v>
      </c>
      <c r="J227" s="4" t="s">
        <v>25</v>
      </c>
      <c r="K227" s="4" t="s">
        <v>25</v>
      </c>
      <c r="O227" s="4" t="str">
        <f ca="1">IF(Ректор[[#This Row],[Класс(ы)]]="",OFFSET(Ректор[[#This Row],[Класс(ы)]],-1,0,1,1),Ректор[[#This Row],[Класс(ы)]])</f>
        <v>7З</v>
      </c>
      <c r="P227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227" s="4" t="str">
        <f>Ректор[[#This Row],[Учитель]]</f>
        <v>Варлашин А. А.</v>
      </c>
      <c r="R227" s="4">
        <f ca="1">IF(Ректор[[#This Row],[Часы]]="",OFFSET(Ректор[[#This Row],[Часы]],-1,0,1,1),Ректор[[#This Row],[Часы]])</f>
        <v>2</v>
      </c>
      <c r="S227" s="4" t="str">
        <f ca="1">Ректор[[#This Row],[Корр класс]]&amp;Ректор[[#This Row],[Предмет2]]</f>
        <v>7ЗИстория России. Всеобщая история</v>
      </c>
      <c r="T227" s="4">
        <f ca="1">COUNTIF(Ректор[Доп столбец],Ректор[[#This Row],[Доп столбец]])</f>
        <v>1</v>
      </c>
    </row>
    <row r="228" spans="1:20" x14ac:dyDescent="0.25">
      <c r="A228" s="4">
        <v>227</v>
      </c>
      <c r="B228" s="4" t="s">
        <v>182</v>
      </c>
      <c r="C228" s="4">
        <v>1</v>
      </c>
      <c r="F228" s="4" t="s">
        <v>90</v>
      </c>
      <c r="G228" s="4" t="s">
        <v>175</v>
      </c>
      <c r="H228" s="4" t="s">
        <v>176</v>
      </c>
      <c r="I228" s="4" t="s">
        <v>27</v>
      </c>
      <c r="J228" s="4" t="s">
        <v>25</v>
      </c>
      <c r="K228" s="4" t="s">
        <v>25</v>
      </c>
      <c r="O228" s="4" t="str">
        <f ca="1">IF(Ректор[[#This Row],[Класс(ы)]]="",OFFSET(Ректор[[#This Row],[Класс(ы)]],-1,0,1,1),Ректор[[#This Row],[Класс(ы)]])</f>
        <v>7З</v>
      </c>
      <c r="P228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228" s="4" t="str">
        <f>Ректор[[#This Row],[Учитель]]</f>
        <v>Варлашин А. А.</v>
      </c>
      <c r="R228" s="4">
        <f ca="1">IF(Ректор[[#This Row],[Часы]]="",OFFSET(Ректор[[#This Row],[Часы]],-1,0,1,1),Ректор[[#This Row],[Часы]])</f>
        <v>1</v>
      </c>
      <c r="S228" s="4" t="str">
        <f ca="1">Ректор[[#This Row],[Корр класс]]&amp;Ректор[[#This Row],[Предмет2]]</f>
        <v>7ЗОбществознание</v>
      </c>
      <c r="T228" s="4">
        <f ca="1">COUNTIF(Ректор[Доп столбец],Ректор[[#This Row],[Доп столбец]])</f>
        <v>1</v>
      </c>
    </row>
    <row r="229" spans="1:20" x14ac:dyDescent="0.25">
      <c r="A229" s="4">
        <v>228</v>
      </c>
      <c r="B229" s="4" t="s">
        <v>183</v>
      </c>
      <c r="C229" s="4">
        <v>2</v>
      </c>
      <c r="F229" s="4" t="s">
        <v>174</v>
      </c>
      <c r="G229" s="4" t="s">
        <v>175</v>
      </c>
      <c r="H229" s="4" t="s">
        <v>176</v>
      </c>
      <c r="I229" s="4" t="s">
        <v>27</v>
      </c>
      <c r="J229" s="4" t="s">
        <v>25</v>
      </c>
      <c r="K229" s="4" t="s">
        <v>25</v>
      </c>
      <c r="O229" s="4" t="str">
        <f ca="1">IF(Ректор[[#This Row],[Класс(ы)]]="",OFFSET(Ректор[[#This Row],[Класс(ы)]],-1,0,1,1),Ректор[[#This Row],[Класс(ы)]])</f>
        <v>7И</v>
      </c>
      <c r="P229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229" s="4" t="str">
        <f>Ректор[[#This Row],[Учитель]]</f>
        <v>Варлашин А. А.</v>
      </c>
      <c r="R229" s="4">
        <f ca="1">IF(Ректор[[#This Row],[Часы]]="",OFFSET(Ректор[[#This Row],[Часы]],-1,0,1,1),Ректор[[#This Row],[Часы]])</f>
        <v>2</v>
      </c>
      <c r="S229" s="4" t="str">
        <f ca="1">Ректор[[#This Row],[Корр класс]]&amp;Ректор[[#This Row],[Предмет2]]</f>
        <v>7ИИстория России. Всеобщая история</v>
      </c>
      <c r="T229" s="4">
        <f ca="1">COUNTIF(Ректор[Доп столбец],Ректор[[#This Row],[Доп столбец]])</f>
        <v>1</v>
      </c>
    </row>
    <row r="230" spans="1:20" x14ac:dyDescent="0.25">
      <c r="A230" s="4">
        <v>229</v>
      </c>
      <c r="B230" s="4" t="s">
        <v>183</v>
      </c>
      <c r="C230" s="4">
        <v>1</v>
      </c>
      <c r="F230" s="4" t="s">
        <v>90</v>
      </c>
      <c r="G230" s="4" t="s">
        <v>175</v>
      </c>
      <c r="H230" s="4" t="s">
        <v>176</v>
      </c>
      <c r="I230" s="4" t="s">
        <v>27</v>
      </c>
      <c r="J230" s="4" t="s">
        <v>25</v>
      </c>
      <c r="K230" s="4" t="s">
        <v>25</v>
      </c>
      <c r="O230" s="4" t="str">
        <f ca="1">IF(Ректор[[#This Row],[Класс(ы)]]="",OFFSET(Ректор[[#This Row],[Класс(ы)]],-1,0,1,1),Ректор[[#This Row],[Класс(ы)]])</f>
        <v>7И</v>
      </c>
      <c r="P230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230" s="4" t="str">
        <f>Ректор[[#This Row],[Учитель]]</f>
        <v>Варлашин А. А.</v>
      </c>
      <c r="R230" s="4">
        <f ca="1">IF(Ректор[[#This Row],[Часы]]="",OFFSET(Ректор[[#This Row],[Часы]],-1,0,1,1),Ректор[[#This Row],[Часы]])</f>
        <v>1</v>
      </c>
      <c r="S230" s="4" t="str">
        <f ca="1">Ректор[[#This Row],[Корр класс]]&amp;Ректор[[#This Row],[Предмет2]]</f>
        <v>7ИОбществознание</v>
      </c>
      <c r="T230" s="4">
        <f ca="1">COUNTIF(Ректор[Доп столбец],Ректор[[#This Row],[Доп столбец]])</f>
        <v>1</v>
      </c>
    </row>
    <row r="231" spans="1:20" x14ac:dyDescent="0.25">
      <c r="A231" s="4">
        <v>230</v>
      </c>
      <c r="B231" s="4" t="s">
        <v>60</v>
      </c>
      <c r="C231" s="4">
        <v>2</v>
      </c>
      <c r="F231" s="4" t="s">
        <v>174</v>
      </c>
      <c r="G231" s="4" t="s">
        <v>175</v>
      </c>
      <c r="H231" s="4" t="s">
        <v>176</v>
      </c>
      <c r="I231" s="4" t="s">
        <v>27</v>
      </c>
      <c r="J231" s="4" t="s">
        <v>25</v>
      </c>
      <c r="K231" s="4" t="s">
        <v>25</v>
      </c>
      <c r="O231" s="4" t="str">
        <f ca="1">IF(Ректор[[#This Row],[Класс(ы)]]="",OFFSET(Ректор[[#This Row],[Класс(ы)]],-1,0,1,1),Ректор[[#This Row],[Класс(ы)]])</f>
        <v>7К</v>
      </c>
      <c r="P231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231" s="4" t="str">
        <f>Ректор[[#This Row],[Учитель]]</f>
        <v>Варлашин А. А.</v>
      </c>
      <c r="R231" s="4">
        <f ca="1">IF(Ректор[[#This Row],[Часы]]="",OFFSET(Ректор[[#This Row],[Часы]],-1,0,1,1),Ректор[[#This Row],[Часы]])</f>
        <v>2</v>
      </c>
      <c r="S231" s="4" t="str">
        <f ca="1">Ректор[[#This Row],[Корр класс]]&amp;Ректор[[#This Row],[Предмет2]]</f>
        <v>7КИстория России. Всеобщая история</v>
      </c>
      <c r="T231" s="4">
        <f ca="1">COUNTIF(Ректор[Доп столбец],Ректор[[#This Row],[Доп столбец]])</f>
        <v>1</v>
      </c>
    </row>
    <row r="232" spans="1:20" x14ac:dyDescent="0.25">
      <c r="A232" s="4">
        <v>231</v>
      </c>
      <c r="B232" s="4" t="s">
        <v>60</v>
      </c>
      <c r="C232" s="4">
        <v>1</v>
      </c>
      <c r="F232" s="4" t="s">
        <v>90</v>
      </c>
      <c r="G232" s="4" t="s">
        <v>175</v>
      </c>
      <c r="H232" s="4" t="s">
        <v>176</v>
      </c>
      <c r="I232" s="4" t="s">
        <v>27</v>
      </c>
      <c r="J232" s="4" t="s">
        <v>25</v>
      </c>
      <c r="K232" s="4" t="s">
        <v>25</v>
      </c>
      <c r="O232" s="4" t="str">
        <f ca="1">IF(Ректор[[#This Row],[Класс(ы)]]="",OFFSET(Ректор[[#This Row],[Класс(ы)]],-1,0,1,1),Ректор[[#This Row],[Класс(ы)]])</f>
        <v>7К</v>
      </c>
      <c r="P232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232" s="4" t="str">
        <f>Ректор[[#This Row],[Учитель]]</f>
        <v>Варлашин А. А.</v>
      </c>
      <c r="R232" s="4">
        <f ca="1">IF(Ректор[[#This Row],[Часы]]="",OFFSET(Ректор[[#This Row],[Часы]],-1,0,1,1),Ректор[[#This Row],[Часы]])</f>
        <v>1</v>
      </c>
      <c r="S232" s="4" t="str">
        <f ca="1">Ректор[[#This Row],[Корр класс]]&amp;Ректор[[#This Row],[Предмет2]]</f>
        <v>7КОбществознание</v>
      </c>
      <c r="T232" s="4">
        <f ca="1">COUNTIF(Ректор[Доп столбец],Ректор[[#This Row],[Доп столбец]])</f>
        <v>1</v>
      </c>
    </row>
    <row r="233" spans="1:20" x14ac:dyDescent="0.25">
      <c r="A233" s="4">
        <v>232</v>
      </c>
      <c r="B233" s="4" t="s">
        <v>61</v>
      </c>
      <c r="C233" s="4">
        <v>2</v>
      </c>
      <c r="F233" s="4" t="s">
        <v>174</v>
      </c>
      <c r="G233" s="4" t="s">
        <v>175</v>
      </c>
      <c r="H233" s="4" t="s">
        <v>176</v>
      </c>
      <c r="I233" s="4" t="s">
        <v>27</v>
      </c>
      <c r="J233" s="4" t="s">
        <v>25</v>
      </c>
      <c r="K233" s="4" t="s">
        <v>25</v>
      </c>
      <c r="O233" s="4" t="str">
        <f ca="1">IF(Ректор[[#This Row],[Класс(ы)]]="",OFFSET(Ректор[[#This Row],[Класс(ы)]],-1,0,1,1),Ректор[[#This Row],[Класс(ы)]])</f>
        <v>7Л</v>
      </c>
      <c r="P23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233" s="4" t="str">
        <f>Ректор[[#This Row],[Учитель]]</f>
        <v>Варлашин А. А.</v>
      </c>
      <c r="R233" s="4">
        <f ca="1">IF(Ректор[[#This Row],[Часы]]="",OFFSET(Ректор[[#This Row],[Часы]],-1,0,1,1),Ректор[[#This Row],[Часы]])</f>
        <v>2</v>
      </c>
      <c r="S233" s="4" t="str">
        <f ca="1">Ректор[[#This Row],[Корр класс]]&amp;Ректор[[#This Row],[Предмет2]]</f>
        <v>7ЛИстория России. Всеобщая история</v>
      </c>
      <c r="T233" s="4">
        <f ca="1">COUNTIF(Ректор[Доп столбец],Ректор[[#This Row],[Доп столбец]])</f>
        <v>1</v>
      </c>
    </row>
    <row r="234" spans="1:20" x14ac:dyDescent="0.25">
      <c r="A234" s="4">
        <v>233</v>
      </c>
      <c r="B234" s="4" t="s">
        <v>61</v>
      </c>
      <c r="C234" s="4">
        <v>1</v>
      </c>
      <c r="F234" s="4" t="s">
        <v>90</v>
      </c>
      <c r="G234" s="4" t="s">
        <v>175</v>
      </c>
      <c r="H234" s="4" t="s">
        <v>176</v>
      </c>
      <c r="I234" s="4" t="s">
        <v>27</v>
      </c>
      <c r="J234" s="4" t="s">
        <v>25</v>
      </c>
      <c r="K234" s="4" t="s">
        <v>25</v>
      </c>
      <c r="O234" s="4" t="str">
        <f ca="1">IF(Ректор[[#This Row],[Класс(ы)]]="",OFFSET(Ректор[[#This Row],[Класс(ы)]],-1,0,1,1),Ректор[[#This Row],[Класс(ы)]])</f>
        <v>7Л</v>
      </c>
      <c r="P234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234" s="4" t="str">
        <f>Ректор[[#This Row],[Учитель]]</f>
        <v>Варлашин А. А.</v>
      </c>
      <c r="R234" s="4">
        <f ca="1">IF(Ректор[[#This Row],[Часы]]="",OFFSET(Ректор[[#This Row],[Часы]],-1,0,1,1),Ректор[[#This Row],[Часы]])</f>
        <v>1</v>
      </c>
      <c r="S234" s="4" t="str">
        <f ca="1">Ректор[[#This Row],[Корр класс]]&amp;Ректор[[#This Row],[Предмет2]]</f>
        <v>7ЛОбществознание</v>
      </c>
      <c r="T234" s="4">
        <f ca="1">COUNTIF(Ректор[Доп столбец],Ректор[[#This Row],[Доп столбец]])</f>
        <v>1</v>
      </c>
    </row>
    <row r="235" spans="1:20" x14ac:dyDescent="0.25">
      <c r="A235" s="4">
        <v>234</v>
      </c>
      <c r="B235" s="4" t="s">
        <v>184</v>
      </c>
      <c r="C235" s="4">
        <v>1</v>
      </c>
      <c r="F235" s="4" t="s">
        <v>185</v>
      </c>
      <c r="G235" s="4" t="s">
        <v>186</v>
      </c>
      <c r="H235" s="4" t="s">
        <v>187</v>
      </c>
      <c r="I235" s="4" t="s">
        <v>27</v>
      </c>
      <c r="J235" s="4" t="s">
        <v>25</v>
      </c>
      <c r="K235" s="4" t="s">
        <v>25</v>
      </c>
      <c r="O235" s="4" t="str">
        <f ca="1">IF(Ректор[[#This Row],[Класс(ы)]]="",OFFSET(Ректор[[#This Row],[Класс(ы)]],-1,0,1,1),Ректор[[#This Row],[Класс(ы)]])</f>
        <v>5З</v>
      </c>
      <c r="P235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35" s="4" t="str">
        <f>Ректор[[#This Row],[Учитель]]</f>
        <v>Величко Н. Н.</v>
      </c>
      <c r="R235" s="4">
        <f ca="1">IF(Ректор[[#This Row],[Часы]]="",OFFSET(Ректор[[#This Row],[Часы]],-1,0,1,1),Ректор[[#This Row],[Часы]])</f>
        <v>1</v>
      </c>
      <c r="S235" s="4" t="str">
        <f ca="1">Ректор[[#This Row],[Корр класс]]&amp;Ректор[[#This Row],[Предмет2]]</f>
        <v>5ЗБиология</v>
      </c>
      <c r="T235" s="4">
        <f ca="1">COUNTIF(Ректор[Доп столбец],Ректор[[#This Row],[Доп столбец]])</f>
        <v>1</v>
      </c>
    </row>
    <row r="236" spans="1:20" x14ac:dyDescent="0.25">
      <c r="A236" s="4">
        <v>235</v>
      </c>
      <c r="B236" s="4" t="s">
        <v>184</v>
      </c>
      <c r="C236" s="4">
        <v>1</v>
      </c>
      <c r="F236" s="4" t="s">
        <v>32</v>
      </c>
      <c r="G236" s="4" t="s">
        <v>186</v>
      </c>
      <c r="H236" s="4" t="s">
        <v>187</v>
      </c>
      <c r="I236" s="4" t="s">
        <v>27</v>
      </c>
      <c r="J236" s="4" t="s">
        <v>25</v>
      </c>
      <c r="K236" s="4" t="s">
        <v>25</v>
      </c>
      <c r="O236" s="4" t="str">
        <f ca="1">IF(Ректор[[#This Row],[Класс(ы)]]="",OFFSET(Ректор[[#This Row],[Класс(ы)]],-1,0,1,1),Ректор[[#This Row],[Класс(ы)]])</f>
        <v>5З</v>
      </c>
      <c r="P23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36" s="4" t="str">
        <f>Ректор[[#This Row],[Учитель]]</f>
        <v>Величко Н. Н.</v>
      </c>
      <c r="R236" s="4">
        <f ca="1">IF(Ректор[[#This Row],[Часы]]="",OFFSET(Ректор[[#This Row],[Часы]],-1,0,1,1),Ректор[[#This Row],[Часы]])</f>
        <v>1</v>
      </c>
      <c r="S236" s="4" t="str">
        <f ca="1">Ректор[[#This Row],[Корр класс]]&amp;Ректор[[#This Row],[Предмет2]]</f>
        <v>5ЗРазговор о важн</v>
      </c>
      <c r="T236" s="4">
        <f ca="1">COUNTIF(Ректор[Доп столбец],Ректор[[#This Row],[Доп столбец]])</f>
        <v>1</v>
      </c>
    </row>
    <row r="237" spans="1:20" x14ac:dyDescent="0.25">
      <c r="A237" s="4">
        <v>236</v>
      </c>
      <c r="B237" s="4" t="s">
        <v>103</v>
      </c>
      <c r="C237" s="4">
        <v>2</v>
      </c>
      <c r="F237" s="4" t="s">
        <v>188</v>
      </c>
      <c r="G237" s="4" t="s">
        <v>186</v>
      </c>
      <c r="H237" s="4" t="s">
        <v>187</v>
      </c>
      <c r="I237" s="4" t="s">
        <v>27</v>
      </c>
      <c r="J237" s="4" t="s">
        <v>25</v>
      </c>
      <c r="K237" s="4" t="s">
        <v>25</v>
      </c>
      <c r="O237" s="4" t="str">
        <f ca="1">IF(Ректор[[#This Row],[Класс(ы)]]="",OFFSET(Ректор[[#This Row],[Класс(ы)]],-1,0,1,1),Ректор[[#This Row],[Класс(ы)]])</f>
        <v>9А</v>
      </c>
      <c r="P237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37" s="4" t="str">
        <f>Ректор[[#This Row],[Учитель]]</f>
        <v>Величко Н. Н.</v>
      </c>
      <c r="R237" s="4">
        <f ca="1">IF(Ректор[[#This Row],[Часы]]="",OFFSET(Ректор[[#This Row],[Часы]],-1,0,1,1),Ректор[[#This Row],[Часы]])</f>
        <v>2</v>
      </c>
      <c r="S237" s="4" t="str">
        <f ca="1">Ректор[[#This Row],[Корр класс]]&amp;Ректор[[#This Row],[Предмет2]]</f>
        <v>9АХимия</v>
      </c>
      <c r="T237" s="4">
        <f ca="1">COUNTIF(Ректор[Доп столбец],Ректор[[#This Row],[Доп столбец]])</f>
        <v>1</v>
      </c>
    </row>
    <row r="238" spans="1:20" x14ac:dyDescent="0.25">
      <c r="A238" s="4">
        <v>237</v>
      </c>
      <c r="B238" s="4" t="s">
        <v>154</v>
      </c>
      <c r="C238" s="4">
        <v>2</v>
      </c>
      <c r="F238" s="4" t="s">
        <v>188</v>
      </c>
      <c r="G238" s="4" t="s">
        <v>186</v>
      </c>
      <c r="H238" s="4" t="s">
        <v>187</v>
      </c>
      <c r="I238" s="4" t="s">
        <v>27</v>
      </c>
      <c r="J238" s="4" t="s">
        <v>25</v>
      </c>
      <c r="K238" s="4" t="s">
        <v>25</v>
      </c>
      <c r="O238" s="4" t="str">
        <f ca="1">IF(Ректор[[#This Row],[Класс(ы)]]="",OFFSET(Ректор[[#This Row],[Класс(ы)]],-1,0,1,1),Ректор[[#This Row],[Класс(ы)]])</f>
        <v>9Б</v>
      </c>
      <c r="P238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38" s="4" t="str">
        <f>Ректор[[#This Row],[Учитель]]</f>
        <v>Величко Н. Н.</v>
      </c>
      <c r="R238" s="4">
        <f ca="1">IF(Ректор[[#This Row],[Часы]]="",OFFSET(Ректор[[#This Row],[Часы]],-1,0,1,1),Ректор[[#This Row],[Часы]])</f>
        <v>2</v>
      </c>
      <c r="S238" s="4" t="str">
        <f ca="1">Ректор[[#This Row],[Корр класс]]&amp;Ректор[[#This Row],[Предмет2]]</f>
        <v>9БХимия</v>
      </c>
      <c r="T238" s="4">
        <f ca="1">COUNTIF(Ректор[Доп столбец],Ректор[[#This Row],[Доп столбец]])</f>
        <v>1</v>
      </c>
    </row>
    <row r="239" spans="1:20" x14ac:dyDescent="0.25">
      <c r="A239" s="4">
        <v>238</v>
      </c>
      <c r="B239" s="4" t="s">
        <v>106</v>
      </c>
      <c r="C239" s="4">
        <v>2</v>
      </c>
      <c r="F239" s="4" t="s">
        <v>188</v>
      </c>
      <c r="G239" s="4" t="s">
        <v>186</v>
      </c>
      <c r="H239" s="4" t="s">
        <v>187</v>
      </c>
      <c r="I239" s="4" t="s">
        <v>27</v>
      </c>
      <c r="J239" s="4" t="s">
        <v>25</v>
      </c>
      <c r="K239" s="4" t="s">
        <v>25</v>
      </c>
      <c r="O239" s="4" t="str">
        <f ca="1">IF(Ректор[[#This Row],[Класс(ы)]]="",OFFSET(Ректор[[#This Row],[Класс(ы)]],-1,0,1,1),Ректор[[#This Row],[Класс(ы)]])</f>
        <v>9В</v>
      </c>
      <c r="P239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39" s="4" t="str">
        <f>Ректор[[#This Row],[Учитель]]</f>
        <v>Величко Н. Н.</v>
      </c>
      <c r="R239" s="4">
        <f ca="1">IF(Ректор[[#This Row],[Часы]]="",OFFSET(Ректор[[#This Row],[Часы]],-1,0,1,1),Ректор[[#This Row],[Часы]])</f>
        <v>2</v>
      </c>
      <c r="S239" s="4" t="str">
        <f ca="1">Ректор[[#This Row],[Корр класс]]&amp;Ректор[[#This Row],[Предмет2]]</f>
        <v>9ВХимия</v>
      </c>
      <c r="T239" s="4">
        <f ca="1">COUNTIF(Ректор[Доп столбец],Ректор[[#This Row],[Доп столбец]])</f>
        <v>1</v>
      </c>
    </row>
    <row r="240" spans="1:20" x14ac:dyDescent="0.25">
      <c r="A240" s="4">
        <v>239</v>
      </c>
      <c r="B240" s="4" t="s">
        <v>124</v>
      </c>
      <c r="C240" s="4">
        <v>2</v>
      </c>
      <c r="F240" s="4" t="s">
        <v>188</v>
      </c>
      <c r="G240" s="4" t="s">
        <v>186</v>
      </c>
      <c r="H240" s="4" t="s">
        <v>187</v>
      </c>
      <c r="I240" s="4" t="s">
        <v>27</v>
      </c>
      <c r="J240" s="4" t="s">
        <v>25</v>
      </c>
      <c r="K240" s="4" t="s">
        <v>25</v>
      </c>
      <c r="O240" s="4" t="str">
        <f ca="1">IF(Ректор[[#This Row],[Класс(ы)]]="",OFFSET(Ректор[[#This Row],[Класс(ы)]],-1,0,1,1),Ректор[[#This Row],[Класс(ы)]])</f>
        <v>9Г</v>
      </c>
      <c r="P240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40" s="4" t="str">
        <f>Ректор[[#This Row],[Учитель]]</f>
        <v>Величко Н. Н.</v>
      </c>
      <c r="R240" s="4">
        <f ca="1">IF(Ректор[[#This Row],[Часы]]="",OFFSET(Ректор[[#This Row],[Часы]],-1,0,1,1),Ректор[[#This Row],[Часы]])</f>
        <v>2</v>
      </c>
      <c r="S240" s="4" t="str">
        <f ca="1">Ректор[[#This Row],[Корр класс]]&amp;Ректор[[#This Row],[Предмет2]]</f>
        <v>9ГХимия</v>
      </c>
      <c r="T240" s="4">
        <f ca="1">COUNTIF(Ректор[Доп столбец],Ректор[[#This Row],[Доп столбец]])</f>
        <v>1</v>
      </c>
    </row>
    <row r="241" spans="1:20" x14ac:dyDescent="0.25">
      <c r="A241" s="4">
        <v>240</v>
      </c>
      <c r="B241" s="4" t="s">
        <v>107</v>
      </c>
      <c r="C241" s="4">
        <v>2</v>
      </c>
      <c r="F241" s="4" t="s">
        <v>188</v>
      </c>
      <c r="G241" s="4" t="s">
        <v>186</v>
      </c>
      <c r="H241" s="4" t="s">
        <v>187</v>
      </c>
      <c r="I241" s="4" t="s">
        <v>27</v>
      </c>
      <c r="J241" s="4" t="s">
        <v>25</v>
      </c>
      <c r="K241" s="4" t="s">
        <v>25</v>
      </c>
      <c r="O241" s="4" t="str">
        <f ca="1">IF(Ректор[[#This Row],[Класс(ы)]]="",OFFSET(Ректор[[#This Row],[Класс(ы)]],-1,0,1,1),Ректор[[#This Row],[Класс(ы)]])</f>
        <v>9Д</v>
      </c>
      <c r="P241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41" s="4" t="str">
        <f>Ректор[[#This Row],[Учитель]]</f>
        <v>Величко Н. Н.</v>
      </c>
      <c r="R241" s="4">
        <f ca="1">IF(Ректор[[#This Row],[Часы]]="",OFFSET(Ректор[[#This Row],[Часы]],-1,0,1,1),Ректор[[#This Row],[Часы]])</f>
        <v>2</v>
      </c>
      <c r="S241" s="4" t="str">
        <f ca="1">Ректор[[#This Row],[Корр класс]]&amp;Ректор[[#This Row],[Предмет2]]</f>
        <v>9ДХимия</v>
      </c>
      <c r="T241" s="4">
        <f ca="1">COUNTIF(Ректор[Доп столбец],Ректор[[#This Row],[Доп столбец]])</f>
        <v>1</v>
      </c>
    </row>
    <row r="242" spans="1:20" x14ac:dyDescent="0.25">
      <c r="A242" s="4">
        <v>241</v>
      </c>
      <c r="B242" s="4" t="s">
        <v>158</v>
      </c>
      <c r="C242" s="4">
        <v>2</v>
      </c>
      <c r="F242" s="4" t="s">
        <v>188</v>
      </c>
      <c r="G242" s="4" t="s">
        <v>186</v>
      </c>
      <c r="H242" s="4" t="s">
        <v>187</v>
      </c>
      <c r="I242" s="4" t="s">
        <v>27</v>
      </c>
      <c r="J242" s="4" t="s">
        <v>25</v>
      </c>
      <c r="K242" s="4" t="s">
        <v>25</v>
      </c>
      <c r="O242" s="4" t="str">
        <f ca="1">IF(Ректор[[#This Row],[Класс(ы)]]="",OFFSET(Ректор[[#This Row],[Класс(ы)]],-1,0,1,1),Ректор[[#This Row],[Класс(ы)]])</f>
        <v>9Е</v>
      </c>
      <c r="P242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42" s="4" t="str">
        <f>Ректор[[#This Row],[Учитель]]</f>
        <v>Величко Н. Н.</v>
      </c>
      <c r="R242" s="4">
        <f ca="1">IF(Ректор[[#This Row],[Часы]]="",OFFSET(Ректор[[#This Row],[Часы]],-1,0,1,1),Ректор[[#This Row],[Часы]])</f>
        <v>2</v>
      </c>
      <c r="S242" s="4" t="str">
        <f ca="1">Ректор[[#This Row],[Корр класс]]&amp;Ректор[[#This Row],[Предмет2]]</f>
        <v>9ЕХимия</v>
      </c>
      <c r="T242" s="4">
        <f ca="1">COUNTIF(Ректор[Доп столбец],Ректор[[#This Row],[Доп столбец]])</f>
        <v>1</v>
      </c>
    </row>
    <row r="243" spans="1:20" x14ac:dyDescent="0.25">
      <c r="A243" s="4">
        <v>242</v>
      </c>
      <c r="B243" s="4" t="s">
        <v>189</v>
      </c>
      <c r="C243" s="4">
        <v>2</v>
      </c>
      <c r="F243" s="4" t="s">
        <v>188</v>
      </c>
      <c r="G243" s="4" t="s">
        <v>186</v>
      </c>
      <c r="H243" s="4" t="s">
        <v>187</v>
      </c>
      <c r="I243" s="4" t="s">
        <v>27</v>
      </c>
      <c r="J243" s="4" t="s">
        <v>25</v>
      </c>
      <c r="K243" s="4" t="s">
        <v>25</v>
      </c>
      <c r="O243" s="4" t="str">
        <f ca="1">IF(Ректор[[#This Row],[Класс(ы)]]="",OFFSET(Ректор[[#This Row],[Класс(ы)]],-1,0,1,1),Ректор[[#This Row],[Класс(ы)]])</f>
        <v>9Ж</v>
      </c>
      <c r="P243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43" s="4" t="str">
        <f>Ректор[[#This Row],[Учитель]]</f>
        <v>Величко Н. Н.</v>
      </c>
      <c r="R243" s="4">
        <f ca="1">IF(Ректор[[#This Row],[Часы]]="",OFFSET(Ректор[[#This Row],[Часы]],-1,0,1,1),Ректор[[#This Row],[Часы]])</f>
        <v>2</v>
      </c>
      <c r="S243" s="4" t="str">
        <f ca="1">Ректор[[#This Row],[Корр класс]]&amp;Ректор[[#This Row],[Предмет2]]</f>
        <v>9ЖХимия</v>
      </c>
      <c r="T243" s="4">
        <f ca="1">COUNTIF(Ректор[Доп столбец],Ректор[[#This Row],[Доп столбец]])</f>
        <v>1</v>
      </c>
    </row>
    <row r="244" spans="1:20" x14ac:dyDescent="0.25">
      <c r="A244" s="4">
        <v>243</v>
      </c>
      <c r="B244" s="4" t="s">
        <v>190</v>
      </c>
      <c r="C244" s="4">
        <v>2</v>
      </c>
      <c r="F244" s="4" t="s">
        <v>188</v>
      </c>
      <c r="G244" s="4" t="s">
        <v>186</v>
      </c>
      <c r="H244" s="4" t="s">
        <v>187</v>
      </c>
      <c r="I244" s="4" t="s">
        <v>27</v>
      </c>
      <c r="J244" s="4" t="s">
        <v>25</v>
      </c>
      <c r="K244" s="4" t="s">
        <v>25</v>
      </c>
      <c r="O244" s="4" t="str">
        <f ca="1">IF(Ректор[[#This Row],[Класс(ы)]]="",OFFSET(Ректор[[#This Row],[Класс(ы)]],-1,0,1,1),Ректор[[#This Row],[Класс(ы)]])</f>
        <v>9З</v>
      </c>
      <c r="P244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44" s="4" t="str">
        <f>Ректор[[#This Row],[Учитель]]</f>
        <v>Величко Н. Н.</v>
      </c>
      <c r="R244" s="4">
        <f ca="1">IF(Ректор[[#This Row],[Часы]]="",OFFSET(Ректор[[#This Row],[Часы]],-1,0,1,1),Ректор[[#This Row],[Часы]])</f>
        <v>2</v>
      </c>
      <c r="S244" s="4" t="str">
        <f ca="1">Ректор[[#This Row],[Корр класс]]&amp;Ректор[[#This Row],[Предмет2]]</f>
        <v>9ЗХимия</v>
      </c>
      <c r="T244" s="4">
        <f ca="1">COUNTIF(Ректор[Доп столбец],Ректор[[#This Row],[Доп столбец]])</f>
        <v>1</v>
      </c>
    </row>
    <row r="245" spans="1:20" x14ac:dyDescent="0.25">
      <c r="A245" s="4">
        <v>244</v>
      </c>
      <c r="B245" s="4" t="s">
        <v>191</v>
      </c>
      <c r="C245" s="4">
        <v>2</v>
      </c>
      <c r="F245" s="4" t="s">
        <v>188</v>
      </c>
      <c r="G245" s="4" t="s">
        <v>186</v>
      </c>
      <c r="H245" s="4" t="s">
        <v>187</v>
      </c>
      <c r="I245" s="4" t="s">
        <v>27</v>
      </c>
      <c r="J245" s="4" t="s">
        <v>25</v>
      </c>
      <c r="K245" s="4" t="s">
        <v>25</v>
      </c>
      <c r="O245" s="4" t="str">
        <f ca="1">IF(Ректор[[#This Row],[Класс(ы)]]="",OFFSET(Ректор[[#This Row],[Класс(ы)]],-1,0,1,1),Ректор[[#This Row],[Класс(ы)]])</f>
        <v>9И</v>
      </c>
      <c r="P245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45" s="4" t="str">
        <f>Ректор[[#This Row],[Учитель]]</f>
        <v>Величко Н. Н.</v>
      </c>
      <c r="R245" s="4">
        <f ca="1">IF(Ректор[[#This Row],[Часы]]="",OFFSET(Ректор[[#This Row],[Часы]],-1,0,1,1),Ректор[[#This Row],[Часы]])</f>
        <v>2</v>
      </c>
      <c r="S245" s="4" t="str">
        <f ca="1">Ректор[[#This Row],[Корр класс]]&amp;Ректор[[#This Row],[Предмет2]]</f>
        <v>9ИХимия</v>
      </c>
      <c r="T245" s="4">
        <f ca="1">COUNTIF(Ректор[Доп столбец],Ректор[[#This Row],[Доп столбец]])</f>
        <v>1</v>
      </c>
    </row>
    <row r="246" spans="1:20" x14ac:dyDescent="0.25">
      <c r="A246" s="4">
        <v>245</v>
      </c>
      <c r="B246" s="4" t="s">
        <v>192</v>
      </c>
      <c r="C246" s="4">
        <v>2</v>
      </c>
      <c r="F246" s="4" t="s">
        <v>188</v>
      </c>
      <c r="G246" s="4" t="s">
        <v>186</v>
      </c>
      <c r="H246" s="4" t="s">
        <v>187</v>
      </c>
      <c r="I246" s="4" t="s">
        <v>27</v>
      </c>
      <c r="J246" s="4" t="s">
        <v>25</v>
      </c>
      <c r="K246" s="4" t="s">
        <v>25</v>
      </c>
      <c r="O246" s="4" t="str">
        <f ca="1">IF(Ректор[[#This Row],[Класс(ы)]]="",OFFSET(Ректор[[#This Row],[Класс(ы)]],-1,0,1,1),Ректор[[#This Row],[Класс(ы)]])</f>
        <v>9К</v>
      </c>
      <c r="P246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46" s="4" t="str">
        <f>Ректор[[#This Row],[Учитель]]</f>
        <v>Величко Н. Н.</v>
      </c>
      <c r="R246" s="4">
        <f ca="1">IF(Ректор[[#This Row],[Часы]]="",OFFSET(Ректор[[#This Row],[Часы]],-1,0,1,1),Ректор[[#This Row],[Часы]])</f>
        <v>2</v>
      </c>
      <c r="S246" s="4" t="str">
        <f ca="1">Ректор[[#This Row],[Корр класс]]&amp;Ректор[[#This Row],[Предмет2]]</f>
        <v>9КХимия</v>
      </c>
      <c r="T246" s="4">
        <f ca="1">COUNTIF(Ректор[Доп столбец],Ректор[[#This Row],[Доп столбец]])</f>
        <v>1</v>
      </c>
    </row>
    <row r="247" spans="1:20" x14ac:dyDescent="0.25">
      <c r="A247" s="4">
        <v>246</v>
      </c>
      <c r="B247" s="4" t="s">
        <v>193</v>
      </c>
      <c r="C247" s="4">
        <v>2</v>
      </c>
      <c r="F247" s="4" t="s">
        <v>188</v>
      </c>
      <c r="G247" s="4" t="s">
        <v>186</v>
      </c>
      <c r="H247" s="4" t="s">
        <v>187</v>
      </c>
      <c r="I247" s="4" t="s">
        <v>27</v>
      </c>
      <c r="J247" s="4" t="s">
        <v>25</v>
      </c>
      <c r="K247" s="4" t="s">
        <v>25</v>
      </c>
      <c r="O247" s="4" t="str">
        <f ca="1">IF(Ректор[[#This Row],[Класс(ы)]]="",OFFSET(Ректор[[#This Row],[Класс(ы)]],-1,0,1,1),Ректор[[#This Row],[Класс(ы)]])</f>
        <v>9Л</v>
      </c>
      <c r="P247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47" s="4" t="str">
        <f>Ректор[[#This Row],[Учитель]]</f>
        <v>Величко Н. Н.</v>
      </c>
      <c r="R247" s="4">
        <f ca="1">IF(Ректор[[#This Row],[Часы]]="",OFFSET(Ректор[[#This Row],[Часы]],-1,0,1,1),Ректор[[#This Row],[Часы]])</f>
        <v>2</v>
      </c>
      <c r="S247" s="4" t="str">
        <f ca="1">Ректор[[#This Row],[Корр класс]]&amp;Ректор[[#This Row],[Предмет2]]</f>
        <v>9ЛХимия</v>
      </c>
      <c r="T247" s="4">
        <f ca="1">COUNTIF(Ректор[Доп столбец],Ректор[[#This Row],[Доп столбец]])</f>
        <v>1</v>
      </c>
    </row>
    <row r="248" spans="1:20" x14ac:dyDescent="0.25">
      <c r="A248" s="4">
        <v>247</v>
      </c>
      <c r="B248" s="4" t="s">
        <v>125</v>
      </c>
      <c r="C248" s="4">
        <v>2</v>
      </c>
      <c r="F248" s="4" t="s">
        <v>188</v>
      </c>
      <c r="G248" s="4" t="s">
        <v>186</v>
      </c>
      <c r="H248" s="4" t="s">
        <v>187</v>
      </c>
      <c r="I248" s="4" t="s">
        <v>27</v>
      </c>
      <c r="J248" s="4" t="s">
        <v>25</v>
      </c>
      <c r="K248" s="4" t="s">
        <v>25</v>
      </c>
      <c r="O248" s="4" t="str">
        <f ca="1">IF(Ректор[[#This Row],[Класс(ы)]]="",OFFSET(Ректор[[#This Row],[Класс(ы)]],-1,0,1,1),Ректор[[#This Row],[Класс(ы)]])</f>
        <v>9М</v>
      </c>
      <c r="P248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48" s="4" t="str">
        <f>Ректор[[#This Row],[Учитель]]</f>
        <v>Величко Н. Н.</v>
      </c>
      <c r="R248" s="4">
        <f ca="1">IF(Ректор[[#This Row],[Часы]]="",OFFSET(Ректор[[#This Row],[Часы]],-1,0,1,1),Ректор[[#This Row],[Часы]])</f>
        <v>2</v>
      </c>
      <c r="S248" s="4" t="str">
        <f ca="1">Ректор[[#This Row],[Корр класс]]&amp;Ректор[[#This Row],[Предмет2]]</f>
        <v>9МХимия</v>
      </c>
      <c r="T248" s="4">
        <f ca="1">COUNTIF(Ректор[Доп столбец],Ректор[[#This Row],[Доп столбец]])</f>
        <v>1</v>
      </c>
    </row>
    <row r="249" spans="1:20" x14ac:dyDescent="0.25">
      <c r="A249" s="4">
        <v>248</v>
      </c>
      <c r="B249" s="4" t="s">
        <v>47</v>
      </c>
      <c r="C249" s="4">
        <v>2</v>
      </c>
      <c r="F249" s="4" t="s">
        <v>188</v>
      </c>
      <c r="G249" s="4" t="s">
        <v>186</v>
      </c>
      <c r="H249" s="4" t="s">
        <v>187</v>
      </c>
      <c r="I249" s="4" t="s">
        <v>27</v>
      </c>
      <c r="J249" s="4" t="s">
        <v>25</v>
      </c>
      <c r="K249" s="4" t="s">
        <v>25</v>
      </c>
      <c r="O249" s="4" t="str">
        <f ca="1">IF(Ректор[[#This Row],[Класс(ы)]]="",OFFSET(Ректор[[#This Row],[Класс(ы)]],-1,0,1,1),Ректор[[#This Row],[Класс(ы)]])</f>
        <v>9Н</v>
      </c>
      <c r="P249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49" s="4" t="str">
        <f>Ректор[[#This Row],[Учитель]]</f>
        <v>Величко Н. Н.</v>
      </c>
      <c r="R249" s="4">
        <f ca="1">IF(Ректор[[#This Row],[Часы]]="",OFFSET(Ректор[[#This Row],[Часы]],-1,0,1,1),Ректор[[#This Row],[Часы]])</f>
        <v>2</v>
      </c>
      <c r="S249" s="4" t="str">
        <f ca="1">Ректор[[#This Row],[Корр класс]]&amp;Ректор[[#This Row],[Предмет2]]</f>
        <v>9НХимия</v>
      </c>
      <c r="T249" s="4">
        <f ca="1">COUNTIF(Ректор[Доп столбец],Ректор[[#This Row],[Доп столбец]])</f>
        <v>1</v>
      </c>
    </row>
    <row r="250" spans="1:20" x14ac:dyDescent="0.25">
      <c r="A250" s="4">
        <v>249</v>
      </c>
      <c r="B250" s="4" t="s">
        <v>51</v>
      </c>
      <c r="C250" s="4">
        <v>2</v>
      </c>
      <c r="F250" s="4" t="s">
        <v>188</v>
      </c>
      <c r="G250" s="4" t="s">
        <v>186</v>
      </c>
      <c r="H250" s="4" t="s">
        <v>187</v>
      </c>
      <c r="I250" s="4" t="s">
        <v>27</v>
      </c>
      <c r="J250" s="4" t="s">
        <v>25</v>
      </c>
      <c r="K250" s="4" t="s">
        <v>25</v>
      </c>
      <c r="O250" s="4" t="str">
        <f ca="1">IF(Ректор[[#This Row],[Класс(ы)]]="",OFFSET(Ректор[[#This Row],[Класс(ы)]],-1,0,1,1),Ректор[[#This Row],[Класс(ы)]])</f>
        <v>9О</v>
      </c>
      <c r="P250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250" s="4" t="str">
        <f>Ректор[[#This Row],[Учитель]]</f>
        <v>Величко Н. Н.</v>
      </c>
      <c r="R250" s="4">
        <f ca="1">IF(Ректор[[#This Row],[Часы]]="",OFFSET(Ректор[[#This Row],[Часы]],-1,0,1,1),Ректор[[#This Row],[Часы]])</f>
        <v>2</v>
      </c>
      <c r="S250" s="4" t="str">
        <f ca="1">Ректор[[#This Row],[Корр класс]]&amp;Ректор[[#This Row],[Предмет2]]</f>
        <v>9ОХимия</v>
      </c>
      <c r="T250" s="4">
        <f ca="1">COUNTIF(Ректор[Доп столбец],Ректор[[#This Row],[Доп столбец]])</f>
        <v>1</v>
      </c>
    </row>
    <row r="251" spans="1:20" x14ac:dyDescent="0.25">
      <c r="A251" s="4">
        <v>250</v>
      </c>
      <c r="B251" s="4" t="s">
        <v>99</v>
      </c>
      <c r="C251" s="4">
        <v>1</v>
      </c>
      <c r="F251" s="4" t="s">
        <v>185</v>
      </c>
      <c r="G251" s="4" t="s">
        <v>194</v>
      </c>
      <c r="H251" s="4" t="s">
        <v>195</v>
      </c>
      <c r="I251" s="4" t="s">
        <v>27</v>
      </c>
      <c r="J251" s="4" t="s">
        <v>25</v>
      </c>
      <c r="K251" s="4" t="s">
        <v>25</v>
      </c>
      <c r="O251" s="4" t="str">
        <f ca="1">IF(Ректор[[#This Row],[Класс(ы)]]="",OFFSET(Ректор[[#This Row],[Класс(ы)]],-1,0,1,1),Ректор[[#This Row],[Класс(ы)]])</f>
        <v>5А</v>
      </c>
      <c r="P251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51" s="4" t="str">
        <f>Ректор[[#This Row],[Учитель]]</f>
        <v>Волкова А. А.</v>
      </c>
      <c r="R251" s="4">
        <f ca="1">IF(Ректор[[#This Row],[Часы]]="",OFFSET(Ректор[[#This Row],[Часы]],-1,0,1,1),Ректор[[#This Row],[Часы]])</f>
        <v>1</v>
      </c>
      <c r="S251" s="4" t="str">
        <f ca="1">Ректор[[#This Row],[Корр класс]]&amp;Ректор[[#This Row],[Предмет2]]</f>
        <v>5АБиология</v>
      </c>
      <c r="T251" s="4">
        <f ca="1">COUNTIF(Ректор[Доп столбец],Ректор[[#This Row],[Доп столбец]])</f>
        <v>1</v>
      </c>
    </row>
    <row r="252" spans="1:20" x14ac:dyDescent="0.25">
      <c r="A252" s="4">
        <v>251</v>
      </c>
      <c r="B252" s="4" t="s">
        <v>196</v>
      </c>
      <c r="C252" s="4">
        <v>1</v>
      </c>
      <c r="F252" s="4" t="s">
        <v>185</v>
      </c>
      <c r="G252" s="4" t="s">
        <v>194</v>
      </c>
      <c r="H252" s="4" t="s">
        <v>195</v>
      </c>
      <c r="I252" s="4" t="s">
        <v>27</v>
      </c>
      <c r="J252" s="4" t="s">
        <v>25</v>
      </c>
      <c r="K252" s="4" t="s">
        <v>25</v>
      </c>
      <c r="O252" s="4" t="str">
        <f ca="1">IF(Ректор[[#This Row],[Класс(ы)]]="",OFFSET(Ректор[[#This Row],[Класс(ы)]],-1,0,1,1),Ректор[[#This Row],[Класс(ы)]])</f>
        <v>5Б</v>
      </c>
      <c r="P252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52" s="4" t="str">
        <f>Ректор[[#This Row],[Учитель]]</f>
        <v>Волкова А. А.</v>
      </c>
      <c r="R252" s="4">
        <f ca="1">IF(Ректор[[#This Row],[Часы]]="",OFFSET(Ректор[[#This Row],[Часы]],-1,0,1,1),Ректор[[#This Row],[Часы]])</f>
        <v>1</v>
      </c>
      <c r="S252" s="4" t="str">
        <f ca="1">Ректор[[#This Row],[Корр класс]]&amp;Ректор[[#This Row],[Предмет2]]</f>
        <v>5ББиология</v>
      </c>
      <c r="T252" s="4">
        <f ca="1">COUNTIF(Ректор[Доп столбец],Ректор[[#This Row],[Доп столбец]])</f>
        <v>1</v>
      </c>
    </row>
    <row r="253" spans="1:20" x14ac:dyDescent="0.25">
      <c r="A253" s="4">
        <v>252</v>
      </c>
      <c r="B253" s="4" t="s">
        <v>155</v>
      </c>
      <c r="C253" s="4">
        <v>1</v>
      </c>
      <c r="F253" s="4" t="s">
        <v>185</v>
      </c>
      <c r="G253" s="4" t="s">
        <v>194</v>
      </c>
      <c r="H253" s="4" t="s">
        <v>195</v>
      </c>
      <c r="I253" s="4" t="s">
        <v>27</v>
      </c>
      <c r="J253" s="4" t="s">
        <v>25</v>
      </c>
      <c r="K253" s="4" t="s">
        <v>25</v>
      </c>
      <c r="O253" s="4" t="str">
        <f ca="1">IF(Ректор[[#This Row],[Класс(ы)]]="",OFFSET(Ректор[[#This Row],[Класс(ы)]],-1,0,1,1),Ректор[[#This Row],[Класс(ы)]])</f>
        <v>5В</v>
      </c>
      <c r="P253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53" s="4" t="str">
        <f>Ректор[[#This Row],[Учитель]]</f>
        <v>Волкова А. А.</v>
      </c>
      <c r="R253" s="4">
        <f ca="1">IF(Ректор[[#This Row],[Часы]]="",OFFSET(Ректор[[#This Row],[Часы]],-1,0,1,1),Ректор[[#This Row],[Часы]])</f>
        <v>1</v>
      </c>
      <c r="S253" s="4" t="str">
        <f ca="1">Ректор[[#This Row],[Корр класс]]&amp;Ректор[[#This Row],[Предмет2]]</f>
        <v>5ВБиология</v>
      </c>
      <c r="T253" s="4">
        <f ca="1">COUNTIF(Ректор[Доп столбец],Ректор[[#This Row],[Доп столбец]])</f>
        <v>1</v>
      </c>
    </row>
    <row r="254" spans="1:20" x14ac:dyDescent="0.25">
      <c r="A254" s="4">
        <v>253</v>
      </c>
      <c r="B254" s="4" t="s">
        <v>41</v>
      </c>
      <c r="C254" s="4">
        <v>1</v>
      </c>
      <c r="F254" s="4" t="s">
        <v>185</v>
      </c>
      <c r="G254" s="4" t="s">
        <v>194</v>
      </c>
      <c r="H254" s="4" t="s">
        <v>195</v>
      </c>
      <c r="I254" s="4" t="s">
        <v>27</v>
      </c>
      <c r="J254" s="4" t="s">
        <v>25</v>
      </c>
      <c r="K254" s="4" t="s">
        <v>25</v>
      </c>
      <c r="O254" s="4" t="str">
        <f ca="1">IF(Ректор[[#This Row],[Класс(ы)]]="",OFFSET(Ректор[[#This Row],[Класс(ы)]],-1,0,1,1),Ректор[[#This Row],[Класс(ы)]])</f>
        <v>5Г</v>
      </c>
      <c r="P254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54" s="4" t="str">
        <f>Ректор[[#This Row],[Учитель]]</f>
        <v>Волкова А. А.</v>
      </c>
      <c r="R254" s="4">
        <f ca="1">IF(Ректор[[#This Row],[Часы]]="",OFFSET(Ректор[[#This Row],[Часы]],-1,0,1,1),Ректор[[#This Row],[Часы]])</f>
        <v>1</v>
      </c>
      <c r="S254" s="4" t="str">
        <f ca="1">Ректор[[#This Row],[Корр класс]]&amp;Ректор[[#This Row],[Предмет2]]</f>
        <v>5ГБиология</v>
      </c>
      <c r="T254" s="4">
        <f ca="1">COUNTIF(Ректор[Доп столбец],Ректор[[#This Row],[Доп столбец]])</f>
        <v>1</v>
      </c>
    </row>
    <row r="255" spans="1:20" x14ac:dyDescent="0.25">
      <c r="A255" s="4">
        <v>254</v>
      </c>
      <c r="B255" s="4" t="s">
        <v>41</v>
      </c>
      <c r="C255" s="4">
        <v>1</v>
      </c>
      <c r="F255" s="4" t="s">
        <v>32</v>
      </c>
      <c r="G255" s="4" t="s">
        <v>194</v>
      </c>
      <c r="H255" s="4" t="s">
        <v>195</v>
      </c>
      <c r="I255" s="4" t="s">
        <v>27</v>
      </c>
      <c r="J255" s="4" t="s">
        <v>25</v>
      </c>
      <c r="K255" s="4" t="s">
        <v>25</v>
      </c>
      <c r="O255" s="4" t="str">
        <f ca="1">IF(Ректор[[#This Row],[Класс(ы)]]="",OFFSET(Ректор[[#This Row],[Класс(ы)]],-1,0,1,1),Ректор[[#This Row],[Класс(ы)]])</f>
        <v>5Г</v>
      </c>
      <c r="P25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55" s="4" t="str">
        <f>Ректор[[#This Row],[Учитель]]</f>
        <v>Волкова А. А.</v>
      </c>
      <c r="R255" s="4">
        <f ca="1">IF(Ректор[[#This Row],[Часы]]="",OFFSET(Ректор[[#This Row],[Часы]],-1,0,1,1),Ректор[[#This Row],[Часы]])</f>
        <v>1</v>
      </c>
      <c r="S255" s="4" t="str">
        <f ca="1">Ректор[[#This Row],[Корр класс]]&amp;Ректор[[#This Row],[Предмет2]]</f>
        <v>5ГРазговор о важн</v>
      </c>
      <c r="T255" s="4">
        <f ca="1">COUNTIF(Ректор[Доп столбец],Ректор[[#This Row],[Доп столбец]])</f>
        <v>1</v>
      </c>
    </row>
    <row r="256" spans="1:20" x14ac:dyDescent="0.25">
      <c r="A256" s="4">
        <v>255</v>
      </c>
      <c r="B256" s="4" t="s">
        <v>197</v>
      </c>
      <c r="C256" s="4">
        <v>1</v>
      </c>
      <c r="F256" s="4" t="s">
        <v>185</v>
      </c>
      <c r="G256" s="4" t="s">
        <v>194</v>
      </c>
      <c r="H256" s="4" t="s">
        <v>195</v>
      </c>
      <c r="I256" s="4" t="s">
        <v>27</v>
      </c>
      <c r="J256" s="4" t="s">
        <v>25</v>
      </c>
      <c r="K256" s="4" t="s">
        <v>25</v>
      </c>
      <c r="O256" s="4" t="str">
        <f ca="1">IF(Ректор[[#This Row],[Класс(ы)]]="",OFFSET(Ректор[[#This Row],[Класс(ы)]],-1,0,1,1),Ректор[[#This Row],[Класс(ы)]])</f>
        <v>5Д</v>
      </c>
      <c r="P256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56" s="4" t="str">
        <f>Ректор[[#This Row],[Учитель]]</f>
        <v>Волкова А. А.</v>
      </c>
      <c r="R256" s="4">
        <f ca="1">IF(Ректор[[#This Row],[Часы]]="",OFFSET(Ректор[[#This Row],[Часы]],-1,0,1,1),Ректор[[#This Row],[Часы]])</f>
        <v>1</v>
      </c>
      <c r="S256" s="4" t="str">
        <f ca="1">Ректор[[#This Row],[Корр класс]]&amp;Ректор[[#This Row],[Предмет2]]</f>
        <v>5ДБиология</v>
      </c>
      <c r="T256" s="4">
        <f ca="1">COUNTIF(Ректор[Доп столбец],Ректор[[#This Row],[Доп столбец]])</f>
        <v>1</v>
      </c>
    </row>
    <row r="257" spans="1:20" x14ac:dyDescent="0.25">
      <c r="A257" s="4">
        <v>256</v>
      </c>
      <c r="B257" s="4" t="s">
        <v>198</v>
      </c>
      <c r="C257" s="4">
        <v>1</v>
      </c>
      <c r="F257" s="4" t="s">
        <v>185</v>
      </c>
      <c r="G257" s="4" t="s">
        <v>194</v>
      </c>
      <c r="H257" s="4" t="s">
        <v>195</v>
      </c>
      <c r="I257" s="4" t="s">
        <v>27</v>
      </c>
      <c r="J257" s="4" t="s">
        <v>25</v>
      </c>
      <c r="K257" s="4" t="s">
        <v>25</v>
      </c>
      <c r="O257" s="4" t="str">
        <f ca="1">IF(Ректор[[#This Row],[Класс(ы)]]="",OFFSET(Ректор[[#This Row],[Класс(ы)]],-1,0,1,1),Ректор[[#This Row],[Класс(ы)]])</f>
        <v>5Е</v>
      </c>
      <c r="P257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57" s="4" t="str">
        <f>Ректор[[#This Row],[Учитель]]</f>
        <v>Волкова А. А.</v>
      </c>
      <c r="R257" s="4">
        <f ca="1">IF(Ректор[[#This Row],[Часы]]="",OFFSET(Ректор[[#This Row],[Часы]],-1,0,1,1),Ректор[[#This Row],[Часы]])</f>
        <v>1</v>
      </c>
      <c r="S257" s="4" t="str">
        <f ca="1">Ректор[[#This Row],[Корр класс]]&amp;Ректор[[#This Row],[Предмет2]]</f>
        <v>5ЕБиология</v>
      </c>
      <c r="T257" s="4">
        <f ca="1">COUNTIF(Ректор[Доп столбец],Ректор[[#This Row],[Доп столбец]])</f>
        <v>1</v>
      </c>
    </row>
    <row r="258" spans="1:20" x14ac:dyDescent="0.25">
      <c r="A258" s="4">
        <v>257</v>
      </c>
      <c r="B258" s="4" t="s">
        <v>199</v>
      </c>
      <c r="C258" s="4">
        <v>1</v>
      </c>
      <c r="F258" s="4" t="s">
        <v>185</v>
      </c>
      <c r="G258" s="4" t="s">
        <v>194</v>
      </c>
      <c r="H258" s="4" t="s">
        <v>195</v>
      </c>
      <c r="I258" s="4" t="s">
        <v>27</v>
      </c>
      <c r="J258" s="4" t="s">
        <v>25</v>
      </c>
      <c r="K258" s="4" t="s">
        <v>25</v>
      </c>
      <c r="O258" s="4" t="str">
        <f ca="1">IF(Ректор[[#This Row],[Класс(ы)]]="",OFFSET(Ректор[[#This Row],[Класс(ы)]],-1,0,1,1),Ректор[[#This Row],[Класс(ы)]])</f>
        <v>5Ж</v>
      </c>
      <c r="P258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58" s="4" t="str">
        <f>Ректор[[#This Row],[Учитель]]</f>
        <v>Волкова А. А.</v>
      </c>
      <c r="R258" s="4">
        <f ca="1">IF(Ректор[[#This Row],[Часы]]="",OFFSET(Ректор[[#This Row],[Часы]],-1,0,1,1),Ректор[[#This Row],[Часы]])</f>
        <v>1</v>
      </c>
      <c r="S258" s="4" t="str">
        <f ca="1">Ректор[[#This Row],[Корр класс]]&amp;Ректор[[#This Row],[Предмет2]]</f>
        <v>5ЖБиология</v>
      </c>
      <c r="T258" s="4">
        <f ca="1">COUNTIF(Ректор[Доп столбец],Ректор[[#This Row],[Доп столбец]])</f>
        <v>1</v>
      </c>
    </row>
    <row r="259" spans="1:20" x14ac:dyDescent="0.25">
      <c r="A259" s="4">
        <v>258</v>
      </c>
      <c r="B259" s="4" t="s">
        <v>200</v>
      </c>
      <c r="C259" s="4">
        <v>1</v>
      </c>
      <c r="F259" s="4" t="s">
        <v>185</v>
      </c>
      <c r="G259" s="4" t="s">
        <v>194</v>
      </c>
      <c r="H259" s="4" t="s">
        <v>195</v>
      </c>
      <c r="I259" s="4" t="s">
        <v>27</v>
      </c>
      <c r="J259" s="4" t="s">
        <v>25</v>
      </c>
      <c r="K259" s="4" t="s">
        <v>25</v>
      </c>
      <c r="O259" s="4" t="str">
        <f ca="1">IF(Ректор[[#This Row],[Класс(ы)]]="",OFFSET(Ректор[[#This Row],[Класс(ы)]],-1,0,1,1),Ректор[[#This Row],[Класс(ы)]])</f>
        <v>5И</v>
      </c>
      <c r="P259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59" s="4" t="str">
        <f>Ректор[[#This Row],[Учитель]]</f>
        <v>Волкова А. А.</v>
      </c>
      <c r="R259" s="4">
        <f ca="1">IF(Ректор[[#This Row],[Часы]]="",OFFSET(Ректор[[#This Row],[Часы]],-1,0,1,1),Ректор[[#This Row],[Часы]])</f>
        <v>1</v>
      </c>
      <c r="S259" s="4" t="str">
        <f ca="1">Ректор[[#This Row],[Корр класс]]&amp;Ректор[[#This Row],[Предмет2]]</f>
        <v>5ИБиология</v>
      </c>
      <c r="T259" s="4">
        <f ca="1">COUNTIF(Ректор[Доп столбец],Ректор[[#This Row],[Доп столбец]])</f>
        <v>1</v>
      </c>
    </row>
    <row r="260" spans="1:20" x14ac:dyDescent="0.25">
      <c r="A260" s="4">
        <v>259</v>
      </c>
      <c r="B260" s="4" t="s">
        <v>201</v>
      </c>
      <c r="C260" s="4">
        <v>1</v>
      </c>
      <c r="F260" s="4" t="s">
        <v>185</v>
      </c>
      <c r="G260" s="4" t="s">
        <v>194</v>
      </c>
      <c r="H260" s="4" t="s">
        <v>195</v>
      </c>
      <c r="I260" s="4" t="s">
        <v>27</v>
      </c>
      <c r="J260" s="4" t="s">
        <v>25</v>
      </c>
      <c r="K260" s="4" t="s">
        <v>25</v>
      </c>
      <c r="O260" s="4" t="str">
        <f ca="1">IF(Ректор[[#This Row],[Класс(ы)]]="",OFFSET(Ректор[[#This Row],[Класс(ы)]],-1,0,1,1),Ректор[[#This Row],[Класс(ы)]])</f>
        <v>5К</v>
      </c>
      <c r="P260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60" s="4" t="str">
        <f>Ректор[[#This Row],[Учитель]]</f>
        <v>Волкова А. А.</v>
      </c>
      <c r="R260" s="4">
        <f ca="1">IF(Ректор[[#This Row],[Часы]]="",OFFSET(Ректор[[#This Row],[Часы]],-1,0,1,1),Ректор[[#This Row],[Часы]])</f>
        <v>1</v>
      </c>
      <c r="S260" s="4" t="str">
        <f ca="1">Ректор[[#This Row],[Корр класс]]&amp;Ректор[[#This Row],[Предмет2]]</f>
        <v>5КБиология</v>
      </c>
      <c r="T260" s="4">
        <f ca="1">COUNTIF(Ректор[Доп столбец],Ректор[[#This Row],[Доп столбец]])</f>
        <v>1</v>
      </c>
    </row>
    <row r="261" spans="1:20" x14ac:dyDescent="0.25">
      <c r="A261" s="4">
        <v>260</v>
      </c>
      <c r="B261" s="4" t="s">
        <v>44</v>
      </c>
      <c r="C261" s="4">
        <v>1</v>
      </c>
      <c r="F261" s="4" t="s">
        <v>185</v>
      </c>
      <c r="G261" s="4" t="s">
        <v>194</v>
      </c>
      <c r="H261" s="4" t="s">
        <v>195</v>
      </c>
      <c r="I261" s="4" t="s">
        <v>27</v>
      </c>
      <c r="J261" s="4" t="s">
        <v>25</v>
      </c>
      <c r="K261" s="4" t="s">
        <v>25</v>
      </c>
      <c r="O261" s="4" t="str">
        <f ca="1">IF(Ректор[[#This Row],[Класс(ы)]]="",OFFSET(Ректор[[#This Row],[Класс(ы)]],-1,0,1,1),Ректор[[#This Row],[Класс(ы)]])</f>
        <v>5Л</v>
      </c>
      <c r="P261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61" s="4" t="str">
        <f>Ректор[[#This Row],[Учитель]]</f>
        <v>Волкова А. А.</v>
      </c>
      <c r="R261" s="4">
        <f ca="1">IF(Ректор[[#This Row],[Часы]]="",OFFSET(Ректор[[#This Row],[Часы]],-1,0,1,1),Ректор[[#This Row],[Часы]])</f>
        <v>1</v>
      </c>
      <c r="S261" s="4" t="str">
        <f ca="1">Ректор[[#This Row],[Корр класс]]&amp;Ректор[[#This Row],[Предмет2]]</f>
        <v>5ЛБиология</v>
      </c>
      <c r="T261" s="4">
        <f ca="1">COUNTIF(Ректор[Доп столбец],Ректор[[#This Row],[Доп столбец]])</f>
        <v>1</v>
      </c>
    </row>
    <row r="262" spans="1:20" x14ac:dyDescent="0.25">
      <c r="A262" s="4">
        <v>261</v>
      </c>
      <c r="B262" s="4" t="s">
        <v>102</v>
      </c>
      <c r="C262" s="4">
        <v>1</v>
      </c>
      <c r="F262" s="4" t="s">
        <v>185</v>
      </c>
      <c r="G262" s="4" t="s">
        <v>194</v>
      </c>
      <c r="H262" s="4" t="s">
        <v>195</v>
      </c>
      <c r="I262" s="4" t="s">
        <v>27</v>
      </c>
      <c r="J262" s="4" t="s">
        <v>25</v>
      </c>
      <c r="K262" s="4" t="s">
        <v>25</v>
      </c>
      <c r="O262" s="4" t="str">
        <f ca="1">IF(Ректор[[#This Row],[Класс(ы)]]="",OFFSET(Ректор[[#This Row],[Класс(ы)]],-1,0,1,1),Ректор[[#This Row],[Класс(ы)]])</f>
        <v>5М</v>
      </c>
      <c r="P262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62" s="4" t="str">
        <f>Ректор[[#This Row],[Учитель]]</f>
        <v>Волкова А. А.</v>
      </c>
      <c r="R262" s="4">
        <f ca="1">IF(Ректор[[#This Row],[Часы]]="",OFFSET(Ректор[[#This Row],[Часы]],-1,0,1,1),Ректор[[#This Row],[Часы]])</f>
        <v>1</v>
      </c>
      <c r="S262" s="4" t="str">
        <f ca="1">Ректор[[#This Row],[Корр класс]]&amp;Ректор[[#This Row],[Предмет2]]</f>
        <v>5МБиология</v>
      </c>
      <c r="T262" s="4">
        <f ca="1">COUNTIF(Ректор[Доп столбец],Ректор[[#This Row],[Доп столбец]])</f>
        <v>1</v>
      </c>
    </row>
    <row r="263" spans="1:20" x14ac:dyDescent="0.25">
      <c r="A263" s="4">
        <v>262</v>
      </c>
      <c r="B263" s="4" t="s">
        <v>202</v>
      </c>
      <c r="C263" s="4">
        <v>1</v>
      </c>
      <c r="F263" s="4" t="s">
        <v>185</v>
      </c>
      <c r="G263" s="4" t="s">
        <v>194</v>
      </c>
      <c r="H263" s="4" t="s">
        <v>195</v>
      </c>
      <c r="I263" s="4" t="s">
        <v>27</v>
      </c>
      <c r="J263" s="4" t="s">
        <v>25</v>
      </c>
      <c r="K263" s="4" t="s">
        <v>25</v>
      </c>
      <c r="O263" s="4" t="str">
        <f ca="1">IF(Ректор[[#This Row],[Класс(ы)]]="",OFFSET(Ректор[[#This Row],[Класс(ы)]],-1,0,1,1),Ректор[[#This Row],[Класс(ы)]])</f>
        <v>5Н</v>
      </c>
      <c r="P263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63" s="4" t="str">
        <f>Ректор[[#This Row],[Учитель]]</f>
        <v>Волкова А. А.</v>
      </c>
      <c r="R263" s="4">
        <f ca="1">IF(Ректор[[#This Row],[Часы]]="",OFFSET(Ректор[[#This Row],[Часы]],-1,0,1,1),Ректор[[#This Row],[Часы]])</f>
        <v>1</v>
      </c>
      <c r="S263" s="4" t="str">
        <f ca="1">Ректор[[#This Row],[Корр класс]]&amp;Ректор[[#This Row],[Предмет2]]</f>
        <v>5НБиология</v>
      </c>
      <c r="T263" s="4">
        <f ca="1">COUNTIF(Ректор[Доп столбец],Ректор[[#This Row],[Доп столбец]])</f>
        <v>1</v>
      </c>
    </row>
    <row r="264" spans="1:20" x14ac:dyDescent="0.25">
      <c r="A264" s="4">
        <v>263</v>
      </c>
      <c r="B264" s="4" t="s">
        <v>203</v>
      </c>
      <c r="C264" s="4">
        <v>1</v>
      </c>
      <c r="F264" s="4" t="s">
        <v>185</v>
      </c>
      <c r="G264" s="4" t="s">
        <v>194</v>
      </c>
      <c r="H264" s="4" t="s">
        <v>195</v>
      </c>
      <c r="I264" s="4" t="s">
        <v>27</v>
      </c>
      <c r="J264" s="4" t="s">
        <v>25</v>
      </c>
      <c r="K264" s="4" t="s">
        <v>25</v>
      </c>
      <c r="O264" s="4" t="str">
        <f ca="1">IF(Ректор[[#This Row],[Класс(ы)]]="",OFFSET(Ректор[[#This Row],[Класс(ы)]],-1,0,1,1),Ректор[[#This Row],[Класс(ы)]])</f>
        <v>5О</v>
      </c>
      <c r="P264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64" s="4" t="str">
        <f>Ректор[[#This Row],[Учитель]]</f>
        <v>Волкова А. А.</v>
      </c>
      <c r="R264" s="4">
        <f ca="1">IF(Ректор[[#This Row],[Часы]]="",OFFSET(Ректор[[#This Row],[Часы]],-1,0,1,1),Ректор[[#This Row],[Часы]])</f>
        <v>1</v>
      </c>
      <c r="S264" s="4" t="str">
        <f ca="1">Ректор[[#This Row],[Корр класс]]&amp;Ректор[[#This Row],[Предмет2]]</f>
        <v>5ОБиология</v>
      </c>
      <c r="T264" s="4">
        <f ca="1">COUNTIF(Ректор[Доп столбец],Ректор[[#This Row],[Доп столбец]])</f>
        <v>1</v>
      </c>
    </row>
    <row r="265" spans="1:20" x14ac:dyDescent="0.25">
      <c r="A265" s="4">
        <v>264</v>
      </c>
      <c r="B265" s="4" t="s">
        <v>84</v>
      </c>
      <c r="C265" s="4">
        <v>1</v>
      </c>
      <c r="F265" s="4" t="s">
        <v>185</v>
      </c>
      <c r="G265" s="4" t="s">
        <v>194</v>
      </c>
      <c r="H265" s="4" t="s">
        <v>195</v>
      </c>
      <c r="I265" s="4" t="s">
        <v>27</v>
      </c>
      <c r="J265" s="4" t="s">
        <v>25</v>
      </c>
      <c r="K265" s="4" t="s">
        <v>25</v>
      </c>
      <c r="O265" s="4" t="str">
        <f ca="1">IF(Ректор[[#This Row],[Класс(ы)]]="",OFFSET(Ректор[[#This Row],[Класс(ы)]],-1,0,1,1),Ректор[[#This Row],[Класс(ы)]])</f>
        <v>5П</v>
      </c>
      <c r="P265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65" s="4" t="str">
        <f>Ректор[[#This Row],[Учитель]]</f>
        <v>Волкова А. А.</v>
      </c>
      <c r="R265" s="4">
        <f ca="1">IF(Ректор[[#This Row],[Часы]]="",OFFSET(Ректор[[#This Row],[Часы]],-1,0,1,1),Ректор[[#This Row],[Часы]])</f>
        <v>1</v>
      </c>
      <c r="S265" s="4" t="str">
        <f ca="1">Ректор[[#This Row],[Корр класс]]&amp;Ректор[[#This Row],[Предмет2]]</f>
        <v>5ПБиология</v>
      </c>
      <c r="T265" s="4">
        <f ca="1">COUNTIF(Ректор[Доп столбец],Ректор[[#This Row],[Доп столбец]])</f>
        <v>1</v>
      </c>
    </row>
    <row r="266" spans="1:20" x14ac:dyDescent="0.25">
      <c r="A266" s="4">
        <v>265</v>
      </c>
      <c r="B266" s="4" t="s">
        <v>151</v>
      </c>
      <c r="C266" s="4">
        <v>1</v>
      </c>
      <c r="F266" s="4" t="s">
        <v>185</v>
      </c>
      <c r="G266" s="4" t="s">
        <v>194</v>
      </c>
      <c r="H266" s="4" t="s">
        <v>195</v>
      </c>
      <c r="I266" s="4" t="s">
        <v>27</v>
      </c>
      <c r="J266" s="4" t="s">
        <v>25</v>
      </c>
      <c r="K266" s="4" t="s">
        <v>25</v>
      </c>
      <c r="O266" s="4" t="str">
        <f ca="1">IF(Ректор[[#This Row],[Класс(ы)]]="",OFFSET(Ректор[[#This Row],[Класс(ы)]],-1,0,1,1),Ректор[[#This Row],[Класс(ы)]])</f>
        <v>5Р</v>
      </c>
      <c r="P266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66" s="4" t="str">
        <f>Ректор[[#This Row],[Учитель]]</f>
        <v>Волкова А. А.</v>
      </c>
      <c r="R266" s="4">
        <f ca="1">IF(Ректор[[#This Row],[Часы]]="",OFFSET(Ректор[[#This Row],[Часы]],-1,0,1,1),Ректор[[#This Row],[Часы]])</f>
        <v>1</v>
      </c>
      <c r="S266" s="4" t="str">
        <f ca="1">Ректор[[#This Row],[Корр класс]]&amp;Ректор[[#This Row],[Предмет2]]</f>
        <v>5РБиология</v>
      </c>
      <c r="T266" s="4">
        <f ca="1">COUNTIF(Ректор[Доп столбец],Ректор[[#This Row],[Доп столбец]])</f>
        <v>1</v>
      </c>
    </row>
    <row r="267" spans="1:20" x14ac:dyDescent="0.25">
      <c r="A267" s="4">
        <v>266</v>
      </c>
      <c r="B267" s="4" t="s">
        <v>45</v>
      </c>
      <c r="C267" s="4">
        <v>1</v>
      </c>
      <c r="F267" s="4" t="s">
        <v>185</v>
      </c>
      <c r="G267" s="4" t="s">
        <v>194</v>
      </c>
      <c r="H267" s="4" t="s">
        <v>195</v>
      </c>
      <c r="I267" s="4" t="s">
        <v>27</v>
      </c>
      <c r="J267" s="4" t="s">
        <v>25</v>
      </c>
      <c r="K267" s="4" t="s">
        <v>25</v>
      </c>
      <c r="O267" s="4" t="str">
        <f ca="1">IF(Ректор[[#This Row],[Класс(ы)]]="",OFFSET(Ректор[[#This Row],[Класс(ы)]],-1,0,1,1),Ректор[[#This Row],[Класс(ы)]])</f>
        <v>5С</v>
      </c>
      <c r="P267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67" s="4" t="str">
        <f>Ректор[[#This Row],[Учитель]]</f>
        <v>Волкова А. А.</v>
      </c>
      <c r="R267" s="4">
        <f ca="1">IF(Ректор[[#This Row],[Часы]]="",OFFSET(Ректор[[#This Row],[Часы]],-1,0,1,1),Ректор[[#This Row],[Часы]])</f>
        <v>1</v>
      </c>
      <c r="S267" s="4" t="str">
        <f ca="1">Ректор[[#This Row],[Корр класс]]&amp;Ректор[[#This Row],[Предмет2]]</f>
        <v>5СБиология</v>
      </c>
      <c r="T267" s="4">
        <f ca="1">COUNTIF(Ректор[Доп столбец],Ректор[[#This Row],[Доп столбец]])</f>
        <v>1</v>
      </c>
    </row>
    <row r="268" spans="1:20" x14ac:dyDescent="0.25">
      <c r="A268" s="4">
        <v>267</v>
      </c>
      <c r="B268" s="4" t="s">
        <v>204</v>
      </c>
      <c r="C268" s="4">
        <v>1</v>
      </c>
      <c r="F268" s="4" t="s">
        <v>185</v>
      </c>
      <c r="G268" s="4" t="s">
        <v>194</v>
      </c>
      <c r="H268" s="4" t="s">
        <v>195</v>
      </c>
      <c r="I268" s="4" t="s">
        <v>27</v>
      </c>
      <c r="J268" s="4" t="s">
        <v>25</v>
      </c>
      <c r="K268" s="4" t="s">
        <v>25</v>
      </c>
      <c r="O268" s="4" t="str">
        <f ca="1">IF(Ректор[[#This Row],[Класс(ы)]]="",OFFSET(Ректор[[#This Row],[Класс(ы)]],-1,0,1,1),Ректор[[#This Row],[Класс(ы)]])</f>
        <v>5Т</v>
      </c>
      <c r="P268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68" s="4" t="str">
        <f>Ректор[[#This Row],[Учитель]]</f>
        <v>Волкова А. А.</v>
      </c>
      <c r="R268" s="4">
        <f ca="1">IF(Ректор[[#This Row],[Часы]]="",OFFSET(Ректор[[#This Row],[Часы]],-1,0,1,1),Ректор[[#This Row],[Часы]])</f>
        <v>1</v>
      </c>
      <c r="S268" s="4" t="str">
        <f ca="1">Ректор[[#This Row],[Корр класс]]&amp;Ректор[[#This Row],[Предмет2]]</f>
        <v>5ТБиология</v>
      </c>
      <c r="T268" s="4">
        <f ca="1">COUNTIF(Ректор[Доп столбец],Ректор[[#This Row],[Доп столбец]])</f>
        <v>1</v>
      </c>
    </row>
    <row r="269" spans="1:20" x14ac:dyDescent="0.25">
      <c r="A269" s="4">
        <v>268</v>
      </c>
      <c r="B269" s="4" t="s">
        <v>205</v>
      </c>
      <c r="C269" s="4">
        <v>1</v>
      </c>
      <c r="F269" s="4" t="s">
        <v>185</v>
      </c>
      <c r="G269" s="4" t="s">
        <v>194</v>
      </c>
      <c r="H269" s="4" t="s">
        <v>195</v>
      </c>
      <c r="I269" s="4" t="s">
        <v>27</v>
      </c>
      <c r="J269" s="4" t="s">
        <v>25</v>
      </c>
      <c r="K269" s="4" t="s">
        <v>25</v>
      </c>
      <c r="O269" s="4" t="str">
        <f ca="1">IF(Ректор[[#This Row],[Класс(ы)]]="",OFFSET(Ректор[[#This Row],[Класс(ы)]],-1,0,1,1),Ректор[[#This Row],[Класс(ы)]])</f>
        <v>5У</v>
      </c>
      <c r="P269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69" s="4" t="str">
        <f>Ректор[[#This Row],[Учитель]]</f>
        <v>Волкова А. А.</v>
      </c>
      <c r="R269" s="4">
        <f ca="1">IF(Ректор[[#This Row],[Часы]]="",OFFSET(Ректор[[#This Row],[Часы]],-1,0,1,1),Ректор[[#This Row],[Часы]])</f>
        <v>1</v>
      </c>
      <c r="S269" s="4" t="str">
        <f ca="1">Ректор[[#This Row],[Корр класс]]&amp;Ректор[[#This Row],[Предмет2]]</f>
        <v>5УБиология</v>
      </c>
      <c r="T269" s="4">
        <f ca="1">COUNTIF(Ректор[Доп столбец],Ректор[[#This Row],[Доп столбец]])</f>
        <v>1</v>
      </c>
    </row>
    <row r="270" spans="1:20" x14ac:dyDescent="0.25">
      <c r="A270" s="4">
        <v>269</v>
      </c>
      <c r="B270" s="4" t="s">
        <v>206</v>
      </c>
      <c r="C270" s="4">
        <v>1</v>
      </c>
      <c r="F270" s="4" t="s">
        <v>185</v>
      </c>
      <c r="G270" s="4" t="s">
        <v>194</v>
      </c>
      <c r="H270" s="4" t="s">
        <v>195</v>
      </c>
      <c r="I270" s="4" t="s">
        <v>27</v>
      </c>
      <c r="J270" s="4" t="s">
        <v>25</v>
      </c>
      <c r="K270" s="4" t="s">
        <v>25</v>
      </c>
      <c r="O270" s="4" t="str">
        <f ca="1">IF(Ректор[[#This Row],[Класс(ы)]]="",OFFSET(Ректор[[#This Row],[Класс(ы)]],-1,0,1,1),Ректор[[#This Row],[Класс(ы)]])</f>
        <v>5Ф</v>
      </c>
      <c r="P270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70" s="4" t="str">
        <f>Ректор[[#This Row],[Учитель]]</f>
        <v>Волкова А. А.</v>
      </c>
      <c r="R270" s="4">
        <f ca="1">IF(Ректор[[#This Row],[Часы]]="",OFFSET(Ректор[[#This Row],[Часы]],-1,0,1,1),Ректор[[#This Row],[Часы]])</f>
        <v>1</v>
      </c>
      <c r="S270" s="4" t="str">
        <f ca="1">Ректор[[#This Row],[Корр класс]]&amp;Ректор[[#This Row],[Предмет2]]</f>
        <v>5ФБиология</v>
      </c>
      <c r="T270" s="4">
        <f ca="1">COUNTIF(Ректор[Доп столбец],Ректор[[#This Row],[Доп столбец]])</f>
        <v>1</v>
      </c>
    </row>
    <row r="271" spans="1:20" x14ac:dyDescent="0.25">
      <c r="A271" s="4">
        <v>270</v>
      </c>
      <c r="B271" s="4" t="s">
        <v>207</v>
      </c>
      <c r="C271" s="4">
        <v>1</v>
      </c>
      <c r="F271" s="4" t="s">
        <v>185</v>
      </c>
      <c r="G271" s="4" t="s">
        <v>194</v>
      </c>
      <c r="H271" s="4" t="s">
        <v>195</v>
      </c>
      <c r="I271" s="4" t="s">
        <v>27</v>
      </c>
      <c r="J271" s="4" t="s">
        <v>25</v>
      </c>
      <c r="K271" s="4" t="s">
        <v>25</v>
      </c>
      <c r="O271" s="4" t="str">
        <f ca="1">IF(Ректор[[#This Row],[Класс(ы)]]="",OFFSET(Ректор[[#This Row],[Класс(ы)]],-1,0,1,1),Ректор[[#This Row],[Класс(ы)]])</f>
        <v>5Х</v>
      </c>
      <c r="P271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71" s="4" t="str">
        <f>Ректор[[#This Row],[Учитель]]</f>
        <v>Волкова А. А.</v>
      </c>
      <c r="R271" s="4">
        <f ca="1">IF(Ректор[[#This Row],[Часы]]="",OFFSET(Ректор[[#This Row],[Часы]],-1,0,1,1),Ректор[[#This Row],[Часы]])</f>
        <v>1</v>
      </c>
      <c r="S271" s="4" t="str">
        <f ca="1">Ректор[[#This Row],[Корр класс]]&amp;Ректор[[#This Row],[Предмет2]]</f>
        <v>5ХБиология</v>
      </c>
      <c r="T271" s="4">
        <f ca="1">COUNTIF(Ректор[Доп столбец],Ректор[[#This Row],[Доп столбец]])</f>
        <v>1</v>
      </c>
    </row>
    <row r="272" spans="1:20" x14ac:dyDescent="0.25">
      <c r="A272" s="4">
        <v>271</v>
      </c>
      <c r="B272" s="4" t="s">
        <v>152</v>
      </c>
      <c r="C272" s="4">
        <v>1</v>
      </c>
      <c r="F272" s="4" t="s">
        <v>185</v>
      </c>
      <c r="G272" s="4" t="s">
        <v>194</v>
      </c>
      <c r="H272" s="4" t="s">
        <v>195</v>
      </c>
      <c r="I272" s="4" t="s">
        <v>27</v>
      </c>
      <c r="J272" s="4" t="s">
        <v>25</v>
      </c>
      <c r="K272" s="4" t="s">
        <v>25</v>
      </c>
      <c r="O272" s="4" t="str">
        <f ca="1">IF(Ректор[[#This Row],[Класс(ы)]]="",OFFSET(Ректор[[#This Row],[Класс(ы)]],-1,0,1,1),Ректор[[#This Row],[Класс(ы)]])</f>
        <v>5Ц</v>
      </c>
      <c r="P272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72" s="4" t="str">
        <f>Ректор[[#This Row],[Учитель]]</f>
        <v>Волкова А. А.</v>
      </c>
      <c r="R272" s="4">
        <f ca="1">IF(Ректор[[#This Row],[Часы]]="",OFFSET(Ректор[[#This Row],[Часы]],-1,0,1,1),Ректор[[#This Row],[Часы]])</f>
        <v>1</v>
      </c>
      <c r="S272" s="4" t="str">
        <f ca="1">Ректор[[#This Row],[Корр класс]]&amp;Ректор[[#This Row],[Предмет2]]</f>
        <v>5ЦБиология</v>
      </c>
      <c r="T272" s="4">
        <f ca="1">COUNTIF(Ректор[Доп столбец],Ректор[[#This Row],[Доп столбец]])</f>
        <v>1</v>
      </c>
    </row>
    <row r="273" spans="1:20" x14ac:dyDescent="0.25">
      <c r="A273" s="4">
        <v>272</v>
      </c>
      <c r="B273" s="4" t="s">
        <v>46</v>
      </c>
      <c r="C273" s="4">
        <v>1</v>
      </c>
      <c r="F273" s="4" t="s">
        <v>185</v>
      </c>
      <c r="G273" s="4" t="s">
        <v>194</v>
      </c>
      <c r="H273" s="4" t="s">
        <v>195</v>
      </c>
      <c r="I273" s="4" t="s">
        <v>27</v>
      </c>
      <c r="J273" s="4" t="s">
        <v>25</v>
      </c>
      <c r="K273" s="4" t="s">
        <v>25</v>
      </c>
      <c r="O273" s="4" t="str">
        <f ca="1">IF(Ректор[[#This Row],[Класс(ы)]]="",OFFSET(Ректор[[#This Row],[Класс(ы)]],-1,0,1,1),Ректор[[#This Row],[Класс(ы)]])</f>
        <v>5Ч</v>
      </c>
      <c r="P273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73" s="4" t="str">
        <f>Ректор[[#This Row],[Учитель]]</f>
        <v>Волкова А. А.</v>
      </c>
      <c r="R273" s="4">
        <f ca="1">IF(Ректор[[#This Row],[Часы]]="",OFFSET(Ректор[[#This Row],[Часы]],-1,0,1,1),Ректор[[#This Row],[Часы]])</f>
        <v>1</v>
      </c>
      <c r="S273" s="4" t="str">
        <f ca="1">Ректор[[#This Row],[Корр класс]]&amp;Ректор[[#This Row],[Предмет2]]</f>
        <v>5ЧБиология</v>
      </c>
      <c r="T273" s="4">
        <f ca="1">COUNTIF(Ректор[Доп столбец],Ректор[[#This Row],[Доп столбец]])</f>
        <v>1</v>
      </c>
    </row>
    <row r="274" spans="1:20" x14ac:dyDescent="0.25">
      <c r="A274" s="4">
        <v>273</v>
      </c>
      <c r="B274" s="4" t="s">
        <v>158</v>
      </c>
      <c r="C274" s="4">
        <v>2</v>
      </c>
      <c r="F274" s="4" t="s">
        <v>185</v>
      </c>
      <c r="G274" s="4" t="s">
        <v>194</v>
      </c>
      <c r="H274" s="4" t="s">
        <v>195</v>
      </c>
      <c r="I274" s="4" t="s">
        <v>27</v>
      </c>
      <c r="J274" s="4" t="s">
        <v>25</v>
      </c>
      <c r="K274" s="4" t="s">
        <v>25</v>
      </c>
      <c r="O274" s="4" t="str">
        <f ca="1">IF(Ректор[[#This Row],[Класс(ы)]]="",OFFSET(Ректор[[#This Row],[Класс(ы)]],-1,0,1,1),Ректор[[#This Row],[Класс(ы)]])</f>
        <v>9Е</v>
      </c>
      <c r="P274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74" s="4" t="str">
        <f>Ректор[[#This Row],[Учитель]]</f>
        <v>Волкова А. А.</v>
      </c>
      <c r="R274" s="4">
        <f ca="1">IF(Ректор[[#This Row],[Часы]]="",OFFSET(Ректор[[#This Row],[Часы]],-1,0,1,1),Ректор[[#This Row],[Часы]])</f>
        <v>2</v>
      </c>
      <c r="S274" s="4" t="str">
        <f ca="1">Ректор[[#This Row],[Корр класс]]&amp;Ректор[[#This Row],[Предмет2]]</f>
        <v>9ЕБиология</v>
      </c>
      <c r="T274" s="4">
        <f ca="1">COUNTIF(Ректор[Доп столбец],Ректор[[#This Row],[Доп столбец]])</f>
        <v>1</v>
      </c>
    </row>
    <row r="275" spans="1:20" x14ac:dyDescent="0.25">
      <c r="A275" s="4">
        <v>274</v>
      </c>
      <c r="B275" s="4" t="s">
        <v>189</v>
      </c>
      <c r="C275" s="4">
        <v>2</v>
      </c>
      <c r="F275" s="4" t="s">
        <v>185</v>
      </c>
      <c r="G275" s="4" t="s">
        <v>194</v>
      </c>
      <c r="H275" s="4" t="s">
        <v>195</v>
      </c>
      <c r="I275" s="4" t="s">
        <v>27</v>
      </c>
      <c r="J275" s="4" t="s">
        <v>25</v>
      </c>
      <c r="K275" s="4" t="s">
        <v>25</v>
      </c>
      <c r="O275" s="4" t="str">
        <f ca="1">IF(Ректор[[#This Row],[Класс(ы)]]="",OFFSET(Ректор[[#This Row],[Класс(ы)]],-1,0,1,1),Ректор[[#This Row],[Класс(ы)]])</f>
        <v>9Ж</v>
      </c>
      <c r="P275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275" s="4" t="str">
        <f>Ректор[[#This Row],[Учитель]]</f>
        <v>Волкова А. А.</v>
      </c>
      <c r="R275" s="4">
        <f ca="1">IF(Ректор[[#This Row],[Часы]]="",OFFSET(Ректор[[#This Row],[Часы]],-1,0,1,1),Ректор[[#This Row],[Часы]])</f>
        <v>2</v>
      </c>
      <c r="S275" s="4" t="str">
        <f ca="1">Ректор[[#This Row],[Корр класс]]&amp;Ректор[[#This Row],[Предмет2]]</f>
        <v>9ЖБиология</v>
      </c>
      <c r="T275" s="4">
        <f ca="1">COUNTIF(Ректор[Доп столбец],Ректор[[#This Row],[Доп столбец]])</f>
        <v>1</v>
      </c>
    </row>
    <row r="276" spans="1:20" x14ac:dyDescent="0.25">
      <c r="A276" s="4">
        <v>275</v>
      </c>
      <c r="B276" s="4" t="s">
        <v>147</v>
      </c>
      <c r="C276" s="4">
        <v>1</v>
      </c>
      <c r="F276" s="4" t="s">
        <v>20</v>
      </c>
      <c r="G276" s="4" t="s">
        <v>208</v>
      </c>
      <c r="H276" s="4" t="s">
        <v>80</v>
      </c>
      <c r="I276" s="4" t="s">
        <v>23</v>
      </c>
      <c r="J276" s="4" t="s">
        <v>25</v>
      </c>
      <c r="K276" s="4" t="s">
        <v>25</v>
      </c>
      <c r="O276" s="4" t="str">
        <f ca="1">IF(Ректор[[#This Row],[Класс(ы)]]="",OFFSET(Ректор[[#This Row],[Класс(ы)]],-1,0,1,1),Ректор[[#This Row],[Класс(ы)]])</f>
        <v>2Л</v>
      </c>
      <c r="P27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76" s="4" t="str">
        <f>Ректор[[#This Row],[Учитель]]</f>
        <v>Волкова Н. В.</v>
      </c>
      <c r="R276" s="4">
        <f ca="1">IF(Ректор[[#This Row],[Часы]]="",OFFSET(Ректор[[#This Row],[Часы]],-1,0,1,1),Ректор[[#This Row],[Часы]])</f>
        <v>1</v>
      </c>
      <c r="S276" s="4" t="str">
        <f ca="1">Ректор[[#This Row],[Корр класс]]&amp;Ректор[[#This Row],[Предмет2]]</f>
        <v>2ЛИзобразительное искусство</v>
      </c>
      <c r="T276" s="4">
        <f ca="1">COUNTIF(Ректор[Доп столбец],Ректор[[#This Row],[Доп столбец]])</f>
        <v>1</v>
      </c>
    </row>
    <row r="277" spans="1:20" x14ac:dyDescent="0.25">
      <c r="A277" s="4">
        <v>276</v>
      </c>
      <c r="B277" s="4" t="s">
        <v>147</v>
      </c>
      <c r="C277" s="4">
        <v>1</v>
      </c>
      <c r="F277" s="4" t="s">
        <v>26</v>
      </c>
      <c r="G277" s="4" t="s">
        <v>208</v>
      </c>
      <c r="H277" s="4" t="s">
        <v>80</v>
      </c>
      <c r="I277" s="4" t="s">
        <v>27</v>
      </c>
      <c r="J277" s="4" t="s">
        <v>24</v>
      </c>
      <c r="K277" s="4" t="s">
        <v>25</v>
      </c>
      <c r="O277" s="4" t="str">
        <f ca="1">IF(Ректор[[#This Row],[Класс(ы)]]="",OFFSET(Ректор[[#This Row],[Класс(ы)]],-1,0,1,1),Ректор[[#This Row],[Класс(ы)]])</f>
        <v>2Л</v>
      </c>
      <c r="P27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77" s="4" t="str">
        <f>Ректор[[#This Row],[Учитель]]</f>
        <v>Волкова Н. В.</v>
      </c>
      <c r="R277" s="4">
        <f ca="1">IF(Ректор[[#This Row],[Часы]]="",OFFSET(Ректор[[#This Row],[Часы]],-1,0,1,1),Ректор[[#This Row],[Часы]])</f>
        <v>1</v>
      </c>
      <c r="S277" s="4" t="str">
        <f ca="1">Ректор[[#This Row],[Корр класс]]&amp;Ректор[[#This Row],[Предмет2]]</f>
        <v>2ЛКубановедение</v>
      </c>
      <c r="T277" s="4">
        <f ca="1">COUNTIF(Ректор[Доп столбец],Ректор[[#This Row],[Доп столбец]])</f>
        <v>1</v>
      </c>
    </row>
    <row r="278" spans="1:20" x14ac:dyDescent="0.25">
      <c r="A278" s="4">
        <v>277</v>
      </c>
      <c r="B278" s="4" t="s">
        <v>147</v>
      </c>
      <c r="C278" s="4">
        <v>4</v>
      </c>
      <c r="F278" s="4" t="s">
        <v>28</v>
      </c>
      <c r="G278" s="4" t="s">
        <v>208</v>
      </c>
      <c r="H278" s="4" t="s">
        <v>80</v>
      </c>
      <c r="I278" s="4" t="s">
        <v>27</v>
      </c>
      <c r="J278" s="4" t="s">
        <v>25</v>
      </c>
      <c r="K278" s="4" t="s">
        <v>25</v>
      </c>
      <c r="O278" s="4" t="str">
        <f ca="1">IF(Ректор[[#This Row],[Класс(ы)]]="",OFFSET(Ректор[[#This Row],[Класс(ы)]],-1,0,1,1),Ректор[[#This Row],[Класс(ы)]])</f>
        <v>2Л</v>
      </c>
      <c r="P27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78" s="4" t="str">
        <f>Ректор[[#This Row],[Учитель]]</f>
        <v>Волкова Н. В.</v>
      </c>
      <c r="R278" s="4">
        <f ca="1">IF(Ректор[[#This Row],[Часы]]="",OFFSET(Ректор[[#This Row],[Часы]],-1,0,1,1),Ректор[[#This Row],[Часы]])</f>
        <v>4</v>
      </c>
      <c r="S278" s="4" t="str">
        <f ca="1">Ректор[[#This Row],[Корр класс]]&amp;Ректор[[#This Row],[Предмет2]]</f>
        <v>2ЛЛитературное чтение</v>
      </c>
      <c r="T278" s="4">
        <f ca="1">COUNTIF(Ректор[Доп столбец],Ректор[[#This Row],[Доп столбец]])</f>
        <v>1</v>
      </c>
    </row>
    <row r="279" spans="1:20" x14ac:dyDescent="0.25">
      <c r="A279" s="4">
        <v>278</v>
      </c>
      <c r="B279" s="4" t="s">
        <v>147</v>
      </c>
      <c r="C279" s="4">
        <v>4</v>
      </c>
      <c r="F279" s="4" t="s">
        <v>29</v>
      </c>
      <c r="G279" s="4" t="s">
        <v>208</v>
      </c>
      <c r="H279" s="4" t="s">
        <v>80</v>
      </c>
      <c r="I279" s="4" t="s">
        <v>27</v>
      </c>
      <c r="J279" s="4" t="s">
        <v>25</v>
      </c>
      <c r="K279" s="4" t="s">
        <v>25</v>
      </c>
      <c r="O279" s="4" t="str">
        <f ca="1">IF(Ректор[[#This Row],[Класс(ы)]]="",OFFSET(Ректор[[#This Row],[Класс(ы)]],-1,0,1,1),Ректор[[#This Row],[Класс(ы)]])</f>
        <v>2Л</v>
      </c>
      <c r="P27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79" s="4" t="str">
        <f>Ректор[[#This Row],[Учитель]]</f>
        <v>Волкова Н. В.</v>
      </c>
      <c r="R279" s="4">
        <f ca="1">IF(Ректор[[#This Row],[Часы]]="",OFFSET(Ректор[[#This Row],[Часы]],-1,0,1,1),Ректор[[#This Row],[Часы]])</f>
        <v>4</v>
      </c>
      <c r="S279" s="4" t="str">
        <f ca="1">Ректор[[#This Row],[Корр класс]]&amp;Ректор[[#This Row],[Предмет2]]</f>
        <v>2ЛМатематика</v>
      </c>
      <c r="T279" s="4">
        <f ca="1">COUNTIF(Ректор[Доп столбец],Ректор[[#This Row],[Доп столбец]])</f>
        <v>1</v>
      </c>
    </row>
    <row r="280" spans="1:20" x14ac:dyDescent="0.25">
      <c r="A280" s="4">
        <v>279</v>
      </c>
      <c r="B280" s="4" t="s">
        <v>147</v>
      </c>
      <c r="C280" s="4">
        <v>1</v>
      </c>
      <c r="F280" s="4" t="s">
        <v>30</v>
      </c>
      <c r="G280" s="4" t="s">
        <v>208</v>
      </c>
      <c r="H280" s="4" t="s">
        <v>80</v>
      </c>
      <c r="I280" s="4" t="s">
        <v>23</v>
      </c>
      <c r="J280" s="4" t="s">
        <v>25</v>
      </c>
      <c r="K280" s="4" t="s">
        <v>25</v>
      </c>
      <c r="O280" s="4" t="str">
        <f ca="1">IF(Ректор[[#This Row],[Класс(ы)]]="",OFFSET(Ректор[[#This Row],[Класс(ы)]],-1,0,1,1),Ректор[[#This Row],[Класс(ы)]])</f>
        <v>2Л</v>
      </c>
      <c r="P28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80" s="4" t="str">
        <f>Ректор[[#This Row],[Учитель]]</f>
        <v>Волкова Н. В.</v>
      </c>
      <c r="R280" s="4">
        <f ca="1">IF(Ректор[[#This Row],[Часы]]="",OFFSET(Ректор[[#This Row],[Часы]],-1,0,1,1),Ректор[[#This Row],[Часы]])</f>
        <v>1</v>
      </c>
      <c r="S280" s="4" t="str">
        <f ca="1">Ректор[[#This Row],[Корр класс]]&amp;Ректор[[#This Row],[Предмет2]]</f>
        <v>2ЛМузыка</v>
      </c>
      <c r="T280" s="4">
        <f ca="1">COUNTIF(Ректор[Доп столбец],Ректор[[#This Row],[Доп столбец]])</f>
        <v>1</v>
      </c>
    </row>
    <row r="281" spans="1:20" x14ac:dyDescent="0.25">
      <c r="A281" s="4">
        <v>280</v>
      </c>
      <c r="B281" s="4" t="s">
        <v>147</v>
      </c>
      <c r="C281" s="4">
        <v>2</v>
      </c>
      <c r="F281" s="4" t="s">
        <v>31</v>
      </c>
      <c r="G281" s="4" t="s">
        <v>208</v>
      </c>
      <c r="H281" s="4" t="s">
        <v>80</v>
      </c>
      <c r="I281" s="4" t="s">
        <v>27</v>
      </c>
      <c r="J281" s="4" t="s">
        <v>25</v>
      </c>
      <c r="K281" s="4" t="s">
        <v>25</v>
      </c>
      <c r="O281" s="4" t="str">
        <f ca="1">IF(Ректор[[#This Row],[Класс(ы)]]="",OFFSET(Ректор[[#This Row],[Класс(ы)]],-1,0,1,1),Ректор[[#This Row],[Класс(ы)]])</f>
        <v>2Л</v>
      </c>
      <c r="P281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81" s="4" t="str">
        <f>Ректор[[#This Row],[Учитель]]</f>
        <v>Волкова Н. В.</v>
      </c>
      <c r="R281" s="4">
        <f ca="1">IF(Ректор[[#This Row],[Часы]]="",OFFSET(Ректор[[#This Row],[Часы]],-1,0,1,1),Ректор[[#This Row],[Часы]])</f>
        <v>2</v>
      </c>
      <c r="S281" s="4" t="str">
        <f ca="1">Ректор[[#This Row],[Корр класс]]&amp;Ректор[[#This Row],[Предмет2]]</f>
        <v>2ЛОкружающий мир</v>
      </c>
      <c r="T281" s="4">
        <f ca="1">COUNTIF(Ректор[Доп столбец],Ректор[[#This Row],[Доп столбец]])</f>
        <v>1</v>
      </c>
    </row>
    <row r="282" spans="1:20" x14ac:dyDescent="0.25">
      <c r="A282" s="4">
        <v>281</v>
      </c>
      <c r="B282" s="4" t="s">
        <v>147</v>
      </c>
      <c r="C282" s="4">
        <v>1</v>
      </c>
      <c r="F282" s="4" t="s">
        <v>32</v>
      </c>
      <c r="G282" s="4" t="s">
        <v>208</v>
      </c>
      <c r="H282" s="4" t="s">
        <v>80</v>
      </c>
      <c r="I282" s="4" t="s">
        <v>27</v>
      </c>
      <c r="J282" s="4" t="s">
        <v>33</v>
      </c>
      <c r="K282" s="4" t="s">
        <v>25</v>
      </c>
      <c r="O282" s="4" t="str">
        <f ca="1">IF(Ректор[[#This Row],[Класс(ы)]]="",OFFSET(Ректор[[#This Row],[Класс(ы)]],-1,0,1,1),Ректор[[#This Row],[Класс(ы)]])</f>
        <v>2Л</v>
      </c>
      <c r="P28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82" s="4" t="str">
        <f>Ректор[[#This Row],[Учитель]]</f>
        <v>Волкова Н. В.</v>
      </c>
      <c r="R282" s="4">
        <f ca="1">IF(Ректор[[#This Row],[Часы]]="",OFFSET(Ректор[[#This Row],[Часы]],-1,0,1,1),Ректор[[#This Row],[Часы]])</f>
        <v>1</v>
      </c>
      <c r="S282" s="4" t="str">
        <f ca="1">Ректор[[#This Row],[Корр класс]]&amp;Ректор[[#This Row],[Предмет2]]</f>
        <v>2ЛРазговор о важн</v>
      </c>
      <c r="T282" s="4">
        <f ca="1">COUNTIF(Ректор[Доп столбец],Ректор[[#This Row],[Доп столбец]])</f>
        <v>1</v>
      </c>
    </row>
    <row r="283" spans="1:20" x14ac:dyDescent="0.25">
      <c r="A283" s="4">
        <v>282</v>
      </c>
      <c r="B283" s="4" t="s">
        <v>147</v>
      </c>
      <c r="C283" s="4">
        <v>5</v>
      </c>
      <c r="F283" s="4" t="s">
        <v>34</v>
      </c>
      <c r="G283" s="4" t="s">
        <v>208</v>
      </c>
      <c r="H283" s="4" t="s">
        <v>80</v>
      </c>
      <c r="I283" s="4" t="s">
        <v>27</v>
      </c>
      <c r="J283" s="4" t="s">
        <v>25</v>
      </c>
      <c r="K283" s="4" t="s">
        <v>25</v>
      </c>
      <c r="O283" s="4" t="str">
        <f ca="1">IF(Ректор[[#This Row],[Класс(ы)]]="",OFFSET(Ректор[[#This Row],[Класс(ы)]],-1,0,1,1),Ректор[[#This Row],[Класс(ы)]])</f>
        <v>2Л</v>
      </c>
      <c r="P28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83" s="4" t="str">
        <f>Ректор[[#This Row],[Учитель]]</f>
        <v>Волкова Н. В.</v>
      </c>
      <c r="R283" s="4">
        <f ca="1">IF(Ректор[[#This Row],[Часы]]="",OFFSET(Ректор[[#This Row],[Часы]],-1,0,1,1),Ректор[[#This Row],[Часы]])</f>
        <v>5</v>
      </c>
      <c r="S283" s="4" t="str">
        <f ca="1">Ректор[[#This Row],[Корр класс]]&amp;Ректор[[#This Row],[Предмет2]]</f>
        <v>2ЛРусский язык</v>
      </c>
      <c r="T283" s="4">
        <f ca="1">COUNTIF(Ректор[Доп столбец],Ректор[[#This Row],[Доп столбец]])</f>
        <v>1</v>
      </c>
    </row>
    <row r="284" spans="1:20" x14ac:dyDescent="0.25">
      <c r="A284" s="4">
        <v>283</v>
      </c>
      <c r="B284" s="4" t="s">
        <v>147</v>
      </c>
      <c r="C284" s="4">
        <v>1</v>
      </c>
      <c r="F284" s="4" t="s">
        <v>35</v>
      </c>
      <c r="G284" s="4" t="s">
        <v>208</v>
      </c>
      <c r="H284" s="4" t="s">
        <v>80</v>
      </c>
      <c r="I284" s="4" t="s">
        <v>23</v>
      </c>
      <c r="J284" s="4" t="s">
        <v>25</v>
      </c>
      <c r="K284" s="4" t="s">
        <v>25</v>
      </c>
      <c r="O284" s="4" t="str">
        <f ca="1">IF(Ректор[[#This Row],[Класс(ы)]]="",OFFSET(Ректор[[#This Row],[Класс(ы)]],-1,0,1,1),Ректор[[#This Row],[Класс(ы)]])</f>
        <v>2Л</v>
      </c>
      <c r="P28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84" s="4" t="str">
        <f>Ректор[[#This Row],[Учитель]]</f>
        <v>Волкова Н. В.</v>
      </c>
      <c r="R284" s="4">
        <f ca="1">IF(Ректор[[#This Row],[Часы]]="",OFFSET(Ректор[[#This Row],[Часы]],-1,0,1,1),Ректор[[#This Row],[Часы]])</f>
        <v>1</v>
      </c>
      <c r="S284" s="4" t="str">
        <f ca="1">Ректор[[#This Row],[Корр класс]]&amp;Ректор[[#This Row],[Предмет2]]</f>
        <v>2ЛТехнология</v>
      </c>
      <c r="T284" s="4">
        <f ca="1">COUNTIF(Ректор[Доп столбец],Ректор[[#This Row],[Доп столбец]])</f>
        <v>1</v>
      </c>
    </row>
    <row r="285" spans="1:20" x14ac:dyDescent="0.25">
      <c r="A285" s="4">
        <v>284</v>
      </c>
      <c r="B285" s="4" t="s">
        <v>209</v>
      </c>
      <c r="C285" s="4">
        <v>1</v>
      </c>
      <c r="F285" s="4" t="s">
        <v>20</v>
      </c>
      <c r="G285" s="4" t="s">
        <v>208</v>
      </c>
      <c r="H285" s="4" t="s">
        <v>80</v>
      </c>
      <c r="I285" s="4" t="s">
        <v>23</v>
      </c>
      <c r="J285" s="4" t="s">
        <v>25</v>
      </c>
      <c r="K285" s="4" t="s">
        <v>25</v>
      </c>
      <c r="O285" s="4" t="str">
        <f ca="1">IF(Ректор[[#This Row],[Класс(ы)]]="",OFFSET(Ректор[[#This Row],[Класс(ы)]],-1,0,1,1),Ректор[[#This Row],[Класс(ы)]])</f>
        <v>3Б</v>
      </c>
      <c r="P28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85" s="4" t="str">
        <f>Ректор[[#This Row],[Учитель]]</f>
        <v>Волкова Н. В.</v>
      </c>
      <c r="R285" s="4">
        <f ca="1">IF(Ректор[[#This Row],[Часы]]="",OFFSET(Ректор[[#This Row],[Часы]],-1,0,1,1),Ректор[[#This Row],[Часы]])</f>
        <v>1</v>
      </c>
      <c r="S285" s="4" t="str">
        <f ca="1">Ректор[[#This Row],[Корр класс]]&amp;Ректор[[#This Row],[Предмет2]]</f>
        <v>3БИзобразительное искусство</v>
      </c>
      <c r="T285" s="4">
        <f ca="1">COUNTIF(Ректор[Доп столбец],Ректор[[#This Row],[Доп столбец]])</f>
        <v>1</v>
      </c>
    </row>
    <row r="286" spans="1:20" x14ac:dyDescent="0.25">
      <c r="A286" s="4">
        <v>285</v>
      </c>
      <c r="B286" s="4" t="s">
        <v>209</v>
      </c>
      <c r="C286" s="4">
        <v>1</v>
      </c>
      <c r="F286" s="4" t="s">
        <v>26</v>
      </c>
      <c r="G286" s="4" t="s">
        <v>208</v>
      </c>
      <c r="H286" s="4" t="s">
        <v>80</v>
      </c>
      <c r="I286" s="4" t="s">
        <v>23</v>
      </c>
      <c r="J286" s="4" t="s">
        <v>25</v>
      </c>
      <c r="K286" s="4" t="s">
        <v>25</v>
      </c>
      <c r="O286" s="4" t="str">
        <f ca="1">IF(Ректор[[#This Row],[Класс(ы)]]="",OFFSET(Ректор[[#This Row],[Класс(ы)]],-1,0,1,1),Ректор[[#This Row],[Класс(ы)]])</f>
        <v>3Б</v>
      </c>
      <c r="P286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86" s="4" t="str">
        <f>Ректор[[#This Row],[Учитель]]</f>
        <v>Волкова Н. В.</v>
      </c>
      <c r="R286" s="4">
        <f ca="1">IF(Ректор[[#This Row],[Часы]]="",OFFSET(Ректор[[#This Row],[Часы]],-1,0,1,1),Ректор[[#This Row],[Часы]])</f>
        <v>1</v>
      </c>
      <c r="S286" s="4" t="str">
        <f ca="1">Ректор[[#This Row],[Корр класс]]&amp;Ректор[[#This Row],[Предмет2]]</f>
        <v>3БКубановедение</v>
      </c>
      <c r="T286" s="4">
        <f ca="1">COUNTIF(Ректор[Доп столбец],Ректор[[#This Row],[Доп столбец]])</f>
        <v>1</v>
      </c>
    </row>
    <row r="287" spans="1:20" x14ac:dyDescent="0.25">
      <c r="A287" s="4">
        <v>286</v>
      </c>
      <c r="B287" s="4" t="s">
        <v>209</v>
      </c>
      <c r="C287" s="4">
        <v>4</v>
      </c>
      <c r="F287" s="4" t="s">
        <v>28</v>
      </c>
      <c r="G287" s="4" t="s">
        <v>208</v>
      </c>
      <c r="H287" s="4" t="s">
        <v>80</v>
      </c>
      <c r="I287" s="4" t="s">
        <v>27</v>
      </c>
      <c r="J287" s="4" t="s">
        <v>25</v>
      </c>
      <c r="K287" s="4" t="s">
        <v>25</v>
      </c>
      <c r="O287" s="4" t="str">
        <f ca="1">IF(Ректор[[#This Row],[Класс(ы)]]="",OFFSET(Ректор[[#This Row],[Класс(ы)]],-1,0,1,1),Ректор[[#This Row],[Класс(ы)]])</f>
        <v>3Б</v>
      </c>
      <c r="P28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87" s="4" t="str">
        <f>Ректор[[#This Row],[Учитель]]</f>
        <v>Волкова Н. В.</v>
      </c>
      <c r="R287" s="4">
        <f ca="1">IF(Ректор[[#This Row],[Часы]]="",OFFSET(Ректор[[#This Row],[Часы]],-1,0,1,1),Ректор[[#This Row],[Часы]])</f>
        <v>4</v>
      </c>
      <c r="S287" s="4" t="str">
        <f ca="1">Ректор[[#This Row],[Корр класс]]&amp;Ректор[[#This Row],[Предмет2]]</f>
        <v>3БЛитературное чтение</v>
      </c>
      <c r="T287" s="4">
        <f ca="1">COUNTIF(Ректор[Доп столбец],Ректор[[#This Row],[Доп столбец]])</f>
        <v>1</v>
      </c>
    </row>
    <row r="288" spans="1:20" x14ac:dyDescent="0.25">
      <c r="A288" s="4">
        <v>287</v>
      </c>
      <c r="B288" s="4" t="s">
        <v>209</v>
      </c>
      <c r="C288" s="4">
        <v>4</v>
      </c>
      <c r="F288" s="4" t="s">
        <v>29</v>
      </c>
      <c r="G288" s="4" t="s">
        <v>208</v>
      </c>
      <c r="H288" s="4" t="s">
        <v>80</v>
      </c>
      <c r="I288" s="4" t="s">
        <v>27</v>
      </c>
      <c r="J288" s="4" t="s">
        <v>25</v>
      </c>
      <c r="K288" s="4" t="s">
        <v>25</v>
      </c>
      <c r="O288" s="4" t="str">
        <f ca="1">IF(Ректор[[#This Row],[Класс(ы)]]="",OFFSET(Ректор[[#This Row],[Класс(ы)]],-1,0,1,1),Ректор[[#This Row],[Класс(ы)]])</f>
        <v>3Б</v>
      </c>
      <c r="P288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88" s="4" t="str">
        <f>Ректор[[#This Row],[Учитель]]</f>
        <v>Волкова Н. В.</v>
      </c>
      <c r="R288" s="4">
        <f ca="1">IF(Ректор[[#This Row],[Часы]]="",OFFSET(Ректор[[#This Row],[Часы]],-1,0,1,1),Ректор[[#This Row],[Часы]])</f>
        <v>4</v>
      </c>
      <c r="S288" s="4" t="str">
        <f ca="1">Ректор[[#This Row],[Корр класс]]&amp;Ректор[[#This Row],[Предмет2]]</f>
        <v>3БМатематика</v>
      </c>
      <c r="T288" s="4">
        <f ca="1">COUNTIF(Ректор[Доп столбец],Ректор[[#This Row],[Доп столбец]])</f>
        <v>1</v>
      </c>
    </row>
    <row r="289" spans="1:20" x14ac:dyDescent="0.25">
      <c r="A289" s="4">
        <v>288</v>
      </c>
      <c r="B289" s="4" t="s">
        <v>209</v>
      </c>
      <c r="C289" s="4">
        <v>1</v>
      </c>
      <c r="F289" s="4" t="s">
        <v>30</v>
      </c>
      <c r="G289" s="4" t="s">
        <v>208</v>
      </c>
      <c r="H289" s="4" t="s">
        <v>80</v>
      </c>
      <c r="I289" s="4" t="s">
        <v>23</v>
      </c>
      <c r="J289" s="4" t="s">
        <v>25</v>
      </c>
      <c r="K289" s="4" t="s">
        <v>25</v>
      </c>
      <c r="O289" s="4" t="str">
        <f ca="1">IF(Ректор[[#This Row],[Класс(ы)]]="",OFFSET(Ректор[[#This Row],[Класс(ы)]],-1,0,1,1),Ректор[[#This Row],[Класс(ы)]])</f>
        <v>3Б</v>
      </c>
      <c r="P28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89" s="4" t="str">
        <f>Ректор[[#This Row],[Учитель]]</f>
        <v>Волкова Н. В.</v>
      </c>
      <c r="R289" s="4">
        <f ca="1">IF(Ректор[[#This Row],[Часы]]="",OFFSET(Ректор[[#This Row],[Часы]],-1,0,1,1),Ректор[[#This Row],[Часы]])</f>
        <v>1</v>
      </c>
      <c r="S289" s="4" t="str">
        <f ca="1">Ректор[[#This Row],[Корр класс]]&amp;Ректор[[#This Row],[Предмет2]]</f>
        <v>3БМузыка</v>
      </c>
      <c r="T289" s="4">
        <f ca="1">COUNTIF(Ректор[Доп столбец],Ректор[[#This Row],[Доп столбец]])</f>
        <v>1</v>
      </c>
    </row>
    <row r="290" spans="1:20" x14ac:dyDescent="0.25">
      <c r="A290" s="4">
        <v>289</v>
      </c>
      <c r="B290" s="4" t="s">
        <v>209</v>
      </c>
      <c r="C290" s="4">
        <v>2</v>
      </c>
      <c r="F290" s="4" t="s">
        <v>31</v>
      </c>
      <c r="G290" s="4" t="s">
        <v>208</v>
      </c>
      <c r="H290" s="4" t="s">
        <v>80</v>
      </c>
      <c r="I290" s="4" t="s">
        <v>27</v>
      </c>
      <c r="J290" s="4" t="s">
        <v>25</v>
      </c>
      <c r="K290" s="4" t="s">
        <v>25</v>
      </c>
      <c r="O290" s="4" t="str">
        <f ca="1">IF(Ректор[[#This Row],[Класс(ы)]]="",OFFSET(Ректор[[#This Row],[Класс(ы)]],-1,0,1,1),Ректор[[#This Row],[Класс(ы)]])</f>
        <v>3Б</v>
      </c>
      <c r="P290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90" s="4" t="str">
        <f>Ректор[[#This Row],[Учитель]]</f>
        <v>Волкова Н. В.</v>
      </c>
      <c r="R290" s="4">
        <f ca="1">IF(Ректор[[#This Row],[Часы]]="",OFFSET(Ректор[[#This Row],[Часы]],-1,0,1,1),Ректор[[#This Row],[Часы]])</f>
        <v>2</v>
      </c>
      <c r="S290" s="4" t="str">
        <f ca="1">Ректор[[#This Row],[Корр класс]]&amp;Ректор[[#This Row],[Предмет2]]</f>
        <v>3БОкружающий мир</v>
      </c>
      <c r="T290" s="4">
        <f ca="1">COUNTIF(Ректор[Доп столбец],Ректор[[#This Row],[Доп столбец]])</f>
        <v>1</v>
      </c>
    </row>
    <row r="291" spans="1:20" x14ac:dyDescent="0.25">
      <c r="A291" s="4">
        <v>290</v>
      </c>
      <c r="B291" s="4" t="s">
        <v>209</v>
      </c>
      <c r="C291" s="4">
        <v>1</v>
      </c>
      <c r="F291" s="4" t="s">
        <v>32</v>
      </c>
      <c r="G291" s="4" t="s">
        <v>208</v>
      </c>
      <c r="H291" s="4" t="s">
        <v>80</v>
      </c>
      <c r="I291" s="4" t="s">
        <v>27</v>
      </c>
      <c r="J291" s="4" t="s">
        <v>33</v>
      </c>
      <c r="K291" s="4" t="s">
        <v>25</v>
      </c>
      <c r="O291" s="4" t="str">
        <f ca="1">IF(Ректор[[#This Row],[Класс(ы)]]="",OFFSET(Ректор[[#This Row],[Класс(ы)]],-1,0,1,1),Ректор[[#This Row],[Класс(ы)]])</f>
        <v>3Б</v>
      </c>
      <c r="P29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91" s="4" t="str">
        <f>Ректор[[#This Row],[Учитель]]</f>
        <v>Волкова Н. В.</v>
      </c>
      <c r="R291" s="4">
        <f ca="1">IF(Ректор[[#This Row],[Часы]]="",OFFSET(Ректор[[#This Row],[Часы]],-1,0,1,1),Ректор[[#This Row],[Часы]])</f>
        <v>1</v>
      </c>
      <c r="S291" s="4" t="str">
        <f ca="1">Ректор[[#This Row],[Корр класс]]&amp;Ректор[[#This Row],[Предмет2]]</f>
        <v>3БРазговор о важн</v>
      </c>
      <c r="T291" s="4">
        <f ca="1">COUNTIF(Ректор[Доп столбец],Ректор[[#This Row],[Доп столбец]])</f>
        <v>1</v>
      </c>
    </row>
    <row r="292" spans="1:20" x14ac:dyDescent="0.25">
      <c r="A292" s="4">
        <v>291</v>
      </c>
      <c r="B292" s="4" t="s">
        <v>209</v>
      </c>
      <c r="C292" s="4">
        <v>5</v>
      </c>
      <c r="F292" s="4" t="s">
        <v>34</v>
      </c>
      <c r="G292" s="4" t="s">
        <v>208</v>
      </c>
      <c r="H292" s="4" t="s">
        <v>80</v>
      </c>
      <c r="I292" s="4" t="s">
        <v>27</v>
      </c>
      <c r="J292" s="4" t="s">
        <v>25</v>
      </c>
      <c r="K292" s="4" t="s">
        <v>25</v>
      </c>
      <c r="O292" s="4" t="str">
        <f ca="1">IF(Ректор[[#This Row],[Класс(ы)]]="",OFFSET(Ректор[[#This Row],[Класс(ы)]],-1,0,1,1),Ректор[[#This Row],[Класс(ы)]])</f>
        <v>3Б</v>
      </c>
      <c r="P29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92" s="4" t="str">
        <f>Ректор[[#This Row],[Учитель]]</f>
        <v>Волкова Н. В.</v>
      </c>
      <c r="R292" s="4">
        <f ca="1">IF(Ректор[[#This Row],[Часы]]="",OFFSET(Ректор[[#This Row],[Часы]],-1,0,1,1),Ректор[[#This Row],[Часы]])</f>
        <v>5</v>
      </c>
      <c r="S292" s="4" t="str">
        <f ca="1">Ректор[[#This Row],[Корр класс]]&amp;Ректор[[#This Row],[Предмет2]]</f>
        <v>3БРусский язык</v>
      </c>
      <c r="T292" s="4">
        <f ca="1">COUNTIF(Ректор[Доп столбец],Ректор[[#This Row],[Доп столбец]])</f>
        <v>1</v>
      </c>
    </row>
    <row r="293" spans="1:20" x14ac:dyDescent="0.25">
      <c r="A293" s="4">
        <v>292</v>
      </c>
      <c r="B293" s="4" t="s">
        <v>209</v>
      </c>
      <c r="C293" s="4">
        <v>1</v>
      </c>
      <c r="F293" s="4" t="s">
        <v>35</v>
      </c>
      <c r="G293" s="4" t="s">
        <v>208</v>
      </c>
      <c r="H293" s="4" t="s">
        <v>80</v>
      </c>
      <c r="I293" s="4" t="s">
        <v>23</v>
      </c>
      <c r="J293" s="4" t="s">
        <v>25</v>
      </c>
      <c r="K293" s="4" t="s">
        <v>25</v>
      </c>
      <c r="O293" s="4" t="str">
        <f ca="1">IF(Ректор[[#This Row],[Класс(ы)]]="",OFFSET(Ректор[[#This Row],[Класс(ы)]],-1,0,1,1),Ректор[[#This Row],[Класс(ы)]])</f>
        <v>3Б</v>
      </c>
      <c r="P29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93" s="4" t="str">
        <f>Ректор[[#This Row],[Учитель]]</f>
        <v>Волкова Н. В.</v>
      </c>
      <c r="R293" s="4">
        <f ca="1">IF(Ректор[[#This Row],[Часы]]="",OFFSET(Ректор[[#This Row],[Часы]],-1,0,1,1),Ректор[[#This Row],[Часы]])</f>
        <v>1</v>
      </c>
      <c r="S293" s="4" t="str">
        <f ca="1">Ректор[[#This Row],[Корр класс]]&amp;Ректор[[#This Row],[Предмет2]]</f>
        <v>3БТехнология</v>
      </c>
      <c r="T293" s="4">
        <f ca="1">COUNTIF(Ректор[Доп столбец],Ректор[[#This Row],[Доп столбец]])</f>
        <v>1</v>
      </c>
    </row>
    <row r="294" spans="1:20" x14ac:dyDescent="0.25">
      <c r="A294" s="4">
        <v>293</v>
      </c>
      <c r="B294" s="4" t="s">
        <v>210</v>
      </c>
      <c r="C294" s="4">
        <v>1</v>
      </c>
      <c r="F294" s="4" t="s">
        <v>20</v>
      </c>
      <c r="G294" s="4" t="s">
        <v>211</v>
      </c>
      <c r="H294" s="4" t="s">
        <v>70</v>
      </c>
      <c r="I294" s="4" t="s">
        <v>23</v>
      </c>
      <c r="J294" s="4" t="s">
        <v>25</v>
      </c>
      <c r="K294" s="4" t="s">
        <v>25</v>
      </c>
      <c r="O294" s="4" t="str">
        <f ca="1">IF(Ректор[[#This Row],[Класс(ы)]]="",OFFSET(Ректор[[#This Row],[Класс(ы)]],-1,0,1,1),Ректор[[#This Row],[Класс(ы)]])</f>
        <v>2У</v>
      </c>
      <c r="P29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94" s="4" t="str">
        <f>Ректор[[#This Row],[Учитель]]</f>
        <v>Воложанина И. В.</v>
      </c>
      <c r="R294" s="4">
        <f ca="1">IF(Ректор[[#This Row],[Часы]]="",OFFSET(Ректор[[#This Row],[Часы]],-1,0,1,1),Ректор[[#This Row],[Часы]])</f>
        <v>1</v>
      </c>
      <c r="S294" s="4" t="str">
        <f ca="1">Ректор[[#This Row],[Корр класс]]&amp;Ректор[[#This Row],[Предмет2]]</f>
        <v>2УИзобразительное искусство</v>
      </c>
      <c r="T294" s="4">
        <f ca="1">COUNTIF(Ректор[Доп столбец],Ректор[[#This Row],[Доп столбец]])</f>
        <v>1</v>
      </c>
    </row>
    <row r="295" spans="1:20" x14ac:dyDescent="0.25">
      <c r="A295" s="4">
        <v>294</v>
      </c>
      <c r="B295" s="4" t="s">
        <v>210</v>
      </c>
      <c r="C295" s="4">
        <v>1</v>
      </c>
      <c r="F295" s="4" t="s">
        <v>26</v>
      </c>
      <c r="G295" s="4" t="s">
        <v>211</v>
      </c>
      <c r="I295" s="4" t="s">
        <v>27</v>
      </c>
      <c r="J295" s="4" t="s">
        <v>24</v>
      </c>
      <c r="K295" s="4" t="s">
        <v>25</v>
      </c>
      <c r="O295" s="4" t="str">
        <f ca="1">IF(Ректор[[#This Row],[Класс(ы)]]="",OFFSET(Ректор[[#This Row],[Класс(ы)]],-1,0,1,1),Ректор[[#This Row],[Класс(ы)]])</f>
        <v>2У</v>
      </c>
      <c r="P29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95" s="4" t="str">
        <f>Ректор[[#This Row],[Учитель]]</f>
        <v>Воложанина И. В.</v>
      </c>
      <c r="R295" s="4">
        <f ca="1">IF(Ректор[[#This Row],[Часы]]="",OFFSET(Ректор[[#This Row],[Часы]],-1,0,1,1),Ректор[[#This Row],[Часы]])</f>
        <v>1</v>
      </c>
      <c r="S295" s="4" t="str">
        <f ca="1">Ректор[[#This Row],[Корр класс]]&amp;Ректор[[#This Row],[Предмет2]]</f>
        <v>2УКубановедение</v>
      </c>
      <c r="T295" s="4">
        <f ca="1">COUNTIF(Ректор[Доп столбец],Ректор[[#This Row],[Доп столбец]])</f>
        <v>1</v>
      </c>
    </row>
    <row r="296" spans="1:20" x14ac:dyDescent="0.25">
      <c r="A296" s="4">
        <v>295</v>
      </c>
      <c r="B296" s="4" t="s">
        <v>210</v>
      </c>
      <c r="C296" s="4">
        <v>4</v>
      </c>
      <c r="F296" s="4" t="s">
        <v>28</v>
      </c>
      <c r="G296" s="4" t="s">
        <v>211</v>
      </c>
      <c r="H296" s="4" t="s">
        <v>70</v>
      </c>
      <c r="I296" s="4" t="s">
        <v>27</v>
      </c>
      <c r="J296" s="4" t="s">
        <v>25</v>
      </c>
      <c r="K296" s="4" t="s">
        <v>25</v>
      </c>
      <c r="O296" s="4" t="str">
        <f ca="1">IF(Ректор[[#This Row],[Класс(ы)]]="",OFFSET(Ректор[[#This Row],[Класс(ы)]],-1,0,1,1),Ректор[[#This Row],[Класс(ы)]])</f>
        <v>2У</v>
      </c>
      <c r="P29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96" s="4" t="str">
        <f>Ректор[[#This Row],[Учитель]]</f>
        <v>Воложанина И. В.</v>
      </c>
      <c r="R296" s="4">
        <f ca="1">IF(Ректор[[#This Row],[Часы]]="",OFFSET(Ректор[[#This Row],[Часы]],-1,0,1,1),Ректор[[#This Row],[Часы]])</f>
        <v>4</v>
      </c>
      <c r="S296" s="4" t="str">
        <f ca="1">Ректор[[#This Row],[Корр класс]]&amp;Ректор[[#This Row],[Предмет2]]</f>
        <v>2УЛитературное чтение</v>
      </c>
      <c r="T296" s="4">
        <f ca="1">COUNTIF(Ректор[Доп столбец],Ректор[[#This Row],[Доп столбец]])</f>
        <v>1</v>
      </c>
    </row>
    <row r="297" spans="1:20" x14ac:dyDescent="0.25">
      <c r="A297" s="4">
        <v>296</v>
      </c>
      <c r="B297" s="4" t="s">
        <v>210</v>
      </c>
      <c r="C297" s="4">
        <v>4</v>
      </c>
      <c r="F297" s="4" t="s">
        <v>29</v>
      </c>
      <c r="G297" s="4" t="s">
        <v>211</v>
      </c>
      <c r="H297" s="4" t="s">
        <v>70</v>
      </c>
      <c r="I297" s="4" t="s">
        <v>27</v>
      </c>
      <c r="J297" s="4" t="s">
        <v>25</v>
      </c>
      <c r="K297" s="4" t="s">
        <v>25</v>
      </c>
      <c r="O297" s="4" t="str">
        <f ca="1">IF(Ректор[[#This Row],[Класс(ы)]]="",OFFSET(Ректор[[#This Row],[Класс(ы)]],-1,0,1,1),Ректор[[#This Row],[Класс(ы)]])</f>
        <v>2У</v>
      </c>
      <c r="P297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97" s="4" t="str">
        <f>Ректор[[#This Row],[Учитель]]</f>
        <v>Воложанина И. В.</v>
      </c>
      <c r="R297" s="4">
        <f ca="1">IF(Ректор[[#This Row],[Часы]]="",OFFSET(Ректор[[#This Row],[Часы]],-1,0,1,1),Ректор[[#This Row],[Часы]])</f>
        <v>4</v>
      </c>
      <c r="S297" s="4" t="str">
        <f ca="1">Ректор[[#This Row],[Корр класс]]&amp;Ректор[[#This Row],[Предмет2]]</f>
        <v>2УМатематика</v>
      </c>
      <c r="T297" s="4">
        <f ca="1">COUNTIF(Ректор[Доп столбец],Ректор[[#This Row],[Доп столбец]])</f>
        <v>1</v>
      </c>
    </row>
    <row r="298" spans="1:20" x14ac:dyDescent="0.25">
      <c r="A298" s="4">
        <v>297</v>
      </c>
      <c r="B298" s="4" t="s">
        <v>210</v>
      </c>
      <c r="C298" s="4">
        <v>1</v>
      </c>
      <c r="F298" s="4" t="s">
        <v>30</v>
      </c>
      <c r="G298" s="4" t="s">
        <v>211</v>
      </c>
      <c r="H298" s="4" t="s">
        <v>70</v>
      </c>
      <c r="I298" s="4" t="s">
        <v>23</v>
      </c>
      <c r="J298" s="4" t="s">
        <v>25</v>
      </c>
      <c r="K298" s="4" t="s">
        <v>25</v>
      </c>
      <c r="O298" s="4" t="str">
        <f ca="1">IF(Ректор[[#This Row],[Класс(ы)]]="",OFFSET(Ректор[[#This Row],[Класс(ы)]],-1,0,1,1),Ректор[[#This Row],[Класс(ы)]])</f>
        <v>2У</v>
      </c>
      <c r="P29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98" s="4" t="str">
        <f>Ректор[[#This Row],[Учитель]]</f>
        <v>Воложанина И. В.</v>
      </c>
      <c r="R298" s="4">
        <f ca="1">IF(Ректор[[#This Row],[Часы]]="",OFFSET(Ректор[[#This Row],[Часы]],-1,0,1,1),Ректор[[#This Row],[Часы]])</f>
        <v>1</v>
      </c>
      <c r="S298" s="4" t="str">
        <f ca="1">Ректор[[#This Row],[Корр класс]]&amp;Ректор[[#This Row],[Предмет2]]</f>
        <v>2УМузыка</v>
      </c>
      <c r="T298" s="4">
        <f ca="1">COUNTIF(Ректор[Доп столбец],Ректор[[#This Row],[Доп столбец]])</f>
        <v>1</v>
      </c>
    </row>
    <row r="299" spans="1:20" x14ac:dyDescent="0.25">
      <c r="A299" s="4">
        <v>298</v>
      </c>
      <c r="B299" s="4" t="s">
        <v>210</v>
      </c>
      <c r="C299" s="4">
        <v>2</v>
      </c>
      <c r="F299" s="4" t="s">
        <v>31</v>
      </c>
      <c r="G299" s="4" t="s">
        <v>211</v>
      </c>
      <c r="H299" s="4" t="s">
        <v>70</v>
      </c>
      <c r="I299" s="4" t="s">
        <v>27</v>
      </c>
      <c r="J299" s="4" t="s">
        <v>25</v>
      </c>
      <c r="K299" s="4" t="s">
        <v>25</v>
      </c>
      <c r="O299" s="4" t="str">
        <f ca="1">IF(Ректор[[#This Row],[Класс(ы)]]="",OFFSET(Ректор[[#This Row],[Класс(ы)]],-1,0,1,1),Ректор[[#This Row],[Класс(ы)]])</f>
        <v>2У</v>
      </c>
      <c r="P299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99" s="4" t="str">
        <f>Ректор[[#This Row],[Учитель]]</f>
        <v>Воложанина И. В.</v>
      </c>
      <c r="R299" s="4">
        <f ca="1">IF(Ректор[[#This Row],[Часы]]="",OFFSET(Ректор[[#This Row],[Часы]],-1,0,1,1),Ректор[[#This Row],[Часы]])</f>
        <v>2</v>
      </c>
      <c r="S299" s="4" t="str">
        <f ca="1">Ректор[[#This Row],[Корр класс]]&amp;Ректор[[#This Row],[Предмет2]]</f>
        <v>2УОкружающий мир</v>
      </c>
      <c r="T299" s="4">
        <f ca="1">COUNTIF(Ректор[Доп столбец],Ректор[[#This Row],[Доп столбец]])</f>
        <v>1</v>
      </c>
    </row>
    <row r="300" spans="1:20" x14ac:dyDescent="0.25">
      <c r="A300" s="4">
        <v>299</v>
      </c>
      <c r="B300" s="4" t="s">
        <v>210</v>
      </c>
      <c r="C300" s="4">
        <v>1</v>
      </c>
      <c r="F300" s="4" t="s">
        <v>32</v>
      </c>
      <c r="G300" s="4" t="s">
        <v>211</v>
      </c>
      <c r="H300" s="4" t="s">
        <v>70</v>
      </c>
      <c r="I300" s="4" t="s">
        <v>27</v>
      </c>
      <c r="J300" s="4" t="s">
        <v>33</v>
      </c>
      <c r="K300" s="4" t="s">
        <v>25</v>
      </c>
      <c r="O300" s="4" t="str">
        <f ca="1">IF(Ректор[[#This Row],[Класс(ы)]]="",OFFSET(Ректор[[#This Row],[Класс(ы)]],-1,0,1,1),Ректор[[#This Row],[Класс(ы)]])</f>
        <v>2У</v>
      </c>
      <c r="P30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300" s="4" t="str">
        <f>Ректор[[#This Row],[Учитель]]</f>
        <v>Воложанина И. В.</v>
      </c>
      <c r="R300" s="4">
        <f ca="1">IF(Ректор[[#This Row],[Часы]]="",OFFSET(Ректор[[#This Row],[Часы]],-1,0,1,1),Ректор[[#This Row],[Часы]])</f>
        <v>1</v>
      </c>
      <c r="S300" s="4" t="str">
        <f ca="1">Ректор[[#This Row],[Корр класс]]&amp;Ректор[[#This Row],[Предмет2]]</f>
        <v>2УРазговор о важн</v>
      </c>
      <c r="T300" s="4">
        <f ca="1">COUNTIF(Ректор[Доп столбец],Ректор[[#This Row],[Доп столбец]])</f>
        <v>1</v>
      </c>
    </row>
    <row r="301" spans="1:20" x14ac:dyDescent="0.25">
      <c r="A301" s="4">
        <v>300</v>
      </c>
      <c r="B301" s="4" t="s">
        <v>210</v>
      </c>
      <c r="C301" s="4">
        <v>5</v>
      </c>
      <c r="F301" s="4" t="s">
        <v>34</v>
      </c>
      <c r="G301" s="4" t="s">
        <v>211</v>
      </c>
      <c r="H301" s="4" t="s">
        <v>70</v>
      </c>
      <c r="I301" s="4" t="s">
        <v>27</v>
      </c>
      <c r="J301" s="4" t="s">
        <v>25</v>
      </c>
      <c r="K301" s="4" t="s">
        <v>25</v>
      </c>
      <c r="O301" s="4" t="str">
        <f ca="1">IF(Ректор[[#This Row],[Класс(ы)]]="",OFFSET(Ректор[[#This Row],[Класс(ы)]],-1,0,1,1),Ректор[[#This Row],[Класс(ы)]])</f>
        <v>2У</v>
      </c>
      <c r="P30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301" s="4" t="str">
        <f>Ректор[[#This Row],[Учитель]]</f>
        <v>Воложанина И. В.</v>
      </c>
      <c r="R301" s="4">
        <f ca="1">IF(Ректор[[#This Row],[Часы]]="",OFFSET(Ректор[[#This Row],[Часы]],-1,0,1,1),Ректор[[#This Row],[Часы]])</f>
        <v>5</v>
      </c>
      <c r="S301" s="4" t="str">
        <f ca="1">Ректор[[#This Row],[Корр класс]]&amp;Ректор[[#This Row],[Предмет2]]</f>
        <v>2УРусский язык</v>
      </c>
      <c r="T301" s="4">
        <f ca="1">COUNTIF(Ректор[Доп столбец],Ректор[[#This Row],[Доп столбец]])</f>
        <v>1</v>
      </c>
    </row>
    <row r="302" spans="1:20" x14ac:dyDescent="0.25">
      <c r="A302" s="4">
        <v>301</v>
      </c>
      <c r="B302" s="4" t="s">
        <v>210</v>
      </c>
      <c r="C302" s="4">
        <v>1</v>
      </c>
      <c r="F302" s="4" t="s">
        <v>35</v>
      </c>
      <c r="G302" s="4" t="s">
        <v>211</v>
      </c>
      <c r="I302" s="4" t="s">
        <v>23</v>
      </c>
      <c r="J302" s="4" t="s">
        <v>25</v>
      </c>
      <c r="K302" s="4" t="s">
        <v>25</v>
      </c>
      <c r="O302" s="4" t="str">
        <f ca="1">IF(Ректор[[#This Row],[Класс(ы)]]="",OFFSET(Ректор[[#This Row],[Класс(ы)]],-1,0,1,1),Ректор[[#This Row],[Класс(ы)]])</f>
        <v>2У</v>
      </c>
      <c r="P30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302" s="4" t="str">
        <f>Ректор[[#This Row],[Учитель]]</f>
        <v>Воложанина И. В.</v>
      </c>
      <c r="R302" s="4">
        <f ca="1">IF(Ректор[[#This Row],[Часы]]="",OFFSET(Ректор[[#This Row],[Часы]],-1,0,1,1),Ректор[[#This Row],[Часы]])</f>
        <v>1</v>
      </c>
      <c r="S302" s="4" t="str">
        <f ca="1">Ректор[[#This Row],[Корр класс]]&amp;Ректор[[#This Row],[Предмет2]]</f>
        <v>2УТехнология</v>
      </c>
      <c r="T302" s="4">
        <f ca="1">COUNTIF(Ректор[Доп столбец],Ректор[[#This Row],[Доп столбец]])</f>
        <v>1</v>
      </c>
    </row>
    <row r="303" spans="1:20" x14ac:dyDescent="0.25">
      <c r="A303" s="4">
        <v>302</v>
      </c>
      <c r="B303" s="4" t="s">
        <v>212</v>
      </c>
      <c r="C303" s="4">
        <v>1</v>
      </c>
      <c r="F303" s="4" t="s">
        <v>20</v>
      </c>
      <c r="G303" s="4" t="s">
        <v>211</v>
      </c>
      <c r="H303" s="4" t="s">
        <v>213</v>
      </c>
      <c r="I303" s="4" t="s">
        <v>23</v>
      </c>
      <c r="J303" s="4" t="s">
        <v>25</v>
      </c>
      <c r="K303" s="4" t="s">
        <v>25</v>
      </c>
      <c r="O303" s="4" t="str">
        <f ca="1">IF(Ректор[[#This Row],[Класс(ы)]]="",OFFSET(Ректор[[#This Row],[Класс(ы)]],-1,0,1,1),Ректор[[#This Row],[Класс(ы)]])</f>
        <v>3Х</v>
      </c>
      <c r="P30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303" s="4" t="str">
        <f>Ректор[[#This Row],[Учитель]]</f>
        <v>Воложанина И. В.</v>
      </c>
      <c r="R303" s="4">
        <f ca="1">IF(Ректор[[#This Row],[Часы]]="",OFFSET(Ректор[[#This Row],[Часы]],-1,0,1,1),Ректор[[#This Row],[Часы]])</f>
        <v>1</v>
      </c>
      <c r="S303" s="4" t="str">
        <f ca="1">Ректор[[#This Row],[Корр класс]]&amp;Ректор[[#This Row],[Предмет2]]</f>
        <v>3ХИзобразительное искусство</v>
      </c>
      <c r="T303" s="4">
        <f ca="1">COUNTIF(Ректор[Доп столбец],Ректор[[#This Row],[Доп столбец]])</f>
        <v>1</v>
      </c>
    </row>
    <row r="304" spans="1:20" x14ac:dyDescent="0.25">
      <c r="A304" s="4">
        <v>303</v>
      </c>
      <c r="B304" s="4" t="s">
        <v>212</v>
      </c>
      <c r="C304" s="4">
        <v>1</v>
      </c>
      <c r="F304" s="4" t="s">
        <v>26</v>
      </c>
      <c r="G304" s="4" t="s">
        <v>211</v>
      </c>
      <c r="H304" s="4" t="s">
        <v>213</v>
      </c>
      <c r="I304" s="4" t="s">
        <v>23</v>
      </c>
      <c r="J304" s="4" t="s">
        <v>25</v>
      </c>
      <c r="K304" s="4" t="s">
        <v>25</v>
      </c>
      <c r="O304" s="4" t="str">
        <f ca="1">IF(Ректор[[#This Row],[Класс(ы)]]="",OFFSET(Ректор[[#This Row],[Класс(ы)]],-1,0,1,1),Ректор[[#This Row],[Класс(ы)]])</f>
        <v>3Х</v>
      </c>
      <c r="P30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304" s="4" t="str">
        <f>Ректор[[#This Row],[Учитель]]</f>
        <v>Воложанина И. В.</v>
      </c>
      <c r="R304" s="4">
        <f ca="1">IF(Ректор[[#This Row],[Часы]]="",OFFSET(Ректор[[#This Row],[Часы]],-1,0,1,1),Ректор[[#This Row],[Часы]])</f>
        <v>1</v>
      </c>
      <c r="S304" s="4" t="str">
        <f ca="1">Ректор[[#This Row],[Корр класс]]&amp;Ректор[[#This Row],[Предмет2]]</f>
        <v>3ХКубановедение</v>
      </c>
      <c r="T304" s="4">
        <f ca="1">COUNTIF(Ректор[Доп столбец],Ректор[[#This Row],[Доп столбец]])</f>
        <v>1</v>
      </c>
    </row>
    <row r="305" spans="1:20" x14ac:dyDescent="0.25">
      <c r="A305" s="4">
        <v>304</v>
      </c>
      <c r="B305" s="4" t="s">
        <v>212</v>
      </c>
      <c r="C305" s="4">
        <v>4</v>
      </c>
      <c r="F305" s="4" t="s">
        <v>28</v>
      </c>
      <c r="G305" s="4" t="s">
        <v>211</v>
      </c>
      <c r="H305" s="4" t="s">
        <v>213</v>
      </c>
      <c r="I305" s="4" t="s">
        <v>27</v>
      </c>
      <c r="J305" s="4" t="s">
        <v>25</v>
      </c>
      <c r="K305" s="4" t="s">
        <v>25</v>
      </c>
      <c r="O305" s="4" t="str">
        <f ca="1">IF(Ректор[[#This Row],[Класс(ы)]]="",OFFSET(Ректор[[#This Row],[Класс(ы)]],-1,0,1,1),Ректор[[#This Row],[Класс(ы)]])</f>
        <v>3Х</v>
      </c>
      <c r="P30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305" s="4" t="str">
        <f>Ректор[[#This Row],[Учитель]]</f>
        <v>Воложанина И. В.</v>
      </c>
      <c r="R305" s="4">
        <f ca="1">IF(Ректор[[#This Row],[Часы]]="",OFFSET(Ректор[[#This Row],[Часы]],-1,0,1,1),Ректор[[#This Row],[Часы]])</f>
        <v>4</v>
      </c>
      <c r="S305" s="4" t="str">
        <f ca="1">Ректор[[#This Row],[Корр класс]]&amp;Ректор[[#This Row],[Предмет2]]</f>
        <v>3ХЛитературное чтение</v>
      </c>
      <c r="T305" s="4">
        <f ca="1">COUNTIF(Ректор[Доп столбец],Ректор[[#This Row],[Доп столбец]])</f>
        <v>1</v>
      </c>
    </row>
    <row r="306" spans="1:20" x14ac:dyDescent="0.25">
      <c r="A306" s="4">
        <v>305</v>
      </c>
      <c r="B306" s="4" t="s">
        <v>212</v>
      </c>
      <c r="C306" s="4">
        <v>4</v>
      </c>
      <c r="F306" s="4" t="s">
        <v>29</v>
      </c>
      <c r="G306" s="4" t="s">
        <v>211</v>
      </c>
      <c r="H306" s="4" t="s">
        <v>213</v>
      </c>
      <c r="I306" s="4" t="s">
        <v>27</v>
      </c>
      <c r="J306" s="4" t="s">
        <v>25</v>
      </c>
      <c r="K306" s="4" t="s">
        <v>25</v>
      </c>
      <c r="O306" s="4" t="str">
        <f ca="1">IF(Ректор[[#This Row],[Класс(ы)]]="",OFFSET(Ректор[[#This Row],[Класс(ы)]],-1,0,1,1),Ректор[[#This Row],[Класс(ы)]])</f>
        <v>3Х</v>
      </c>
      <c r="P30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306" s="4" t="str">
        <f>Ректор[[#This Row],[Учитель]]</f>
        <v>Воложанина И. В.</v>
      </c>
      <c r="R306" s="4">
        <f ca="1">IF(Ректор[[#This Row],[Часы]]="",OFFSET(Ректор[[#This Row],[Часы]],-1,0,1,1),Ректор[[#This Row],[Часы]])</f>
        <v>4</v>
      </c>
      <c r="S306" s="4" t="str">
        <f ca="1">Ректор[[#This Row],[Корр класс]]&amp;Ректор[[#This Row],[Предмет2]]</f>
        <v>3ХМатематика</v>
      </c>
      <c r="T306" s="4">
        <f ca="1">COUNTIF(Ректор[Доп столбец],Ректор[[#This Row],[Доп столбец]])</f>
        <v>1</v>
      </c>
    </row>
    <row r="307" spans="1:20" x14ac:dyDescent="0.25">
      <c r="A307" s="4">
        <v>306</v>
      </c>
      <c r="B307" s="4" t="s">
        <v>212</v>
      </c>
      <c r="C307" s="4">
        <v>1</v>
      </c>
      <c r="F307" s="4" t="s">
        <v>30</v>
      </c>
      <c r="G307" s="4" t="s">
        <v>211</v>
      </c>
      <c r="H307" s="4" t="s">
        <v>213</v>
      </c>
      <c r="I307" s="4" t="s">
        <v>23</v>
      </c>
      <c r="J307" s="4" t="s">
        <v>25</v>
      </c>
      <c r="K307" s="4" t="s">
        <v>25</v>
      </c>
      <c r="O307" s="4" t="str">
        <f ca="1">IF(Ректор[[#This Row],[Класс(ы)]]="",OFFSET(Ректор[[#This Row],[Класс(ы)]],-1,0,1,1),Ректор[[#This Row],[Класс(ы)]])</f>
        <v>3Х</v>
      </c>
      <c r="P30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07" s="4" t="str">
        <f>Ректор[[#This Row],[Учитель]]</f>
        <v>Воложанина И. В.</v>
      </c>
      <c r="R307" s="4">
        <f ca="1">IF(Ректор[[#This Row],[Часы]]="",OFFSET(Ректор[[#This Row],[Часы]],-1,0,1,1),Ректор[[#This Row],[Часы]])</f>
        <v>1</v>
      </c>
      <c r="S307" s="4" t="str">
        <f ca="1">Ректор[[#This Row],[Корр класс]]&amp;Ректор[[#This Row],[Предмет2]]</f>
        <v>3ХМузыка</v>
      </c>
      <c r="T307" s="4">
        <f ca="1">COUNTIF(Ректор[Доп столбец],Ректор[[#This Row],[Доп столбец]])</f>
        <v>1</v>
      </c>
    </row>
    <row r="308" spans="1:20" x14ac:dyDescent="0.25">
      <c r="A308" s="4">
        <v>307</v>
      </c>
      <c r="B308" s="4" t="s">
        <v>212</v>
      </c>
      <c r="C308" s="4">
        <v>2</v>
      </c>
      <c r="F308" s="4" t="s">
        <v>31</v>
      </c>
      <c r="G308" s="4" t="s">
        <v>211</v>
      </c>
      <c r="H308" s="4" t="s">
        <v>213</v>
      </c>
      <c r="I308" s="4" t="s">
        <v>27</v>
      </c>
      <c r="J308" s="4" t="s">
        <v>25</v>
      </c>
      <c r="K308" s="4" t="s">
        <v>25</v>
      </c>
      <c r="O308" s="4" t="str">
        <f ca="1">IF(Ректор[[#This Row],[Класс(ы)]]="",OFFSET(Ректор[[#This Row],[Класс(ы)]],-1,0,1,1),Ректор[[#This Row],[Класс(ы)]])</f>
        <v>3Х</v>
      </c>
      <c r="P308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308" s="4" t="str">
        <f>Ректор[[#This Row],[Учитель]]</f>
        <v>Воложанина И. В.</v>
      </c>
      <c r="R308" s="4">
        <f ca="1">IF(Ректор[[#This Row],[Часы]]="",OFFSET(Ректор[[#This Row],[Часы]],-1,0,1,1),Ректор[[#This Row],[Часы]])</f>
        <v>2</v>
      </c>
      <c r="S308" s="4" t="str">
        <f ca="1">Ректор[[#This Row],[Корр класс]]&amp;Ректор[[#This Row],[Предмет2]]</f>
        <v>3ХОкружающий мир</v>
      </c>
      <c r="T308" s="4">
        <f ca="1">COUNTIF(Ректор[Доп столбец],Ректор[[#This Row],[Доп столбец]])</f>
        <v>1</v>
      </c>
    </row>
    <row r="309" spans="1:20" x14ac:dyDescent="0.25">
      <c r="A309" s="4">
        <v>308</v>
      </c>
      <c r="B309" s="4" t="s">
        <v>212</v>
      </c>
      <c r="C309" s="4">
        <v>1</v>
      </c>
      <c r="F309" s="4" t="s">
        <v>32</v>
      </c>
      <c r="G309" s="4" t="s">
        <v>211</v>
      </c>
      <c r="H309" s="4" t="s">
        <v>213</v>
      </c>
      <c r="I309" s="4" t="s">
        <v>27</v>
      </c>
      <c r="J309" s="4" t="s">
        <v>33</v>
      </c>
      <c r="K309" s="4" t="s">
        <v>25</v>
      </c>
      <c r="O309" s="4" t="str">
        <f ca="1">IF(Ректор[[#This Row],[Класс(ы)]]="",OFFSET(Ректор[[#This Row],[Класс(ы)]],-1,0,1,1),Ректор[[#This Row],[Класс(ы)]])</f>
        <v>3Х</v>
      </c>
      <c r="P30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309" s="4" t="str">
        <f>Ректор[[#This Row],[Учитель]]</f>
        <v>Воложанина И. В.</v>
      </c>
      <c r="R309" s="4">
        <f ca="1">IF(Ректор[[#This Row],[Часы]]="",OFFSET(Ректор[[#This Row],[Часы]],-1,0,1,1),Ректор[[#This Row],[Часы]])</f>
        <v>1</v>
      </c>
      <c r="S309" s="4" t="str">
        <f ca="1">Ректор[[#This Row],[Корр класс]]&amp;Ректор[[#This Row],[Предмет2]]</f>
        <v>3ХРазговор о важн</v>
      </c>
      <c r="T309" s="4">
        <f ca="1">COUNTIF(Ректор[Доп столбец],Ректор[[#This Row],[Доп столбец]])</f>
        <v>1</v>
      </c>
    </row>
    <row r="310" spans="1:20" x14ac:dyDescent="0.25">
      <c r="A310" s="4">
        <v>309</v>
      </c>
      <c r="B310" s="4" t="s">
        <v>212</v>
      </c>
      <c r="C310" s="4">
        <v>5</v>
      </c>
      <c r="F310" s="4" t="s">
        <v>34</v>
      </c>
      <c r="G310" s="4" t="s">
        <v>211</v>
      </c>
      <c r="H310" s="4" t="s">
        <v>213</v>
      </c>
      <c r="I310" s="4" t="s">
        <v>27</v>
      </c>
      <c r="J310" s="4" t="s">
        <v>25</v>
      </c>
      <c r="K310" s="4" t="s">
        <v>25</v>
      </c>
      <c r="O310" s="4" t="str">
        <f ca="1">IF(Ректор[[#This Row],[Класс(ы)]]="",OFFSET(Ректор[[#This Row],[Класс(ы)]],-1,0,1,1),Ректор[[#This Row],[Класс(ы)]])</f>
        <v>3Х</v>
      </c>
      <c r="P31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310" s="4" t="str">
        <f>Ректор[[#This Row],[Учитель]]</f>
        <v>Воложанина И. В.</v>
      </c>
      <c r="R310" s="4">
        <f ca="1">IF(Ректор[[#This Row],[Часы]]="",OFFSET(Ректор[[#This Row],[Часы]],-1,0,1,1),Ректор[[#This Row],[Часы]])</f>
        <v>5</v>
      </c>
      <c r="S310" s="4" t="str">
        <f ca="1">Ректор[[#This Row],[Корр класс]]&amp;Ректор[[#This Row],[Предмет2]]</f>
        <v>3ХРусский язык</v>
      </c>
      <c r="T310" s="4">
        <f ca="1">COUNTIF(Ректор[Доп столбец],Ректор[[#This Row],[Доп столбец]])</f>
        <v>1</v>
      </c>
    </row>
    <row r="311" spans="1:20" x14ac:dyDescent="0.25">
      <c r="A311" s="4">
        <v>310</v>
      </c>
      <c r="B311" s="4" t="s">
        <v>212</v>
      </c>
      <c r="C311" s="4">
        <v>1</v>
      </c>
      <c r="F311" s="4" t="s">
        <v>35</v>
      </c>
      <c r="G311" s="4" t="s">
        <v>211</v>
      </c>
      <c r="H311" s="4" t="s">
        <v>213</v>
      </c>
      <c r="I311" s="4" t="s">
        <v>23</v>
      </c>
      <c r="J311" s="4" t="s">
        <v>25</v>
      </c>
      <c r="K311" s="4" t="s">
        <v>25</v>
      </c>
      <c r="O311" s="4" t="str">
        <f ca="1">IF(Ректор[[#This Row],[Класс(ы)]]="",OFFSET(Ректор[[#This Row],[Класс(ы)]],-1,0,1,1),Ректор[[#This Row],[Класс(ы)]])</f>
        <v>3Х</v>
      </c>
      <c r="P31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311" s="4" t="str">
        <f>Ректор[[#This Row],[Учитель]]</f>
        <v>Воложанина И. В.</v>
      </c>
      <c r="R311" s="4">
        <f ca="1">IF(Ректор[[#This Row],[Часы]]="",OFFSET(Ректор[[#This Row],[Часы]],-1,0,1,1),Ректор[[#This Row],[Часы]])</f>
        <v>1</v>
      </c>
      <c r="S311" s="4" t="str">
        <f ca="1">Ректор[[#This Row],[Корр класс]]&amp;Ректор[[#This Row],[Предмет2]]</f>
        <v>3ХТехнология</v>
      </c>
      <c r="T311" s="4">
        <f ca="1">COUNTIF(Ректор[Доп столбец],Ректор[[#This Row],[Доп столбец]])</f>
        <v>1</v>
      </c>
    </row>
    <row r="312" spans="1:20" x14ac:dyDescent="0.25">
      <c r="A312" s="4">
        <v>311</v>
      </c>
      <c r="B312" s="4" t="s">
        <v>214</v>
      </c>
      <c r="C312" s="4">
        <v>1</v>
      </c>
      <c r="F312" s="4" t="s">
        <v>20</v>
      </c>
      <c r="G312" s="4" t="s">
        <v>215</v>
      </c>
      <c r="H312" s="4" t="s">
        <v>216</v>
      </c>
      <c r="I312" s="4" t="s">
        <v>23</v>
      </c>
      <c r="J312" s="4" t="s">
        <v>25</v>
      </c>
      <c r="K312" s="4" t="s">
        <v>25</v>
      </c>
      <c r="O312" s="4" t="str">
        <f ca="1">IF(Ректор[[#This Row],[Класс(ы)]]="",OFFSET(Ректор[[#This Row],[Класс(ы)]],-1,0,1,1),Ректор[[#This Row],[Класс(ы)]])</f>
        <v>3Д</v>
      </c>
      <c r="P31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312" s="4" t="str">
        <f>Ректор[[#This Row],[Учитель]]</f>
        <v>Габриелова Е. Г.</v>
      </c>
      <c r="R312" s="4">
        <f ca="1">IF(Ректор[[#This Row],[Часы]]="",OFFSET(Ректор[[#This Row],[Часы]],-1,0,1,1),Ректор[[#This Row],[Часы]])</f>
        <v>1</v>
      </c>
      <c r="S312" s="4" t="str">
        <f ca="1">Ректор[[#This Row],[Корр класс]]&amp;Ректор[[#This Row],[Предмет2]]</f>
        <v>3ДИзобразительное искусство</v>
      </c>
      <c r="T312" s="4">
        <f ca="1">COUNTIF(Ректор[Доп столбец],Ректор[[#This Row],[Доп столбец]])</f>
        <v>1</v>
      </c>
    </row>
    <row r="313" spans="1:20" x14ac:dyDescent="0.25">
      <c r="A313" s="4">
        <v>312</v>
      </c>
      <c r="B313" s="4" t="s">
        <v>214</v>
      </c>
      <c r="C313" s="4">
        <v>1</v>
      </c>
      <c r="F313" s="4" t="s">
        <v>26</v>
      </c>
      <c r="G313" s="4" t="s">
        <v>215</v>
      </c>
      <c r="H313" s="4" t="s">
        <v>216</v>
      </c>
      <c r="I313" s="4" t="s">
        <v>23</v>
      </c>
      <c r="J313" s="4" t="s">
        <v>25</v>
      </c>
      <c r="K313" s="4" t="s">
        <v>25</v>
      </c>
      <c r="O313" s="4" t="str">
        <f ca="1">IF(Ректор[[#This Row],[Класс(ы)]]="",OFFSET(Ректор[[#This Row],[Класс(ы)]],-1,0,1,1),Ректор[[#This Row],[Класс(ы)]])</f>
        <v>3Д</v>
      </c>
      <c r="P31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313" s="4" t="str">
        <f>Ректор[[#This Row],[Учитель]]</f>
        <v>Габриелова Е. Г.</v>
      </c>
      <c r="R313" s="4">
        <f ca="1">IF(Ректор[[#This Row],[Часы]]="",OFFSET(Ректор[[#This Row],[Часы]],-1,0,1,1),Ректор[[#This Row],[Часы]])</f>
        <v>1</v>
      </c>
      <c r="S313" s="4" t="str">
        <f ca="1">Ректор[[#This Row],[Корр класс]]&amp;Ректор[[#This Row],[Предмет2]]</f>
        <v>3ДКубановедение</v>
      </c>
      <c r="T313" s="4">
        <f ca="1">COUNTIF(Ректор[Доп столбец],Ректор[[#This Row],[Доп столбец]])</f>
        <v>1</v>
      </c>
    </row>
    <row r="314" spans="1:20" x14ac:dyDescent="0.25">
      <c r="A314" s="4">
        <v>313</v>
      </c>
      <c r="B314" s="4" t="s">
        <v>214</v>
      </c>
      <c r="C314" s="4">
        <v>4</v>
      </c>
      <c r="F314" s="4" t="s">
        <v>28</v>
      </c>
      <c r="G314" s="4" t="s">
        <v>215</v>
      </c>
      <c r="H314" s="4" t="s">
        <v>216</v>
      </c>
      <c r="I314" s="4" t="s">
        <v>27</v>
      </c>
      <c r="J314" s="4" t="s">
        <v>25</v>
      </c>
      <c r="K314" s="4" t="s">
        <v>25</v>
      </c>
      <c r="O314" s="4" t="str">
        <f ca="1">IF(Ректор[[#This Row],[Класс(ы)]]="",OFFSET(Ректор[[#This Row],[Класс(ы)]],-1,0,1,1),Ректор[[#This Row],[Класс(ы)]])</f>
        <v>3Д</v>
      </c>
      <c r="P31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314" s="4" t="str">
        <f>Ректор[[#This Row],[Учитель]]</f>
        <v>Габриелова Е. Г.</v>
      </c>
      <c r="R314" s="4">
        <f ca="1">IF(Ректор[[#This Row],[Часы]]="",OFFSET(Ректор[[#This Row],[Часы]],-1,0,1,1),Ректор[[#This Row],[Часы]])</f>
        <v>4</v>
      </c>
      <c r="S314" s="4" t="str">
        <f ca="1">Ректор[[#This Row],[Корр класс]]&amp;Ректор[[#This Row],[Предмет2]]</f>
        <v>3ДЛитературное чтение</v>
      </c>
      <c r="T314" s="4">
        <f ca="1">COUNTIF(Ректор[Доп столбец],Ректор[[#This Row],[Доп столбец]])</f>
        <v>1</v>
      </c>
    </row>
    <row r="315" spans="1:20" x14ac:dyDescent="0.25">
      <c r="A315" s="4">
        <v>314</v>
      </c>
      <c r="B315" s="4" t="s">
        <v>214</v>
      </c>
      <c r="C315" s="4">
        <v>4</v>
      </c>
      <c r="F315" s="4" t="s">
        <v>29</v>
      </c>
      <c r="G315" s="4" t="s">
        <v>215</v>
      </c>
      <c r="H315" s="4" t="s">
        <v>216</v>
      </c>
      <c r="I315" s="4" t="s">
        <v>27</v>
      </c>
      <c r="J315" s="4" t="s">
        <v>25</v>
      </c>
      <c r="K315" s="4" t="s">
        <v>25</v>
      </c>
      <c r="O315" s="4" t="str">
        <f ca="1">IF(Ректор[[#This Row],[Класс(ы)]]="",OFFSET(Ректор[[#This Row],[Класс(ы)]],-1,0,1,1),Ректор[[#This Row],[Класс(ы)]])</f>
        <v>3Д</v>
      </c>
      <c r="P31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315" s="4" t="str">
        <f>Ректор[[#This Row],[Учитель]]</f>
        <v>Габриелова Е. Г.</v>
      </c>
      <c r="R315" s="4">
        <f ca="1">IF(Ректор[[#This Row],[Часы]]="",OFFSET(Ректор[[#This Row],[Часы]],-1,0,1,1),Ректор[[#This Row],[Часы]])</f>
        <v>4</v>
      </c>
      <c r="S315" s="4" t="str">
        <f ca="1">Ректор[[#This Row],[Корр класс]]&amp;Ректор[[#This Row],[Предмет2]]</f>
        <v>3ДМатематика</v>
      </c>
      <c r="T315" s="4">
        <f ca="1">COUNTIF(Ректор[Доп столбец],Ректор[[#This Row],[Доп столбец]])</f>
        <v>1</v>
      </c>
    </row>
    <row r="316" spans="1:20" x14ac:dyDescent="0.25">
      <c r="A316" s="4">
        <v>315</v>
      </c>
      <c r="B316" s="4" t="s">
        <v>214</v>
      </c>
      <c r="C316" s="4">
        <v>1</v>
      </c>
      <c r="F316" s="4" t="s">
        <v>30</v>
      </c>
      <c r="G316" s="4" t="s">
        <v>215</v>
      </c>
      <c r="H316" s="4" t="s">
        <v>216</v>
      </c>
      <c r="I316" s="4" t="s">
        <v>23</v>
      </c>
      <c r="J316" s="4" t="s">
        <v>25</v>
      </c>
      <c r="K316" s="4" t="s">
        <v>25</v>
      </c>
      <c r="O316" s="4" t="str">
        <f ca="1">IF(Ректор[[#This Row],[Класс(ы)]]="",OFFSET(Ректор[[#This Row],[Класс(ы)]],-1,0,1,1),Ректор[[#This Row],[Класс(ы)]])</f>
        <v>3Д</v>
      </c>
      <c r="P31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16" s="4" t="str">
        <f>Ректор[[#This Row],[Учитель]]</f>
        <v>Габриелова Е. Г.</v>
      </c>
      <c r="R316" s="4">
        <f ca="1">IF(Ректор[[#This Row],[Часы]]="",OFFSET(Ректор[[#This Row],[Часы]],-1,0,1,1),Ректор[[#This Row],[Часы]])</f>
        <v>1</v>
      </c>
      <c r="S316" s="4" t="str">
        <f ca="1">Ректор[[#This Row],[Корр класс]]&amp;Ректор[[#This Row],[Предмет2]]</f>
        <v>3ДМузыка</v>
      </c>
      <c r="T316" s="4">
        <f ca="1">COUNTIF(Ректор[Доп столбец],Ректор[[#This Row],[Доп столбец]])</f>
        <v>1</v>
      </c>
    </row>
    <row r="317" spans="1:20" x14ac:dyDescent="0.25">
      <c r="A317" s="4">
        <v>316</v>
      </c>
      <c r="B317" s="4" t="s">
        <v>214</v>
      </c>
      <c r="C317" s="4">
        <v>2</v>
      </c>
      <c r="F317" s="4" t="s">
        <v>31</v>
      </c>
      <c r="G317" s="4" t="s">
        <v>215</v>
      </c>
      <c r="H317" s="4" t="s">
        <v>216</v>
      </c>
      <c r="I317" s="4" t="s">
        <v>27</v>
      </c>
      <c r="J317" s="4" t="s">
        <v>25</v>
      </c>
      <c r="K317" s="4" t="s">
        <v>25</v>
      </c>
      <c r="O317" s="4" t="str">
        <f ca="1">IF(Ректор[[#This Row],[Класс(ы)]]="",OFFSET(Ректор[[#This Row],[Класс(ы)]],-1,0,1,1),Ректор[[#This Row],[Класс(ы)]])</f>
        <v>3Д</v>
      </c>
      <c r="P317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317" s="4" t="str">
        <f>Ректор[[#This Row],[Учитель]]</f>
        <v>Габриелова Е. Г.</v>
      </c>
      <c r="R317" s="4">
        <f ca="1">IF(Ректор[[#This Row],[Часы]]="",OFFSET(Ректор[[#This Row],[Часы]],-1,0,1,1),Ректор[[#This Row],[Часы]])</f>
        <v>2</v>
      </c>
      <c r="S317" s="4" t="str">
        <f ca="1">Ректор[[#This Row],[Корр класс]]&amp;Ректор[[#This Row],[Предмет2]]</f>
        <v>3ДОкружающий мир</v>
      </c>
      <c r="T317" s="4">
        <f ca="1">COUNTIF(Ректор[Доп столбец],Ректор[[#This Row],[Доп столбец]])</f>
        <v>1</v>
      </c>
    </row>
    <row r="318" spans="1:20" x14ac:dyDescent="0.25">
      <c r="A318" s="4">
        <v>317</v>
      </c>
      <c r="B318" s="4" t="s">
        <v>214</v>
      </c>
      <c r="C318" s="4">
        <v>1</v>
      </c>
      <c r="F318" s="4" t="s">
        <v>32</v>
      </c>
      <c r="G318" s="4" t="s">
        <v>215</v>
      </c>
      <c r="H318" s="4" t="s">
        <v>216</v>
      </c>
      <c r="I318" s="4" t="s">
        <v>27</v>
      </c>
      <c r="J318" s="4" t="s">
        <v>33</v>
      </c>
      <c r="K318" s="4" t="s">
        <v>25</v>
      </c>
      <c r="O318" s="4" t="str">
        <f ca="1">IF(Ректор[[#This Row],[Класс(ы)]]="",OFFSET(Ректор[[#This Row],[Класс(ы)]],-1,0,1,1),Ректор[[#This Row],[Класс(ы)]])</f>
        <v>3Д</v>
      </c>
      <c r="P31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318" s="4" t="str">
        <f>Ректор[[#This Row],[Учитель]]</f>
        <v>Габриелова Е. Г.</v>
      </c>
      <c r="R318" s="4">
        <f ca="1">IF(Ректор[[#This Row],[Часы]]="",OFFSET(Ректор[[#This Row],[Часы]],-1,0,1,1),Ректор[[#This Row],[Часы]])</f>
        <v>1</v>
      </c>
      <c r="S318" s="4" t="str">
        <f ca="1">Ректор[[#This Row],[Корр класс]]&amp;Ректор[[#This Row],[Предмет2]]</f>
        <v>3ДРазговор о важн</v>
      </c>
      <c r="T318" s="4">
        <f ca="1">COUNTIF(Ректор[Доп столбец],Ректор[[#This Row],[Доп столбец]])</f>
        <v>1</v>
      </c>
    </row>
    <row r="319" spans="1:20" x14ac:dyDescent="0.25">
      <c r="A319" s="4">
        <v>318</v>
      </c>
      <c r="B319" s="4" t="s">
        <v>214</v>
      </c>
      <c r="C319" s="4">
        <v>5</v>
      </c>
      <c r="F319" s="4" t="s">
        <v>34</v>
      </c>
      <c r="G319" s="4" t="s">
        <v>215</v>
      </c>
      <c r="H319" s="4" t="s">
        <v>216</v>
      </c>
      <c r="I319" s="4" t="s">
        <v>27</v>
      </c>
      <c r="J319" s="4" t="s">
        <v>25</v>
      </c>
      <c r="K319" s="4" t="s">
        <v>25</v>
      </c>
      <c r="O319" s="4" t="str">
        <f ca="1">IF(Ректор[[#This Row],[Класс(ы)]]="",OFFSET(Ректор[[#This Row],[Класс(ы)]],-1,0,1,1),Ректор[[#This Row],[Класс(ы)]])</f>
        <v>3Д</v>
      </c>
      <c r="P31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319" s="4" t="str">
        <f>Ректор[[#This Row],[Учитель]]</f>
        <v>Габриелова Е. Г.</v>
      </c>
      <c r="R319" s="4">
        <f ca="1">IF(Ректор[[#This Row],[Часы]]="",OFFSET(Ректор[[#This Row],[Часы]],-1,0,1,1),Ректор[[#This Row],[Часы]])</f>
        <v>5</v>
      </c>
      <c r="S319" s="4" t="str">
        <f ca="1">Ректор[[#This Row],[Корр класс]]&amp;Ректор[[#This Row],[Предмет2]]</f>
        <v>3ДРусский язык</v>
      </c>
      <c r="T319" s="4">
        <f ca="1">COUNTIF(Ректор[Доп столбец],Ректор[[#This Row],[Доп столбец]])</f>
        <v>1</v>
      </c>
    </row>
    <row r="320" spans="1:20" x14ac:dyDescent="0.25">
      <c r="A320" s="4">
        <v>319</v>
      </c>
      <c r="B320" s="4" t="s">
        <v>214</v>
      </c>
      <c r="C320" s="4">
        <v>1</v>
      </c>
      <c r="F320" s="4" t="s">
        <v>35</v>
      </c>
      <c r="G320" s="4" t="s">
        <v>215</v>
      </c>
      <c r="H320" s="4" t="s">
        <v>216</v>
      </c>
      <c r="I320" s="4" t="s">
        <v>23</v>
      </c>
      <c r="J320" s="4" t="s">
        <v>25</v>
      </c>
      <c r="K320" s="4" t="s">
        <v>25</v>
      </c>
      <c r="O320" s="4" t="str">
        <f ca="1">IF(Ректор[[#This Row],[Класс(ы)]]="",OFFSET(Ректор[[#This Row],[Класс(ы)]],-1,0,1,1),Ректор[[#This Row],[Класс(ы)]])</f>
        <v>3Д</v>
      </c>
      <c r="P32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320" s="4" t="str">
        <f>Ректор[[#This Row],[Учитель]]</f>
        <v>Габриелова Е. Г.</v>
      </c>
      <c r="R320" s="4">
        <f ca="1">IF(Ректор[[#This Row],[Часы]]="",OFFSET(Ректор[[#This Row],[Часы]],-1,0,1,1),Ректор[[#This Row],[Часы]])</f>
        <v>1</v>
      </c>
      <c r="S320" s="4" t="str">
        <f ca="1">Ректор[[#This Row],[Корр класс]]&amp;Ректор[[#This Row],[Предмет2]]</f>
        <v>3ДТехнология</v>
      </c>
      <c r="T320" s="4">
        <f ca="1">COUNTIF(Ректор[Доп столбец],Ректор[[#This Row],[Доп столбец]])</f>
        <v>1</v>
      </c>
    </row>
    <row r="321" spans="1:20" x14ac:dyDescent="0.25">
      <c r="A321" s="4">
        <v>320</v>
      </c>
      <c r="B321" s="4" t="s">
        <v>217</v>
      </c>
      <c r="C321" s="4">
        <v>3</v>
      </c>
      <c r="F321" s="4" t="s">
        <v>73</v>
      </c>
      <c r="G321" s="4" t="s">
        <v>218</v>
      </c>
      <c r="H321" s="4" t="s">
        <v>219</v>
      </c>
      <c r="I321" s="4" t="s">
        <v>27</v>
      </c>
      <c r="J321" s="4" t="s">
        <v>25</v>
      </c>
      <c r="K321" s="4" t="s">
        <v>25</v>
      </c>
      <c r="O321" s="4" t="str">
        <f ca="1">IF(Ректор[[#This Row],[Класс(ы)]]="",OFFSET(Ректор[[#This Row],[Класс(ы)]],-1,0,1,1),Ректор[[#This Row],[Класс(ы)]])</f>
        <v>6Б</v>
      </c>
      <c r="P32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321" s="4" t="str">
        <f>Ректор[[#This Row],[Учитель]]</f>
        <v>Гаджисултанов Я. И.</v>
      </c>
      <c r="R321" s="4">
        <f ca="1">IF(Ректор[[#This Row],[Часы]]="",OFFSET(Ректор[[#This Row],[Часы]],-1,0,1,1),Ректор[[#This Row],[Часы]])</f>
        <v>3</v>
      </c>
      <c r="S321" s="4" t="str">
        <f ca="1">Ректор[[#This Row],[Корр класс]]&amp;Ректор[[#This Row],[Предмет2]]</f>
        <v>6БЛитература</v>
      </c>
      <c r="T321" s="4">
        <f ca="1">COUNTIF(Ректор[Доп столбец],Ректор[[#This Row],[Доп столбец]])</f>
        <v>1</v>
      </c>
    </row>
    <row r="322" spans="1:20" x14ac:dyDescent="0.25">
      <c r="A322" s="4">
        <v>321</v>
      </c>
      <c r="B322" s="4" t="s">
        <v>217</v>
      </c>
      <c r="C322" s="4">
        <v>6</v>
      </c>
      <c r="F322" s="4" t="s">
        <v>34</v>
      </c>
      <c r="G322" s="4" t="s">
        <v>218</v>
      </c>
      <c r="I322" s="4" t="s">
        <v>220</v>
      </c>
      <c r="J322" s="4" t="s">
        <v>25</v>
      </c>
      <c r="K322" s="4" t="s">
        <v>25</v>
      </c>
      <c r="O322" s="4" t="str">
        <f ca="1">IF(Ректор[[#This Row],[Класс(ы)]]="",OFFSET(Ректор[[#This Row],[Класс(ы)]],-1,0,1,1),Ректор[[#This Row],[Класс(ы)]])</f>
        <v>6Б</v>
      </c>
      <c r="P32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322" s="4" t="str">
        <f>Ректор[[#This Row],[Учитель]]</f>
        <v>Гаджисултанов Я. И.</v>
      </c>
      <c r="R322" s="4">
        <f ca="1">IF(Ректор[[#This Row],[Часы]]="",OFFSET(Ректор[[#This Row],[Часы]],-1,0,1,1),Ректор[[#This Row],[Часы]])</f>
        <v>6</v>
      </c>
      <c r="S322" s="4" t="str">
        <f ca="1">Ректор[[#This Row],[Корр класс]]&amp;Ректор[[#This Row],[Предмет2]]</f>
        <v>6БРусский язык</v>
      </c>
      <c r="T322" s="4">
        <f ca="1">COUNTIF(Ректор[Доп столбец],Ректор[[#This Row],[Доп столбец]])</f>
        <v>1</v>
      </c>
    </row>
    <row r="323" spans="1:20" x14ac:dyDescent="0.25">
      <c r="A323" s="4">
        <v>322</v>
      </c>
      <c r="B323" s="4" t="s">
        <v>221</v>
      </c>
      <c r="C323" s="4">
        <v>3</v>
      </c>
      <c r="F323" s="4" t="s">
        <v>73</v>
      </c>
      <c r="G323" s="4" t="s">
        <v>218</v>
      </c>
      <c r="H323" s="4" t="s">
        <v>219</v>
      </c>
      <c r="I323" s="4" t="s">
        <v>27</v>
      </c>
      <c r="J323" s="4" t="s">
        <v>25</v>
      </c>
      <c r="K323" s="4" t="s">
        <v>25</v>
      </c>
      <c r="O323" s="4" t="str">
        <f ca="1">IF(Ректор[[#This Row],[Класс(ы)]]="",OFFSET(Ректор[[#This Row],[Класс(ы)]],-1,0,1,1),Ректор[[#This Row],[Класс(ы)]])</f>
        <v>6В</v>
      </c>
      <c r="P32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323" s="4" t="str">
        <f>Ректор[[#This Row],[Учитель]]</f>
        <v>Гаджисултанов Я. И.</v>
      </c>
      <c r="R323" s="4">
        <f ca="1">IF(Ректор[[#This Row],[Часы]]="",OFFSET(Ректор[[#This Row],[Часы]],-1,0,1,1),Ректор[[#This Row],[Часы]])</f>
        <v>3</v>
      </c>
      <c r="S323" s="4" t="str">
        <f ca="1">Ректор[[#This Row],[Корр класс]]&amp;Ректор[[#This Row],[Предмет2]]</f>
        <v>6ВЛитература</v>
      </c>
      <c r="T323" s="4">
        <f ca="1">COUNTIF(Ректор[Доп столбец],Ректор[[#This Row],[Доп столбец]])</f>
        <v>1</v>
      </c>
    </row>
    <row r="324" spans="1:20" x14ac:dyDescent="0.25">
      <c r="A324" s="4">
        <v>323</v>
      </c>
      <c r="B324" s="4" t="s">
        <v>221</v>
      </c>
      <c r="C324" s="4">
        <v>6</v>
      </c>
      <c r="F324" s="4" t="s">
        <v>34</v>
      </c>
      <c r="G324" s="4" t="s">
        <v>218</v>
      </c>
      <c r="H324" s="4" t="s">
        <v>219</v>
      </c>
      <c r="I324" s="4" t="s">
        <v>220</v>
      </c>
      <c r="J324" s="4" t="s">
        <v>25</v>
      </c>
      <c r="K324" s="4" t="s">
        <v>25</v>
      </c>
      <c r="O324" s="4" t="str">
        <f ca="1">IF(Ректор[[#This Row],[Класс(ы)]]="",OFFSET(Ректор[[#This Row],[Класс(ы)]],-1,0,1,1),Ректор[[#This Row],[Класс(ы)]])</f>
        <v>6В</v>
      </c>
      <c r="P32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324" s="4" t="str">
        <f>Ректор[[#This Row],[Учитель]]</f>
        <v>Гаджисултанов Я. И.</v>
      </c>
      <c r="R324" s="4">
        <f ca="1">IF(Ректор[[#This Row],[Часы]]="",OFFSET(Ректор[[#This Row],[Часы]],-1,0,1,1),Ректор[[#This Row],[Часы]])</f>
        <v>6</v>
      </c>
      <c r="S324" s="4" t="str">
        <f ca="1">Ректор[[#This Row],[Корр класс]]&amp;Ректор[[#This Row],[Предмет2]]</f>
        <v>6ВРусский язык</v>
      </c>
      <c r="T324" s="4">
        <f ca="1">COUNTIF(Ректор[Доп столбец],Ректор[[#This Row],[Доп столбец]])</f>
        <v>1</v>
      </c>
    </row>
    <row r="325" spans="1:20" x14ac:dyDescent="0.25">
      <c r="A325" s="4">
        <v>324</v>
      </c>
      <c r="B325" s="4" t="s">
        <v>62</v>
      </c>
      <c r="C325" s="4">
        <v>2</v>
      </c>
      <c r="F325" s="4" t="s">
        <v>73</v>
      </c>
      <c r="G325" s="4" t="s">
        <v>218</v>
      </c>
      <c r="I325" s="4" t="s">
        <v>27</v>
      </c>
      <c r="J325" s="4" t="s">
        <v>25</v>
      </c>
      <c r="K325" s="4" t="s">
        <v>25</v>
      </c>
      <c r="O325" s="4" t="str">
        <f ca="1">IF(Ректор[[#This Row],[Класс(ы)]]="",OFFSET(Ректор[[#This Row],[Класс(ы)]],-1,0,1,1),Ректор[[#This Row],[Класс(ы)]])</f>
        <v>8А</v>
      </c>
      <c r="P32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325" s="4" t="str">
        <f>Ректор[[#This Row],[Учитель]]</f>
        <v>Гаджисултанов Я. И.</v>
      </c>
      <c r="R325" s="4">
        <f ca="1">IF(Ректор[[#This Row],[Часы]]="",OFFSET(Ректор[[#This Row],[Часы]],-1,0,1,1),Ректор[[#This Row],[Часы]])</f>
        <v>2</v>
      </c>
      <c r="S325" s="4" t="str">
        <f ca="1">Ректор[[#This Row],[Корр класс]]&amp;Ректор[[#This Row],[Предмет2]]</f>
        <v>8АЛитература</v>
      </c>
      <c r="T325" s="4">
        <f ca="1">COUNTIF(Ректор[Доп столбец],Ректор[[#This Row],[Доп столбец]])</f>
        <v>1</v>
      </c>
    </row>
    <row r="326" spans="1:20" x14ac:dyDescent="0.25">
      <c r="A326" s="4">
        <v>325</v>
      </c>
      <c r="B326" s="4" t="s">
        <v>62</v>
      </c>
      <c r="C326" s="4">
        <v>4</v>
      </c>
      <c r="F326" s="4" t="s">
        <v>34</v>
      </c>
      <c r="G326" s="4" t="s">
        <v>218</v>
      </c>
      <c r="H326" s="4" t="s">
        <v>219</v>
      </c>
      <c r="I326" s="4" t="s">
        <v>27</v>
      </c>
      <c r="J326" s="4" t="s">
        <v>25</v>
      </c>
      <c r="K326" s="4" t="s">
        <v>25</v>
      </c>
      <c r="O326" s="4" t="str">
        <f ca="1">IF(Ректор[[#This Row],[Класс(ы)]]="",OFFSET(Ректор[[#This Row],[Класс(ы)]],-1,0,1,1),Ректор[[#This Row],[Класс(ы)]])</f>
        <v>8А</v>
      </c>
      <c r="P32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326" s="4" t="str">
        <f>Ректор[[#This Row],[Учитель]]</f>
        <v>Гаджисултанов Я. И.</v>
      </c>
      <c r="R326" s="4">
        <f ca="1">IF(Ректор[[#This Row],[Часы]]="",OFFSET(Ректор[[#This Row],[Часы]],-1,0,1,1),Ректор[[#This Row],[Часы]])</f>
        <v>4</v>
      </c>
      <c r="S326" s="4" t="str">
        <f ca="1">Ректор[[#This Row],[Корр класс]]&amp;Ректор[[#This Row],[Предмет2]]</f>
        <v>8АРусский язык</v>
      </c>
      <c r="T326" s="4">
        <f ca="1">COUNTIF(Ректор[Доп столбец],Ректор[[#This Row],[Доп столбец]])</f>
        <v>1</v>
      </c>
    </row>
    <row r="327" spans="1:20" x14ac:dyDescent="0.25">
      <c r="A327" s="4">
        <v>326</v>
      </c>
      <c r="B327" s="4" t="s">
        <v>114</v>
      </c>
      <c r="C327" s="4">
        <v>2</v>
      </c>
      <c r="F327" s="4" t="s">
        <v>73</v>
      </c>
      <c r="G327" s="4" t="s">
        <v>218</v>
      </c>
      <c r="H327" s="4" t="s">
        <v>219</v>
      </c>
      <c r="I327" s="4" t="s">
        <v>27</v>
      </c>
      <c r="J327" s="4" t="s">
        <v>25</v>
      </c>
      <c r="K327" s="4" t="s">
        <v>25</v>
      </c>
      <c r="O327" s="4" t="str">
        <f ca="1">IF(Ректор[[#This Row],[Класс(ы)]]="",OFFSET(Ректор[[#This Row],[Класс(ы)]],-1,0,1,1),Ректор[[#This Row],[Класс(ы)]])</f>
        <v>8Г</v>
      </c>
      <c r="P32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327" s="4" t="str">
        <f>Ректор[[#This Row],[Учитель]]</f>
        <v>Гаджисултанов Я. И.</v>
      </c>
      <c r="R327" s="4">
        <f ca="1">IF(Ректор[[#This Row],[Часы]]="",OFFSET(Ректор[[#This Row],[Часы]],-1,0,1,1),Ректор[[#This Row],[Часы]])</f>
        <v>2</v>
      </c>
      <c r="S327" s="4" t="str">
        <f ca="1">Ректор[[#This Row],[Корр класс]]&amp;Ректор[[#This Row],[Предмет2]]</f>
        <v>8ГЛитература</v>
      </c>
      <c r="T327" s="4">
        <f ca="1">COUNTIF(Ректор[Доп столбец],Ректор[[#This Row],[Доп столбец]])</f>
        <v>1</v>
      </c>
    </row>
    <row r="328" spans="1:20" x14ac:dyDescent="0.25">
      <c r="A328" s="4">
        <v>327</v>
      </c>
      <c r="B328" s="4" t="s">
        <v>114</v>
      </c>
      <c r="C328" s="4">
        <v>4</v>
      </c>
      <c r="F328" s="4" t="s">
        <v>34</v>
      </c>
      <c r="G328" s="4" t="s">
        <v>218</v>
      </c>
      <c r="H328" s="4" t="s">
        <v>219</v>
      </c>
      <c r="I328" s="4" t="s">
        <v>27</v>
      </c>
      <c r="J328" s="4" t="s">
        <v>25</v>
      </c>
      <c r="K328" s="4" t="s">
        <v>25</v>
      </c>
      <c r="O328" s="4" t="str">
        <f ca="1">IF(Ректор[[#This Row],[Класс(ы)]]="",OFFSET(Ректор[[#This Row],[Класс(ы)]],-1,0,1,1),Ректор[[#This Row],[Класс(ы)]])</f>
        <v>8Г</v>
      </c>
      <c r="P32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328" s="4" t="str">
        <f>Ректор[[#This Row],[Учитель]]</f>
        <v>Гаджисултанов Я. И.</v>
      </c>
      <c r="R328" s="4">
        <f ca="1">IF(Ректор[[#This Row],[Часы]]="",OFFSET(Ректор[[#This Row],[Часы]],-1,0,1,1),Ректор[[#This Row],[Часы]])</f>
        <v>4</v>
      </c>
      <c r="S328" s="4" t="str">
        <f ca="1">Ректор[[#This Row],[Корр класс]]&amp;Ректор[[#This Row],[Предмет2]]</f>
        <v>8ГРусский язык</v>
      </c>
      <c r="T328" s="4">
        <f ca="1">COUNTIF(Ректор[Доп столбец],Ректор[[#This Row],[Доп столбец]])</f>
        <v>1</v>
      </c>
    </row>
    <row r="329" spans="1:20" x14ac:dyDescent="0.25">
      <c r="A329" s="4">
        <v>328</v>
      </c>
      <c r="B329" s="4" t="s">
        <v>222</v>
      </c>
      <c r="C329" s="4">
        <v>1</v>
      </c>
      <c r="F329" s="4" t="s">
        <v>20</v>
      </c>
      <c r="G329" s="4" t="s">
        <v>223</v>
      </c>
      <c r="H329" s="4" t="s">
        <v>143</v>
      </c>
      <c r="I329" s="4" t="s">
        <v>23</v>
      </c>
      <c r="J329" s="4" t="s">
        <v>25</v>
      </c>
      <c r="K329" s="4" t="s">
        <v>25</v>
      </c>
      <c r="O329" s="4" t="str">
        <f ca="1">IF(Ректор[[#This Row],[Класс(ы)]]="",OFFSET(Ректор[[#This Row],[Класс(ы)]],-1,0,1,1),Ректор[[#This Row],[Класс(ы)]])</f>
        <v>4Л</v>
      </c>
      <c r="P32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329" s="4" t="str">
        <f>Ректор[[#This Row],[Учитель]]</f>
        <v>Газаева К. В.</v>
      </c>
      <c r="R329" s="4">
        <f ca="1">IF(Ректор[[#This Row],[Часы]]="",OFFSET(Ректор[[#This Row],[Часы]],-1,0,1,1),Ректор[[#This Row],[Часы]])</f>
        <v>1</v>
      </c>
      <c r="S329" s="4" t="str">
        <f ca="1">Ректор[[#This Row],[Корр класс]]&amp;Ректор[[#This Row],[Предмет2]]</f>
        <v>4ЛИзобразительное искусство</v>
      </c>
      <c r="T329" s="4">
        <f ca="1">COUNTIF(Ректор[Доп столбец],Ректор[[#This Row],[Доп столбец]])</f>
        <v>1</v>
      </c>
    </row>
    <row r="330" spans="1:20" x14ac:dyDescent="0.25">
      <c r="A330" s="4">
        <v>329</v>
      </c>
      <c r="B330" s="4" t="s">
        <v>222</v>
      </c>
      <c r="C330" s="4">
        <v>4</v>
      </c>
      <c r="F330" s="4" t="s">
        <v>28</v>
      </c>
      <c r="G330" s="4" t="s">
        <v>223</v>
      </c>
      <c r="H330" s="4" t="s">
        <v>143</v>
      </c>
      <c r="I330" s="4" t="s">
        <v>27</v>
      </c>
      <c r="J330" s="4" t="s">
        <v>25</v>
      </c>
      <c r="K330" s="4" t="s">
        <v>25</v>
      </c>
      <c r="O330" s="4" t="str">
        <f ca="1">IF(Ректор[[#This Row],[Класс(ы)]]="",OFFSET(Ректор[[#This Row],[Класс(ы)]],-1,0,1,1),Ректор[[#This Row],[Класс(ы)]])</f>
        <v>4Л</v>
      </c>
      <c r="P33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330" s="4" t="str">
        <f>Ректор[[#This Row],[Учитель]]</f>
        <v>Газаева К. В.</v>
      </c>
      <c r="R330" s="4">
        <f ca="1">IF(Ректор[[#This Row],[Часы]]="",OFFSET(Ректор[[#This Row],[Часы]],-1,0,1,1),Ректор[[#This Row],[Часы]])</f>
        <v>4</v>
      </c>
      <c r="S330" s="4" t="str">
        <f ca="1">Ректор[[#This Row],[Корр класс]]&amp;Ректор[[#This Row],[Предмет2]]</f>
        <v>4ЛЛитературное чтение</v>
      </c>
      <c r="T330" s="4">
        <f ca="1">COUNTIF(Ректор[Доп столбец],Ректор[[#This Row],[Доп столбец]])</f>
        <v>1</v>
      </c>
    </row>
    <row r="331" spans="1:20" x14ac:dyDescent="0.25">
      <c r="A331" s="4">
        <v>330</v>
      </c>
      <c r="B331" s="4" t="s">
        <v>222</v>
      </c>
      <c r="C331" s="4">
        <v>4</v>
      </c>
      <c r="F331" s="4" t="s">
        <v>29</v>
      </c>
      <c r="G331" s="4" t="s">
        <v>223</v>
      </c>
      <c r="H331" s="4" t="s">
        <v>143</v>
      </c>
      <c r="I331" s="4" t="s">
        <v>27</v>
      </c>
      <c r="J331" s="4" t="s">
        <v>25</v>
      </c>
      <c r="K331" s="4" t="s">
        <v>25</v>
      </c>
      <c r="O331" s="4" t="str">
        <f ca="1">IF(Ректор[[#This Row],[Класс(ы)]]="",OFFSET(Ректор[[#This Row],[Класс(ы)]],-1,0,1,1),Ректор[[#This Row],[Класс(ы)]])</f>
        <v>4Л</v>
      </c>
      <c r="P33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331" s="4" t="str">
        <f>Ректор[[#This Row],[Учитель]]</f>
        <v>Газаева К. В.</v>
      </c>
      <c r="R331" s="4">
        <f ca="1">IF(Ректор[[#This Row],[Часы]]="",OFFSET(Ректор[[#This Row],[Часы]],-1,0,1,1),Ректор[[#This Row],[Часы]])</f>
        <v>4</v>
      </c>
      <c r="S331" s="4" t="str">
        <f ca="1">Ректор[[#This Row],[Корр класс]]&amp;Ректор[[#This Row],[Предмет2]]</f>
        <v>4ЛМатематика</v>
      </c>
      <c r="T331" s="4">
        <f ca="1">COUNTIF(Ректор[Доп столбец],Ректор[[#This Row],[Доп столбец]])</f>
        <v>1</v>
      </c>
    </row>
    <row r="332" spans="1:20" x14ac:dyDescent="0.25">
      <c r="A332" s="4">
        <v>331</v>
      </c>
      <c r="B332" s="4" t="s">
        <v>222</v>
      </c>
      <c r="C332" s="4">
        <v>2</v>
      </c>
      <c r="F332" s="4" t="s">
        <v>31</v>
      </c>
      <c r="G332" s="4" t="s">
        <v>223</v>
      </c>
      <c r="H332" s="4" t="s">
        <v>143</v>
      </c>
      <c r="I332" s="4" t="s">
        <v>27</v>
      </c>
      <c r="J332" s="4" t="s">
        <v>25</v>
      </c>
      <c r="K332" s="4" t="s">
        <v>25</v>
      </c>
      <c r="O332" s="4" t="str">
        <f ca="1">IF(Ректор[[#This Row],[Класс(ы)]]="",OFFSET(Ректор[[#This Row],[Класс(ы)]],-1,0,1,1),Ректор[[#This Row],[Класс(ы)]])</f>
        <v>4Л</v>
      </c>
      <c r="P332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332" s="4" t="str">
        <f>Ректор[[#This Row],[Учитель]]</f>
        <v>Газаева К. В.</v>
      </c>
      <c r="R332" s="4">
        <f ca="1">IF(Ректор[[#This Row],[Часы]]="",OFFSET(Ректор[[#This Row],[Часы]],-1,0,1,1),Ректор[[#This Row],[Часы]])</f>
        <v>2</v>
      </c>
      <c r="S332" s="4" t="str">
        <f ca="1">Ректор[[#This Row],[Корр класс]]&amp;Ректор[[#This Row],[Предмет2]]</f>
        <v>4ЛОкружающий мир</v>
      </c>
      <c r="T332" s="4">
        <f ca="1">COUNTIF(Ректор[Доп столбец],Ректор[[#This Row],[Доп столбец]])</f>
        <v>1</v>
      </c>
    </row>
    <row r="333" spans="1:20" x14ac:dyDescent="0.25">
      <c r="A333" s="4">
        <v>332</v>
      </c>
      <c r="B333" s="4" t="s">
        <v>222</v>
      </c>
      <c r="C333" s="4">
        <v>1</v>
      </c>
      <c r="F333" s="4" t="s">
        <v>37</v>
      </c>
      <c r="G333" s="4" t="s">
        <v>223</v>
      </c>
      <c r="H333" s="4" t="s">
        <v>143</v>
      </c>
      <c r="I333" s="4" t="s">
        <v>23</v>
      </c>
      <c r="J333" s="4" t="s">
        <v>25</v>
      </c>
      <c r="K333" s="4" t="s">
        <v>25</v>
      </c>
      <c r="O333" s="4" t="str">
        <f ca="1">IF(Ректор[[#This Row],[Класс(ы)]]="",OFFSET(Ректор[[#This Row],[Класс(ы)]],-1,0,1,1),Ректор[[#This Row],[Класс(ы)]])</f>
        <v>4Л</v>
      </c>
      <c r="P333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333" s="4" t="str">
        <f>Ректор[[#This Row],[Учитель]]</f>
        <v>Газаева К. В.</v>
      </c>
      <c r="R333" s="4">
        <f ca="1">IF(Ректор[[#This Row],[Часы]]="",OFFSET(Ректор[[#This Row],[Часы]],-1,0,1,1),Ректор[[#This Row],[Часы]])</f>
        <v>1</v>
      </c>
      <c r="S333" s="4" t="str">
        <f ca="1">Ректор[[#This Row],[Корр класс]]&amp;Ректор[[#This Row],[Предмет2]]</f>
        <v>4ЛОсновы религиоз</v>
      </c>
      <c r="T333" s="4">
        <f ca="1">COUNTIF(Ректор[Доп столбец],Ректор[[#This Row],[Доп столбец]])</f>
        <v>1</v>
      </c>
    </row>
    <row r="334" spans="1:20" x14ac:dyDescent="0.25">
      <c r="A334" s="4">
        <v>333</v>
      </c>
      <c r="B334" s="4" t="s">
        <v>222</v>
      </c>
      <c r="C334" s="4">
        <v>1</v>
      </c>
      <c r="F334" s="4" t="s">
        <v>32</v>
      </c>
      <c r="G334" s="4" t="s">
        <v>223</v>
      </c>
      <c r="H334" s="4" t="s">
        <v>143</v>
      </c>
      <c r="I334" s="4" t="s">
        <v>27</v>
      </c>
      <c r="J334" s="4" t="s">
        <v>33</v>
      </c>
      <c r="K334" s="4" t="s">
        <v>25</v>
      </c>
      <c r="O334" s="4" t="str">
        <f ca="1">IF(Ректор[[#This Row],[Класс(ы)]]="",OFFSET(Ректор[[#This Row],[Класс(ы)]],-1,0,1,1),Ректор[[#This Row],[Класс(ы)]])</f>
        <v>4Л</v>
      </c>
      <c r="P33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334" s="4" t="str">
        <f>Ректор[[#This Row],[Учитель]]</f>
        <v>Газаева К. В.</v>
      </c>
      <c r="R334" s="4">
        <f ca="1">IF(Ректор[[#This Row],[Часы]]="",OFFSET(Ректор[[#This Row],[Часы]],-1,0,1,1),Ректор[[#This Row],[Часы]])</f>
        <v>1</v>
      </c>
      <c r="S334" s="4" t="str">
        <f ca="1">Ректор[[#This Row],[Корр класс]]&amp;Ректор[[#This Row],[Предмет2]]</f>
        <v>4ЛРазговор о важн</v>
      </c>
      <c r="T334" s="4">
        <f ca="1">COUNTIF(Ректор[Доп столбец],Ректор[[#This Row],[Доп столбец]])</f>
        <v>1</v>
      </c>
    </row>
    <row r="335" spans="1:20" x14ac:dyDescent="0.25">
      <c r="A335" s="4">
        <v>334</v>
      </c>
      <c r="B335" s="4" t="s">
        <v>222</v>
      </c>
      <c r="C335" s="4">
        <v>5</v>
      </c>
      <c r="F335" s="4" t="s">
        <v>34</v>
      </c>
      <c r="G335" s="4" t="s">
        <v>223</v>
      </c>
      <c r="H335" s="4" t="s">
        <v>143</v>
      </c>
      <c r="I335" s="4" t="s">
        <v>27</v>
      </c>
      <c r="J335" s="4" t="s">
        <v>25</v>
      </c>
      <c r="K335" s="4" t="s">
        <v>25</v>
      </c>
      <c r="O335" s="4" t="str">
        <f ca="1">IF(Ректор[[#This Row],[Класс(ы)]]="",OFFSET(Ректор[[#This Row],[Класс(ы)]],-1,0,1,1),Ректор[[#This Row],[Класс(ы)]])</f>
        <v>4Л</v>
      </c>
      <c r="P33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335" s="4" t="str">
        <f>Ректор[[#This Row],[Учитель]]</f>
        <v>Газаева К. В.</v>
      </c>
      <c r="R335" s="4">
        <f ca="1">IF(Ректор[[#This Row],[Часы]]="",OFFSET(Ректор[[#This Row],[Часы]],-1,0,1,1),Ректор[[#This Row],[Часы]])</f>
        <v>5</v>
      </c>
      <c r="S335" s="4" t="str">
        <f ca="1">Ректор[[#This Row],[Корр класс]]&amp;Ректор[[#This Row],[Предмет2]]</f>
        <v>4ЛРусский язык</v>
      </c>
      <c r="T335" s="4">
        <f ca="1">COUNTIF(Ректор[Доп столбец],Ректор[[#This Row],[Доп столбец]])</f>
        <v>1</v>
      </c>
    </row>
    <row r="336" spans="1:20" x14ac:dyDescent="0.25">
      <c r="A336" s="4">
        <v>335</v>
      </c>
      <c r="B336" s="4" t="s">
        <v>222</v>
      </c>
      <c r="C336" s="4">
        <v>1</v>
      </c>
      <c r="F336" s="4" t="s">
        <v>35</v>
      </c>
      <c r="G336" s="4" t="s">
        <v>223</v>
      </c>
      <c r="H336" s="4" t="s">
        <v>143</v>
      </c>
      <c r="I336" s="4" t="s">
        <v>23</v>
      </c>
      <c r="J336" s="4" t="s">
        <v>25</v>
      </c>
      <c r="K336" s="4" t="s">
        <v>25</v>
      </c>
      <c r="O336" s="4" t="str">
        <f ca="1">IF(Ректор[[#This Row],[Класс(ы)]]="",OFFSET(Ректор[[#This Row],[Класс(ы)]],-1,0,1,1),Ректор[[#This Row],[Класс(ы)]])</f>
        <v>4Л</v>
      </c>
      <c r="P33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336" s="4" t="str">
        <f>Ректор[[#This Row],[Учитель]]</f>
        <v>Газаева К. В.</v>
      </c>
      <c r="R336" s="4">
        <f ca="1">IF(Ректор[[#This Row],[Часы]]="",OFFSET(Ректор[[#This Row],[Часы]],-1,0,1,1),Ректор[[#This Row],[Часы]])</f>
        <v>1</v>
      </c>
      <c r="S336" s="4" t="str">
        <f ca="1">Ректор[[#This Row],[Корр класс]]&amp;Ректор[[#This Row],[Предмет2]]</f>
        <v>4ЛТехнология</v>
      </c>
      <c r="T336" s="4">
        <f ca="1">COUNTIF(Ректор[Доп столбец],Ректор[[#This Row],[Доп столбец]])</f>
        <v>1</v>
      </c>
    </row>
    <row r="337" spans="1:20" x14ac:dyDescent="0.25">
      <c r="A337" s="4">
        <v>336</v>
      </c>
      <c r="B337" s="4" t="s">
        <v>209</v>
      </c>
      <c r="C337" s="4">
        <v>2</v>
      </c>
      <c r="F337" s="4" t="s">
        <v>159</v>
      </c>
      <c r="G337" s="4" t="s">
        <v>224</v>
      </c>
      <c r="I337" s="4" t="s">
        <v>27</v>
      </c>
      <c r="J337" s="4" t="s">
        <v>25</v>
      </c>
      <c r="K337" s="4" t="s">
        <v>25</v>
      </c>
      <c r="O337" s="4" t="str">
        <f ca="1">IF(Ректор[[#This Row],[Класс(ы)]]="",OFFSET(Ректор[[#This Row],[Класс(ы)]],-1,0,1,1),Ректор[[#This Row],[Класс(ы)]])</f>
        <v>3Б</v>
      </c>
      <c r="P33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37" s="4" t="str">
        <f>Ректор[[#This Row],[Учитель]]</f>
        <v>Галушкин С. А.</v>
      </c>
      <c r="R337" s="4">
        <f ca="1">IF(Ректор[[#This Row],[Часы]]="",OFFSET(Ректор[[#This Row],[Часы]],-1,0,1,1),Ректор[[#This Row],[Часы]])</f>
        <v>2</v>
      </c>
      <c r="S337" s="4" t="str">
        <f ca="1">Ректор[[#This Row],[Корр класс]]&amp;Ректор[[#This Row],[Предмет2]]</f>
        <v>3БФизическая культура</v>
      </c>
      <c r="T337" s="4">
        <f ca="1">COUNTIF(Ректор[Доп столбец],Ректор[[#This Row],[Доп столбец]])</f>
        <v>1</v>
      </c>
    </row>
    <row r="338" spans="1:20" x14ac:dyDescent="0.25">
      <c r="A338" s="4">
        <v>337</v>
      </c>
      <c r="B338" s="4" t="s">
        <v>225</v>
      </c>
      <c r="C338" s="4">
        <v>2</v>
      </c>
      <c r="F338" s="4" t="s">
        <v>159</v>
      </c>
      <c r="G338" s="4" t="s">
        <v>224</v>
      </c>
      <c r="I338" s="4" t="s">
        <v>27</v>
      </c>
      <c r="J338" s="4" t="s">
        <v>25</v>
      </c>
      <c r="K338" s="4" t="s">
        <v>25</v>
      </c>
      <c r="O338" s="4" t="str">
        <f ca="1">IF(Ректор[[#This Row],[Класс(ы)]]="",OFFSET(Ректор[[#This Row],[Класс(ы)]],-1,0,1,1),Ректор[[#This Row],[Класс(ы)]])</f>
        <v>3В</v>
      </c>
      <c r="P33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38" s="4" t="str">
        <f>Ректор[[#This Row],[Учитель]]</f>
        <v>Галушкин С. А.</v>
      </c>
      <c r="R338" s="4">
        <f ca="1">IF(Ректор[[#This Row],[Часы]]="",OFFSET(Ректор[[#This Row],[Часы]],-1,0,1,1),Ректор[[#This Row],[Часы]])</f>
        <v>2</v>
      </c>
      <c r="S338" s="4" t="str">
        <f ca="1">Ректор[[#This Row],[Корр класс]]&amp;Ректор[[#This Row],[Предмет2]]</f>
        <v>3ВФизическая культура</v>
      </c>
      <c r="T338" s="4">
        <f ca="1">COUNTIF(Ректор[Доп столбец],Ректор[[#This Row],[Доп столбец]])</f>
        <v>1</v>
      </c>
    </row>
    <row r="339" spans="1:20" x14ac:dyDescent="0.25">
      <c r="A339" s="4">
        <v>338</v>
      </c>
      <c r="B339" s="4" t="s">
        <v>226</v>
      </c>
      <c r="C339" s="4">
        <v>2</v>
      </c>
      <c r="F339" s="4" t="s">
        <v>159</v>
      </c>
      <c r="G339" s="4" t="s">
        <v>224</v>
      </c>
      <c r="I339" s="4" t="s">
        <v>27</v>
      </c>
      <c r="J339" s="4" t="s">
        <v>25</v>
      </c>
      <c r="K339" s="4" t="s">
        <v>25</v>
      </c>
      <c r="O339" s="4" t="str">
        <f ca="1">IF(Ректор[[#This Row],[Класс(ы)]]="",OFFSET(Ректор[[#This Row],[Класс(ы)]],-1,0,1,1),Ректор[[#This Row],[Класс(ы)]])</f>
        <v>3Г</v>
      </c>
      <c r="P33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39" s="4" t="str">
        <f>Ректор[[#This Row],[Учитель]]</f>
        <v>Галушкин С. А.</v>
      </c>
      <c r="R339" s="4">
        <f ca="1">IF(Ректор[[#This Row],[Часы]]="",OFFSET(Ректор[[#This Row],[Часы]],-1,0,1,1),Ректор[[#This Row],[Часы]])</f>
        <v>2</v>
      </c>
      <c r="S339" s="4" t="str">
        <f ca="1">Ректор[[#This Row],[Корр класс]]&amp;Ректор[[#This Row],[Предмет2]]</f>
        <v>3ГФизическая культура</v>
      </c>
      <c r="T339" s="4">
        <f ca="1">COUNTIF(Ректор[Доп столбец],Ректор[[#This Row],[Доп столбец]])</f>
        <v>1</v>
      </c>
    </row>
    <row r="340" spans="1:20" x14ac:dyDescent="0.25">
      <c r="A340" s="4">
        <v>339</v>
      </c>
      <c r="B340" s="4" t="s">
        <v>227</v>
      </c>
      <c r="C340" s="4">
        <v>2</v>
      </c>
      <c r="F340" s="4" t="s">
        <v>159</v>
      </c>
      <c r="G340" s="4" t="s">
        <v>224</v>
      </c>
      <c r="I340" s="4" t="s">
        <v>27</v>
      </c>
      <c r="J340" s="4" t="s">
        <v>25</v>
      </c>
      <c r="K340" s="4" t="s">
        <v>25</v>
      </c>
      <c r="O340" s="4" t="str">
        <f ca="1">IF(Ректор[[#This Row],[Класс(ы)]]="",OFFSET(Ректор[[#This Row],[Класс(ы)]],-1,0,1,1),Ректор[[#This Row],[Класс(ы)]])</f>
        <v>3Е</v>
      </c>
      <c r="P34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40" s="4" t="str">
        <f>Ректор[[#This Row],[Учитель]]</f>
        <v>Галушкин С. А.</v>
      </c>
      <c r="R340" s="4">
        <f ca="1">IF(Ректор[[#This Row],[Часы]]="",OFFSET(Ректор[[#This Row],[Часы]],-1,0,1,1),Ректор[[#This Row],[Часы]])</f>
        <v>2</v>
      </c>
      <c r="S340" s="4" t="str">
        <f ca="1">Ректор[[#This Row],[Корр класс]]&amp;Ректор[[#This Row],[Предмет2]]</f>
        <v>3ЕФизическая культура</v>
      </c>
      <c r="T340" s="4">
        <f ca="1">COUNTIF(Ректор[Доп столбец],Ректор[[#This Row],[Доп столбец]])</f>
        <v>1</v>
      </c>
    </row>
    <row r="341" spans="1:20" x14ac:dyDescent="0.25">
      <c r="A341" s="4">
        <v>340</v>
      </c>
      <c r="B341" s="4" t="s">
        <v>228</v>
      </c>
      <c r="C341" s="4">
        <v>2</v>
      </c>
      <c r="F341" s="4" t="s">
        <v>159</v>
      </c>
      <c r="G341" s="4" t="s">
        <v>224</v>
      </c>
      <c r="H341" s="4" t="s">
        <v>229</v>
      </c>
      <c r="I341" s="4" t="s">
        <v>27</v>
      </c>
      <c r="J341" s="4" t="s">
        <v>25</v>
      </c>
      <c r="K341" s="4" t="s">
        <v>25</v>
      </c>
      <c r="O341" s="4" t="str">
        <f ca="1">IF(Ректор[[#This Row],[Класс(ы)]]="",OFFSET(Ректор[[#This Row],[Класс(ы)]],-1,0,1,1),Ректор[[#This Row],[Класс(ы)]])</f>
        <v>3Ж</v>
      </c>
      <c r="P34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41" s="4" t="str">
        <f>Ректор[[#This Row],[Учитель]]</f>
        <v>Галушкин С. А.</v>
      </c>
      <c r="R341" s="4">
        <f ca="1">IF(Ректор[[#This Row],[Часы]]="",OFFSET(Ректор[[#This Row],[Часы]],-1,0,1,1),Ректор[[#This Row],[Часы]])</f>
        <v>2</v>
      </c>
      <c r="S341" s="4" t="str">
        <f ca="1">Ректор[[#This Row],[Корр класс]]&amp;Ректор[[#This Row],[Предмет2]]</f>
        <v>3ЖФизическая культура</v>
      </c>
      <c r="T341" s="4">
        <f ca="1">COUNTIF(Ректор[Доп столбец],Ректор[[#This Row],[Доп столбец]])</f>
        <v>1</v>
      </c>
    </row>
    <row r="342" spans="1:20" x14ac:dyDescent="0.25">
      <c r="A342" s="4">
        <v>341</v>
      </c>
      <c r="B342" s="4" t="s">
        <v>230</v>
      </c>
      <c r="C342" s="4">
        <v>2</v>
      </c>
      <c r="F342" s="4" t="s">
        <v>159</v>
      </c>
      <c r="G342" s="4" t="s">
        <v>224</v>
      </c>
      <c r="I342" s="4" t="s">
        <v>27</v>
      </c>
      <c r="J342" s="4" t="s">
        <v>25</v>
      </c>
      <c r="K342" s="4" t="s">
        <v>25</v>
      </c>
      <c r="O342" s="4" t="str">
        <f ca="1">IF(Ректор[[#This Row],[Класс(ы)]]="",OFFSET(Ректор[[#This Row],[Класс(ы)]],-1,0,1,1),Ректор[[#This Row],[Класс(ы)]])</f>
        <v>3З</v>
      </c>
      <c r="P34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42" s="4" t="str">
        <f>Ректор[[#This Row],[Учитель]]</f>
        <v>Галушкин С. А.</v>
      </c>
      <c r="R342" s="4">
        <f ca="1">IF(Ректор[[#This Row],[Часы]]="",OFFSET(Ректор[[#This Row],[Часы]],-1,0,1,1),Ректор[[#This Row],[Часы]])</f>
        <v>2</v>
      </c>
      <c r="S342" s="4" t="str">
        <f ca="1">Ректор[[#This Row],[Корр класс]]&amp;Ректор[[#This Row],[Предмет2]]</f>
        <v>3ЗФизическая культура</v>
      </c>
      <c r="T342" s="4">
        <f ca="1">COUNTIF(Ректор[Доп столбец],Ректор[[#This Row],[Доп столбец]])</f>
        <v>1</v>
      </c>
    </row>
    <row r="343" spans="1:20" x14ac:dyDescent="0.25">
      <c r="A343" s="4">
        <v>342</v>
      </c>
      <c r="B343" s="4" t="s">
        <v>231</v>
      </c>
      <c r="C343" s="4">
        <v>2</v>
      </c>
      <c r="F343" s="4" t="s">
        <v>159</v>
      </c>
      <c r="G343" s="4" t="s">
        <v>224</v>
      </c>
      <c r="I343" s="4" t="s">
        <v>27</v>
      </c>
      <c r="J343" s="4" t="s">
        <v>25</v>
      </c>
      <c r="K343" s="4" t="s">
        <v>25</v>
      </c>
      <c r="O343" s="4" t="str">
        <f ca="1">IF(Ректор[[#This Row],[Класс(ы)]]="",OFFSET(Ректор[[#This Row],[Класс(ы)]],-1,0,1,1),Ректор[[#This Row],[Класс(ы)]])</f>
        <v>3И</v>
      </c>
      <c r="P34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43" s="4" t="str">
        <f>Ректор[[#This Row],[Учитель]]</f>
        <v>Галушкин С. А.</v>
      </c>
      <c r="R343" s="4">
        <f ca="1">IF(Ректор[[#This Row],[Часы]]="",OFFSET(Ректор[[#This Row],[Часы]],-1,0,1,1),Ректор[[#This Row],[Часы]])</f>
        <v>2</v>
      </c>
      <c r="S343" s="4" t="str">
        <f ca="1">Ректор[[#This Row],[Корр класс]]&amp;Ректор[[#This Row],[Предмет2]]</f>
        <v>3ИФизическая культура</v>
      </c>
      <c r="T343" s="4">
        <f ca="1">COUNTIF(Ректор[Доп столбец],Ректор[[#This Row],[Доп столбец]])</f>
        <v>1</v>
      </c>
    </row>
    <row r="344" spans="1:20" x14ac:dyDescent="0.25">
      <c r="A344" s="4">
        <v>343</v>
      </c>
      <c r="B344" s="4" t="s">
        <v>68</v>
      </c>
      <c r="C344" s="4">
        <v>2</v>
      </c>
      <c r="F344" s="4" t="s">
        <v>159</v>
      </c>
      <c r="G344" s="4" t="s">
        <v>224</v>
      </c>
      <c r="H344" s="4" t="s">
        <v>229</v>
      </c>
      <c r="I344" s="4" t="s">
        <v>27</v>
      </c>
      <c r="J344" s="4" t="s">
        <v>25</v>
      </c>
      <c r="K344" s="4" t="s">
        <v>25</v>
      </c>
      <c r="O344" s="4" t="str">
        <f ca="1">IF(Ректор[[#This Row],[Класс(ы)]]="",OFFSET(Ректор[[#This Row],[Класс(ы)]],-1,0,1,1),Ректор[[#This Row],[Класс(ы)]])</f>
        <v>3О</v>
      </c>
      <c r="P34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44" s="4" t="str">
        <f>Ректор[[#This Row],[Учитель]]</f>
        <v>Галушкин С. А.</v>
      </c>
      <c r="R344" s="4">
        <f ca="1">IF(Ректор[[#This Row],[Часы]]="",OFFSET(Ректор[[#This Row],[Часы]],-1,0,1,1),Ректор[[#This Row],[Часы]])</f>
        <v>2</v>
      </c>
      <c r="S344" s="4" t="str">
        <f ca="1">Ректор[[#This Row],[Корр класс]]&amp;Ректор[[#This Row],[Предмет2]]</f>
        <v>3ОФизическая культура</v>
      </c>
      <c r="T344" s="4">
        <f ca="1">COUNTIF(Ректор[Доп столбец],Ректор[[#This Row],[Доп столбец]])</f>
        <v>1</v>
      </c>
    </row>
    <row r="345" spans="1:20" x14ac:dyDescent="0.25">
      <c r="A345" s="4">
        <v>344</v>
      </c>
      <c r="B345" s="4" t="s">
        <v>232</v>
      </c>
      <c r="C345" s="4">
        <v>2</v>
      </c>
      <c r="F345" s="4" t="s">
        <v>159</v>
      </c>
      <c r="G345" s="4" t="s">
        <v>224</v>
      </c>
      <c r="I345" s="4" t="s">
        <v>27</v>
      </c>
      <c r="J345" s="4" t="s">
        <v>25</v>
      </c>
      <c r="K345" s="4" t="s">
        <v>25</v>
      </c>
      <c r="O345" s="4" t="str">
        <f ca="1">IF(Ректор[[#This Row],[Класс(ы)]]="",OFFSET(Ректор[[#This Row],[Класс(ы)]],-1,0,1,1),Ректор[[#This Row],[Класс(ы)]])</f>
        <v>3Р</v>
      </c>
      <c r="P34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45" s="4" t="str">
        <f>Ректор[[#This Row],[Учитель]]</f>
        <v>Галушкин С. А.</v>
      </c>
      <c r="R345" s="4">
        <f ca="1">IF(Ректор[[#This Row],[Часы]]="",OFFSET(Ректор[[#This Row],[Часы]],-1,0,1,1),Ректор[[#This Row],[Часы]])</f>
        <v>2</v>
      </c>
      <c r="S345" s="4" t="str">
        <f ca="1">Ректор[[#This Row],[Корр класс]]&amp;Ректор[[#This Row],[Предмет2]]</f>
        <v>3РФизическая культура</v>
      </c>
      <c r="T345" s="4">
        <f ca="1">COUNTIF(Ректор[Доп столбец],Ректор[[#This Row],[Доп столбец]])</f>
        <v>1</v>
      </c>
    </row>
    <row r="346" spans="1:20" x14ac:dyDescent="0.25">
      <c r="A346" s="4">
        <v>345</v>
      </c>
      <c r="B346" s="4" t="s">
        <v>233</v>
      </c>
      <c r="C346" s="4">
        <v>2</v>
      </c>
      <c r="F346" s="4" t="s">
        <v>159</v>
      </c>
      <c r="G346" s="4" t="s">
        <v>224</v>
      </c>
      <c r="H346" s="4" t="s">
        <v>229</v>
      </c>
      <c r="I346" s="4" t="s">
        <v>27</v>
      </c>
      <c r="J346" s="4" t="s">
        <v>25</v>
      </c>
      <c r="K346" s="4" t="s">
        <v>25</v>
      </c>
      <c r="O346" s="4" t="str">
        <f ca="1">IF(Ректор[[#This Row],[Класс(ы)]]="",OFFSET(Ректор[[#This Row],[Класс(ы)]],-1,0,1,1),Ректор[[#This Row],[Класс(ы)]])</f>
        <v>3С</v>
      </c>
      <c r="P34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46" s="4" t="str">
        <f>Ректор[[#This Row],[Учитель]]</f>
        <v>Галушкин С. А.</v>
      </c>
      <c r="R346" s="4">
        <f ca="1">IF(Ректор[[#This Row],[Часы]]="",OFFSET(Ректор[[#This Row],[Часы]],-1,0,1,1),Ректор[[#This Row],[Часы]])</f>
        <v>2</v>
      </c>
      <c r="S346" s="4" t="str">
        <f ca="1">Ректор[[#This Row],[Корр класс]]&amp;Ректор[[#This Row],[Предмет2]]</f>
        <v>3СФизическая культура</v>
      </c>
      <c r="T346" s="4">
        <f ca="1">COUNTIF(Ректор[Доп столбец],Ректор[[#This Row],[Доп столбец]])</f>
        <v>1</v>
      </c>
    </row>
    <row r="347" spans="1:20" x14ac:dyDescent="0.25">
      <c r="A347" s="4">
        <v>346</v>
      </c>
      <c r="B347" s="4" t="s">
        <v>234</v>
      </c>
      <c r="C347" s="4">
        <v>2</v>
      </c>
      <c r="F347" s="4" t="s">
        <v>159</v>
      </c>
      <c r="G347" s="4" t="s">
        <v>224</v>
      </c>
      <c r="I347" s="4" t="s">
        <v>27</v>
      </c>
      <c r="J347" s="4" t="s">
        <v>25</v>
      </c>
      <c r="K347" s="4" t="s">
        <v>25</v>
      </c>
      <c r="O347" s="4" t="str">
        <f ca="1">IF(Ректор[[#This Row],[Класс(ы)]]="",OFFSET(Ректор[[#This Row],[Класс(ы)]],-1,0,1,1),Ректор[[#This Row],[Класс(ы)]])</f>
        <v>3Т</v>
      </c>
      <c r="P34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47" s="4" t="str">
        <f>Ректор[[#This Row],[Учитель]]</f>
        <v>Галушкин С. А.</v>
      </c>
      <c r="R347" s="4">
        <f ca="1">IF(Ректор[[#This Row],[Часы]]="",OFFSET(Ректор[[#This Row],[Часы]],-1,0,1,1),Ректор[[#This Row],[Часы]])</f>
        <v>2</v>
      </c>
      <c r="S347" s="4" t="str">
        <f ca="1">Ректор[[#This Row],[Корр класс]]&amp;Ректор[[#This Row],[Предмет2]]</f>
        <v>3ТФизическая культура</v>
      </c>
      <c r="T347" s="4">
        <f ca="1">COUNTIF(Ректор[Доп столбец],Ректор[[#This Row],[Доп столбец]])</f>
        <v>1</v>
      </c>
    </row>
    <row r="348" spans="1:20" x14ac:dyDescent="0.25">
      <c r="A348" s="4">
        <v>347</v>
      </c>
      <c r="B348" s="4" t="s">
        <v>235</v>
      </c>
      <c r="C348" s="4">
        <v>2</v>
      </c>
      <c r="F348" s="4" t="s">
        <v>159</v>
      </c>
      <c r="G348" s="4" t="s">
        <v>224</v>
      </c>
      <c r="H348" s="4" t="s">
        <v>236</v>
      </c>
      <c r="I348" s="4" t="s">
        <v>27</v>
      </c>
      <c r="J348" s="4" t="s">
        <v>25</v>
      </c>
      <c r="K348" s="4" t="s">
        <v>25</v>
      </c>
      <c r="O348" s="4" t="str">
        <f ca="1">IF(Ректор[[#This Row],[Класс(ы)]]="",OFFSET(Ректор[[#This Row],[Класс(ы)]],-1,0,1,1),Ректор[[#This Row],[Класс(ы)]])</f>
        <v>4О</v>
      </c>
      <c r="P34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48" s="4" t="str">
        <f>Ректор[[#This Row],[Учитель]]</f>
        <v>Галушкин С. А.</v>
      </c>
      <c r="R348" s="4">
        <f ca="1">IF(Ректор[[#This Row],[Часы]]="",OFFSET(Ректор[[#This Row],[Часы]],-1,0,1,1),Ректор[[#This Row],[Часы]])</f>
        <v>2</v>
      </c>
      <c r="S348" s="4" t="str">
        <f ca="1">Ректор[[#This Row],[Корр класс]]&amp;Ректор[[#This Row],[Предмет2]]</f>
        <v>4ОФизическая культура</v>
      </c>
      <c r="T348" s="4">
        <f ca="1">COUNTIF(Ректор[Доп столбец],Ректор[[#This Row],[Доп столбец]])</f>
        <v>1</v>
      </c>
    </row>
    <row r="349" spans="1:20" x14ac:dyDescent="0.25">
      <c r="A349" s="4">
        <v>348</v>
      </c>
      <c r="B349" s="4" t="s">
        <v>237</v>
      </c>
      <c r="C349" s="4">
        <v>2</v>
      </c>
      <c r="F349" s="4" t="s">
        <v>159</v>
      </c>
      <c r="G349" s="4" t="s">
        <v>224</v>
      </c>
      <c r="I349" s="4" t="s">
        <v>27</v>
      </c>
      <c r="J349" s="4" t="s">
        <v>25</v>
      </c>
      <c r="K349" s="4" t="s">
        <v>25</v>
      </c>
      <c r="O349" s="4" t="str">
        <f ca="1">IF(Ректор[[#This Row],[Класс(ы)]]="",OFFSET(Ректор[[#This Row],[Класс(ы)]],-1,0,1,1),Ректор[[#This Row],[Класс(ы)]])</f>
        <v>4Т</v>
      </c>
      <c r="P34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349" s="4" t="str">
        <f>Ректор[[#This Row],[Учитель]]</f>
        <v>Галушкин С. А.</v>
      </c>
      <c r="R349" s="4">
        <f ca="1">IF(Ректор[[#This Row],[Часы]]="",OFFSET(Ректор[[#This Row],[Часы]],-1,0,1,1),Ректор[[#This Row],[Часы]])</f>
        <v>2</v>
      </c>
      <c r="S349" s="4" t="str">
        <f ca="1">Ректор[[#This Row],[Корр класс]]&amp;Ректор[[#This Row],[Предмет2]]</f>
        <v>4ТФизическая культура</v>
      </c>
      <c r="T349" s="4">
        <f ca="1">COUNTIF(Ректор[Доп столбец],Ректор[[#This Row],[Доп столбец]])</f>
        <v>1</v>
      </c>
    </row>
    <row r="350" spans="1:20" x14ac:dyDescent="0.25">
      <c r="A350" s="4">
        <v>349</v>
      </c>
      <c r="B350" s="4" t="s">
        <v>78</v>
      </c>
      <c r="C350" s="4">
        <v>4</v>
      </c>
      <c r="F350" s="4" t="s">
        <v>29</v>
      </c>
      <c r="G350" s="4" t="s">
        <v>238</v>
      </c>
      <c r="H350" s="4" t="s">
        <v>80</v>
      </c>
      <c r="I350" s="4" t="s">
        <v>27</v>
      </c>
      <c r="J350" s="4" t="s">
        <v>25</v>
      </c>
      <c r="K350" s="4" t="s">
        <v>25</v>
      </c>
      <c r="O350" s="4" t="str">
        <f ca="1">IF(Ректор[[#This Row],[Класс(ы)]]="",OFFSET(Ректор[[#This Row],[Класс(ы)]],-1,0,1,1),Ректор[[#This Row],[Класс(ы)]])</f>
        <v>4Р</v>
      </c>
      <c r="P35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350" s="4" t="str">
        <f>Ректор[[#This Row],[Учитель]]</f>
        <v>Гердт О. С.</v>
      </c>
      <c r="R350" s="4">
        <f ca="1">IF(Ректор[[#This Row],[Часы]]="",OFFSET(Ректор[[#This Row],[Часы]],-1,0,1,1),Ректор[[#This Row],[Часы]])</f>
        <v>4</v>
      </c>
      <c r="S350" s="4" t="str">
        <f ca="1">Ректор[[#This Row],[Корр класс]]&amp;Ректор[[#This Row],[Предмет2]]</f>
        <v>4РМатематика</v>
      </c>
      <c r="T350" s="4">
        <f ca="1">COUNTIF(Ректор[Доп столбец],Ректор[[#This Row],[Доп столбец]])</f>
        <v>1</v>
      </c>
    </row>
    <row r="351" spans="1:20" x14ac:dyDescent="0.25">
      <c r="A351" s="4">
        <v>350</v>
      </c>
      <c r="B351" s="4" t="s">
        <v>78</v>
      </c>
      <c r="C351" s="4">
        <v>1</v>
      </c>
      <c r="F351" s="4" t="s">
        <v>32</v>
      </c>
      <c r="G351" s="4" t="s">
        <v>238</v>
      </c>
      <c r="H351" s="4" t="s">
        <v>80</v>
      </c>
      <c r="I351" s="4" t="s">
        <v>27</v>
      </c>
      <c r="J351" s="4" t="s">
        <v>33</v>
      </c>
      <c r="K351" s="4" t="s">
        <v>25</v>
      </c>
      <c r="O351" s="4" t="str">
        <f ca="1">IF(Ректор[[#This Row],[Класс(ы)]]="",OFFSET(Ректор[[#This Row],[Класс(ы)]],-1,0,1,1),Ректор[[#This Row],[Класс(ы)]])</f>
        <v>4Р</v>
      </c>
      <c r="P35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351" s="4" t="str">
        <f>Ректор[[#This Row],[Учитель]]</f>
        <v>Гердт О. С.</v>
      </c>
      <c r="R351" s="4">
        <f ca="1">IF(Ректор[[#This Row],[Часы]]="",OFFSET(Ректор[[#This Row],[Часы]],-1,0,1,1),Ректор[[#This Row],[Часы]])</f>
        <v>1</v>
      </c>
      <c r="S351" s="4" t="str">
        <f ca="1">Ректор[[#This Row],[Корр класс]]&amp;Ректор[[#This Row],[Предмет2]]</f>
        <v>4РРазговор о важн</v>
      </c>
      <c r="T351" s="4">
        <f ca="1">COUNTIF(Ректор[Доп столбец],Ректор[[#This Row],[Доп столбец]])</f>
        <v>1</v>
      </c>
    </row>
    <row r="352" spans="1:20" x14ac:dyDescent="0.25">
      <c r="A352" s="4">
        <v>351</v>
      </c>
      <c r="B352" s="4" t="s">
        <v>78</v>
      </c>
      <c r="C352" s="4">
        <v>5</v>
      </c>
      <c r="F352" s="4" t="s">
        <v>34</v>
      </c>
      <c r="G352" s="4" t="s">
        <v>238</v>
      </c>
      <c r="H352" s="4" t="s">
        <v>80</v>
      </c>
      <c r="I352" s="4" t="s">
        <v>27</v>
      </c>
      <c r="J352" s="4" t="s">
        <v>25</v>
      </c>
      <c r="K352" s="4" t="s">
        <v>25</v>
      </c>
      <c r="O352" s="4" t="str">
        <f ca="1">IF(Ректор[[#This Row],[Класс(ы)]]="",OFFSET(Ректор[[#This Row],[Класс(ы)]],-1,0,1,1),Ректор[[#This Row],[Класс(ы)]])</f>
        <v>4Р</v>
      </c>
      <c r="P35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352" s="4" t="str">
        <f>Ректор[[#This Row],[Учитель]]</f>
        <v>Гердт О. С.</v>
      </c>
      <c r="R352" s="4">
        <f ca="1">IF(Ректор[[#This Row],[Часы]]="",OFFSET(Ректор[[#This Row],[Часы]],-1,0,1,1),Ректор[[#This Row],[Часы]])</f>
        <v>5</v>
      </c>
      <c r="S352" s="4" t="str">
        <f ca="1">Ректор[[#This Row],[Корр класс]]&amp;Ректор[[#This Row],[Предмет2]]</f>
        <v>4РРусский язык</v>
      </c>
      <c r="T352" s="4">
        <f ca="1">COUNTIF(Ректор[Доп столбец],Ректор[[#This Row],[Доп столбец]])</f>
        <v>1</v>
      </c>
    </row>
    <row r="353" spans="1:20" x14ac:dyDescent="0.25">
      <c r="A353" s="4">
        <v>352</v>
      </c>
      <c r="B353" s="4" t="s">
        <v>239</v>
      </c>
      <c r="C353" s="4">
        <v>1</v>
      </c>
      <c r="F353" s="4" t="s">
        <v>30</v>
      </c>
      <c r="G353" s="4" t="s">
        <v>240</v>
      </c>
      <c r="H353" s="4" t="s">
        <v>241</v>
      </c>
      <c r="I353" s="4" t="s">
        <v>27</v>
      </c>
      <c r="J353" s="4" t="s">
        <v>25</v>
      </c>
      <c r="K353" s="4" t="s">
        <v>25</v>
      </c>
      <c r="O353" s="4" t="str">
        <f ca="1">IF(Ректор[[#This Row],[Класс(ы)]]="",OFFSET(Ректор[[#This Row],[Класс(ы)]],-1,0,1,1),Ректор[[#This Row],[Класс(ы)]])</f>
        <v>7А</v>
      </c>
      <c r="P35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53" s="4" t="str">
        <f>Ректор[[#This Row],[Учитель]]</f>
        <v>Гнатюк Н. В.</v>
      </c>
      <c r="R353" s="4">
        <f ca="1">IF(Ректор[[#This Row],[Часы]]="",OFFSET(Ректор[[#This Row],[Часы]],-1,0,1,1),Ректор[[#This Row],[Часы]])</f>
        <v>1</v>
      </c>
      <c r="S353" s="4" t="str">
        <f ca="1">Ректор[[#This Row],[Корр класс]]&amp;Ректор[[#This Row],[Предмет2]]</f>
        <v>7АМузыка</v>
      </c>
      <c r="T353" s="4">
        <f ca="1">COUNTIF(Ректор[Доп столбец],Ректор[[#This Row],[Доп столбец]])</f>
        <v>1</v>
      </c>
    </row>
    <row r="354" spans="1:20" x14ac:dyDescent="0.25">
      <c r="A354" s="4">
        <v>353</v>
      </c>
      <c r="B354" s="4" t="s">
        <v>242</v>
      </c>
      <c r="C354" s="4">
        <v>1</v>
      </c>
      <c r="F354" s="4" t="s">
        <v>30</v>
      </c>
      <c r="G354" s="4" t="s">
        <v>240</v>
      </c>
      <c r="H354" s="4" t="s">
        <v>241</v>
      </c>
      <c r="I354" s="4" t="s">
        <v>27</v>
      </c>
      <c r="J354" s="4" t="s">
        <v>25</v>
      </c>
      <c r="K354" s="4" t="s">
        <v>25</v>
      </c>
      <c r="O354" s="4" t="str">
        <f ca="1">IF(Ректор[[#This Row],[Класс(ы)]]="",OFFSET(Ректор[[#This Row],[Класс(ы)]],-1,0,1,1),Ректор[[#This Row],[Класс(ы)]])</f>
        <v>7Б</v>
      </c>
      <c r="P35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54" s="4" t="str">
        <f>Ректор[[#This Row],[Учитель]]</f>
        <v>Гнатюк Н. В.</v>
      </c>
      <c r="R354" s="4">
        <f ca="1">IF(Ректор[[#This Row],[Часы]]="",OFFSET(Ректор[[#This Row],[Часы]],-1,0,1,1),Ректор[[#This Row],[Часы]])</f>
        <v>1</v>
      </c>
      <c r="S354" s="4" t="str">
        <f ca="1">Ректор[[#This Row],[Корр класс]]&amp;Ректор[[#This Row],[Предмет2]]</f>
        <v>7БМузыка</v>
      </c>
      <c r="T354" s="4">
        <f ca="1">COUNTIF(Ректор[Доп столбец],Ректор[[#This Row],[Доп столбец]])</f>
        <v>1</v>
      </c>
    </row>
    <row r="355" spans="1:20" x14ac:dyDescent="0.25">
      <c r="A355" s="4">
        <v>354</v>
      </c>
      <c r="B355" s="4" t="s">
        <v>243</v>
      </c>
      <c r="C355" s="4">
        <v>1</v>
      </c>
      <c r="F355" s="4" t="s">
        <v>30</v>
      </c>
      <c r="G355" s="4" t="s">
        <v>240</v>
      </c>
      <c r="H355" s="4" t="s">
        <v>241</v>
      </c>
      <c r="I355" s="4" t="s">
        <v>27</v>
      </c>
      <c r="J355" s="4" t="s">
        <v>25</v>
      </c>
      <c r="K355" s="4" t="s">
        <v>25</v>
      </c>
      <c r="O355" s="4" t="str">
        <f ca="1">IF(Ректор[[#This Row],[Класс(ы)]]="",OFFSET(Ректор[[#This Row],[Класс(ы)]],-1,0,1,1),Ректор[[#This Row],[Класс(ы)]])</f>
        <v>7В</v>
      </c>
      <c r="P35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55" s="4" t="str">
        <f>Ректор[[#This Row],[Учитель]]</f>
        <v>Гнатюк Н. В.</v>
      </c>
      <c r="R355" s="4">
        <f ca="1">IF(Ректор[[#This Row],[Часы]]="",OFFSET(Ректор[[#This Row],[Часы]],-1,0,1,1),Ректор[[#This Row],[Часы]])</f>
        <v>1</v>
      </c>
      <c r="S355" s="4" t="str">
        <f ca="1">Ректор[[#This Row],[Корр класс]]&amp;Ректор[[#This Row],[Предмет2]]</f>
        <v>7ВМузыка</v>
      </c>
      <c r="T355" s="4">
        <f ca="1">COUNTIF(Ректор[Доп столбец],Ректор[[#This Row],[Доп столбец]])</f>
        <v>1</v>
      </c>
    </row>
    <row r="356" spans="1:20" x14ac:dyDescent="0.25">
      <c r="A356" s="4">
        <v>355</v>
      </c>
      <c r="B356" s="4" t="s">
        <v>55</v>
      </c>
      <c r="C356" s="4">
        <v>1</v>
      </c>
      <c r="F356" s="4" t="s">
        <v>30</v>
      </c>
      <c r="G356" s="4" t="s">
        <v>240</v>
      </c>
      <c r="H356" s="4" t="s">
        <v>241</v>
      </c>
      <c r="I356" s="4" t="s">
        <v>27</v>
      </c>
      <c r="J356" s="4" t="s">
        <v>25</v>
      </c>
      <c r="K356" s="4" t="s">
        <v>25</v>
      </c>
      <c r="O356" s="4" t="str">
        <f ca="1">IF(Ректор[[#This Row],[Класс(ы)]]="",OFFSET(Ректор[[#This Row],[Класс(ы)]],-1,0,1,1),Ректор[[#This Row],[Класс(ы)]])</f>
        <v>7Г</v>
      </c>
      <c r="P35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56" s="4" t="str">
        <f>Ректор[[#This Row],[Учитель]]</f>
        <v>Гнатюк Н. В.</v>
      </c>
      <c r="R356" s="4">
        <f ca="1">IF(Ректор[[#This Row],[Часы]]="",OFFSET(Ректор[[#This Row],[Часы]],-1,0,1,1),Ректор[[#This Row],[Часы]])</f>
        <v>1</v>
      </c>
      <c r="S356" s="4" t="str">
        <f ca="1">Ректор[[#This Row],[Корр класс]]&amp;Ректор[[#This Row],[Предмет2]]</f>
        <v>7ГМузыка</v>
      </c>
      <c r="T356" s="4">
        <f ca="1">COUNTIF(Ректор[Доп столбец],Ректор[[#This Row],[Доп столбец]])</f>
        <v>1</v>
      </c>
    </row>
    <row r="357" spans="1:20" x14ac:dyDescent="0.25">
      <c r="A357" s="4">
        <v>356</v>
      </c>
      <c r="B357" s="4" t="s">
        <v>59</v>
      </c>
      <c r="C357" s="4">
        <v>1</v>
      </c>
      <c r="F357" s="4" t="s">
        <v>30</v>
      </c>
      <c r="G357" s="4" t="s">
        <v>240</v>
      </c>
      <c r="H357" s="4" t="s">
        <v>241</v>
      </c>
      <c r="I357" s="4" t="s">
        <v>27</v>
      </c>
      <c r="J357" s="4" t="s">
        <v>25</v>
      </c>
      <c r="K357" s="4" t="s">
        <v>25</v>
      </c>
      <c r="O357" s="4" t="str">
        <f ca="1">IF(Ректор[[#This Row],[Класс(ы)]]="",OFFSET(Ректор[[#This Row],[Класс(ы)]],-1,0,1,1),Ректор[[#This Row],[Класс(ы)]])</f>
        <v>7Д</v>
      </c>
      <c r="P35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57" s="4" t="str">
        <f>Ректор[[#This Row],[Учитель]]</f>
        <v>Гнатюк Н. В.</v>
      </c>
      <c r="R357" s="4">
        <f ca="1">IF(Ректор[[#This Row],[Часы]]="",OFFSET(Ректор[[#This Row],[Часы]],-1,0,1,1),Ректор[[#This Row],[Часы]])</f>
        <v>1</v>
      </c>
      <c r="S357" s="4" t="str">
        <f ca="1">Ректор[[#This Row],[Корр класс]]&amp;Ректор[[#This Row],[Предмет2]]</f>
        <v>7ДМузыка</v>
      </c>
      <c r="T357" s="4">
        <f ca="1">COUNTIF(Ректор[Доп столбец],Ректор[[#This Row],[Доп столбец]])</f>
        <v>1</v>
      </c>
    </row>
    <row r="358" spans="1:20" x14ac:dyDescent="0.25">
      <c r="A358" s="4">
        <v>357</v>
      </c>
      <c r="B358" s="4" t="s">
        <v>180</v>
      </c>
      <c r="C358" s="4">
        <v>1</v>
      </c>
      <c r="F358" s="4" t="s">
        <v>30</v>
      </c>
      <c r="G358" s="4" t="s">
        <v>240</v>
      </c>
      <c r="H358" s="4" t="s">
        <v>241</v>
      </c>
      <c r="I358" s="4" t="s">
        <v>27</v>
      </c>
      <c r="J358" s="4" t="s">
        <v>25</v>
      </c>
      <c r="K358" s="4" t="s">
        <v>25</v>
      </c>
      <c r="O358" s="4" t="str">
        <f ca="1">IF(Ректор[[#This Row],[Класс(ы)]]="",OFFSET(Ректор[[#This Row],[Класс(ы)]],-1,0,1,1),Ректор[[#This Row],[Класс(ы)]])</f>
        <v>7Е</v>
      </c>
      <c r="P35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58" s="4" t="str">
        <f>Ректор[[#This Row],[Учитель]]</f>
        <v>Гнатюк Н. В.</v>
      </c>
      <c r="R358" s="4">
        <f ca="1">IF(Ректор[[#This Row],[Часы]]="",OFFSET(Ректор[[#This Row],[Часы]],-1,0,1,1),Ректор[[#This Row],[Часы]])</f>
        <v>1</v>
      </c>
      <c r="S358" s="4" t="str">
        <f ca="1">Ректор[[#This Row],[Корр класс]]&amp;Ректор[[#This Row],[Предмет2]]</f>
        <v>7ЕМузыка</v>
      </c>
      <c r="T358" s="4">
        <f ca="1">COUNTIF(Ректор[Доп столбец],Ректор[[#This Row],[Доп столбец]])</f>
        <v>1</v>
      </c>
    </row>
    <row r="359" spans="1:20" x14ac:dyDescent="0.25">
      <c r="A359" s="4">
        <v>358</v>
      </c>
      <c r="B359" s="4" t="s">
        <v>181</v>
      </c>
      <c r="C359" s="4">
        <v>1</v>
      </c>
      <c r="F359" s="4" t="s">
        <v>30</v>
      </c>
      <c r="G359" s="4" t="s">
        <v>240</v>
      </c>
      <c r="H359" s="4" t="s">
        <v>241</v>
      </c>
      <c r="I359" s="4" t="s">
        <v>27</v>
      </c>
      <c r="J359" s="4" t="s">
        <v>25</v>
      </c>
      <c r="K359" s="4" t="s">
        <v>25</v>
      </c>
      <c r="O359" s="4" t="str">
        <f ca="1">IF(Ректор[[#This Row],[Класс(ы)]]="",OFFSET(Ректор[[#This Row],[Класс(ы)]],-1,0,1,1),Ректор[[#This Row],[Класс(ы)]])</f>
        <v>7Ж</v>
      </c>
      <c r="P35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59" s="4" t="str">
        <f>Ректор[[#This Row],[Учитель]]</f>
        <v>Гнатюк Н. В.</v>
      </c>
      <c r="R359" s="4">
        <f ca="1">IF(Ректор[[#This Row],[Часы]]="",OFFSET(Ректор[[#This Row],[Часы]],-1,0,1,1),Ректор[[#This Row],[Часы]])</f>
        <v>1</v>
      </c>
      <c r="S359" s="4" t="str">
        <f ca="1">Ректор[[#This Row],[Корр класс]]&amp;Ректор[[#This Row],[Предмет2]]</f>
        <v>7ЖМузыка</v>
      </c>
      <c r="T359" s="4">
        <f ca="1">COUNTIF(Ректор[Доп столбец],Ректор[[#This Row],[Доп столбец]])</f>
        <v>1</v>
      </c>
    </row>
    <row r="360" spans="1:20" x14ac:dyDescent="0.25">
      <c r="A360" s="4">
        <v>359</v>
      </c>
      <c r="B360" s="4" t="s">
        <v>182</v>
      </c>
      <c r="C360" s="4">
        <v>1</v>
      </c>
      <c r="F360" s="4" t="s">
        <v>30</v>
      </c>
      <c r="G360" s="4" t="s">
        <v>240</v>
      </c>
      <c r="H360" s="4" t="s">
        <v>241</v>
      </c>
      <c r="I360" s="4" t="s">
        <v>27</v>
      </c>
      <c r="J360" s="4" t="s">
        <v>25</v>
      </c>
      <c r="K360" s="4" t="s">
        <v>25</v>
      </c>
      <c r="O360" s="4" t="str">
        <f ca="1">IF(Ректор[[#This Row],[Класс(ы)]]="",OFFSET(Ректор[[#This Row],[Класс(ы)]],-1,0,1,1),Ректор[[#This Row],[Класс(ы)]])</f>
        <v>7З</v>
      </c>
      <c r="P36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60" s="4" t="str">
        <f>Ректор[[#This Row],[Учитель]]</f>
        <v>Гнатюк Н. В.</v>
      </c>
      <c r="R360" s="4">
        <f ca="1">IF(Ректор[[#This Row],[Часы]]="",OFFSET(Ректор[[#This Row],[Часы]],-1,0,1,1),Ректор[[#This Row],[Часы]])</f>
        <v>1</v>
      </c>
      <c r="S360" s="4" t="str">
        <f ca="1">Ректор[[#This Row],[Корр класс]]&amp;Ректор[[#This Row],[Предмет2]]</f>
        <v>7ЗМузыка</v>
      </c>
      <c r="T360" s="4">
        <f ca="1">COUNTIF(Ректор[Доп столбец],Ректор[[#This Row],[Доп столбец]])</f>
        <v>1</v>
      </c>
    </row>
    <row r="361" spans="1:20" x14ac:dyDescent="0.25">
      <c r="A361" s="4">
        <v>360</v>
      </c>
      <c r="B361" s="4" t="s">
        <v>183</v>
      </c>
      <c r="C361" s="4">
        <v>1</v>
      </c>
      <c r="F361" s="4" t="s">
        <v>30</v>
      </c>
      <c r="G361" s="4" t="s">
        <v>240</v>
      </c>
      <c r="H361" s="4" t="s">
        <v>241</v>
      </c>
      <c r="I361" s="4" t="s">
        <v>27</v>
      </c>
      <c r="J361" s="4" t="s">
        <v>25</v>
      </c>
      <c r="K361" s="4" t="s">
        <v>25</v>
      </c>
      <c r="O361" s="4" t="str">
        <f ca="1">IF(Ректор[[#This Row],[Класс(ы)]]="",OFFSET(Ректор[[#This Row],[Класс(ы)]],-1,0,1,1),Ректор[[#This Row],[Класс(ы)]])</f>
        <v>7И</v>
      </c>
      <c r="P36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61" s="4" t="str">
        <f>Ректор[[#This Row],[Учитель]]</f>
        <v>Гнатюк Н. В.</v>
      </c>
      <c r="R361" s="4">
        <f ca="1">IF(Ректор[[#This Row],[Часы]]="",OFFSET(Ректор[[#This Row],[Часы]],-1,0,1,1),Ректор[[#This Row],[Часы]])</f>
        <v>1</v>
      </c>
      <c r="S361" s="4" t="str">
        <f ca="1">Ректор[[#This Row],[Корр класс]]&amp;Ректор[[#This Row],[Предмет2]]</f>
        <v>7ИМузыка</v>
      </c>
      <c r="T361" s="4">
        <f ca="1">COUNTIF(Ректор[Доп столбец],Ректор[[#This Row],[Доп столбец]])</f>
        <v>1</v>
      </c>
    </row>
    <row r="362" spans="1:20" x14ac:dyDescent="0.25">
      <c r="A362" s="4">
        <v>361</v>
      </c>
      <c r="B362" s="4" t="s">
        <v>60</v>
      </c>
      <c r="C362" s="4">
        <v>1</v>
      </c>
      <c r="F362" s="4" t="s">
        <v>30</v>
      </c>
      <c r="G362" s="4" t="s">
        <v>240</v>
      </c>
      <c r="H362" s="4" t="s">
        <v>241</v>
      </c>
      <c r="I362" s="4" t="s">
        <v>27</v>
      </c>
      <c r="J362" s="4" t="s">
        <v>25</v>
      </c>
      <c r="K362" s="4" t="s">
        <v>25</v>
      </c>
      <c r="O362" s="4" t="str">
        <f ca="1">IF(Ректор[[#This Row],[Класс(ы)]]="",OFFSET(Ректор[[#This Row],[Класс(ы)]],-1,0,1,1),Ректор[[#This Row],[Класс(ы)]])</f>
        <v>7К</v>
      </c>
      <c r="P36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62" s="4" t="str">
        <f>Ректор[[#This Row],[Учитель]]</f>
        <v>Гнатюк Н. В.</v>
      </c>
      <c r="R362" s="4">
        <f ca="1">IF(Ректор[[#This Row],[Часы]]="",OFFSET(Ректор[[#This Row],[Часы]],-1,0,1,1),Ректор[[#This Row],[Часы]])</f>
        <v>1</v>
      </c>
      <c r="S362" s="4" t="str">
        <f ca="1">Ректор[[#This Row],[Корр класс]]&amp;Ректор[[#This Row],[Предмет2]]</f>
        <v>7КМузыка</v>
      </c>
      <c r="T362" s="4">
        <f ca="1">COUNTIF(Ректор[Доп столбец],Ректор[[#This Row],[Доп столбец]])</f>
        <v>1</v>
      </c>
    </row>
    <row r="363" spans="1:20" x14ac:dyDescent="0.25">
      <c r="A363" s="4">
        <v>362</v>
      </c>
      <c r="B363" s="4" t="s">
        <v>61</v>
      </c>
      <c r="C363" s="4">
        <v>1</v>
      </c>
      <c r="F363" s="4" t="s">
        <v>30</v>
      </c>
      <c r="G363" s="4" t="s">
        <v>240</v>
      </c>
      <c r="H363" s="4" t="s">
        <v>241</v>
      </c>
      <c r="I363" s="4" t="s">
        <v>27</v>
      </c>
      <c r="J363" s="4" t="s">
        <v>25</v>
      </c>
      <c r="K363" s="4" t="s">
        <v>25</v>
      </c>
      <c r="O363" s="4" t="str">
        <f ca="1">IF(Ректор[[#This Row],[Класс(ы)]]="",OFFSET(Ректор[[#This Row],[Класс(ы)]],-1,0,1,1),Ректор[[#This Row],[Класс(ы)]])</f>
        <v>7Л</v>
      </c>
      <c r="P36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63" s="4" t="str">
        <f>Ректор[[#This Row],[Учитель]]</f>
        <v>Гнатюк Н. В.</v>
      </c>
      <c r="R363" s="4">
        <f ca="1">IF(Ректор[[#This Row],[Часы]]="",OFFSET(Ректор[[#This Row],[Часы]],-1,0,1,1),Ректор[[#This Row],[Часы]])</f>
        <v>1</v>
      </c>
      <c r="S363" s="4" t="str">
        <f ca="1">Ректор[[#This Row],[Корр класс]]&amp;Ректор[[#This Row],[Предмет2]]</f>
        <v>7ЛМузыка</v>
      </c>
      <c r="T363" s="4">
        <f ca="1">COUNTIF(Ректор[Доп столбец],Ректор[[#This Row],[Доп столбец]])</f>
        <v>1</v>
      </c>
    </row>
    <row r="364" spans="1:20" x14ac:dyDescent="0.25">
      <c r="A364" s="4">
        <v>363</v>
      </c>
      <c r="B364" s="4" t="s">
        <v>62</v>
      </c>
      <c r="C364" s="4">
        <v>1</v>
      </c>
      <c r="F364" s="4" t="s">
        <v>30</v>
      </c>
      <c r="G364" s="4" t="s">
        <v>240</v>
      </c>
      <c r="H364" s="4" t="s">
        <v>241</v>
      </c>
      <c r="I364" s="4" t="s">
        <v>27</v>
      </c>
      <c r="J364" s="4" t="s">
        <v>25</v>
      </c>
      <c r="K364" s="4" t="s">
        <v>25</v>
      </c>
      <c r="O364" s="4" t="str">
        <f ca="1">IF(Ректор[[#This Row],[Класс(ы)]]="",OFFSET(Ректор[[#This Row],[Класс(ы)]],-1,0,1,1),Ректор[[#This Row],[Класс(ы)]])</f>
        <v>8А</v>
      </c>
      <c r="P36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64" s="4" t="str">
        <f>Ректор[[#This Row],[Учитель]]</f>
        <v>Гнатюк Н. В.</v>
      </c>
      <c r="R364" s="4">
        <f ca="1">IF(Ректор[[#This Row],[Часы]]="",OFFSET(Ректор[[#This Row],[Часы]],-1,0,1,1),Ректор[[#This Row],[Часы]])</f>
        <v>1</v>
      </c>
      <c r="S364" s="4" t="str">
        <f ca="1">Ректор[[#This Row],[Корр класс]]&amp;Ректор[[#This Row],[Предмет2]]</f>
        <v>8АМузыка</v>
      </c>
      <c r="T364" s="4">
        <f ca="1">COUNTIF(Ректор[Доп столбец],Ректор[[#This Row],[Доп столбец]])</f>
        <v>1</v>
      </c>
    </row>
    <row r="365" spans="1:20" x14ac:dyDescent="0.25">
      <c r="A365" s="4">
        <v>364</v>
      </c>
      <c r="B365" s="4" t="s">
        <v>112</v>
      </c>
      <c r="C365" s="4">
        <v>1</v>
      </c>
      <c r="F365" s="4" t="s">
        <v>30</v>
      </c>
      <c r="G365" s="4" t="s">
        <v>240</v>
      </c>
      <c r="H365" s="4" t="s">
        <v>241</v>
      </c>
      <c r="I365" s="4" t="s">
        <v>27</v>
      </c>
      <c r="J365" s="4" t="s">
        <v>25</v>
      </c>
      <c r="K365" s="4" t="s">
        <v>25</v>
      </c>
      <c r="O365" s="4" t="str">
        <f ca="1">IF(Ректор[[#This Row],[Класс(ы)]]="",OFFSET(Ректор[[#This Row],[Класс(ы)]],-1,0,1,1),Ректор[[#This Row],[Класс(ы)]])</f>
        <v>8Б</v>
      </c>
      <c r="P36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65" s="4" t="str">
        <f>Ректор[[#This Row],[Учитель]]</f>
        <v>Гнатюк Н. В.</v>
      </c>
      <c r="R365" s="4">
        <f ca="1">IF(Ректор[[#This Row],[Часы]]="",OFFSET(Ректор[[#This Row],[Часы]],-1,0,1,1),Ректор[[#This Row],[Часы]])</f>
        <v>1</v>
      </c>
      <c r="S365" s="4" t="str">
        <f ca="1">Ректор[[#This Row],[Корр класс]]&amp;Ректор[[#This Row],[Предмет2]]</f>
        <v>8БМузыка</v>
      </c>
      <c r="T365" s="4">
        <f ca="1">COUNTIF(Ректор[Доп столбец],Ректор[[#This Row],[Доп столбец]])</f>
        <v>1</v>
      </c>
    </row>
    <row r="366" spans="1:20" x14ac:dyDescent="0.25">
      <c r="A366" s="4">
        <v>365</v>
      </c>
      <c r="B366" s="4" t="s">
        <v>113</v>
      </c>
      <c r="C366" s="4">
        <v>1</v>
      </c>
      <c r="F366" s="4" t="s">
        <v>30</v>
      </c>
      <c r="G366" s="4" t="s">
        <v>240</v>
      </c>
      <c r="I366" s="4" t="s">
        <v>27</v>
      </c>
      <c r="J366" s="4" t="s">
        <v>25</v>
      </c>
      <c r="K366" s="4" t="s">
        <v>25</v>
      </c>
      <c r="O366" s="4" t="str">
        <f ca="1">IF(Ректор[[#This Row],[Класс(ы)]]="",OFFSET(Ректор[[#This Row],[Класс(ы)]],-1,0,1,1),Ректор[[#This Row],[Класс(ы)]])</f>
        <v>8В</v>
      </c>
      <c r="P36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66" s="4" t="str">
        <f>Ректор[[#This Row],[Учитель]]</f>
        <v>Гнатюк Н. В.</v>
      </c>
      <c r="R366" s="4">
        <f ca="1">IF(Ректор[[#This Row],[Часы]]="",OFFSET(Ректор[[#This Row],[Часы]],-1,0,1,1),Ректор[[#This Row],[Часы]])</f>
        <v>1</v>
      </c>
      <c r="S366" s="4" t="str">
        <f ca="1">Ректор[[#This Row],[Корр класс]]&amp;Ректор[[#This Row],[Предмет2]]</f>
        <v>8ВМузыка</v>
      </c>
      <c r="T366" s="4">
        <f ca="1">COUNTIF(Ректор[Доп столбец],Ректор[[#This Row],[Доп столбец]])</f>
        <v>1</v>
      </c>
    </row>
    <row r="367" spans="1:20" x14ac:dyDescent="0.25">
      <c r="A367" s="4">
        <v>366</v>
      </c>
      <c r="B367" s="4" t="s">
        <v>114</v>
      </c>
      <c r="C367" s="4">
        <v>1</v>
      </c>
      <c r="F367" s="4" t="s">
        <v>30</v>
      </c>
      <c r="G367" s="4" t="s">
        <v>240</v>
      </c>
      <c r="I367" s="4" t="s">
        <v>27</v>
      </c>
      <c r="J367" s="4" t="s">
        <v>25</v>
      </c>
      <c r="K367" s="4" t="s">
        <v>25</v>
      </c>
      <c r="O367" s="4" t="str">
        <f ca="1">IF(Ректор[[#This Row],[Класс(ы)]]="",OFFSET(Ректор[[#This Row],[Класс(ы)]],-1,0,1,1),Ректор[[#This Row],[Класс(ы)]])</f>
        <v>8Г</v>
      </c>
      <c r="P36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67" s="4" t="str">
        <f>Ректор[[#This Row],[Учитель]]</f>
        <v>Гнатюк Н. В.</v>
      </c>
      <c r="R367" s="4">
        <f ca="1">IF(Ректор[[#This Row],[Часы]]="",OFFSET(Ректор[[#This Row],[Часы]],-1,0,1,1),Ректор[[#This Row],[Часы]])</f>
        <v>1</v>
      </c>
      <c r="S367" s="4" t="str">
        <f ca="1">Ректор[[#This Row],[Корр класс]]&amp;Ректор[[#This Row],[Предмет2]]</f>
        <v>8ГМузыка</v>
      </c>
      <c r="T367" s="4">
        <f ca="1">COUNTIF(Ректор[Доп столбец],Ректор[[#This Row],[Доп столбец]])</f>
        <v>1</v>
      </c>
    </row>
    <row r="368" spans="1:20" x14ac:dyDescent="0.25">
      <c r="A368" s="4">
        <v>367</v>
      </c>
      <c r="B368" s="4" t="s">
        <v>115</v>
      </c>
      <c r="C368" s="4">
        <v>1</v>
      </c>
      <c r="F368" s="4" t="s">
        <v>30</v>
      </c>
      <c r="G368" s="4" t="s">
        <v>240</v>
      </c>
      <c r="H368" s="4" t="s">
        <v>241</v>
      </c>
      <c r="I368" s="4" t="s">
        <v>27</v>
      </c>
      <c r="J368" s="4" t="s">
        <v>25</v>
      </c>
      <c r="K368" s="4" t="s">
        <v>25</v>
      </c>
      <c r="O368" s="4" t="str">
        <f ca="1">IF(Ректор[[#This Row],[Класс(ы)]]="",OFFSET(Ректор[[#This Row],[Класс(ы)]],-1,0,1,1),Ректор[[#This Row],[Класс(ы)]])</f>
        <v>8Д</v>
      </c>
      <c r="P36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68" s="4" t="str">
        <f>Ректор[[#This Row],[Учитель]]</f>
        <v>Гнатюк Н. В.</v>
      </c>
      <c r="R368" s="4">
        <f ca="1">IF(Ректор[[#This Row],[Часы]]="",OFFSET(Ректор[[#This Row],[Часы]],-1,0,1,1),Ректор[[#This Row],[Часы]])</f>
        <v>1</v>
      </c>
      <c r="S368" s="4" t="str">
        <f ca="1">Ректор[[#This Row],[Корр класс]]&amp;Ректор[[#This Row],[Предмет2]]</f>
        <v>8ДМузыка</v>
      </c>
      <c r="T368" s="4">
        <f ca="1">COUNTIF(Ректор[Доп столбец],Ректор[[#This Row],[Доп столбец]])</f>
        <v>1</v>
      </c>
    </row>
    <row r="369" spans="1:20" x14ac:dyDescent="0.25">
      <c r="A369" s="4">
        <v>368</v>
      </c>
      <c r="B369" s="4" t="s">
        <v>116</v>
      </c>
      <c r="C369" s="4">
        <v>1</v>
      </c>
      <c r="F369" s="4" t="s">
        <v>30</v>
      </c>
      <c r="G369" s="4" t="s">
        <v>240</v>
      </c>
      <c r="H369" s="4" t="s">
        <v>241</v>
      </c>
      <c r="I369" s="4" t="s">
        <v>27</v>
      </c>
      <c r="J369" s="4" t="s">
        <v>25</v>
      </c>
      <c r="K369" s="4" t="s">
        <v>25</v>
      </c>
      <c r="O369" s="4" t="str">
        <f ca="1">IF(Ректор[[#This Row],[Класс(ы)]]="",OFFSET(Ректор[[#This Row],[Класс(ы)]],-1,0,1,1),Ректор[[#This Row],[Класс(ы)]])</f>
        <v>8Е</v>
      </c>
      <c r="P36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69" s="4" t="str">
        <f>Ректор[[#This Row],[Учитель]]</f>
        <v>Гнатюк Н. В.</v>
      </c>
      <c r="R369" s="4">
        <f ca="1">IF(Ректор[[#This Row],[Часы]]="",OFFSET(Ректор[[#This Row],[Часы]],-1,0,1,1),Ректор[[#This Row],[Часы]])</f>
        <v>1</v>
      </c>
      <c r="S369" s="4" t="str">
        <f ca="1">Ректор[[#This Row],[Корр класс]]&amp;Ректор[[#This Row],[Предмет2]]</f>
        <v>8ЕМузыка</v>
      </c>
      <c r="T369" s="4">
        <f ca="1">COUNTIF(Ректор[Доп столбец],Ректор[[#This Row],[Доп столбец]])</f>
        <v>1</v>
      </c>
    </row>
    <row r="370" spans="1:20" x14ac:dyDescent="0.25">
      <c r="A370" s="4">
        <v>369</v>
      </c>
      <c r="B370" s="4" t="s">
        <v>117</v>
      </c>
      <c r="C370" s="4">
        <v>1</v>
      </c>
      <c r="F370" s="4" t="s">
        <v>30</v>
      </c>
      <c r="G370" s="4" t="s">
        <v>240</v>
      </c>
      <c r="H370" s="4" t="s">
        <v>241</v>
      </c>
      <c r="I370" s="4" t="s">
        <v>27</v>
      </c>
      <c r="J370" s="4" t="s">
        <v>25</v>
      </c>
      <c r="K370" s="4" t="s">
        <v>25</v>
      </c>
      <c r="O370" s="4" t="str">
        <f ca="1">IF(Ректор[[#This Row],[Класс(ы)]]="",OFFSET(Ректор[[#This Row],[Класс(ы)]],-1,0,1,1),Ректор[[#This Row],[Класс(ы)]])</f>
        <v>8Ж</v>
      </c>
      <c r="P37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70" s="4" t="str">
        <f>Ректор[[#This Row],[Учитель]]</f>
        <v>Гнатюк Н. В.</v>
      </c>
      <c r="R370" s="4">
        <f ca="1">IF(Ректор[[#This Row],[Часы]]="",OFFSET(Ректор[[#This Row],[Часы]],-1,0,1,1),Ректор[[#This Row],[Часы]])</f>
        <v>1</v>
      </c>
      <c r="S370" s="4" t="str">
        <f ca="1">Ректор[[#This Row],[Корр класс]]&amp;Ректор[[#This Row],[Предмет2]]</f>
        <v>8ЖМузыка</v>
      </c>
      <c r="T370" s="4">
        <f ca="1">COUNTIF(Ректор[Доп столбец],Ректор[[#This Row],[Доп столбец]])</f>
        <v>1</v>
      </c>
    </row>
    <row r="371" spans="1:20" x14ac:dyDescent="0.25">
      <c r="A371" s="4">
        <v>370</v>
      </c>
      <c r="B371" s="4" t="s">
        <v>118</v>
      </c>
      <c r="C371" s="4">
        <v>1</v>
      </c>
      <c r="F371" s="4" t="s">
        <v>30</v>
      </c>
      <c r="G371" s="4" t="s">
        <v>240</v>
      </c>
      <c r="H371" s="4" t="s">
        <v>241</v>
      </c>
      <c r="I371" s="4" t="s">
        <v>27</v>
      </c>
      <c r="J371" s="4" t="s">
        <v>25</v>
      </c>
      <c r="K371" s="4" t="s">
        <v>25</v>
      </c>
      <c r="O371" s="4" t="str">
        <f ca="1">IF(Ректор[[#This Row],[Класс(ы)]]="",OFFSET(Ректор[[#This Row],[Класс(ы)]],-1,0,1,1),Ректор[[#This Row],[Класс(ы)]])</f>
        <v>8З</v>
      </c>
      <c r="P37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71" s="4" t="str">
        <f>Ректор[[#This Row],[Учитель]]</f>
        <v>Гнатюк Н. В.</v>
      </c>
      <c r="R371" s="4">
        <f ca="1">IF(Ректор[[#This Row],[Часы]]="",OFFSET(Ректор[[#This Row],[Часы]],-1,0,1,1),Ректор[[#This Row],[Часы]])</f>
        <v>1</v>
      </c>
      <c r="S371" s="4" t="str">
        <f ca="1">Ректор[[#This Row],[Корр класс]]&amp;Ректор[[#This Row],[Предмет2]]</f>
        <v>8ЗМузыка</v>
      </c>
      <c r="T371" s="4">
        <f ca="1">COUNTIF(Ректор[Доп столбец],Ректор[[#This Row],[Доп столбец]])</f>
        <v>1</v>
      </c>
    </row>
    <row r="372" spans="1:20" x14ac:dyDescent="0.25">
      <c r="A372" s="4">
        <v>371</v>
      </c>
      <c r="B372" s="4" t="s">
        <v>119</v>
      </c>
      <c r="C372" s="4">
        <v>1</v>
      </c>
      <c r="F372" s="4" t="s">
        <v>30</v>
      </c>
      <c r="G372" s="4" t="s">
        <v>240</v>
      </c>
      <c r="H372" s="4" t="s">
        <v>241</v>
      </c>
      <c r="I372" s="4" t="s">
        <v>27</v>
      </c>
      <c r="J372" s="4" t="s">
        <v>25</v>
      </c>
      <c r="K372" s="4" t="s">
        <v>25</v>
      </c>
      <c r="O372" s="4" t="str">
        <f ca="1">IF(Ректор[[#This Row],[Класс(ы)]]="",OFFSET(Ректор[[#This Row],[Класс(ы)]],-1,0,1,1),Ректор[[#This Row],[Класс(ы)]])</f>
        <v>8И</v>
      </c>
      <c r="P37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72" s="4" t="str">
        <f>Ректор[[#This Row],[Учитель]]</f>
        <v>Гнатюк Н. В.</v>
      </c>
      <c r="R372" s="4">
        <f ca="1">IF(Ректор[[#This Row],[Часы]]="",OFFSET(Ректор[[#This Row],[Часы]],-1,0,1,1),Ректор[[#This Row],[Часы]])</f>
        <v>1</v>
      </c>
      <c r="S372" s="4" t="str">
        <f ca="1">Ректор[[#This Row],[Корр класс]]&amp;Ректор[[#This Row],[Предмет2]]</f>
        <v>8ИМузыка</v>
      </c>
      <c r="T372" s="4">
        <f ca="1">COUNTIF(Ректор[Доп столбец],Ректор[[#This Row],[Доп столбец]])</f>
        <v>1</v>
      </c>
    </row>
    <row r="373" spans="1:20" x14ac:dyDescent="0.25">
      <c r="A373" s="4">
        <v>372</v>
      </c>
      <c r="B373" s="4" t="s">
        <v>119</v>
      </c>
      <c r="C373" s="4">
        <v>1</v>
      </c>
      <c r="F373" s="4" t="s">
        <v>32</v>
      </c>
      <c r="G373" s="4" t="s">
        <v>240</v>
      </c>
      <c r="H373" s="4" t="s">
        <v>241</v>
      </c>
      <c r="I373" s="4" t="s">
        <v>27</v>
      </c>
      <c r="J373" s="4" t="s">
        <v>25</v>
      </c>
      <c r="K373" s="4" t="s">
        <v>25</v>
      </c>
      <c r="O373" s="4" t="str">
        <f ca="1">IF(Ректор[[#This Row],[Класс(ы)]]="",OFFSET(Ректор[[#This Row],[Класс(ы)]],-1,0,1,1),Ректор[[#This Row],[Класс(ы)]])</f>
        <v>8И</v>
      </c>
      <c r="P37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373" s="4" t="str">
        <f>Ректор[[#This Row],[Учитель]]</f>
        <v>Гнатюк Н. В.</v>
      </c>
      <c r="R373" s="4">
        <f ca="1">IF(Ректор[[#This Row],[Часы]]="",OFFSET(Ректор[[#This Row],[Часы]],-1,0,1,1),Ректор[[#This Row],[Часы]])</f>
        <v>1</v>
      </c>
      <c r="S373" s="4" t="str">
        <f ca="1">Ректор[[#This Row],[Корр класс]]&amp;Ректор[[#This Row],[Предмет2]]</f>
        <v>8ИРазговор о важн</v>
      </c>
      <c r="T373" s="4">
        <f ca="1">COUNTIF(Ректор[Доп столбец],Ректор[[#This Row],[Доп столбец]])</f>
        <v>1</v>
      </c>
    </row>
    <row r="374" spans="1:20" x14ac:dyDescent="0.25">
      <c r="A374" s="4">
        <v>373</v>
      </c>
      <c r="B374" s="4" t="s">
        <v>120</v>
      </c>
      <c r="C374" s="4">
        <v>1</v>
      </c>
      <c r="F374" s="4" t="s">
        <v>30</v>
      </c>
      <c r="G374" s="4" t="s">
        <v>240</v>
      </c>
      <c r="H374" s="4" t="s">
        <v>241</v>
      </c>
      <c r="I374" s="4" t="s">
        <v>27</v>
      </c>
      <c r="J374" s="4" t="s">
        <v>25</v>
      </c>
      <c r="K374" s="4" t="s">
        <v>25</v>
      </c>
      <c r="O374" s="4" t="str">
        <f ca="1">IF(Ректор[[#This Row],[Класс(ы)]]="",OFFSET(Ректор[[#This Row],[Класс(ы)]],-1,0,1,1),Ректор[[#This Row],[Класс(ы)]])</f>
        <v>8К</v>
      </c>
      <c r="P37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74" s="4" t="str">
        <f>Ректор[[#This Row],[Учитель]]</f>
        <v>Гнатюк Н. В.</v>
      </c>
      <c r="R374" s="4">
        <f ca="1">IF(Ректор[[#This Row],[Часы]]="",OFFSET(Ректор[[#This Row],[Часы]],-1,0,1,1),Ректор[[#This Row],[Часы]])</f>
        <v>1</v>
      </c>
      <c r="S374" s="4" t="str">
        <f ca="1">Ректор[[#This Row],[Корр класс]]&amp;Ректор[[#This Row],[Предмет2]]</f>
        <v>8КМузыка</v>
      </c>
      <c r="T374" s="4">
        <f ca="1">COUNTIF(Ректор[Доп столбец],Ректор[[#This Row],[Доп столбец]])</f>
        <v>1</v>
      </c>
    </row>
    <row r="375" spans="1:20" x14ac:dyDescent="0.25">
      <c r="A375" s="4">
        <v>374</v>
      </c>
      <c r="B375" s="4" t="s">
        <v>121</v>
      </c>
      <c r="C375" s="4">
        <v>1</v>
      </c>
      <c r="F375" s="4" t="s">
        <v>30</v>
      </c>
      <c r="G375" s="4" t="s">
        <v>240</v>
      </c>
      <c r="H375" s="4" t="s">
        <v>241</v>
      </c>
      <c r="I375" s="4" t="s">
        <v>27</v>
      </c>
      <c r="J375" s="4" t="s">
        <v>25</v>
      </c>
      <c r="K375" s="4" t="s">
        <v>25</v>
      </c>
      <c r="O375" s="4" t="str">
        <f ca="1">IF(Ректор[[#This Row],[Класс(ы)]]="",OFFSET(Ректор[[#This Row],[Класс(ы)]],-1,0,1,1),Ректор[[#This Row],[Класс(ы)]])</f>
        <v>8Л</v>
      </c>
      <c r="P37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75" s="4" t="str">
        <f>Ректор[[#This Row],[Учитель]]</f>
        <v>Гнатюк Н. В.</v>
      </c>
      <c r="R375" s="4">
        <f ca="1">IF(Ректор[[#This Row],[Часы]]="",OFFSET(Ректор[[#This Row],[Часы]],-1,0,1,1),Ректор[[#This Row],[Часы]])</f>
        <v>1</v>
      </c>
      <c r="S375" s="4" t="str">
        <f ca="1">Ректор[[#This Row],[Корр класс]]&amp;Ректор[[#This Row],[Предмет2]]</f>
        <v>8ЛМузыка</v>
      </c>
      <c r="T375" s="4">
        <f ca="1">COUNTIF(Ректор[Доп столбец],Ректор[[#This Row],[Доп столбец]])</f>
        <v>1</v>
      </c>
    </row>
    <row r="376" spans="1:20" x14ac:dyDescent="0.25">
      <c r="A376" s="4">
        <v>375</v>
      </c>
      <c r="B376" s="4" t="s">
        <v>122</v>
      </c>
      <c r="C376" s="4">
        <v>1</v>
      </c>
      <c r="F376" s="4" t="s">
        <v>30</v>
      </c>
      <c r="G376" s="4" t="s">
        <v>240</v>
      </c>
      <c r="H376" s="4" t="s">
        <v>241</v>
      </c>
      <c r="I376" s="4" t="s">
        <v>27</v>
      </c>
      <c r="J376" s="4" t="s">
        <v>25</v>
      </c>
      <c r="K376" s="4" t="s">
        <v>25</v>
      </c>
      <c r="O376" s="4" t="str">
        <f ca="1">IF(Ректор[[#This Row],[Класс(ы)]]="",OFFSET(Ректор[[#This Row],[Класс(ы)]],-1,0,1,1),Ректор[[#This Row],[Класс(ы)]])</f>
        <v>8М</v>
      </c>
      <c r="P37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76" s="4" t="str">
        <f>Ректор[[#This Row],[Учитель]]</f>
        <v>Гнатюк Н. В.</v>
      </c>
      <c r="R376" s="4">
        <f ca="1">IF(Ректор[[#This Row],[Часы]]="",OFFSET(Ректор[[#This Row],[Часы]],-1,0,1,1),Ректор[[#This Row],[Часы]])</f>
        <v>1</v>
      </c>
      <c r="S376" s="4" t="str">
        <f ca="1">Ректор[[#This Row],[Корр класс]]&amp;Ректор[[#This Row],[Предмет2]]</f>
        <v>8ММузыка</v>
      </c>
      <c r="T376" s="4">
        <f ca="1">COUNTIF(Ректор[Доп столбец],Ректор[[#This Row],[Доп столбец]])</f>
        <v>1</v>
      </c>
    </row>
    <row r="377" spans="1:20" x14ac:dyDescent="0.25">
      <c r="A377" s="4">
        <v>376</v>
      </c>
      <c r="B377" s="4" t="s">
        <v>123</v>
      </c>
      <c r="C377" s="4">
        <v>1</v>
      </c>
      <c r="F377" s="4" t="s">
        <v>30</v>
      </c>
      <c r="G377" s="4" t="s">
        <v>240</v>
      </c>
      <c r="H377" s="4" t="s">
        <v>241</v>
      </c>
      <c r="I377" s="4" t="s">
        <v>27</v>
      </c>
      <c r="J377" s="4" t="s">
        <v>25</v>
      </c>
      <c r="K377" s="4" t="s">
        <v>25</v>
      </c>
      <c r="O377" s="4" t="str">
        <f ca="1">IF(Ректор[[#This Row],[Класс(ы)]]="",OFFSET(Ректор[[#This Row],[Класс(ы)]],-1,0,1,1),Ректор[[#This Row],[Класс(ы)]])</f>
        <v>8Н</v>
      </c>
      <c r="P37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377" s="4" t="str">
        <f>Ректор[[#This Row],[Учитель]]</f>
        <v>Гнатюк Н. В.</v>
      </c>
      <c r="R377" s="4">
        <f ca="1">IF(Ректор[[#This Row],[Часы]]="",OFFSET(Ректор[[#This Row],[Часы]],-1,0,1,1),Ректор[[#This Row],[Часы]])</f>
        <v>1</v>
      </c>
      <c r="S377" s="4" t="str">
        <f ca="1">Ректор[[#This Row],[Корр класс]]&amp;Ректор[[#This Row],[Предмет2]]</f>
        <v>8НМузыка</v>
      </c>
      <c r="T377" s="4">
        <f ca="1">COUNTIF(Ректор[Доп столбец],Ректор[[#This Row],[Доп столбец]])</f>
        <v>1</v>
      </c>
    </row>
    <row r="378" spans="1:20" x14ac:dyDescent="0.25">
      <c r="A378" s="4">
        <v>377</v>
      </c>
      <c r="B378" s="4" t="s">
        <v>244</v>
      </c>
      <c r="C378" s="4">
        <v>1</v>
      </c>
      <c r="F378" s="4" t="s">
        <v>20</v>
      </c>
      <c r="G378" s="4" t="s">
        <v>245</v>
      </c>
      <c r="H378" s="4" t="s">
        <v>246</v>
      </c>
      <c r="I378" s="4" t="s">
        <v>23</v>
      </c>
      <c r="J378" s="4" t="s">
        <v>24</v>
      </c>
      <c r="K378" s="4" t="s">
        <v>25</v>
      </c>
      <c r="O378" s="4" t="str">
        <f ca="1">IF(Ректор[[#This Row],[Класс(ы)]]="",OFFSET(Ректор[[#This Row],[Класс(ы)]],-1,0,1,1),Ректор[[#This Row],[Класс(ы)]])</f>
        <v>4Ш</v>
      </c>
      <c r="P37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378" s="4" t="str">
        <f>Ректор[[#This Row],[Учитель]]</f>
        <v>Горбанева Л. А.</v>
      </c>
      <c r="R378" s="4">
        <f ca="1">IF(Ректор[[#This Row],[Часы]]="",OFFSET(Ректор[[#This Row],[Часы]],-1,0,1,1),Ректор[[#This Row],[Часы]])</f>
        <v>1</v>
      </c>
      <c r="S378" s="4" t="str">
        <f ca="1">Ректор[[#This Row],[Корр класс]]&amp;Ректор[[#This Row],[Предмет2]]</f>
        <v>4ШИзобразительное искусство</v>
      </c>
      <c r="T378" s="4">
        <f ca="1">COUNTIF(Ректор[Доп столбец],Ректор[[#This Row],[Доп столбец]])</f>
        <v>1</v>
      </c>
    </row>
    <row r="379" spans="1:20" x14ac:dyDescent="0.25">
      <c r="A379" s="4">
        <v>378</v>
      </c>
      <c r="B379" s="4" t="s">
        <v>244</v>
      </c>
      <c r="C379" s="4">
        <v>4</v>
      </c>
      <c r="F379" s="4" t="s">
        <v>28</v>
      </c>
      <c r="G379" s="4" t="s">
        <v>245</v>
      </c>
      <c r="H379" s="4" t="s">
        <v>246</v>
      </c>
      <c r="I379" s="4" t="s">
        <v>27</v>
      </c>
      <c r="J379" s="4" t="s">
        <v>25</v>
      </c>
      <c r="K379" s="4" t="s">
        <v>25</v>
      </c>
      <c r="O379" s="4" t="str">
        <f ca="1">IF(Ректор[[#This Row],[Класс(ы)]]="",OFFSET(Ректор[[#This Row],[Класс(ы)]],-1,0,1,1),Ректор[[#This Row],[Класс(ы)]])</f>
        <v>4Ш</v>
      </c>
      <c r="P37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379" s="4" t="str">
        <f>Ректор[[#This Row],[Учитель]]</f>
        <v>Горбанева Л. А.</v>
      </c>
      <c r="R379" s="4">
        <f ca="1">IF(Ректор[[#This Row],[Часы]]="",OFFSET(Ректор[[#This Row],[Часы]],-1,0,1,1),Ректор[[#This Row],[Часы]])</f>
        <v>4</v>
      </c>
      <c r="S379" s="4" t="str">
        <f ca="1">Ректор[[#This Row],[Корр класс]]&amp;Ректор[[#This Row],[Предмет2]]</f>
        <v>4ШЛитературное чтение</v>
      </c>
      <c r="T379" s="4">
        <f ca="1">COUNTIF(Ректор[Доп столбец],Ректор[[#This Row],[Доп столбец]])</f>
        <v>1</v>
      </c>
    </row>
    <row r="380" spans="1:20" x14ac:dyDescent="0.25">
      <c r="A380" s="4">
        <v>379</v>
      </c>
      <c r="B380" s="4" t="s">
        <v>244</v>
      </c>
      <c r="C380" s="4">
        <v>4</v>
      </c>
      <c r="F380" s="4" t="s">
        <v>29</v>
      </c>
      <c r="G380" s="4" t="s">
        <v>245</v>
      </c>
      <c r="H380" s="4" t="s">
        <v>246</v>
      </c>
      <c r="I380" s="4" t="s">
        <v>27</v>
      </c>
      <c r="J380" s="4" t="s">
        <v>25</v>
      </c>
      <c r="K380" s="4" t="s">
        <v>25</v>
      </c>
      <c r="O380" s="4" t="str">
        <f ca="1">IF(Ректор[[#This Row],[Класс(ы)]]="",OFFSET(Ректор[[#This Row],[Класс(ы)]],-1,0,1,1),Ректор[[#This Row],[Класс(ы)]])</f>
        <v>4Ш</v>
      </c>
      <c r="P38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380" s="4" t="str">
        <f>Ректор[[#This Row],[Учитель]]</f>
        <v>Горбанева Л. А.</v>
      </c>
      <c r="R380" s="4">
        <f ca="1">IF(Ректор[[#This Row],[Часы]]="",OFFSET(Ректор[[#This Row],[Часы]],-1,0,1,1),Ректор[[#This Row],[Часы]])</f>
        <v>4</v>
      </c>
      <c r="S380" s="4" t="str">
        <f ca="1">Ректор[[#This Row],[Корр класс]]&amp;Ректор[[#This Row],[Предмет2]]</f>
        <v>4ШМатематика</v>
      </c>
      <c r="T380" s="4">
        <f ca="1">COUNTIF(Ректор[Доп столбец],Ректор[[#This Row],[Доп столбец]])</f>
        <v>1</v>
      </c>
    </row>
    <row r="381" spans="1:20" x14ac:dyDescent="0.25">
      <c r="A381" s="4">
        <v>380</v>
      </c>
      <c r="B381" s="4" t="s">
        <v>244</v>
      </c>
      <c r="C381" s="4">
        <v>2</v>
      </c>
      <c r="F381" s="4" t="s">
        <v>31</v>
      </c>
      <c r="G381" s="4" t="s">
        <v>245</v>
      </c>
      <c r="H381" s="4" t="s">
        <v>246</v>
      </c>
      <c r="I381" s="4" t="s">
        <v>27</v>
      </c>
      <c r="J381" s="4" t="s">
        <v>25</v>
      </c>
      <c r="K381" s="4" t="s">
        <v>25</v>
      </c>
      <c r="O381" s="4" t="str">
        <f ca="1">IF(Ректор[[#This Row],[Класс(ы)]]="",OFFSET(Ректор[[#This Row],[Класс(ы)]],-1,0,1,1),Ректор[[#This Row],[Класс(ы)]])</f>
        <v>4Ш</v>
      </c>
      <c r="P381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381" s="4" t="str">
        <f>Ректор[[#This Row],[Учитель]]</f>
        <v>Горбанева Л. А.</v>
      </c>
      <c r="R381" s="4">
        <f ca="1">IF(Ректор[[#This Row],[Часы]]="",OFFSET(Ректор[[#This Row],[Часы]],-1,0,1,1),Ректор[[#This Row],[Часы]])</f>
        <v>2</v>
      </c>
      <c r="S381" s="4" t="str">
        <f ca="1">Ректор[[#This Row],[Корр класс]]&amp;Ректор[[#This Row],[Предмет2]]</f>
        <v>4ШОкружающий мир</v>
      </c>
      <c r="T381" s="4">
        <f ca="1">COUNTIF(Ректор[Доп столбец],Ректор[[#This Row],[Доп столбец]])</f>
        <v>1</v>
      </c>
    </row>
    <row r="382" spans="1:20" x14ac:dyDescent="0.25">
      <c r="A382" s="4">
        <v>381</v>
      </c>
      <c r="B382" s="4" t="s">
        <v>244</v>
      </c>
      <c r="C382" s="4">
        <v>1</v>
      </c>
      <c r="F382" s="4" t="s">
        <v>37</v>
      </c>
      <c r="G382" s="4" t="s">
        <v>245</v>
      </c>
      <c r="H382" s="4" t="s">
        <v>246</v>
      </c>
      <c r="I382" s="4" t="s">
        <v>23</v>
      </c>
      <c r="J382" s="4" t="s">
        <v>25</v>
      </c>
      <c r="K382" s="4" t="s">
        <v>25</v>
      </c>
      <c r="O382" s="4" t="str">
        <f ca="1">IF(Ректор[[#This Row],[Класс(ы)]]="",OFFSET(Ректор[[#This Row],[Класс(ы)]],-1,0,1,1),Ректор[[#This Row],[Класс(ы)]])</f>
        <v>4Ш</v>
      </c>
      <c r="P382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382" s="4" t="str">
        <f>Ректор[[#This Row],[Учитель]]</f>
        <v>Горбанева Л. А.</v>
      </c>
      <c r="R382" s="4">
        <f ca="1">IF(Ректор[[#This Row],[Часы]]="",OFFSET(Ректор[[#This Row],[Часы]],-1,0,1,1),Ректор[[#This Row],[Часы]])</f>
        <v>1</v>
      </c>
      <c r="S382" s="4" t="str">
        <f ca="1">Ректор[[#This Row],[Корр класс]]&amp;Ректор[[#This Row],[Предмет2]]</f>
        <v>4ШОсновы религиоз</v>
      </c>
      <c r="T382" s="4">
        <f ca="1">COUNTIF(Ректор[Доп столбец],Ректор[[#This Row],[Доп столбец]])</f>
        <v>1</v>
      </c>
    </row>
    <row r="383" spans="1:20" x14ac:dyDescent="0.25">
      <c r="A383" s="4">
        <v>382</v>
      </c>
      <c r="B383" s="4" t="s">
        <v>244</v>
      </c>
      <c r="C383" s="4">
        <v>1</v>
      </c>
      <c r="F383" s="4" t="s">
        <v>32</v>
      </c>
      <c r="G383" s="4" t="s">
        <v>245</v>
      </c>
      <c r="H383" s="4" t="s">
        <v>246</v>
      </c>
      <c r="I383" s="4" t="s">
        <v>27</v>
      </c>
      <c r="J383" s="4" t="s">
        <v>33</v>
      </c>
      <c r="K383" s="4" t="s">
        <v>25</v>
      </c>
      <c r="O383" s="4" t="str">
        <f ca="1">IF(Ректор[[#This Row],[Класс(ы)]]="",OFFSET(Ректор[[#This Row],[Класс(ы)]],-1,0,1,1),Ректор[[#This Row],[Класс(ы)]])</f>
        <v>4Ш</v>
      </c>
      <c r="P38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383" s="4" t="str">
        <f>Ректор[[#This Row],[Учитель]]</f>
        <v>Горбанева Л. А.</v>
      </c>
      <c r="R383" s="4">
        <f ca="1">IF(Ректор[[#This Row],[Часы]]="",OFFSET(Ректор[[#This Row],[Часы]],-1,0,1,1),Ректор[[#This Row],[Часы]])</f>
        <v>1</v>
      </c>
      <c r="S383" s="4" t="str">
        <f ca="1">Ректор[[#This Row],[Корр класс]]&amp;Ректор[[#This Row],[Предмет2]]</f>
        <v>4ШРазговор о важн</v>
      </c>
      <c r="T383" s="4">
        <f ca="1">COUNTIF(Ректор[Доп столбец],Ректор[[#This Row],[Доп столбец]])</f>
        <v>1</v>
      </c>
    </row>
    <row r="384" spans="1:20" x14ac:dyDescent="0.25">
      <c r="A384" s="4">
        <v>383</v>
      </c>
      <c r="B384" s="4" t="s">
        <v>244</v>
      </c>
      <c r="C384" s="4">
        <v>5</v>
      </c>
      <c r="F384" s="4" t="s">
        <v>34</v>
      </c>
      <c r="G384" s="4" t="s">
        <v>245</v>
      </c>
      <c r="H384" s="4" t="s">
        <v>246</v>
      </c>
      <c r="I384" s="4" t="s">
        <v>27</v>
      </c>
      <c r="J384" s="4" t="s">
        <v>25</v>
      </c>
      <c r="K384" s="4" t="s">
        <v>25</v>
      </c>
      <c r="O384" s="4" t="str">
        <f ca="1">IF(Ректор[[#This Row],[Класс(ы)]]="",OFFSET(Ректор[[#This Row],[Класс(ы)]],-1,0,1,1),Ректор[[#This Row],[Класс(ы)]])</f>
        <v>4Ш</v>
      </c>
      <c r="P38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384" s="4" t="str">
        <f>Ректор[[#This Row],[Учитель]]</f>
        <v>Горбанева Л. А.</v>
      </c>
      <c r="R384" s="4">
        <f ca="1">IF(Ректор[[#This Row],[Часы]]="",OFFSET(Ректор[[#This Row],[Часы]],-1,0,1,1),Ректор[[#This Row],[Часы]])</f>
        <v>5</v>
      </c>
      <c r="S384" s="4" t="str">
        <f ca="1">Ректор[[#This Row],[Корр класс]]&amp;Ректор[[#This Row],[Предмет2]]</f>
        <v>4ШРусский язык</v>
      </c>
      <c r="T384" s="4">
        <f ca="1">COUNTIF(Ректор[Доп столбец],Ректор[[#This Row],[Доп столбец]])</f>
        <v>1</v>
      </c>
    </row>
    <row r="385" spans="1:20" x14ac:dyDescent="0.25">
      <c r="A385" s="4">
        <v>384</v>
      </c>
      <c r="B385" s="4" t="s">
        <v>244</v>
      </c>
      <c r="C385" s="4">
        <v>1</v>
      </c>
      <c r="F385" s="4" t="s">
        <v>35</v>
      </c>
      <c r="G385" s="4" t="s">
        <v>245</v>
      </c>
      <c r="H385" s="4" t="s">
        <v>246</v>
      </c>
      <c r="I385" s="4" t="s">
        <v>23</v>
      </c>
      <c r="J385" s="4" t="s">
        <v>24</v>
      </c>
      <c r="K385" s="4" t="s">
        <v>25</v>
      </c>
      <c r="O385" s="4" t="str">
        <f ca="1">IF(Ректор[[#This Row],[Класс(ы)]]="",OFFSET(Ректор[[#This Row],[Класс(ы)]],-1,0,1,1),Ректор[[#This Row],[Класс(ы)]])</f>
        <v>4Ш</v>
      </c>
      <c r="P38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385" s="4" t="str">
        <f>Ректор[[#This Row],[Учитель]]</f>
        <v>Горбанева Л. А.</v>
      </c>
      <c r="R385" s="4">
        <f ca="1">IF(Ректор[[#This Row],[Часы]]="",OFFSET(Ректор[[#This Row],[Часы]],-1,0,1,1),Ректор[[#This Row],[Часы]])</f>
        <v>1</v>
      </c>
      <c r="S385" s="4" t="str">
        <f ca="1">Ректор[[#This Row],[Корр класс]]&amp;Ректор[[#This Row],[Предмет2]]</f>
        <v>4ШТехнология</v>
      </c>
      <c r="T385" s="4">
        <f ca="1">COUNTIF(Ректор[Доп столбец],Ректор[[#This Row],[Доп столбец]])</f>
        <v>1</v>
      </c>
    </row>
    <row r="386" spans="1:20" x14ac:dyDescent="0.25">
      <c r="A386" s="4">
        <v>385</v>
      </c>
      <c r="B386" s="4" t="s">
        <v>99</v>
      </c>
      <c r="C386" s="4">
        <v>3</v>
      </c>
      <c r="D386" s="4" t="s">
        <v>10</v>
      </c>
      <c r="E386" s="4">
        <v>1</v>
      </c>
      <c r="F386" s="4" t="s">
        <v>130</v>
      </c>
      <c r="G386" s="4" t="s">
        <v>247</v>
      </c>
      <c r="I386" s="4" t="s">
        <v>27</v>
      </c>
      <c r="J386" s="4" t="s">
        <v>25</v>
      </c>
      <c r="K386" s="4" t="s">
        <v>25</v>
      </c>
      <c r="O386" s="4" t="str">
        <f ca="1">IF(Ректор[[#This Row],[Класс(ы)]]="",OFFSET(Ректор[[#This Row],[Класс(ы)]],-1,0,1,1),Ректор[[#This Row],[Класс(ы)]])</f>
        <v>5А</v>
      </c>
      <c r="P38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86" s="4" t="str">
        <f>Ректор[[#This Row],[Учитель]]</f>
        <v>Горностаева С. Э.</v>
      </c>
      <c r="R386" s="4">
        <f ca="1">IF(Ректор[[#This Row],[Часы]]="",OFFSET(Ректор[[#This Row],[Часы]],-1,0,1,1),Ректор[[#This Row],[Часы]])</f>
        <v>3</v>
      </c>
      <c r="S386" s="4" t="str">
        <f ca="1">Ректор[[#This Row],[Корр класс]]&amp;Ректор[[#This Row],[Предмет2]]</f>
        <v>5АИностранный язык (английский)</v>
      </c>
      <c r="T386" s="4">
        <f ca="1">COUNTIF(Ректор[Доп столбец],Ректор[[#This Row],[Доп столбец]])</f>
        <v>2</v>
      </c>
    </row>
    <row r="387" spans="1:20" x14ac:dyDescent="0.25">
      <c r="A387" s="4">
        <v>386</v>
      </c>
      <c r="E387" s="4">
        <v>2</v>
      </c>
      <c r="F387" s="4" t="s">
        <v>130</v>
      </c>
      <c r="G387" s="4" t="s">
        <v>248</v>
      </c>
      <c r="H387" s="4" t="s">
        <v>249</v>
      </c>
      <c r="I387" s="4" t="s">
        <v>27</v>
      </c>
      <c r="J387" s="4" t="s">
        <v>25</v>
      </c>
      <c r="K387" s="4" t="s">
        <v>25</v>
      </c>
      <c r="O387" s="4" t="str">
        <f ca="1">IF(Ректор[[#This Row],[Класс(ы)]]="",OFFSET(Ректор[[#This Row],[Класс(ы)]],-1,0,1,1),Ректор[[#This Row],[Класс(ы)]])</f>
        <v>5А</v>
      </c>
      <c r="P38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87" s="4" t="str">
        <f>Ректор[[#This Row],[Учитель]]</f>
        <v>Табакаева А. П.</v>
      </c>
      <c r="R387" s="4">
        <f ca="1">IF(Ректор[[#This Row],[Часы]]="",OFFSET(Ректор[[#This Row],[Часы]],-1,0,1,1),Ректор[[#This Row],[Часы]])</f>
        <v>3</v>
      </c>
      <c r="S387" s="4" t="str">
        <f ca="1">Ректор[[#This Row],[Корр класс]]&amp;Ректор[[#This Row],[Предмет2]]</f>
        <v>5АИностранный язык (английский)</v>
      </c>
      <c r="T387" s="4">
        <f ca="1">COUNTIF(Ректор[Доп столбец],Ректор[[#This Row],[Доп столбец]])</f>
        <v>2</v>
      </c>
    </row>
    <row r="388" spans="1:20" x14ac:dyDescent="0.25">
      <c r="A388" s="4">
        <v>387</v>
      </c>
      <c r="B388" s="4" t="s">
        <v>196</v>
      </c>
      <c r="C388" s="4">
        <v>3</v>
      </c>
      <c r="D388" s="4" t="s">
        <v>10</v>
      </c>
      <c r="E388" s="4">
        <v>1</v>
      </c>
      <c r="F388" s="4" t="s">
        <v>130</v>
      </c>
      <c r="G388" s="4" t="s">
        <v>247</v>
      </c>
      <c r="I388" s="4" t="s">
        <v>27</v>
      </c>
      <c r="J388" s="4" t="s">
        <v>25</v>
      </c>
      <c r="K388" s="4" t="s">
        <v>25</v>
      </c>
      <c r="O388" s="4" t="str">
        <f ca="1">IF(Ректор[[#This Row],[Класс(ы)]]="",OFFSET(Ректор[[#This Row],[Класс(ы)]],-1,0,1,1),Ректор[[#This Row],[Класс(ы)]])</f>
        <v>5Б</v>
      </c>
      <c r="P38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88" s="4" t="str">
        <f>Ректор[[#This Row],[Учитель]]</f>
        <v>Горностаева С. Э.</v>
      </c>
      <c r="R388" s="4">
        <f ca="1">IF(Ректор[[#This Row],[Часы]]="",OFFSET(Ректор[[#This Row],[Часы]],-1,0,1,1),Ректор[[#This Row],[Часы]])</f>
        <v>3</v>
      </c>
      <c r="S388" s="4" t="str">
        <f ca="1">Ректор[[#This Row],[Корр класс]]&amp;Ректор[[#This Row],[Предмет2]]</f>
        <v>5БИностранный язык (английский)</v>
      </c>
      <c r="T388" s="4">
        <f ca="1">COUNTIF(Ректор[Доп столбец],Ректор[[#This Row],[Доп столбец]])</f>
        <v>2</v>
      </c>
    </row>
    <row r="389" spans="1:20" x14ac:dyDescent="0.25">
      <c r="A389" s="4">
        <v>388</v>
      </c>
      <c r="E389" s="4">
        <v>2</v>
      </c>
      <c r="F389" s="4" t="s">
        <v>130</v>
      </c>
      <c r="G389" s="4" t="s">
        <v>248</v>
      </c>
      <c r="H389" s="4" t="s">
        <v>249</v>
      </c>
      <c r="I389" s="4" t="s">
        <v>27</v>
      </c>
      <c r="J389" s="4" t="s">
        <v>25</v>
      </c>
      <c r="K389" s="4" t="s">
        <v>25</v>
      </c>
      <c r="O389" s="4" t="str">
        <f ca="1">IF(Ректор[[#This Row],[Класс(ы)]]="",OFFSET(Ректор[[#This Row],[Класс(ы)]],-1,0,1,1),Ректор[[#This Row],[Класс(ы)]])</f>
        <v>5Б</v>
      </c>
      <c r="P38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89" s="4" t="str">
        <f>Ректор[[#This Row],[Учитель]]</f>
        <v>Табакаева А. П.</v>
      </c>
      <c r="R389" s="4">
        <f ca="1">IF(Ректор[[#This Row],[Часы]]="",OFFSET(Ректор[[#This Row],[Часы]],-1,0,1,1),Ректор[[#This Row],[Часы]])</f>
        <v>3</v>
      </c>
      <c r="S389" s="4" t="str">
        <f ca="1">Ректор[[#This Row],[Корр класс]]&amp;Ректор[[#This Row],[Предмет2]]</f>
        <v>5БИностранный язык (английский)</v>
      </c>
      <c r="T389" s="4">
        <f ca="1">COUNTIF(Ректор[Доп столбец],Ректор[[#This Row],[Доп столбец]])</f>
        <v>2</v>
      </c>
    </row>
    <row r="390" spans="1:20" x14ac:dyDescent="0.25">
      <c r="A390" s="4">
        <v>389</v>
      </c>
      <c r="B390" s="4" t="s">
        <v>155</v>
      </c>
      <c r="C390" s="4">
        <v>3</v>
      </c>
      <c r="D390" s="4" t="s">
        <v>10</v>
      </c>
      <c r="E390" s="4">
        <v>1</v>
      </c>
      <c r="F390" s="4" t="s">
        <v>130</v>
      </c>
      <c r="G390" s="4" t="s">
        <v>247</v>
      </c>
      <c r="I390" s="4" t="s">
        <v>27</v>
      </c>
      <c r="J390" s="4" t="s">
        <v>25</v>
      </c>
      <c r="K390" s="4" t="s">
        <v>25</v>
      </c>
      <c r="O390" s="4" t="str">
        <f ca="1">IF(Ректор[[#This Row],[Класс(ы)]]="",OFFSET(Ректор[[#This Row],[Класс(ы)]],-1,0,1,1),Ректор[[#This Row],[Класс(ы)]])</f>
        <v>5В</v>
      </c>
      <c r="P39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90" s="4" t="str">
        <f>Ректор[[#This Row],[Учитель]]</f>
        <v>Горностаева С. Э.</v>
      </c>
      <c r="R390" s="4">
        <f ca="1">IF(Ректор[[#This Row],[Часы]]="",OFFSET(Ректор[[#This Row],[Часы]],-1,0,1,1),Ректор[[#This Row],[Часы]])</f>
        <v>3</v>
      </c>
      <c r="S390" s="4" t="str">
        <f ca="1">Ректор[[#This Row],[Корр класс]]&amp;Ректор[[#This Row],[Предмет2]]</f>
        <v>5ВИностранный язык (английский)</v>
      </c>
      <c r="T390" s="4">
        <f ca="1">COUNTIF(Ректор[Доп столбец],Ректор[[#This Row],[Доп столбец]])</f>
        <v>2</v>
      </c>
    </row>
    <row r="391" spans="1:20" x14ac:dyDescent="0.25">
      <c r="A391" s="4">
        <v>390</v>
      </c>
      <c r="E391" s="4">
        <v>2</v>
      </c>
      <c r="F391" s="4" t="s">
        <v>130</v>
      </c>
      <c r="G391" s="4" t="s">
        <v>248</v>
      </c>
      <c r="H391" s="4" t="s">
        <v>249</v>
      </c>
      <c r="I391" s="4" t="s">
        <v>27</v>
      </c>
      <c r="J391" s="4" t="s">
        <v>25</v>
      </c>
      <c r="K391" s="4" t="s">
        <v>25</v>
      </c>
      <c r="O391" s="4" t="str">
        <f ca="1">IF(Ректор[[#This Row],[Класс(ы)]]="",OFFSET(Ректор[[#This Row],[Класс(ы)]],-1,0,1,1),Ректор[[#This Row],[Класс(ы)]])</f>
        <v>5В</v>
      </c>
      <c r="P39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91" s="4" t="str">
        <f>Ректор[[#This Row],[Учитель]]</f>
        <v>Табакаева А. П.</v>
      </c>
      <c r="R391" s="4">
        <f ca="1">IF(Ректор[[#This Row],[Часы]]="",OFFSET(Ректор[[#This Row],[Часы]],-1,0,1,1),Ректор[[#This Row],[Часы]])</f>
        <v>3</v>
      </c>
      <c r="S391" s="4" t="str">
        <f ca="1">Ректор[[#This Row],[Корр класс]]&amp;Ректор[[#This Row],[Предмет2]]</f>
        <v>5ВИностранный язык (английский)</v>
      </c>
      <c r="T391" s="4">
        <f ca="1">COUNTIF(Ректор[Доп столбец],Ректор[[#This Row],[Доп столбец]])</f>
        <v>2</v>
      </c>
    </row>
    <row r="392" spans="1:20" x14ac:dyDescent="0.25">
      <c r="A392" s="4">
        <v>391</v>
      </c>
      <c r="B392" s="4" t="s">
        <v>197</v>
      </c>
      <c r="C392" s="4">
        <v>3</v>
      </c>
      <c r="D392" s="4" t="s">
        <v>10</v>
      </c>
      <c r="E392" s="4">
        <v>1</v>
      </c>
      <c r="F392" s="4" t="s">
        <v>130</v>
      </c>
      <c r="G392" s="4" t="s">
        <v>247</v>
      </c>
      <c r="I392" s="4" t="s">
        <v>27</v>
      </c>
      <c r="J392" s="4" t="s">
        <v>25</v>
      </c>
      <c r="K392" s="4" t="s">
        <v>25</v>
      </c>
      <c r="O392" s="4" t="str">
        <f ca="1">IF(Ректор[[#This Row],[Класс(ы)]]="",OFFSET(Ректор[[#This Row],[Класс(ы)]],-1,0,1,1),Ректор[[#This Row],[Класс(ы)]])</f>
        <v>5Д</v>
      </c>
      <c r="P39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92" s="4" t="str">
        <f>Ректор[[#This Row],[Учитель]]</f>
        <v>Горностаева С. Э.</v>
      </c>
      <c r="R392" s="4">
        <f ca="1">IF(Ректор[[#This Row],[Часы]]="",OFFSET(Ректор[[#This Row],[Часы]],-1,0,1,1),Ректор[[#This Row],[Часы]])</f>
        <v>3</v>
      </c>
      <c r="S392" s="4" t="str">
        <f ca="1">Ректор[[#This Row],[Корр класс]]&amp;Ректор[[#This Row],[Предмет2]]</f>
        <v>5ДИностранный язык (английский)</v>
      </c>
      <c r="T392" s="4">
        <f ca="1">COUNTIF(Ректор[Доп столбец],Ректор[[#This Row],[Доп столбец]])</f>
        <v>2</v>
      </c>
    </row>
    <row r="393" spans="1:20" x14ac:dyDescent="0.25">
      <c r="A393" s="4">
        <v>392</v>
      </c>
      <c r="E393" s="4">
        <v>2</v>
      </c>
      <c r="F393" s="4" t="s">
        <v>130</v>
      </c>
      <c r="G393" s="4" t="s">
        <v>248</v>
      </c>
      <c r="H393" s="4" t="s">
        <v>249</v>
      </c>
      <c r="I393" s="4" t="s">
        <v>27</v>
      </c>
      <c r="J393" s="4" t="s">
        <v>25</v>
      </c>
      <c r="K393" s="4" t="s">
        <v>25</v>
      </c>
      <c r="O393" s="4" t="str">
        <f ca="1">IF(Ректор[[#This Row],[Класс(ы)]]="",OFFSET(Ректор[[#This Row],[Класс(ы)]],-1,0,1,1),Ректор[[#This Row],[Класс(ы)]])</f>
        <v>5Д</v>
      </c>
      <c r="P39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93" s="4" t="str">
        <f>Ректор[[#This Row],[Учитель]]</f>
        <v>Табакаева А. П.</v>
      </c>
      <c r="R393" s="4">
        <f ca="1">IF(Ректор[[#This Row],[Часы]]="",OFFSET(Ректор[[#This Row],[Часы]],-1,0,1,1),Ректор[[#This Row],[Часы]])</f>
        <v>3</v>
      </c>
      <c r="S393" s="4" t="str">
        <f ca="1">Ректор[[#This Row],[Корр класс]]&amp;Ректор[[#This Row],[Предмет2]]</f>
        <v>5ДИностранный язык (английский)</v>
      </c>
      <c r="T393" s="4">
        <f ca="1">COUNTIF(Ректор[Доп столбец],Ректор[[#This Row],[Доп столбец]])</f>
        <v>2</v>
      </c>
    </row>
    <row r="394" spans="1:20" x14ac:dyDescent="0.25">
      <c r="A394" s="4">
        <v>393</v>
      </c>
      <c r="B394" s="4" t="s">
        <v>198</v>
      </c>
      <c r="C394" s="4">
        <v>3</v>
      </c>
      <c r="D394" s="4" t="s">
        <v>10</v>
      </c>
      <c r="E394" s="4">
        <v>1</v>
      </c>
      <c r="F394" s="4" t="s">
        <v>130</v>
      </c>
      <c r="G394" s="4" t="s">
        <v>247</v>
      </c>
      <c r="I394" s="4" t="s">
        <v>27</v>
      </c>
      <c r="J394" s="4" t="s">
        <v>25</v>
      </c>
      <c r="K394" s="4" t="s">
        <v>25</v>
      </c>
      <c r="O394" s="4" t="str">
        <f ca="1">IF(Ректор[[#This Row],[Класс(ы)]]="",OFFSET(Ректор[[#This Row],[Класс(ы)]],-1,0,1,1),Ректор[[#This Row],[Класс(ы)]])</f>
        <v>5Е</v>
      </c>
      <c r="P39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94" s="4" t="str">
        <f>Ректор[[#This Row],[Учитель]]</f>
        <v>Горностаева С. Э.</v>
      </c>
      <c r="R394" s="4">
        <f ca="1">IF(Ректор[[#This Row],[Часы]]="",OFFSET(Ректор[[#This Row],[Часы]],-1,0,1,1),Ректор[[#This Row],[Часы]])</f>
        <v>3</v>
      </c>
      <c r="S394" s="4" t="str">
        <f ca="1">Ректор[[#This Row],[Корр класс]]&amp;Ректор[[#This Row],[Предмет2]]</f>
        <v>5ЕИностранный язык (английский)</v>
      </c>
      <c r="T394" s="4">
        <f ca="1">COUNTIF(Ректор[Доп столбец],Ректор[[#This Row],[Доп столбец]])</f>
        <v>2</v>
      </c>
    </row>
    <row r="395" spans="1:20" x14ac:dyDescent="0.25">
      <c r="A395" s="4">
        <v>394</v>
      </c>
      <c r="E395" s="4">
        <v>2</v>
      </c>
      <c r="F395" s="4" t="s">
        <v>130</v>
      </c>
      <c r="G395" s="4" t="s">
        <v>248</v>
      </c>
      <c r="H395" s="4" t="s">
        <v>249</v>
      </c>
      <c r="I395" s="4" t="s">
        <v>27</v>
      </c>
      <c r="J395" s="4" t="s">
        <v>25</v>
      </c>
      <c r="K395" s="4" t="s">
        <v>25</v>
      </c>
      <c r="O395" s="4" t="str">
        <f ca="1">IF(Ректор[[#This Row],[Класс(ы)]]="",OFFSET(Ректор[[#This Row],[Класс(ы)]],-1,0,1,1),Ректор[[#This Row],[Класс(ы)]])</f>
        <v>5Е</v>
      </c>
      <c r="P39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95" s="4" t="str">
        <f>Ректор[[#This Row],[Учитель]]</f>
        <v>Табакаева А. П.</v>
      </c>
      <c r="R395" s="4">
        <f ca="1">IF(Ректор[[#This Row],[Часы]]="",OFFSET(Ректор[[#This Row],[Часы]],-1,0,1,1),Ректор[[#This Row],[Часы]])</f>
        <v>3</v>
      </c>
      <c r="S395" s="4" t="str">
        <f ca="1">Ректор[[#This Row],[Корр класс]]&amp;Ректор[[#This Row],[Предмет2]]</f>
        <v>5ЕИностранный язык (английский)</v>
      </c>
      <c r="T395" s="4">
        <f ca="1">COUNTIF(Ректор[Доп столбец],Ректор[[#This Row],[Доп столбец]])</f>
        <v>2</v>
      </c>
    </row>
    <row r="396" spans="1:20" x14ac:dyDescent="0.25">
      <c r="A396" s="4">
        <v>395</v>
      </c>
      <c r="B396" s="4" t="s">
        <v>199</v>
      </c>
      <c r="C396" s="4">
        <v>3</v>
      </c>
      <c r="D396" s="4" t="s">
        <v>10</v>
      </c>
      <c r="E396" s="4">
        <v>1</v>
      </c>
      <c r="F396" s="4" t="s">
        <v>130</v>
      </c>
      <c r="G396" s="4" t="s">
        <v>247</v>
      </c>
      <c r="I396" s="4" t="s">
        <v>27</v>
      </c>
      <c r="J396" s="4" t="s">
        <v>25</v>
      </c>
      <c r="K396" s="4" t="s">
        <v>25</v>
      </c>
      <c r="O396" s="4" t="str">
        <f ca="1">IF(Ректор[[#This Row],[Класс(ы)]]="",OFFSET(Ректор[[#This Row],[Класс(ы)]],-1,0,1,1),Ректор[[#This Row],[Класс(ы)]])</f>
        <v>5Ж</v>
      </c>
      <c r="P39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96" s="4" t="str">
        <f>Ректор[[#This Row],[Учитель]]</f>
        <v>Горностаева С. Э.</v>
      </c>
      <c r="R396" s="4">
        <f ca="1">IF(Ректор[[#This Row],[Часы]]="",OFFSET(Ректор[[#This Row],[Часы]],-1,0,1,1),Ректор[[#This Row],[Часы]])</f>
        <v>3</v>
      </c>
      <c r="S396" s="4" t="str">
        <f ca="1">Ректор[[#This Row],[Корр класс]]&amp;Ректор[[#This Row],[Предмет2]]</f>
        <v>5ЖИностранный язык (английский)</v>
      </c>
      <c r="T396" s="4">
        <f ca="1">COUNTIF(Ректор[Доп столбец],Ректор[[#This Row],[Доп столбец]])</f>
        <v>2</v>
      </c>
    </row>
    <row r="397" spans="1:20" x14ac:dyDescent="0.25">
      <c r="A397" s="4">
        <v>396</v>
      </c>
      <c r="E397" s="4">
        <v>2</v>
      </c>
      <c r="F397" s="4" t="s">
        <v>130</v>
      </c>
      <c r="G397" s="4" t="s">
        <v>248</v>
      </c>
      <c r="H397" s="4" t="s">
        <v>249</v>
      </c>
      <c r="I397" s="4" t="s">
        <v>27</v>
      </c>
      <c r="J397" s="4" t="s">
        <v>25</v>
      </c>
      <c r="K397" s="4" t="s">
        <v>25</v>
      </c>
      <c r="O397" s="4" t="str">
        <f ca="1">IF(Ректор[[#This Row],[Класс(ы)]]="",OFFSET(Ректор[[#This Row],[Класс(ы)]],-1,0,1,1),Ректор[[#This Row],[Класс(ы)]])</f>
        <v>5Ж</v>
      </c>
      <c r="P39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97" s="4" t="str">
        <f>Ректор[[#This Row],[Учитель]]</f>
        <v>Табакаева А. П.</v>
      </c>
      <c r="R397" s="4">
        <f ca="1">IF(Ректор[[#This Row],[Часы]]="",OFFSET(Ректор[[#This Row],[Часы]],-1,0,1,1),Ректор[[#This Row],[Часы]])</f>
        <v>3</v>
      </c>
      <c r="S397" s="4" t="str">
        <f ca="1">Ректор[[#This Row],[Корр класс]]&amp;Ректор[[#This Row],[Предмет2]]</f>
        <v>5ЖИностранный язык (английский)</v>
      </c>
      <c r="T397" s="4">
        <f ca="1">COUNTIF(Ректор[Доп столбец],Ректор[[#This Row],[Доп столбец]])</f>
        <v>2</v>
      </c>
    </row>
    <row r="398" spans="1:20" x14ac:dyDescent="0.25">
      <c r="A398" s="4">
        <v>397</v>
      </c>
      <c r="B398" s="4" t="s">
        <v>184</v>
      </c>
      <c r="C398" s="4">
        <v>3</v>
      </c>
      <c r="D398" s="4" t="s">
        <v>10</v>
      </c>
      <c r="E398" s="4">
        <v>1</v>
      </c>
      <c r="F398" s="4" t="s">
        <v>130</v>
      </c>
      <c r="G398" s="4" t="s">
        <v>247</v>
      </c>
      <c r="I398" s="4" t="s">
        <v>27</v>
      </c>
      <c r="J398" s="4" t="s">
        <v>25</v>
      </c>
      <c r="K398" s="4" t="s">
        <v>25</v>
      </c>
      <c r="O398" s="4" t="str">
        <f ca="1">IF(Ректор[[#This Row],[Класс(ы)]]="",OFFSET(Ректор[[#This Row],[Класс(ы)]],-1,0,1,1),Ректор[[#This Row],[Класс(ы)]])</f>
        <v>5З</v>
      </c>
      <c r="P39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98" s="4" t="str">
        <f>Ректор[[#This Row],[Учитель]]</f>
        <v>Горностаева С. Э.</v>
      </c>
      <c r="R398" s="4">
        <f ca="1">IF(Ректор[[#This Row],[Часы]]="",OFFSET(Ректор[[#This Row],[Часы]],-1,0,1,1),Ректор[[#This Row],[Часы]])</f>
        <v>3</v>
      </c>
      <c r="S398" s="4" t="str">
        <f ca="1">Ректор[[#This Row],[Корр класс]]&amp;Ректор[[#This Row],[Предмет2]]</f>
        <v>5ЗИностранный язык (английский)</v>
      </c>
      <c r="T398" s="4">
        <f ca="1">COUNTIF(Ректор[Доп столбец],Ректор[[#This Row],[Доп столбец]])</f>
        <v>2</v>
      </c>
    </row>
    <row r="399" spans="1:20" x14ac:dyDescent="0.25">
      <c r="A399" s="4">
        <v>398</v>
      </c>
      <c r="E399" s="4">
        <v>2</v>
      </c>
      <c r="F399" s="4" t="s">
        <v>130</v>
      </c>
      <c r="G399" s="4" t="s">
        <v>248</v>
      </c>
      <c r="H399" s="4" t="s">
        <v>249</v>
      </c>
      <c r="I399" s="4" t="s">
        <v>27</v>
      </c>
      <c r="J399" s="4" t="s">
        <v>25</v>
      </c>
      <c r="K399" s="4" t="s">
        <v>25</v>
      </c>
      <c r="O399" s="4" t="str">
        <f ca="1">IF(Ректор[[#This Row],[Класс(ы)]]="",OFFSET(Ректор[[#This Row],[Класс(ы)]],-1,0,1,1),Ректор[[#This Row],[Класс(ы)]])</f>
        <v>5З</v>
      </c>
      <c r="P39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399" s="4" t="str">
        <f>Ректор[[#This Row],[Учитель]]</f>
        <v>Табакаева А. П.</v>
      </c>
      <c r="R399" s="4">
        <f ca="1">IF(Ректор[[#This Row],[Часы]]="",OFFSET(Ректор[[#This Row],[Часы]],-1,0,1,1),Ректор[[#This Row],[Часы]])</f>
        <v>3</v>
      </c>
      <c r="S399" s="4" t="str">
        <f ca="1">Ректор[[#This Row],[Корр класс]]&amp;Ректор[[#This Row],[Предмет2]]</f>
        <v>5ЗИностранный язык (английский)</v>
      </c>
      <c r="T399" s="4">
        <f ca="1">COUNTIF(Ректор[Доп столбец],Ректор[[#This Row],[Доп столбец]])</f>
        <v>2</v>
      </c>
    </row>
    <row r="400" spans="1:20" x14ac:dyDescent="0.25">
      <c r="A400" s="4">
        <v>399</v>
      </c>
      <c r="B400" s="4" t="s">
        <v>200</v>
      </c>
      <c r="C400" s="4">
        <v>3</v>
      </c>
      <c r="D400" s="4" t="s">
        <v>10</v>
      </c>
      <c r="E400" s="4">
        <v>1</v>
      </c>
      <c r="F400" s="4" t="s">
        <v>130</v>
      </c>
      <c r="G400" s="4" t="s">
        <v>247</v>
      </c>
      <c r="I400" s="4" t="s">
        <v>27</v>
      </c>
      <c r="J400" s="4" t="s">
        <v>25</v>
      </c>
      <c r="K400" s="4" t="s">
        <v>25</v>
      </c>
      <c r="O400" s="4" t="str">
        <f ca="1">IF(Ректор[[#This Row],[Класс(ы)]]="",OFFSET(Ректор[[#This Row],[Класс(ы)]],-1,0,1,1),Ректор[[#This Row],[Класс(ы)]])</f>
        <v>5И</v>
      </c>
      <c r="P40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00" s="4" t="str">
        <f>Ректор[[#This Row],[Учитель]]</f>
        <v>Горностаева С. Э.</v>
      </c>
      <c r="R400" s="4">
        <f ca="1">IF(Ректор[[#This Row],[Часы]]="",OFFSET(Ректор[[#This Row],[Часы]],-1,0,1,1),Ректор[[#This Row],[Часы]])</f>
        <v>3</v>
      </c>
      <c r="S400" s="4" t="str">
        <f ca="1">Ректор[[#This Row],[Корр класс]]&amp;Ректор[[#This Row],[Предмет2]]</f>
        <v>5ИИностранный язык (английский)</v>
      </c>
      <c r="T400" s="4">
        <f ca="1">COUNTIF(Ректор[Доп столбец],Ректор[[#This Row],[Доп столбец]])</f>
        <v>2</v>
      </c>
    </row>
    <row r="401" spans="1:20" x14ac:dyDescent="0.25">
      <c r="A401" s="4">
        <v>400</v>
      </c>
      <c r="E401" s="4">
        <v>2</v>
      </c>
      <c r="F401" s="4" t="s">
        <v>130</v>
      </c>
      <c r="G401" s="4" t="s">
        <v>248</v>
      </c>
      <c r="H401" s="4" t="s">
        <v>249</v>
      </c>
      <c r="I401" s="4" t="s">
        <v>27</v>
      </c>
      <c r="J401" s="4" t="s">
        <v>25</v>
      </c>
      <c r="K401" s="4" t="s">
        <v>25</v>
      </c>
      <c r="O401" s="4" t="str">
        <f ca="1">IF(Ректор[[#This Row],[Класс(ы)]]="",OFFSET(Ректор[[#This Row],[Класс(ы)]],-1,0,1,1),Ректор[[#This Row],[Класс(ы)]])</f>
        <v>5И</v>
      </c>
      <c r="P40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01" s="4" t="str">
        <f>Ректор[[#This Row],[Учитель]]</f>
        <v>Табакаева А. П.</v>
      </c>
      <c r="R401" s="4">
        <f ca="1">IF(Ректор[[#This Row],[Часы]]="",OFFSET(Ректор[[#This Row],[Часы]],-1,0,1,1),Ректор[[#This Row],[Часы]])</f>
        <v>3</v>
      </c>
      <c r="S401" s="4" t="str">
        <f ca="1">Ректор[[#This Row],[Корр класс]]&amp;Ректор[[#This Row],[Предмет2]]</f>
        <v>5ИИностранный язык (английский)</v>
      </c>
      <c r="T401" s="4">
        <f ca="1">COUNTIF(Ректор[Доп столбец],Ректор[[#This Row],[Доп столбец]])</f>
        <v>2</v>
      </c>
    </row>
    <row r="402" spans="1:20" x14ac:dyDescent="0.25">
      <c r="A402" s="4">
        <v>401</v>
      </c>
      <c r="B402" s="4" t="s">
        <v>204</v>
      </c>
      <c r="C402" s="4">
        <v>3</v>
      </c>
      <c r="D402" s="4" t="s">
        <v>10</v>
      </c>
      <c r="E402" s="4">
        <v>1</v>
      </c>
      <c r="F402" s="4" t="s">
        <v>130</v>
      </c>
      <c r="G402" s="4" t="s">
        <v>247</v>
      </c>
      <c r="I402" s="4" t="s">
        <v>27</v>
      </c>
      <c r="J402" s="4" t="s">
        <v>25</v>
      </c>
      <c r="K402" s="4" t="s">
        <v>25</v>
      </c>
      <c r="O402" s="4" t="str">
        <f ca="1">IF(Ректор[[#This Row],[Класс(ы)]]="",OFFSET(Ректор[[#This Row],[Класс(ы)]],-1,0,1,1),Ректор[[#This Row],[Класс(ы)]])</f>
        <v>5Т</v>
      </c>
      <c r="P40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02" s="4" t="str">
        <f>Ректор[[#This Row],[Учитель]]</f>
        <v>Горностаева С. Э.</v>
      </c>
      <c r="R402" s="4">
        <f ca="1">IF(Ректор[[#This Row],[Часы]]="",OFFSET(Ректор[[#This Row],[Часы]],-1,0,1,1),Ректор[[#This Row],[Часы]])</f>
        <v>3</v>
      </c>
      <c r="S402" s="4" t="str">
        <f ca="1">Ректор[[#This Row],[Корр класс]]&amp;Ректор[[#This Row],[Предмет2]]</f>
        <v>5ТИностранный язык (английский)</v>
      </c>
      <c r="T402" s="4">
        <f ca="1">COUNTIF(Ректор[Доп столбец],Ректор[[#This Row],[Доп столбец]])</f>
        <v>2</v>
      </c>
    </row>
    <row r="403" spans="1:20" x14ac:dyDescent="0.25">
      <c r="A403" s="4">
        <v>402</v>
      </c>
      <c r="E403" s="4">
        <v>2</v>
      </c>
      <c r="F403" s="4" t="s">
        <v>130</v>
      </c>
      <c r="G403" s="4" t="s">
        <v>248</v>
      </c>
      <c r="H403" s="4" t="s">
        <v>249</v>
      </c>
      <c r="I403" s="4" t="s">
        <v>27</v>
      </c>
      <c r="J403" s="4" t="s">
        <v>25</v>
      </c>
      <c r="K403" s="4" t="s">
        <v>25</v>
      </c>
      <c r="O403" s="4" t="str">
        <f ca="1">IF(Ректор[[#This Row],[Класс(ы)]]="",OFFSET(Ректор[[#This Row],[Класс(ы)]],-1,0,1,1),Ректор[[#This Row],[Класс(ы)]])</f>
        <v>5Т</v>
      </c>
      <c r="P40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03" s="4" t="str">
        <f>Ректор[[#This Row],[Учитель]]</f>
        <v>Табакаева А. П.</v>
      </c>
      <c r="R403" s="4">
        <f ca="1">IF(Ректор[[#This Row],[Часы]]="",OFFSET(Ректор[[#This Row],[Часы]],-1,0,1,1),Ректор[[#This Row],[Часы]])</f>
        <v>3</v>
      </c>
      <c r="S403" s="4" t="str">
        <f ca="1">Ректор[[#This Row],[Корр класс]]&amp;Ректор[[#This Row],[Предмет2]]</f>
        <v>5ТИностранный язык (английский)</v>
      </c>
      <c r="T403" s="4">
        <f ca="1">COUNTIF(Ректор[Доп столбец],Ректор[[#This Row],[Доп столбец]])</f>
        <v>2</v>
      </c>
    </row>
    <row r="404" spans="1:20" x14ac:dyDescent="0.25">
      <c r="A404" s="4">
        <v>403</v>
      </c>
      <c r="B404" s="4" t="s">
        <v>250</v>
      </c>
      <c r="C404" s="4">
        <v>3</v>
      </c>
      <c r="F404" s="4" t="s">
        <v>73</v>
      </c>
      <c r="G404" s="4" t="s">
        <v>251</v>
      </c>
      <c r="I404" s="4" t="s">
        <v>27</v>
      </c>
      <c r="J404" s="4" t="s">
        <v>25</v>
      </c>
      <c r="K404" s="4" t="s">
        <v>25</v>
      </c>
      <c r="O404" s="4" t="str">
        <f ca="1">IF(Ректор[[#This Row],[Класс(ы)]]="",OFFSET(Ректор[[#This Row],[Класс(ы)]],-1,0,1,1),Ректор[[#This Row],[Класс(ы)]])</f>
        <v>6А</v>
      </c>
      <c r="P40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404" s="4" t="str">
        <f>Ректор[[#This Row],[Учитель]]</f>
        <v>Горюнова Ю. С.</v>
      </c>
      <c r="R404" s="4">
        <f ca="1">IF(Ректор[[#This Row],[Часы]]="",OFFSET(Ректор[[#This Row],[Часы]],-1,0,1,1),Ректор[[#This Row],[Часы]])</f>
        <v>3</v>
      </c>
      <c r="S404" s="4" t="str">
        <f ca="1">Ректор[[#This Row],[Корр класс]]&amp;Ректор[[#This Row],[Предмет2]]</f>
        <v>6АЛитература</v>
      </c>
      <c r="T404" s="4">
        <f ca="1">COUNTIF(Ректор[Доп столбец],Ректор[[#This Row],[Доп столбец]])</f>
        <v>1</v>
      </c>
    </row>
    <row r="405" spans="1:20" x14ac:dyDescent="0.25">
      <c r="A405" s="4">
        <v>404</v>
      </c>
      <c r="B405" s="4" t="s">
        <v>250</v>
      </c>
      <c r="C405" s="4">
        <v>6</v>
      </c>
      <c r="F405" s="4" t="s">
        <v>34</v>
      </c>
      <c r="G405" s="4" t="s">
        <v>251</v>
      </c>
      <c r="I405" s="4" t="s">
        <v>220</v>
      </c>
      <c r="J405" s="4" t="s">
        <v>25</v>
      </c>
      <c r="K405" s="4" t="s">
        <v>25</v>
      </c>
      <c r="O405" s="4" t="str">
        <f ca="1">IF(Ректор[[#This Row],[Класс(ы)]]="",OFFSET(Ректор[[#This Row],[Класс(ы)]],-1,0,1,1),Ректор[[#This Row],[Класс(ы)]])</f>
        <v>6А</v>
      </c>
      <c r="P40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05" s="4" t="str">
        <f>Ректор[[#This Row],[Учитель]]</f>
        <v>Горюнова Ю. С.</v>
      </c>
      <c r="R405" s="4">
        <f ca="1">IF(Ректор[[#This Row],[Часы]]="",OFFSET(Ректор[[#This Row],[Часы]],-1,0,1,1),Ректор[[#This Row],[Часы]])</f>
        <v>6</v>
      </c>
      <c r="S405" s="4" t="str">
        <f ca="1">Ректор[[#This Row],[Корр класс]]&amp;Ректор[[#This Row],[Предмет2]]</f>
        <v>6АРусский язык</v>
      </c>
      <c r="T405" s="4">
        <f ca="1">COUNTIF(Ректор[Доп столбец],Ректор[[#This Row],[Доп столбец]])</f>
        <v>1</v>
      </c>
    </row>
    <row r="406" spans="1:20" x14ac:dyDescent="0.25">
      <c r="A406" s="4">
        <v>405</v>
      </c>
      <c r="B406" s="4" t="s">
        <v>252</v>
      </c>
      <c r="C406" s="4">
        <v>3</v>
      </c>
      <c r="F406" s="4" t="s">
        <v>73</v>
      </c>
      <c r="G406" s="4" t="s">
        <v>251</v>
      </c>
      <c r="I406" s="4" t="s">
        <v>27</v>
      </c>
      <c r="J406" s="4" t="s">
        <v>25</v>
      </c>
      <c r="K406" s="4" t="s">
        <v>25</v>
      </c>
      <c r="O406" s="4" t="str">
        <f ca="1">IF(Ректор[[#This Row],[Класс(ы)]]="",OFFSET(Ректор[[#This Row],[Класс(ы)]],-1,0,1,1),Ректор[[#This Row],[Класс(ы)]])</f>
        <v>6Е</v>
      </c>
      <c r="P40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406" s="4" t="str">
        <f>Ректор[[#This Row],[Учитель]]</f>
        <v>Горюнова Ю. С.</v>
      </c>
      <c r="R406" s="4">
        <f ca="1">IF(Ректор[[#This Row],[Часы]]="",OFFSET(Ректор[[#This Row],[Часы]],-1,0,1,1),Ректор[[#This Row],[Часы]])</f>
        <v>3</v>
      </c>
      <c r="S406" s="4" t="str">
        <f ca="1">Ректор[[#This Row],[Корр класс]]&amp;Ректор[[#This Row],[Предмет2]]</f>
        <v>6ЕЛитература</v>
      </c>
      <c r="T406" s="4">
        <f ca="1">COUNTIF(Ректор[Доп столбец],Ректор[[#This Row],[Доп столбец]])</f>
        <v>1</v>
      </c>
    </row>
    <row r="407" spans="1:20" x14ac:dyDescent="0.25">
      <c r="A407" s="4">
        <v>406</v>
      </c>
      <c r="B407" s="4" t="s">
        <v>252</v>
      </c>
      <c r="C407" s="4">
        <v>1</v>
      </c>
      <c r="F407" s="4" t="s">
        <v>32</v>
      </c>
      <c r="G407" s="4" t="s">
        <v>251</v>
      </c>
      <c r="H407" s="4" t="s">
        <v>253</v>
      </c>
      <c r="I407" s="4" t="s">
        <v>27</v>
      </c>
      <c r="J407" s="4" t="s">
        <v>25</v>
      </c>
      <c r="K407" s="4" t="s">
        <v>25</v>
      </c>
      <c r="O407" s="4" t="str">
        <f ca="1">IF(Ректор[[#This Row],[Класс(ы)]]="",OFFSET(Ректор[[#This Row],[Класс(ы)]],-1,0,1,1),Ректор[[#This Row],[Класс(ы)]])</f>
        <v>6Е</v>
      </c>
      <c r="P40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407" s="4" t="str">
        <f>Ректор[[#This Row],[Учитель]]</f>
        <v>Горюнова Ю. С.</v>
      </c>
      <c r="R407" s="4">
        <f ca="1">IF(Ректор[[#This Row],[Часы]]="",OFFSET(Ректор[[#This Row],[Часы]],-1,0,1,1),Ректор[[#This Row],[Часы]])</f>
        <v>1</v>
      </c>
      <c r="S407" s="4" t="str">
        <f ca="1">Ректор[[#This Row],[Корр класс]]&amp;Ректор[[#This Row],[Предмет2]]</f>
        <v>6ЕРазговор о важн</v>
      </c>
      <c r="T407" s="4">
        <f ca="1">COUNTIF(Ректор[Доп столбец],Ректор[[#This Row],[Доп столбец]])</f>
        <v>1</v>
      </c>
    </row>
    <row r="408" spans="1:20" x14ac:dyDescent="0.25">
      <c r="A408" s="4">
        <v>407</v>
      </c>
      <c r="B408" s="4" t="s">
        <v>252</v>
      </c>
      <c r="C408" s="4">
        <v>6</v>
      </c>
      <c r="F408" s="4" t="s">
        <v>34</v>
      </c>
      <c r="G408" s="4" t="s">
        <v>251</v>
      </c>
      <c r="H408" s="4" t="s">
        <v>253</v>
      </c>
      <c r="I408" s="4" t="s">
        <v>220</v>
      </c>
      <c r="J408" s="4" t="s">
        <v>25</v>
      </c>
      <c r="K408" s="4" t="s">
        <v>25</v>
      </c>
      <c r="O408" s="4" t="str">
        <f ca="1">IF(Ректор[[#This Row],[Класс(ы)]]="",OFFSET(Ректор[[#This Row],[Класс(ы)]],-1,0,1,1),Ректор[[#This Row],[Класс(ы)]])</f>
        <v>6Е</v>
      </c>
      <c r="P40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08" s="4" t="str">
        <f>Ректор[[#This Row],[Учитель]]</f>
        <v>Горюнова Ю. С.</v>
      </c>
      <c r="R408" s="4">
        <f ca="1">IF(Ректор[[#This Row],[Часы]]="",OFFSET(Ректор[[#This Row],[Часы]],-1,0,1,1),Ректор[[#This Row],[Часы]])</f>
        <v>6</v>
      </c>
      <c r="S408" s="4" t="str">
        <f ca="1">Ректор[[#This Row],[Корр класс]]&amp;Ректор[[#This Row],[Предмет2]]</f>
        <v>6ЕРусский язык</v>
      </c>
      <c r="T408" s="4">
        <f ca="1">COUNTIF(Ректор[Доп столбец],Ректор[[#This Row],[Доп столбец]])</f>
        <v>1</v>
      </c>
    </row>
    <row r="409" spans="1:20" x14ac:dyDescent="0.25">
      <c r="A409" s="4">
        <v>408</v>
      </c>
      <c r="B409" s="4" t="s">
        <v>173</v>
      </c>
      <c r="C409" s="4">
        <v>3</v>
      </c>
      <c r="F409" s="4" t="s">
        <v>73</v>
      </c>
      <c r="G409" s="4" t="s">
        <v>251</v>
      </c>
      <c r="H409" s="4" t="s">
        <v>253</v>
      </c>
      <c r="I409" s="4" t="s">
        <v>27</v>
      </c>
      <c r="J409" s="4" t="s">
        <v>25</v>
      </c>
      <c r="K409" s="4" t="s">
        <v>25</v>
      </c>
      <c r="O409" s="4" t="str">
        <f ca="1">IF(Ректор[[#This Row],[Класс(ы)]]="",OFFSET(Ректор[[#This Row],[Класс(ы)]],-1,0,1,1),Ректор[[#This Row],[Класс(ы)]])</f>
        <v>6З</v>
      </c>
      <c r="P40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409" s="4" t="str">
        <f>Ректор[[#This Row],[Учитель]]</f>
        <v>Горюнова Ю. С.</v>
      </c>
      <c r="R409" s="4">
        <f ca="1">IF(Ректор[[#This Row],[Часы]]="",OFFSET(Ректор[[#This Row],[Часы]],-1,0,1,1),Ректор[[#This Row],[Часы]])</f>
        <v>3</v>
      </c>
      <c r="S409" s="4" t="str">
        <f ca="1">Ректор[[#This Row],[Корр класс]]&amp;Ректор[[#This Row],[Предмет2]]</f>
        <v>6ЗЛитература</v>
      </c>
      <c r="T409" s="4">
        <f ca="1">COUNTIF(Ректор[Доп столбец],Ректор[[#This Row],[Доп столбец]])</f>
        <v>1</v>
      </c>
    </row>
    <row r="410" spans="1:20" x14ac:dyDescent="0.25">
      <c r="A410" s="4">
        <v>409</v>
      </c>
      <c r="B410" s="4" t="s">
        <v>173</v>
      </c>
      <c r="C410" s="4">
        <v>6</v>
      </c>
      <c r="F410" s="4" t="s">
        <v>34</v>
      </c>
      <c r="G410" s="4" t="s">
        <v>251</v>
      </c>
      <c r="H410" s="4" t="s">
        <v>253</v>
      </c>
      <c r="I410" s="4" t="s">
        <v>220</v>
      </c>
      <c r="J410" s="4" t="s">
        <v>25</v>
      </c>
      <c r="K410" s="4" t="s">
        <v>25</v>
      </c>
      <c r="O410" s="4" t="str">
        <f ca="1">IF(Ректор[[#This Row],[Класс(ы)]]="",OFFSET(Ректор[[#This Row],[Класс(ы)]],-1,0,1,1),Ректор[[#This Row],[Класс(ы)]])</f>
        <v>6З</v>
      </c>
      <c r="P41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10" s="4" t="str">
        <f>Ректор[[#This Row],[Учитель]]</f>
        <v>Горюнова Ю. С.</v>
      </c>
      <c r="R410" s="4">
        <f ca="1">IF(Ректор[[#This Row],[Часы]]="",OFFSET(Ректор[[#This Row],[Часы]],-1,0,1,1),Ректор[[#This Row],[Часы]])</f>
        <v>6</v>
      </c>
      <c r="S410" s="4" t="str">
        <f ca="1">Ректор[[#This Row],[Корр класс]]&amp;Ректор[[#This Row],[Предмет2]]</f>
        <v>6ЗРусский язык</v>
      </c>
      <c r="T410" s="4">
        <f ca="1">COUNTIF(Ректор[Доп столбец],Ректор[[#This Row],[Доп столбец]])</f>
        <v>1</v>
      </c>
    </row>
    <row r="411" spans="1:20" x14ac:dyDescent="0.25">
      <c r="A411" s="4">
        <v>410</v>
      </c>
      <c r="B411" s="4" t="s">
        <v>177</v>
      </c>
      <c r="C411" s="4">
        <v>3</v>
      </c>
      <c r="F411" s="4" t="s">
        <v>73</v>
      </c>
      <c r="G411" s="4" t="s">
        <v>251</v>
      </c>
      <c r="H411" s="4" t="s">
        <v>253</v>
      </c>
      <c r="I411" s="4" t="s">
        <v>27</v>
      </c>
      <c r="J411" s="4" t="s">
        <v>25</v>
      </c>
      <c r="K411" s="4" t="s">
        <v>25</v>
      </c>
      <c r="O411" s="4" t="str">
        <f ca="1">IF(Ректор[[#This Row],[Класс(ы)]]="",OFFSET(Ректор[[#This Row],[Класс(ы)]],-1,0,1,1),Ректор[[#This Row],[Класс(ы)]])</f>
        <v>6И</v>
      </c>
      <c r="P41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411" s="4" t="str">
        <f>Ректор[[#This Row],[Учитель]]</f>
        <v>Горюнова Ю. С.</v>
      </c>
      <c r="R411" s="4">
        <f ca="1">IF(Ректор[[#This Row],[Часы]]="",OFFSET(Ректор[[#This Row],[Часы]],-1,0,1,1),Ректор[[#This Row],[Часы]])</f>
        <v>3</v>
      </c>
      <c r="S411" s="4" t="str">
        <f ca="1">Ректор[[#This Row],[Корр класс]]&amp;Ректор[[#This Row],[Предмет2]]</f>
        <v>6ИЛитература</v>
      </c>
      <c r="T411" s="4">
        <f ca="1">COUNTIF(Ректор[Доп столбец],Ректор[[#This Row],[Доп столбец]])</f>
        <v>1</v>
      </c>
    </row>
    <row r="412" spans="1:20" x14ac:dyDescent="0.25">
      <c r="A412" s="4">
        <v>411</v>
      </c>
      <c r="B412" s="4" t="s">
        <v>177</v>
      </c>
      <c r="C412" s="4">
        <v>6</v>
      </c>
      <c r="F412" s="4" t="s">
        <v>34</v>
      </c>
      <c r="G412" s="4" t="s">
        <v>251</v>
      </c>
      <c r="I412" s="4" t="s">
        <v>220</v>
      </c>
      <c r="J412" s="4" t="s">
        <v>25</v>
      </c>
      <c r="K412" s="4" t="s">
        <v>25</v>
      </c>
      <c r="O412" s="4" t="str">
        <f ca="1">IF(Ректор[[#This Row],[Класс(ы)]]="",OFFSET(Ректор[[#This Row],[Класс(ы)]],-1,0,1,1),Ректор[[#This Row],[Класс(ы)]])</f>
        <v>6И</v>
      </c>
      <c r="P41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12" s="4" t="str">
        <f>Ректор[[#This Row],[Учитель]]</f>
        <v>Горюнова Ю. С.</v>
      </c>
      <c r="R412" s="4">
        <f ca="1">IF(Ректор[[#This Row],[Часы]]="",OFFSET(Ректор[[#This Row],[Часы]],-1,0,1,1),Ректор[[#This Row],[Часы]])</f>
        <v>6</v>
      </c>
      <c r="S412" s="4" t="str">
        <f ca="1">Ректор[[#This Row],[Корр класс]]&amp;Ректор[[#This Row],[Предмет2]]</f>
        <v>6ИРусский язык</v>
      </c>
      <c r="T412" s="4">
        <f ca="1">COUNTIF(Ректор[Доп столбец],Ректор[[#This Row],[Доп столбец]])</f>
        <v>1</v>
      </c>
    </row>
    <row r="413" spans="1:20" x14ac:dyDescent="0.25">
      <c r="A413" s="4">
        <v>412</v>
      </c>
      <c r="B413" s="4" t="s">
        <v>192</v>
      </c>
      <c r="C413" s="4">
        <v>2</v>
      </c>
      <c r="F413" s="4" t="s">
        <v>104</v>
      </c>
      <c r="G413" s="4" t="s">
        <v>254</v>
      </c>
      <c r="H413" s="4" t="s">
        <v>255</v>
      </c>
      <c r="I413" s="4" t="s">
        <v>23</v>
      </c>
      <c r="J413" s="4" t="s">
        <v>25</v>
      </c>
      <c r="K413" s="4" t="s">
        <v>25</v>
      </c>
      <c r="O413" s="4" t="str">
        <f ca="1">IF(Ректор[[#This Row],[Класс(ы)]]="",OFFSET(Ректор[[#This Row],[Класс(ы)]],-1,0,1,1),Ректор[[#This Row],[Класс(ы)]])</f>
        <v>9К</v>
      </c>
      <c r="P413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413" s="4" t="str">
        <f>Ректор[[#This Row],[Учитель]]</f>
        <v>Гришина Е. А.</v>
      </c>
      <c r="R413" s="4">
        <f ca="1">IF(Ректор[[#This Row],[Часы]]="",OFFSET(Ректор[[#This Row],[Часы]],-1,0,1,1),Ректор[[#This Row],[Часы]])</f>
        <v>2</v>
      </c>
      <c r="S413" s="4" t="str">
        <f ca="1">Ректор[[#This Row],[Корр класс]]&amp;Ректор[[#This Row],[Предмет2]]</f>
        <v>9КГеография</v>
      </c>
      <c r="T413" s="4">
        <f ca="1">COUNTIF(Ректор[Доп столбец],Ректор[[#This Row],[Доп столбец]])</f>
        <v>1</v>
      </c>
    </row>
    <row r="414" spans="1:20" x14ac:dyDescent="0.25">
      <c r="A414" s="4">
        <v>413</v>
      </c>
      <c r="B414" s="4" t="s">
        <v>47</v>
      </c>
      <c r="C414" s="4">
        <v>2</v>
      </c>
      <c r="F414" s="4" t="s">
        <v>104</v>
      </c>
      <c r="G414" s="4" t="s">
        <v>254</v>
      </c>
      <c r="H414" s="4" t="s">
        <v>255</v>
      </c>
      <c r="I414" s="4" t="s">
        <v>23</v>
      </c>
      <c r="J414" s="4" t="s">
        <v>25</v>
      </c>
      <c r="K414" s="4" t="s">
        <v>25</v>
      </c>
      <c r="O414" s="4" t="str">
        <f ca="1">IF(Ректор[[#This Row],[Класс(ы)]]="",OFFSET(Ректор[[#This Row],[Класс(ы)]],-1,0,1,1),Ректор[[#This Row],[Класс(ы)]])</f>
        <v>9Н</v>
      </c>
      <c r="P414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414" s="4" t="str">
        <f>Ректор[[#This Row],[Учитель]]</f>
        <v>Гришина Е. А.</v>
      </c>
      <c r="R414" s="4">
        <f ca="1">IF(Ректор[[#This Row],[Часы]]="",OFFSET(Ректор[[#This Row],[Часы]],-1,0,1,1),Ректор[[#This Row],[Часы]])</f>
        <v>2</v>
      </c>
      <c r="S414" s="4" t="str">
        <f ca="1">Ректор[[#This Row],[Корр класс]]&amp;Ректор[[#This Row],[Предмет2]]</f>
        <v>9НГеография</v>
      </c>
      <c r="T414" s="4">
        <f ca="1">COUNTIF(Ректор[Доп столбец],Ректор[[#This Row],[Доп столбец]])</f>
        <v>1</v>
      </c>
    </row>
    <row r="415" spans="1:20" x14ac:dyDescent="0.25">
      <c r="A415" s="4">
        <v>414</v>
      </c>
      <c r="B415" s="4" t="s">
        <v>51</v>
      </c>
      <c r="C415" s="4">
        <v>2</v>
      </c>
      <c r="F415" s="4" t="s">
        <v>104</v>
      </c>
      <c r="G415" s="4" t="s">
        <v>254</v>
      </c>
      <c r="H415" s="4" t="s">
        <v>255</v>
      </c>
      <c r="I415" s="4" t="s">
        <v>23</v>
      </c>
      <c r="J415" s="4" t="s">
        <v>25</v>
      </c>
      <c r="K415" s="4" t="s">
        <v>25</v>
      </c>
      <c r="O415" s="4" t="str">
        <f ca="1">IF(Ректор[[#This Row],[Класс(ы)]]="",OFFSET(Ректор[[#This Row],[Класс(ы)]],-1,0,1,1),Ректор[[#This Row],[Класс(ы)]])</f>
        <v>9О</v>
      </c>
      <c r="P415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415" s="4" t="str">
        <f>Ректор[[#This Row],[Учитель]]</f>
        <v>Гришина Е. А.</v>
      </c>
      <c r="R415" s="4">
        <f ca="1">IF(Ректор[[#This Row],[Часы]]="",OFFSET(Ректор[[#This Row],[Часы]],-1,0,1,1),Ректор[[#This Row],[Часы]])</f>
        <v>2</v>
      </c>
      <c r="S415" s="4" t="str">
        <f ca="1">Ректор[[#This Row],[Корр класс]]&amp;Ректор[[#This Row],[Предмет2]]</f>
        <v>9ОГеография</v>
      </c>
      <c r="T415" s="4">
        <f ca="1">COUNTIF(Ректор[Доп столбец],Ректор[[#This Row],[Доп столбец]])</f>
        <v>1</v>
      </c>
    </row>
    <row r="416" spans="1:20" x14ac:dyDescent="0.25">
      <c r="A416" s="4">
        <v>415</v>
      </c>
      <c r="B416" s="4" t="s">
        <v>256</v>
      </c>
      <c r="C416" s="4">
        <v>1</v>
      </c>
      <c r="F416" s="4" t="s">
        <v>30</v>
      </c>
      <c r="G416" s="4" t="s">
        <v>257</v>
      </c>
      <c r="H416" s="4" t="s">
        <v>258</v>
      </c>
      <c r="I416" s="4" t="s">
        <v>27</v>
      </c>
      <c r="J416" s="4" t="s">
        <v>25</v>
      </c>
      <c r="K416" s="4" t="s">
        <v>25</v>
      </c>
      <c r="O416" s="4" t="str">
        <f ca="1">IF(Ректор[[#This Row],[Класс(ы)]]="",OFFSET(Ректор[[#This Row],[Класс(ы)]],-1,0,1,1),Ректор[[#This Row],[Класс(ы)]])</f>
        <v>4А</v>
      </c>
      <c r="P41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16" s="4" t="str">
        <f>Ректор[[#This Row],[Учитель]]</f>
        <v>Гришко Ю. Р.</v>
      </c>
      <c r="R416" s="4">
        <f ca="1">IF(Ректор[[#This Row],[Часы]]="",OFFSET(Ректор[[#This Row],[Часы]],-1,0,1,1),Ректор[[#This Row],[Часы]])</f>
        <v>1</v>
      </c>
      <c r="S416" s="4" t="str">
        <f ca="1">Ректор[[#This Row],[Корр класс]]&amp;Ректор[[#This Row],[Предмет2]]</f>
        <v>4АМузыка</v>
      </c>
      <c r="T416" s="4">
        <f ca="1">COUNTIF(Ректор[Доп столбец],Ректор[[#This Row],[Доп столбец]])</f>
        <v>1</v>
      </c>
    </row>
    <row r="417" spans="1:20" x14ac:dyDescent="0.25">
      <c r="A417" s="4">
        <v>416</v>
      </c>
      <c r="B417" s="4" t="s">
        <v>259</v>
      </c>
      <c r="C417" s="4">
        <v>1</v>
      </c>
      <c r="F417" s="4" t="s">
        <v>30</v>
      </c>
      <c r="G417" s="4" t="s">
        <v>257</v>
      </c>
      <c r="H417" s="4" t="s">
        <v>258</v>
      </c>
      <c r="I417" s="4" t="s">
        <v>27</v>
      </c>
      <c r="J417" s="4" t="s">
        <v>25</v>
      </c>
      <c r="K417" s="4" t="s">
        <v>25</v>
      </c>
      <c r="O417" s="4" t="str">
        <f ca="1">IF(Ректор[[#This Row],[Класс(ы)]]="",OFFSET(Ректор[[#This Row],[Класс(ы)]],-1,0,1,1),Ректор[[#This Row],[Класс(ы)]])</f>
        <v>4З</v>
      </c>
      <c r="P41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17" s="4" t="str">
        <f>Ректор[[#This Row],[Учитель]]</f>
        <v>Гришко Ю. Р.</v>
      </c>
      <c r="R417" s="4">
        <f ca="1">IF(Ректор[[#This Row],[Часы]]="",OFFSET(Ректор[[#This Row],[Часы]],-1,0,1,1),Ректор[[#This Row],[Часы]])</f>
        <v>1</v>
      </c>
      <c r="S417" s="4" t="str">
        <f ca="1">Ректор[[#This Row],[Корр класс]]&amp;Ректор[[#This Row],[Предмет2]]</f>
        <v>4ЗМузыка</v>
      </c>
      <c r="T417" s="4">
        <f ca="1">COUNTIF(Ректор[Доп столбец],Ректор[[#This Row],[Доп столбец]])</f>
        <v>1</v>
      </c>
    </row>
    <row r="418" spans="1:20" x14ac:dyDescent="0.25">
      <c r="A418" s="4">
        <v>417</v>
      </c>
      <c r="B418" s="4" t="s">
        <v>169</v>
      </c>
      <c r="C418" s="4">
        <v>1</v>
      </c>
      <c r="F418" s="4" t="s">
        <v>30</v>
      </c>
      <c r="G418" s="4" t="s">
        <v>257</v>
      </c>
      <c r="H418" s="4" t="s">
        <v>258</v>
      </c>
      <c r="I418" s="4" t="s">
        <v>27</v>
      </c>
      <c r="J418" s="4" t="s">
        <v>25</v>
      </c>
      <c r="K418" s="4" t="s">
        <v>25</v>
      </c>
      <c r="O418" s="4" t="str">
        <f ca="1">IF(Ректор[[#This Row],[Класс(ы)]]="",OFFSET(Ректор[[#This Row],[Класс(ы)]],-1,0,1,1),Ректор[[#This Row],[Класс(ы)]])</f>
        <v>4И</v>
      </c>
      <c r="P41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18" s="4" t="str">
        <f>Ректор[[#This Row],[Учитель]]</f>
        <v>Гришко Ю. Р.</v>
      </c>
      <c r="R418" s="4">
        <f ca="1">IF(Ректор[[#This Row],[Часы]]="",OFFSET(Ректор[[#This Row],[Часы]],-1,0,1,1),Ректор[[#This Row],[Часы]])</f>
        <v>1</v>
      </c>
      <c r="S418" s="4" t="str">
        <f ca="1">Ректор[[#This Row],[Корр класс]]&amp;Ректор[[#This Row],[Предмет2]]</f>
        <v>4ИМузыка</v>
      </c>
      <c r="T418" s="4">
        <f ca="1">COUNTIF(Ректор[Доп столбец],Ректор[[#This Row],[Доп столбец]])</f>
        <v>1</v>
      </c>
    </row>
    <row r="419" spans="1:20" x14ac:dyDescent="0.25">
      <c r="A419" s="4">
        <v>418</v>
      </c>
      <c r="B419" s="4" t="s">
        <v>222</v>
      </c>
      <c r="C419" s="4">
        <v>1</v>
      </c>
      <c r="F419" s="4" t="s">
        <v>30</v>
      </c>
      <c r="G419" s="4" t="s">
        <v>257</v>
      </c>
      <c r="H419" s="4" t="s">
        <v>258</v>
      </c>
      <c r="I419" s="4" t="s">
        <v>27</v>
      </c>
      <c r="J419" s="4" t="s">
        <v>25</v>
      </c>
      <c r="K419" s="4" t="s">
        <v>25</v>
      </c>
      <c r="O419" s="4" t="str">
        <f ca="1">IF(Ректор[[#This Row],[Класс(ы)]]="",OFFSET(Ректор[[#This Row],[Класс(ы)]],-1,0,1,1),Ректор[[#This Row],[Класс(ы)]])</f>
        <v>4Л</v>
      </c>
      <c r="P41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19" s="4" t="str">
        <f>Ректор[[#This Row],[Учитель]]</f>
        <v>Гришко Ю. Р.</v>
      </c>
      <c r="R419" s="4">
        <f ca="1">IF(Ректор[[#This Row],[Часы]]="",OFFSET(Ректор[[#This Row],[Часы]],-1,0,1,1),Ректор[[#This Row],[Часы]])</f>
        <v>1</v>
      </c>
      <c r="S419" s="4" t="str">
        <f ca="1">Ректор[[#This Row],[Корр класс]]&amp;Ректор[[#This Row],[Предмет2]]</f>
        <v>4ЛМузыка</v>
      </c>
      <c r="T419" s="4">
        <f ca="1">COUNTIF(Ректор[Доп столбец],Ректор[[#This Row],[Доп столбец]])</f>
        <v>1</v>
      </c>
    </row>
    <row r="420" spans="1:20" x14ac:dyDescent="0.25">
      <c r="A420" s="4">
        <v>419</v>
      </c>
      <c r="B420" s="4" t="s">
        <v>260</v>
      </c>
      <c r="C420" s="4">
        <v>1</v>
      </c>
      <c r="F420" s="4" t="s">
        <v>30</v>
      </c>
      <c r="G420" s="4" t="s">
        <v>257</v>
      </c>
      <c r="H420" s="4" t="s">
        <v>258</v>
      </c>
      <c r="I420" s="4" t="s">
        <v>27</v>
      </c>
      <c r="J420" s="4" t="s">
        <v>25</v>
      </c>
      <c r="K420" s="4" t="s">
        <v>25</v>
      </c>
      <c r="O420" s="4" t="str">
        <f ca="1">IF(Ректор[[#This Row],[Класс(ы)]]="",OFFSET(Ректор[[#This Row],[Класс(ы)]],-1,0,1,1),Ректор[[#This Row],[Класс(ы)]])</f>
        <v>4М</v>
      </c>
      <c r="P42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20" s="4" t="str">
        <f>Ректор[[#This Row],[Учитель]]</f>
        <v>Гришко Ю. Р.</v>
      </c>
      <c r="R420" s="4">
        <f ca="1">IF(Ректор[[#This Row],[Часы]]="",OFFSET(Ректор[[#This Row],[Часы]],-1,0,1,1),Ректор[[#This Row],[Часы]])</f>
        <v>1</v>
      </c>
      <c r="S420" s="4" t="str">
        <f ca="1">Ректор[[#This Row],[Корр класс]]&amp;Ректор[[#This Row],[Предмет2]]</f>
        <v>4ММузыка</v>
      </c>
      <c r="T420" s="4">
        <f ca="1">COUNTIF(Ректор[Доп столбец],Ректор[[#This Row],[Доп столбец]])</f>
        <v>1</v>
      </c>
    </row>
    <row r="421" spans="1:20" x14ac:dyDescent="0.25">
      <c r="A421" s="4">
        <v>420</v>
      </c>
      <c r="B421" s="4" t="s">
        <v>261</v>
      </c>
      <c r="C421" s="4">
        <v>1</v>
      </c>
      <c r="F421" s="4" t="s">
        <v>30</v>
      </c>
      <c r="G421" s="4" t="s">
        <v>257</v>
      </c>
      <c r="H421" s="4" t="s">
        <v>258</v>
      </c>
      <c r="I421" s="4" t="s">
        <v>27</v>
      </c>
      <c r="J421" s="4" t="s">
        <v>25</v>
      </c>
      <c r="K421" s="4" t="s">
        <v>25</v>
      </c>
      <c r="O421" s="4" t="str">
        <f ca="1">IF(Ректор[[#This Row],[Класс(ы)]]="",OFFSET(Ректор[[#This Row],[Класс(ы)]],-1,0,1,1),Ректор[[#This Row],[Класс(ы)]])</f>
        <v>4Н</v>
      </c>
      <c r="P42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21" s="4" t="str">
        <f>Ректор[[#This Row],[Учитель]]</f>
        <v>Гришко Ю. Р.</v>
      </c>
      <c r="R421" s="4">
        <f ca="1">IF(Ректор[[#This Row],[Часы]]="",OFFSET(Ректор[[#This Row],[Часы]],-1,0,1,1),Ректор[[#This Row],[Часы]])</f>
        <v>1</v>
      </c>
      <c r="S421" s="4" t="str">
        <f ca="1">Ректор[[#This Row],[Корр класс]]&amp;Ректор[[#This Row],[Предмет2]]</f>
        <v>4НМузыка</v>
      </c>
      <c r="T421" s="4">
        <f ca="1">COUNTIF(Ректор[Доп столбец],Ректор[[#This Row],[Доп столбец]])</f>
        <v>1</v>
      </c>
    </row>
    <row r="422" spans="1:20" x14ac:dyDescent="0.25">
      <c r="A422" s="4">
        <v>421</v>
      </c>
      <c r="B422" s="4" t="s">
        <v>78</v>
      </c>
      <c r="C422" s="4">
        <v>1</v>
      </c>
      <c r="F422" s="4" t="s">
        <v>30</v>
      </c>
      <c r="G422" s="4" t="s">
        <v>257</v>
      </c>
      <c r="I422" s="4" t="s">
        <v>27</v>
      </c>
      <c r="J422" s="4" t="s">
        <v>25</v>
      </c>
      <c r="K422" s="4" t="s">
        <v>25</v>
      </c>
      <c r="O422" s="4" t="str">
        <f ca="1">IF(Ректор[[#This Row],[Класс(ы)]]="",OFFSET(Ректор[[#This Row],[Класс(ы)]],-1,0,1,1),Ректор[[#This Row],[Класс(ы)]])</f>
        <v>4Р</v>
      </c>
      <c r="P42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22" s="4" t="str">
        <f>Ректор[[#This Row],[Учитель]]</f>
        <v>Гришко Ю. Р.</v>
      </c>
      <c r="R422" s="4">
        <f ca="1">IF(Ректор[[#This Row],[Часы]]="",OFFSET(Ректор[[#This Row],[Часы]],-1,0,1,1),Ректор[[#This Row],[Часы]])</f>
        <v>1</v>
      </c>
      <c r="S422" s="4" t="str">
        <f ca="1">Ректор[[#This Row],[Корр класс]]&amp;Ректор[[#This Row],[Предмет2]]</f>
        <v>4РМузыка</v>
      </c>
      <c r="T422" s="4">
        <f ca="1">COUNTIF(Ректор[Доп столбец],Ректор[[#This Row],[Доп столбец]])</f>
        <v>1</v>
      </c>
    </row>
    <row r="423" spans="1:20" x14ac:dyDescent="0.25">
      <c r="A423" s="4">
        <v>422</v>
      </c>
      <c r="B423" s="4" t="s">
        <v>262</v>
      </c>
      <c r="C423" s="4">
        <v>1</v>
      </c>
      <c r="F423" s="4" t="s">
        <v>30</v>
      </c>
      <c r="G423" s="4" t="s">
        <v>257</v>
      </c>
      <c r="H423" s="4" t="s">
        <v>258</v>
      </c>
      <c r="I423" s="4" t="s">
        <v>27</v>
      </c>
      <c r="J423" s="4" t="s">
        <v>25</v>
      </c>
      <c r="K423" s="4" t="s">
        <v>25</v>
      </c>
      <c r="O423" s="4" t="str">
        <f ca="1">IF(Ректор[[#This Row],[Класс(ы)]]="",OFFSET(Ректор[[#This Row],[Класс(ы)]],-1,0,1,1),Ректор[[#This Row],[Класс(ы)]])</f>
        <v>4С</v>
      </c>
      <c r="P42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23" s="4" t="str">
        <f>Ректор[[#This Row],[Учитель]]</f>
        <v>Гришко Ю. Р.</v>
      </c>
      <c r="R423" s="4">
        <f ca="1">IF(Ректор[[#This Row],[Часы]]="",OFFSET(Ректор[[#This Row],[Часы]],-1,0,1,1),Ректор[[#This Row],[Часы]])</f>
        <v>1</v>
      </c>
      <c r="S423" s="4" t="str">
        <f ca="1">Ректор[[#This Row],[Корр класс]]&amp;Ректор[[#This Row],[Предмет2]]</f>
        <v>4СМузыка</v>
      </c>
      <c r="T423" s="4">
        <f ca="1">COUNTIF(Ректор[Доп столбец],Ректор[[#This Row],[Доп столбец]])</f>
        <v>1</v>
      </c>
    </row>
    <row r="424" spans="1:20" x14ac:dyDescent="0.25">
      <c r="A424" s="4">
        <v>423</v>
      </c>
      <c r="B424" s="4" t="s">
        <v>237</v>
      </c>
      <c r="C424" s="4">
        <v>1</v>
      </c>
      <c r="F424" s="4" t="s">
        <v>30</v>
      </c>
      <c r="G424" s="4" t="s">
        <v>257</v>
      </c>
      <c r="H424" s="4" t="s">
        <v>258</v>
      </c>
      <c r="I424" s="4" t="s">
        <v>27</v>
      </c>
      <c r="J424" s="4" t="s">
        <v>25</v>
      </c>
      <c r="K424" s="4" t="s">
        <v>25</v>
      </c>
      <c r="O424" s="4" t="str">
        <f ca="1">IF(Ректор[[#This Row],[Класс(ы)]]="",OFFSET(Ректор[[#This Row],[Класс(ы)]],-1,0,1,1),Ректор[[#This Row],[Класс(ы)]])</f>
        <v>4Т</v>
      </c>
      <c r="P42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24" s="4" t="str">
        <f>Ректор[[#This Row],[Учитель]]</f>
        <v>Гришко Ю. Р.</v>
      </c>
      <c r="R424" s="4">
        <f ca="1">IF(Ректор[[#This Row],[Часы]]="",OFFSET(Ректор[[#This Row],[Часы]],-1,0,1,1),Ректор[[#This Row],[Часы]])</f>
        <v>1</v>
      </c>
      <c r="S424" s="4" t="str">
        <f ca="1">Ректор[[#This Row],[Корр класс]]&amp;Ректор[[#This Row],[Предмет2]]</f>
        <v>4ТМузыка</v>
      </c>
      <c r="T424" s="4">
        <f ca="1">COUNTIF(Ректор[Доп столбец],Ректор[[#This Row],[Доп столбец]])</f>
        <v>1</v>
      </c>
    </row>
    <row r="425" spans="1:20" x14ac:dyDescent="0.25">
      <c r="A425" s="4">
        <v>424</v>
      </c>
      <c r="B425" s="4" t="s">
        <v>263</v>
      </c>
      <c r="C425" s="4">
        <v>1</v>
      </c>
      <c r="F425" s="4" t="s">
        <v>30</v>
      </c>
      <c r="G425" s="4" t="s">
        <v>257</v>
      </c>
      <c r="H425" s="4" t="s">
        <v>258</v>
      </c>
      <c r="I425" s="4" t="s">
        <v>27</v>
      </c>
      <c r="J425" s="4" t="s">
        <v>25</v>
      </c>
      <c r="K425" s="4" t="s">
        <v>25</v>
      </c>
      <c r="O425" s="4" t="str">
        <f ca="1">IF(Ректор[[#This Row],[Класс(ы)]]="",OFFSET(Ректор[[#This Row],[Класс(ы)]],-1,0,1,1),Ректор[[#This Row],[Класс(ы)]])</f>
        <v>4У</v>
      </c>
      <c r="P42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25" s="4" t="str">
        <f>Ректор[[#This Row],[Учитель]]</f>
        <v>Гришко Ю. Р.</v>
      </c>
      <c r="R425" s="4">
        <f ca="1">IF(Ректор[[#This Row],[Часы]]="",OFFSET(Ректор[[#This Row],[Часы]],-1,0,1,1),Ректор[[#This Row],[Часы]])</f>
        <v>1</v>
      </c>
      <c r="S425" s="4" t="str">
        <f ca="1">Ректор[[#This Row],[Корр класс]]&amp;Ректор[[#This Row],[Предмет2]]</f>
        <v>4УМузыка</v>
      </c>
      <c r="T425" s="4">
        <f ca="1">COUNTIF(Ректор[Доп столбец],Ректор[[#This Row],[Доп столбец]])</f>
        <v>1</v>
      </c>
    </row>
    <row r="426" spans="1:20" x14ac:dyDescent="0.25">
      <c r="A426" s="4">
        <v>425</v>
      </c>
      <c r="B426" s="4" t="s">
        <v>170</v>
      </c>
      <c r="C426" s="4">
        <v>1</v>
      </c>
      <c r="F426" s="4" t="s">
        <v>30</v>
      </c>
      <c r="G426" s="4" t="s">
        <v>257</v>
      </c>
      <c r="H426" s="4" t="s">
        <v>258</v>
      </c>
      <c r="I426" s="4" t="s">
        <v>27</v>
      </c>
      <c r="J426" s="4" t="s">
        <v>25</v>
      </c>
      <c r="K426" s="4" t="s">
        <v>25</v>
      </c>
      <c r="O426" s="4" t="str">
        <f ca="1">IF(Ректор[[#This Row],[Класс(ы)]]="",OFFSET(Ректор[[#This Row],[Класс(ы)]],-1,0,1,1),Ректор[[#This Row],[Класс(ы)]])</f>
        <v>4Ф</v>
      </c>
      <c r="P42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26" s="4" t="str">
        <f>Ректор[[#This Row],[Учитель]]</f>
        <v>Гришко Ю. Р.</v>
      </c>
      <c r="R426" s="4">
        <f ca="1">IF(Ректор[[#This Row],[Часы]]="",OFFSET(Ректор[[#This Row],[Часы]],-1,0,1,1),Ректор[[#This Row],[Часы]])</f>
        <v>1</v>
      </c>
      <c r="S426" s="4" t="str">
        <f ca="1">Ректор[[#This Row],[Корр класс]]&amp;Ректор[[#This Row],[Предмет2]]</f>
        <v>4ФМузыка</v>
      </c>
      <c r="T426" s="4">
        <f ca="1">COUNTIF(Ректор[Доп столбец],Ректор[[#This Row],[Доп столбец]])</f>
        <v>1</v>
      </c>
    </row>
    <row r="427" spans="1:20" x14ac:dyDescent="0.25">
      <c r="A427" s="4">
        <v>426</v>
      </c>
      <c r="B427" s="4" t="s">
        <v>71</v>
      </c>
      <c r="C427" s="4">
        <v>1</v>
      </c>
      <c r="F427" s="4" t="s">
        <v>30</v>
      </c>
      <c r="G427" s="4" t="s">
        <v>257</v>
      </c>
      <c r="H427" s="4" t="s">
        <v>258</v>
      </c>
      <c r="I427" s="4" t="s">
        <v>27</v>
      </c>
      <c r="J427" s="4" t="s">
        <v>25</v>
      </c>
      <c r="K427" s="4" t="s">
        <v>25</v>
      </c>
      <c r="O427" s="4" t="str">
        <f ca="1">IF(Ректор[[#This Row],[Класс(ы)]]="",OFFSET(Ректор[[#This Row],[Класс(ы)]],-1,0,1,1),Ректор[[#This Row],[Класс(ы)]])</f>
        <v>4Х</v>
      </c>
      <c r="P42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27" s="4" t="str">
        <f>Ректор[[#This Row],[Учитель]]</f>
        <v>Гришко Ю. Р.</v>
      </c>
      <c r="R427" s="4">
        <f ca="1">IF(Ректор[[#This Row],[Часы]]="",OFFSET(Ректор[[#This Row],[Часы]],-1,0,1,1),Ректор[[#This Row],[Часы]])</f>
        <v>1</v>
      </c>
      <c r="S427" s="4" t="str">
        <f ca="1">Ректор[[#This Row],[Корр класс]]&amp;Ректор[[#This Row],[Предмет2]]</f>
        <v>4ХМузыка</v>
      </c>
      <c r="T427" s="4">
        <f ca="1">COUNTIF(Ректор[Доп столбец],Ректор[[#This Row],[Доп столбец]])</f>
        <v>1</v>
      </c>
    </row>
    <row r="428" spans="1:20" x14ac:dyDescent="0.25">
      <c r="A428" s="4">
        <v>427</v>
      </c>
      <c r="B428" s="4" t="s">
        <v>244</v>
      </c>
      <c r="C428" s="4">
        <v>1</v>
      </c>
      <c r="F428" s="4" t="s">
        <v>30</v>
      </c>
      <c r="G428" s="4" t="s">
        <v>257</v>
      </c>
      <c r="H428" s="4" t="s">
        <v>258</v>
      </c>
      <c r="I428" s="4" t="s">
        <v>27</v>
      </c>
      <c r="J428" s="4" t="s">
        <v>25</v>
      </c>
      <c r="K428" s="4" t="s">
        <v>25</v>
      </c>
      <c r="O428" s="4" t="str">
        <f ca="1">IF(Ректор[[#This Row],[Класс(ы)]]="",OFFSET(Ректор[[#This Row],[Класс(ы)]],-1,0,1,1),Ректор[[#This Row],[Класс(ы)]])</f>
        <v>4Ш</v>
      </c>
      <c r="P42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28" s="4" t="str">
        <f>Ректор[[#This Row],[Учитель]]</f>
        <v>Гришко Ю. Р.</v>
      </c>
      <c r="R428" s="4">
        <f ca="1">IF(Ректор[[#This Row],[Часы]]="",OFFSET(Ректор[[#This Row],[Часы]],-1,0,1,1),Ректор[[#This Row],[Часы]])</f>
        <v>1</v>
      </c>
      <c r="S428" s="4" t="str">
        <f ca="1">Ректор[[#This Row],[Корр класс]]&amp;Ректор[[#This Row],[Предмет2]]</f>
        <v>4ШМузыка</v>
      </c>
      <c r="T428" s="4">
        <f ca="1">COUNTIF(Ректор[Доп столбец],Ректор[[#This Row],[Доп столбец]])</f>
        <v>1</v>
      </c>
    </row>
    <row r="429" spans="1:20" x14ac:dyDescent="0.25">
      <c r="A429" s="4">
        <v>428</v>
      </c>
      <c r="B429" s="4" t="s">
        <v>250</v>
      </c>
      <c r="C429" s="4">
        <v>1</v>
      </c>
      <c r="F429" s="4" t="s">
        <v>30</v>
      </c>
      <c r="G429" s="4" t="s">
        <v>257</v>
      </c>
      <c r="H429" s="4" t="s">
        <v>258</v>
      </c>
      <c r="I429" s="4" t="s">
        <v>27</v>
      </c>
      <c r="J429" s="4" t="s">
        <v>25</v>
      </c>
      <c r="K429" s="4" t="s">
        <v>25</v>
      </c>
      <c r="O429" s="4" t="str">
        <f ca="1">IF(Ректор[[#This Row],[Класс(ы)]]="",OFFSET(Ректор[[#This Row],[Класс(ы)]],-1,0,1,1),Ректор[[#This Row],[Класс(ы)]])</f>
        <v>6А</v>
      </c>
      <c r="P42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29" s="4" t="str">
        <f>Ректор[[#This Row],[Учитель]]</f>
        <v>Гришко Ю. Р.</v>
      </c>
      <c r="R429" s="4">
        <f ca="1">IF(Ректор[[#This Row],[Часы]]="",OFFSET(Ректор[[#This Row],[Часы]],-1,0,1,1),Ректор[[#This Row],[Часы]])</f>
        <v>1</v>
      </c>
      <c r="S429" s="4" t="str">
        <f ca="1">Ректор[[#This Row],[Корр класс]]&amp;Ректор[[#This Row],[Предмет2]]</f>
        <v>6АМузыка</v>
      </c>
      <c r="T429" s="4">
        <f ca="1">COUNTIF(Ректор[Доп столбец],Ректор[[#This Row],[Доп столбец]])</f>
        <v>1</v>
      </c>
    </row>
    <row r="430" spans="1:20" x14ac:dyDescent="0.25">
      <c r="A430" s="4">
        <v>429</v>
      </c>
      <c r="B430" s="4" t="s">
        <v>217</v>
      </c>
      <c r="C430" s="4">
        <v>1</v>
      </c>
      <c r="F430" s="4" t="s">
        <v>30</v>
      </c>
      <c r="G430" s="4" t="s">
        <v>257</v>
      </c>
      <c r="H430" s="4" t="s">
        <v>258</v>
      </c>
      <c r="I430" s="4" t="s">
        <v>27</v>
      </c>
      <c r="J430" s="4" t="s">
        <v>25</v>
      </c>
      <c r="K430" s="4" t="s">
        <v>25</v>
      </c>
      <c r="O430" s="4" t="str">
        <f ca="1">IF(Ректор[[#This Row],[Класс(ы)]]="",OFFSET(Ректор[[#This Row],[Класс(ы)]],-1,0,1,1),Ректор[[#This Row],[Класс(ы)]])</f>
        <v>6Б</v>
      </c>
      <c r="P43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30" s="4" t="str">
        <f>Ректор[[#This Row],[Учитель]]</f>
        <v>Гришко Ю. Р.</v>
      </c>
      <c r="R430" s="4">
        <f ca="1">IF(Ректор[[#This Row],[Часы]]="",OFFSET(Ректор[[#This Row],[Часы]],-1,0,1,1),Ректор[[#This Row],[Часы]])</f>
        <v>1</v>
      </c>
      <c r="S430" s="4" t="str">
        <f ca="1">Ректор[[#This Row],[Корр класс]]&amp;Ректор[[#This Row],[Предмет2]]</f>
        <v>6БМузыка</v>
      </c>
      <c r="T430" s="4">
        <f ca="1">COUNTIF(Ректор[Доп столбец],Ректор[[#This Row],[Доп столбец]])</f>
        <v>1</v>
      </c>
    </row>
    <row r="431" spans="1:20" x14ac:dyDescent="0.25">
      <c r="A431" s="4">
        <v>430</v>
      </c>
      <c r="B431" s="4" t="s">
        <v>221</v>
      </c>
      <c r="C431" s="4">
        <v>1</v>
      </c>
      <c r="F431" s="4" t="s">
        <v>30</v>
      </c>
      <c r="G431" s="4" t="s">
        <v>257</v>
      </c>
      <c r="H431" s="4" t="s">
        <v>258</v>
      </c>
      <c r="I431" s="4" t="s">
        <v>27</v>
      </c>
      <c r="J431" s="4" t="s">
        <v>25</v>
      </c>
      <c r="K431" s="4" t="s">
        <v>25</v>
      </c>
      <c r="O431" s="4" t="str">
        <f ca="1">IF(Ректор[[#This Row],[Класс(ы)]]="",OFFSET(Ректор[[#This Row],[Класс(ы)]],-1,0,1,1),Ректор[[#This Row],[Класс(ы)]])</f>
        <v>6В</v>
      </c>
      <c r="P43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31" s="4" t="str">
        <f>Ректор[[#This Row],[Учитель]]</f>
        <v>Гришко Ю. Р.</v>
      </c>
      <c r="R431" s="4">
        <f ca="1">IF(Ректор[[#This Row],[Часы]]="",OFFSET(Ректор[[#This Row],[Часы]],-1,0,1,1),Ректор[[#This Row],[Часы]])</f>
        <v>1</v>
      </c>
      <c r="S431" s="4" t="str">
        <f ca="1">Ректор[[#This Row],[Корр класс]]&amp;Ректор[[#This Row],[Предмет2]]</f>
        <v>6ВМузыка</v>
      </c>
      <c r="T431" s="4">
        <f ca="1">COUNTIF(Ректор[Доп столбец],Ректор[[#This Row],[Доп столбец]])</f>
        <v>1</v>
      </c>
    </row>
    <row r="432" spans="1:20" x14ac:dyDescent="0.25">
      <c r="A432" s="4">
        <v>431</v>
      </c>
      <c r="B432" s="4" t="s">
        <v>264</v>
      </c>
      <c r="C432" s="4">
        <v>1</v>
      </c>
      <c r="F432" s="4" t="s">
        <v>30</v>
      </c>
      <c r="G432" s="4" t="s">
        <v>257</v>
      </c>
      <c r="H432" s="4" t="s">
        <v>258</v>
      </c>
      <c r="I432" s="4" t="s">
        <v>27</v>
      </c>
      <c r="J432" s="4" t="s">
        <v>25</v>
      </c>
      <c r="K432" s="4" t="s">
        <v>25</v>
      </c>
      <c r="O432" s="4" t="str">
        <f ca="1">IF(Ректор[[#This Row],[Класс(ы)]]="",OFFSET(Ректор[[#This Row],[Класс(ы)]],-1,0,1,1),Ректор[[#This Row],[Класс(ы)]])</f>
        <v>6Г</v>
      </c>
      <c r="P43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32" s="4" t="str">
        <f>Ректор[[#This Row],[Учитель]]</f>
        <v>Гришко Ю. Р.</v>
      </c>
      <c r="R432" s="4">
        <f ca="1">IF(Ректор[[#This Row],[Часы]]="",OFFSET(Ректор[[#This Row],[Часы]],-1,0,1,1),Ректор[[#This Row],[Часы]])</f>
        <v>1</v>
      </c>
      <c r="S432" s="4" t="str">
        <f ca="1">Ректор[[#This Row],[Корр класс]]&amp;Ректор[[#This Row],[Предмет2]]</f>
        <v>6ГМузыка</v>
      </c>
      <c r="T432" s="4">
        <f ca="1">COUNTIF(Ректор[Доп столбец],Ректор[[#This Row],[Доп столбец]])</f>
        <v>1</v>
      </c>
    </row>
    <row r="433" spans="1:20" x14ac:dyDescent="0.25">
      <c r="A433" s="4">
        <v>432</v>
      </c>
      <c r="B433" s="4" t="s">
        <v>265</v>
      </c>
      <c r="C433" s="4">
        <v>1</v>
      </c>
      <c r="F433" s="4" t="s">
        <v>30</v>
      </c>
      <c r="G433" s="4" t="s">
        <v>257</v>
      </c>
      <c r="H433" s="4" t="s">
        <v>258</v>
      </c>
      <c r="I433" s="4" t="s">
        <v>27</v>
      </c>
      <c r="J433" s="4" t="s">
        <v>25</v>
      </c>
      <c r="K433" s="4" t="s">
        <v>25</v>
      </c>
      <c r="O433" s="4" t="str">
        <f ca="1">IF(Ректор[[#This Row],[Класс(ы)]]="",OFFSET(Ректор[[#This Row],[Класс(ы)]],-1,0,1,1),Ректор[[#This Row],[Класс(ы)]])</f>
        <v>6Д</v>
      </c>
      <c r="P43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33" s="4" t="str">
        <f>Ректор[[#This Row],[Учитель]]</f>
        <v>Гришко Ю. Р.</v>
      </c>
      <c r="R433" s="4">
        <f ca="1">IF(Ректор[[#This Row],[Часы]]="",OFFSET(Ректор[[#This Row],[Часы]],-1,0,1,1),Ректор[[#This Row],[Часы]])</f>
        <v>1</v>
      </c>
      <c r="S433" s="4" t="str">
        <f ca="1">Ректор[[#This Row],[Корр класс]]&amp;Ректор[[#This Row],[Предмет2]]</f>
        <v>6ДМузыка</v>
      </c>
      <c r="T433" s="4">
        <f ca="1">COUNTIF(Ректор[Доп столбец],Ректор[[#This Row],[Доп столбец]])</f>
        <v>1</v>
      </c>
    </row>
    <row r="434" spans="1:20" x14ac:dyDescent="0.25">
      <c r="A434" s="4">
        <v>433</v>
      </c>
      <c r="B434" s="4" t="s">
        <v>252</v>
      </c>
      <c r="C434" s="4">
        <v>1</v>
      </c>
      <c r="F434" s="4" t="s">
        <v>30</v>
      </c>
      <c r="G434" s="4" t="s">
        <v>257</v>
      </c>
      <c r="H434" s="4" t="s">
        <v>258</v>
      </c>
      <c r="I434" s="4" t="s">
        <v>27</v>
      </c>
      <c r="J434" s="4" t="s">
        <v>25</v>
      </c>
      <c r="K434" s="4" t="s">
        <v>25</v>
      </c>
      <c r="O434" s="4" t="str">
        <f ca="1">IF(Ректор[[#This Row],[Класс(ы)]]="",OFFSET(Ректор[[#This Row],[Класс(ы)]],-1,0,1,1),Ректор[[#This Row],[Класс(ы)]])</f>
        <v>6Е</v>
      </c>
      <c r="P43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34" s="4" t="str">
        <f>Ректор[[#This Row],[Учитель]]</f>
        <v>Гришко Ю. Р.</v>
      </c>
      <c r="R434" s="4">
        <f ca="1">IF(Ректор[[#This Row],[Часы]]="",OFFSET(Ректор[[#This Row],[Часы]],-1,0,1,1),Ректор[[#This Row],[Часы]])</f>
        <v>1</v>
      </c>
      <c r="S434" s="4" t="str">
        <f ca="1">Ректор[[#This Row],[Корр класс]]&amp;Ректор[[#This Row],[Предмет2]]</f>
        <v>6ЕМузыка</v>
      </c>
      <c r="T434" s="4">
        <f ca="1">COUNTIF(Ректор[Доп столбец],Ректор[[#This Row],[Доп столбец]])</f>
        <v>1</v>
      </c>
    </row>
    <row r="435" spans="1:20" x14ac:dyDescent="0.25">
      <c r="A435" s="4">
        <v>434</v>
      </c>
      <c r="B435" s="4" t="s">
        <v>266</v>
      </c>
      <c r="C435" s="4">
        <v>1</v>
      </c>
      <c r="F435" s="4" t="s">
        <v>30</v>
      </c>
      <c r="G435" s="4" t="s">
        <v>257</v>
      </c>
      <c r="I435" s="4" t="s">
        <v>27</v>
      </c>
      <c r="J435" s="4" t="s">
        <v>25</v>
      </c>
      <c r="K435" s="4" t="s">
        <v>25</v>
      </c>
      <c r="O435" s="4" t="str">
        <f ca="1">IF(Ректор[[#This Row],[Класс(ы)]]="",OFFSET(Ректор[[#This Row],[Класс(ы)]],-1,0,1,1),Ректор[[#This Row],[Класс(ы)]])</f>
        <v>6Ж</v>
      </c>
      <c r="P43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35" s="4" t="str">
        <f>Ректор[[#This Row],[Учитель]]</f>
        <v>Гришко Ю. Р.</v>
      </c>
      <c r="R435" s="4">
        <f ca="1">IF(Ректор[[#This Row],[Часы]]="",OFFSET(Ректор[[#This Row],[Часы]],-1,0,1,1),Ректор[[#This Row],[Часы]])</f>
        <v>1</v>
      </c>
      <c r="S435" s="4" t="str">
        <f ca="1">Ректор[[#This Row],[Корр класс]]&amp;Ректор[[#This Row],[Предмет2]]</f>
        <v>6ЖМузыка</v>
      </c>
      <c r="T435" s="4">
        <f ca="1">COUNTIF(Ректор[Доп столбец],Ректор[[#This Row],[Доп столбец]])</f>
        <v>1</v>
      </c>
    </row>
    <row r="436" spans="1:20" x14ac:dyDescent="0.25">
      <c r="A436" s="4">
        <v>435</v>
      </c>
      <c r="B436" s="4" t="s">
        <v>173</v>
      </c>
      <c r="C436" s="4">
        <v>1</v>
      </c>
      <c r="F436" s="4" t="s">
        <v>30</v>
      </c>
      <c r="G436" s="4" t="s">
        <v>257</v>
      </c>
      <c r="H436" s="4" t="s">
        <v>258</v>
      </c>
      <c r="I436" s="4" t="s">
        <v>27</v>
      </c>
      <c r="J436" s="4" t="s">
        <v>25</v>
      </c>
      <c r="K436" s="4" t="s">
        <v>25</v>
      </c>
      <c r="O436" s="4" t="str">
        <f ca="1">IF(Ректор[[#This Row],[Класс(ы)]]="",OFFSET(Ректор[[#This Row],[Класс(ы)]],-1,0,1,1),Ректор[[#This Row],[Класс(ы)]])</f>
        <v>6З</v>
      </c>
      <c r="P43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36" s="4" t="str">
        <f>Ректор[[#This Row],[Учитель]]</f>
        <v>Гришко Ю. Р.</v>
      </c>
      <c r="R436" s="4">
        <f ca="1">IF(Ректор[[#This Row],[Часы]]="",OFFSET(Ректор[[#This Row],[Часы]],-1,0,1,1),Ректор[[#This Row],[Часы]])</f>
        <v>1</v>
      </c>
      <c r="S436" s="4" t="str">
        <f ca="1">Ректор[[#This Row],[Корр класс]]&amp;Ректор[[#This Row],[Предмет2]]</f>
        <v>6ЗМузыка</v>
      </c>
      <c r="T436" s="4">
        <f ca="1">COUNTIF(Ректор[Доп столбец],Ректор[[#This Row],[Доп столбец]])</f>
        <v>1</v>
      </c>
    </row>
    <row r="437" spans="1:20" x14ac:dyDescent="0.25">
      <c r="A437" s="4">
        <v>436</v>
      </c>
      <c r="B437" s="4" t="s">
        <v>177</v>
      </c>
      <c r="C437" s="4">
        <v>1</v>
      </c>
      <c r="F437" s="4" t="s">
        <v>30</v>
      </c>
      <c r="G437" s="4" t="s">
        <v>257</v>
      </c>
      <c r="H437" s="4" t="s">
        <v>258</v>
      </c>
      <c r="I437" s="4" t="s">
        <v>27</v>
      </c>
      <c r="J437" s="4" t="s">
        <v>25</v>
      </c>
      <c r="K437" s="4" t="s">
        <v>25</v>
      </c>
      <c r="O437" s="4" t="str">
        <f ca="1">IF(Ректор[[#This Row],[Класс(ы)]]="",OFFSET(Ректор[[#This Row],[Класс(ы)]],-1,0,1,1),Ректор[[#This Row],[Класс(ы)]])</f>
        <v>6И</v>
      </c>
      <c r="P43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37" s="4" t="str">
        <f>Ректор[[#This Row],[Учитель]]</f>
        <v>Гришко Ю. Р.</v>
      </c>
      <c r="R437" s="4">
        <f ca="1">IF(Ректор[[#This Row],[Часы]]="",OFFSET(Ректор[[#This Row],[Часы]],-1,0,1,1),Ректор[[#This Row],[Часы]])</f>
        <v>1</v>
      </c>
      <c r="S437" s="4" t="str">
        <f ca="1">Ректор[[#This Row],[Корр класс]]&amp;Ректор[[#This Row],[Предмет2]]</f>
        <v>6ИМузыка</v>
      </c>
      <c r="T437" s="4">
        <f ca="1">COUNTIF(Ректор[Доп столбец],Ректор[[#This Row],[Доп столбец]])</f>
        <v>1</v>
      </c>
    </row>
    <row r="438" spans="1:20" x14ac:dyDescent="0.25">
      <c r="A438" s="4">
        <v>437</v>
      </c>
      <c r="B438" s="4" t="s">
        <v>178</v>
      </c>
      <c r="C438" s="4">
        <v>1</v>
      </c>
      <c r="F438" s="4" t="s">
        <v>30</v>
      </c>
      <c r="G438" s="4" t="s">
        <v>257</v>
      </c>
      <c r="H438" s="4" t="s">
        <v>258</v>
      </c>
      <c r="I438" s="4" t="s">
        <v>27</v>
      </c>
      <c r="J438" s="4" t="s">
        <v>25</v>
      </c>
      <c r="K438" s="4" t="s">
        <v>25</v>
      </c>
      <c r="O438" s="4" t="str">
        <f ca="1">IF(Ректор[[#This Row],[Класс(ы)]]="",OFFSET(Ректор[[#This Row],[Класс(ы)]],-1,0,1,1),Ректор[[#This Row],[Класс(ы)]])</f>
        <v>6К</v>
      </c>
      <c r="P43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38" s="4" t="str">
        <f>Ректор[[#This Row],[Учитель]]</f>
        <v>Гришко Ю. Р.</v>
      </c>
      <c r="R438" s="4">
        <f ca="1">IF(Ректор[[#This Row],[Часы]]="",OFFSET(Ректор[[#This Row],[Часы]],-1,0,1,1),Ректор[[#This Row],[Часы]])</f>
        <v>1</v>
      </c>
      <c r="S438" s="4" t="str">
        <f ca="1">Ректор[[#This Row],[Корр класс]]&amp;Ректор[[#This Row],[Предмет2]]</f>
        <v>6КМузыка</v>
      </c>
      <c r="T438" s="4">
        <f ca="1">COUNTIF(Ректор[Доп столбец],Ректор[[#This Row],[Доп столбец]])</f>
        <v>1</v>
      </c>
    </row>
    <row r="439" spans="1:20" x14ac:dyDescent="0.25">
      <c r="A439" s="4">
        <v>438</v>
      </c>
      <c r="B439" s="4" t="s">
        <v>179</v>
      </c>
      <c r="C439" s="4">
        <v>1</v>
      </c>
      <c r="F439" s="4" t="s">
        <v>30</v>
      </c>
      <c r="G439" s="4" t="s">
        <v>257</v>
      </c>
      <c r="H439" s="4" t="s">
        <v>258</v>
      </c>
      <c r="I439" s="4" t="s">
        <v>27</v>
      </c>
      <c r="J439" s="4" t="s">
        <v>25</v>
      </c>
      <c r="K439" s="4" t="s">
        <v>25</v>
      </c>
      <c r="O439" s="4" t="str">
        <f ca="1">IF(Ректор[[#This Row],[Класс(ы)]]="",OFFSET(Ректор[[#This Row],[Класс(ы)]],-1,0,1,1),Ректор[[#This Row],[Класс(ы)]])</f>
        <v>6Л</v>
      </c>
      <c r="P43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39" s="4" t="str">
        <f>Ректор[[#This Row],[Учитель]]</f>
        <v>Гришко Ю. Р.</v>
      </c>
      <c r="R439" s="4">
        <f ca="1">IF(Ректор[[#This Row],[Часы]]="",OFFSET(Ректор[[#This Row],[Часы]],-1,0,1,1),Ректор[[#This Row],[Часы]])</f>
        <v>1</v>
      </c>
      <c r="S439" s="4" t="str">
        <f ca="1">Ректор[[#This Row],[Корр класс]]&amp;Ректор[[#This Row],[Предмет2]]</f>
        <v>6ЛМузыка</v>
      </c>
      <c r="T439" s="4">
        <f ca="1">COUNTIF(Ректор[Доп столбец],Ректор[[#This Row],[Доп столбец]])</f>
        <v>1</v>
      </c>
    </row>
    <row r="440" spans="1:20" x14ac:dyDescent="0.25">
      <c r="A440" s="4">
        <v>439</v>
      </c>
      <c r="B440" s="4" t="s">
        <v>179</v>
      </c>
      <c r="C440" s="4">
        <v>1</v>
      </c>
      <c r="F440" s="4" t="s">
        <v>32</v>
      </c>
      <c r="G440" s="4" t="s">
        <v>257</v>
      </c>
      <c r="H440" s="4" t="s">
        <v>258</v>
      </c>
      <c r="I440" s="4" t="s">
        <v>27</v>
      </c>
      <c r="J440" s="4" t="s">
        <v>25</v>
      </c>
      <c r="K440" s="4" t="s">
        <v>25</v>
      </c>
      <c r="O440" s="4" t="str">
        <f ca="1">IF(Ректор[[#This Row],[Класс(ы)]]="",OFFSET(Ректор[[#This Row],[Класс(ы)]],-1,0,1,1),Ректор[[#This Row],[Класс(ы)]])</f>
        <v>6Л</v>
      </c>
      <c r="P44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440" s="4" t="str">
        <f>Ректор[[#This Row],[Учитель]]</f>
        <v>Гришко Ю. Р.</v>
      </c>
      <c r="R440" s="4">
        <f ca="1">IF(Ректор[[#This Row],[Часы]]="",OFFSET(Ректор[[#This Row],[Часы]],-1,0,1,1),Ректор[[#This Row],[Часы]])</f>
        <v>1</v>
      </c>
      <c r="S440" s="4" t="str">
        <f ca="1">Ректор[[#This Row],[Корр класс]]&amp;Ректор[[#This Row],[Предмет2]]</f>
        <v>6ЛРазговор о важн</v>
      </c>
      <c r="T440" s="4">
        <f ca="1">COUNTIF(Ректор[Доп столбец],Ректор[[#This Row],[Доп столбец]])</f>
        <v>1</v>
      </c>
    </row>
    <row r="441" spans="1:20" x14ac:dyDescent="0.25">
      <c r="A441" s="4">
        <v>440</v>
      </c>
      <c r="B441" s="4" t="s">
        <v>99</v>
      </c>
      <c r="C441" s="4">
        <v>3</v>
      </c>
      <c r="F441" s="4" t="s">
        <v>73</v>
      </c>
      <c r="G441" s="4" t="s">
        <v>267</v>
      </c>
      <c r="H441" s="4" t="s">
        <v>268</v>
      </c>
      <c r="I441" s="4" t="s">
        <v>27</v>
      </c>
      <c r="J441" s="4" t="s">
        <v>25</v>
      </c>
      <c r="K441" s="4" t="s">
        <v>25</v>
      </c>
      <c r="O441" s="4" t="str">
        <f ca="1">IF(Ректор[[#This Row],[Класс(ы)]]="",OFFSET(Ректор[[#This Row],[Класс(ы)]],-1,0,1,1),Ректор[[#This Row],[Класс(ы)]])</f>
        <v>5А</v>
      </c>
      <c r="P44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441" s="4" t="str">
        <f>Ректор[[#This Row],[Учитель]]</f>
        <v>Гулакова Т. А.</v>
      </c>
      <c r="R441" s="4">
        <f ca="1">IF(Ректор[[#This Row],[Часы]]="",OFFSET(Ректор[[#This Row],[Часы]],-1,0,1,1),Ректор[[#This Row],[Часы]])</f>
        <v>3</v>
      </c>
      <c r="S441" s="4" t="str">
        <f ca="1">Ректор[[#This Row],[Корр класс]]&amp;Ректор[[#This Row],[Предмет2]]</f>
        <v>5АЛитература</v>
      </c>
      <c r="T441" s="4">
        <f ca="1">COUNTIF(Ректор[Доп столбец],Ректор[[#This Row],[Доп столбец]])</f>
        <v>1</v>
      </c>
    </row>
    <row r="442" spans="1:20" x14ac:dyDescent="0.25">
      <c r="A442" s="4">
        <v>441</v>
      </c>
      <c r="B442" s="4" t="s">
        <v>99</v>
      </c>
      <c r="C442" s="4">
        <v>5</v>
      </c>
      <c r="F442" s="4" t="s">
        <v>34</v>
      </c>
      <c r="G442" s="4" t="s">
        <v>267</v>
      </c>
      <c r="H442" s="4" t="s">
        <v>268</v>
      </c>
      <c r="I442" s="4" t="s">
        <v>27</v>
      </c>
      <c r="J442" s="4" t="s">
        <v>25</v>
      </c>
      <c r="K442" s="4" t="s">
        <v>25</v>
      </c>
      <c r="O442" s="4" t="str">
        <f ca="1">IF(Ректор[[#This Row],[Класс(ы)]]="",OFFSET(Ректор[[#This Row],[Класс(ы)]],-1,0,1,1),Ректор[[#This Row],[Класс(ы)]])</f>
        <v>5А</v>
      </c>
      <c r="P44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42" s="4" t="str">
        <f>Ректор[[#This Row],[Учитель]]</f>
        <v>Гулакова Т. А.</v>
      </c>
      <c r="R442" s="4">
        <f ca="1">IF(Ректор[[#This Row],[Часы]]="",OFFSET(Ректор[[#This Row],[Часы]],-1,0,1,1),Ректор[[#This Row],[Часы]])</f>
        <v>5</v>
      </c>
      <c r="S442" s="4" t="str">
        <f ca="1">Ректор[[#This Row],[Корр класс]]&amp;Ректор[[#This Row],[Предмет2]]</f>
        <v>5АРусский язык</v>
      </c>
      <c r="T442" s="4">
        <f ca="1">COUNTIF(Ректор[Доп столбец],Ректор[[#This Row],[Доп столбец]])</f>
        <v>1</v>
      </c>
    </row>
    <row r="443" spans="1:20" x14ac:dyDescent="0.25">
      <c r="A443" s="4">
        <v>442</v>
      </c>
      <c r="B443" s="4" t="s">
        <v>204</v>
      </c>
      <c r="C443" s="4">
        <v>3</v>
      </c>
      <c r="F443" s="4" t="s">
        <v>73</v>
      </c>
      <c r="G443" s="4" t="s">
        <v>267</v>
      </c>
      <c r="H443" s="4" t="s">
        <v>268</v>
      </c>
      <c r="I443" s="4" t="s">
        <v>27</v>
      </c>
      <c r="J443" s="4" t="s">
        <v>25</v>
      </c>
      <c r="K443" s="4" t="s">
        <v>25</v>
      </c>
      <c r="O443" s="4" t="str">
        <f ca="1">IF(Ректор[[#This Row],[Класс(ы)]]="",OFFSET(Ректор[[#This Row],[Класс(ы)]],-1,0,1,1),Ректор[[#This Row],[Класс(ы)]])</f>
        <v>5Т</v>
      </c>
      <c r="P44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443" s="4" t="str">
        <f>Ректор[[#This Row],[Учитель]]</f>
        <v>Гулакова Т. А.</v>
      </c>
      <c r="R443" s="4">
        <f ca="1">IF(Ректор[[#This Row],[Часы]]="",OFFSET(Ректор[[#This Row],[Часы]],-1,0,1,1),Ректор[[#This Row],[Часы]])</f>
        <v>3</v>
      </c>
      <c r="S443" s="4" t="str">
        <f ca="1">Ректор[[#This Row],[Корр класс]]&amp;Ректор[[#This Row],[Предмет2]]</f>
        <v>5ТЛитература</v>
      </c>
      <c r="T443" s="4">
        <f ca="1">COUNTIF(Ректор[Доп столбец],Ректор[[#This Row],[Доп столбец]])</f>
        <v>1</v>
      </c>
    </row>
    <row r="444" spans="1:20" x14ac:dyDescent="0.25">
      <c r="A444" s="4">
        <v>443</v>
      </c>
      <c r="B444" s="4" t="s">
        <v>204</v>
      </c>
      <c r="C444" s="4">
        <v>5</v>
      </c>
      <c r="F444" s="4" t="s">
        <v>34</v>
      </c>
      <c r="G444" s="4" t="s">
        <v>267</v>
      </c>
      <c r="H444" s="4" t="s">
        <v>268</v>
      </c>
      <c r="I444" s="4" t="s">
        <v>27</v>
      </c>
      <c r="J444" s="4" t="s">
        <v>25</v>
      </c>
      <c r="K444" s="4" t="s">
        <v>25</v>
      </c>
      <c r="O444" s="4" t="str">
        <f ca="1">IF(Ректор[[#This Row],[Класс(ы)]]="",OFFSET(Ректор[[#This Row],[Класс(ы)]],-1,0,1,1),Ректор[[#This Row],[Класс(ы)]])</f>
        <v>5Т</v>
      </c>
      <c r="P44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44" s="4" t="str">
        <f>Ректор[[#This Row],[Учитель]]</f>
        <v>Гулакова Т. А.</v>
      </c>
      <c r="R444" s="4">
        <f ca="1">IF(Ректор[[#This Row],[Часы]]="",OFFSET(Ректор[[#This Row],[Часы]],-1,0,1,1),Ректор[[#This Row],[Часы]])</f>
        <v>5</v>
      </c>
      <c r="S444" s="4" t="str">
        <f ca="1">Ректор[[#This Row],[Корр класс]]&amp;Ректор[[#This Row],[Предмет2]]</f>
        <v>5ТРусский язык</v>
      </c>
      <c r="T444" s="4">
        <f ca="1">COUNTIF(Ректор[Доп столбец],Ректор[[#This Row],[Доп столбец]])</f>
        <v>1</v>
      </c>
    </row>
    <row r="445" spans="1:20" x14ac:dyDescent="0.25">
      <c r="A445" s="4">
        <v>444</v>
      </c>
      <c r="B445" s="4" t="s">
        <v>103</v>
      </c>
      <c r="C445" s="4">
        <v>3</v>
      </c>
      <c r="F445" s="4" t="s">
        <v>73</v>
      </c>
      <c r="G445" s="4" t="s">
        <v>267</v>
      </c>
      <c r="I445" s="4" t="s">
        <v>27</v>
      </c>
      <c r="J445" s="4" t="s">
        <v>25</v>
      </c>
      <c r="K445" s="4" t="s">
        <v>25</v>
      </c>
      <c r="O445" s="4" t="str">
        <f ca="1">IF(Ректор[[#This Row],[Класс(ы)]]="",OFFSET(Ректор[[#This Row],[Класс(ы)]],-1,0,1,1),Ректор[[#This Row],[Класс(ы)]])</f>
        <v>9А</v>
      </c>
      <c r="P44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445" s="4" t="str">
        <f>Ректор[[#This Row],[Учитель]]</f>
        <v>Гулакова Т. А.</v>
      </c>
      <c r="R445" s="4">
        <f ca="1">IF(Ректор[[#This Row],[Часы]]="",OFFSET(Ректор[[#This Row],[Часы]],-1,0,1,1),Ректор[[#This Row],[Часы]])</f>
        <v>3</v>
      </c>
      <c r="S445" s="4" t="str">
        <f ca="1">Ректор[[#This Row],[Корр класс]]&amp;Ректор[[#This Row],[Предмет2]]</f>
        <v>9АЛитература</v>
      </c>
      <c r="T445" s="4">
        <f ca="1">COUNTIF(Ректор[Доп столбец],Ректор[[#This Row],[Доп столбец]])</f>
        <v>1</v>
      </c>
    </row>
    <row r="446" spans="1:20" x14ac:dyDescent="0.25">
      <c r="A446" s="4">
        <v>445</v>
      </c>
      <c r="B446" s="4" t="s">
        <v>103</v>
      </c>
      <c r="C446" s="4">
        <v>1</v>
      </c>
      <c r="F446" s="4" t="s">
        <v>32</v>
      </c>
      <c r="G446" s="4" t="s">
        <v>267</v>
      </c>
      <c r="H446" s="4" t="s">
        <v>268</v>
      </c>
      <c r="I446" s="4" t="s">
        <v>27</v>
      </c>
      <c r="J446" s="4" t="s">
        <v>25</v>
      </c>
      <c r="K446" s="4" t="s">
        <v>25</v>
      </c>
      <c r="O446" s="4" t="str">
        <f ca="1">IF(Ректор[[#This Row],[Класс(ы)]]="",OFFSET(Ректор[[#This Row],[Класс(ы)]],-1,0,1,1),Ректор[[#This Row],[Класс(ы)]])</f>
        <v>9А</v>
      </c>
      <c r="P44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446" s="4" t="str">
        <f>Ректор[[#This Row],[Учитель]]</f>
        <v>Гулакова Т. А.</v>
      </c>
      <c r="R446" s="4">
        <f ca="1">IF(Ректор[[#This Row],[Часы]]="",OFFSET(Ректор[[#This Row],[Часы]],-1,0,1,1),Ректор[[#This Row],[Часы]])</f>
        <v>1</v>
      </c>
      <c r="S446" s="4" t="str">
        <f ca="1">Ректор[[#This Row],[Корр класс]]&amp;Ректор[[#This Row],[Предмет2]]</f>
        <v>9АРазговор о важн</v>
      </c>
      <c r="T446" s="4">
        <f ca="1">COUNTIF(Ректор[Доп столбец],Ректор[[#This Row],[Доп столбец]])</f>
        <v>1</v>
      </c>
    </row>
    <row r="447" spans="1:20" x14ac:dyDescent="0.25">
      <c r="A447" s="4">
        <v>446</v>
      </c>
      <c r="B447" s="4" t="s">
        <v>103</v>
      </c>
      <c r="C447" s="4">
        <v>3</v>
      </c>
      <c r="F447" s="4" t="s">
        <v>34</v>
      </c>
      <c r="G447" s="4" t="s">
        <v>267</v>
      </c>
      <c r="H447" s="4" t="s">
        <v>268</v>
      </c>
      <c r="I447" s="4" t="s">
        <v>27</v>
      </c>
      <c r="J447" s="4" t="s">
        <v>25</v>
      </c>
      <c r="K447" s="4" t="s">
        <v>25</v>
      </c>
      <c r="O447" s="4" t="str">
        <f ca="1">IF(Ректор[[#This Row],[Класс(ы)]]="",OFFSET(Ректор[[#This Row],[Класс(ы)]],-1,0,1,1),Ректор[[#This Row],[Класс(ы)]])</f>
        <v>9А</v>
      </c>
      <c r="P44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47" s="4" t="str">
        <f>Ректор[[#This Row],[Учитель]]</f>
        <v>Гулакова Т. А.</v>
      </c>
      <c r="R447" s="4">
        <f ca="1">IF(Ректор[[#This Row],[Часы]]="",OFFSET(Ректор[[#This Row],[Часы]],-1,0,1,1),Ректор[[#This Row],[Часы]])</f>
        <v>3</v>
      </c>
      <c r="S447" s="4" t="str">
        <f ca="1">Ректор[[#This Row],[Корр класс]]&amp;Ректор[[#This Row],[Предмет2]]</f>
        <v>9АРусский язык</v>
      </c>
      <c r="T447" s="4">
        <f ca="1">COUNTIF(Ректор[Доп столбец],Ректор[[#This Row],[Доп столбец]])</f>
        <v>1</v>
      </c>
    </row>
    <row r="448" spans="1:20" x14ac:dyDescent="0.25">
      <c r="A448" s="4">
        <v>447</v>
      </c>
      <c r="B448" s="4" t="s">
        <v>95</v>
      </c>
      <c r="C448" s="4">
        <v>3</v>
      </c>
      <c r="F448" s="4" t="s">
        <v>73</v>
      </c>
      <c r="G448" s="4" t="s">
        <v>267</v>
      </c>
      <c r="H448" s="4" t="s">
        <v>268</v>
      </c>
      <c r="I448" s="4" t="s">
        <v>220</v>
      </c>
      <c r="J448" s="4" t="s">
        <v>25</v>
      </c>
      <c r="K448" s="4" t="s">
        <v>25</v>
      </c>
      <c r="O448" s="4" t="str">
        <f ca="1">IF(Ректор[[#This Row],[Класс(ы)]]="",OFFSET(Ректор[[#This Row],[Класс(ы)]],-1,0,1,1),Ректор[[#This Row],[Класс(ы)]])</f>
        <v>11Б</v>
      </c>
      <c r="P44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448" s="4" t="str">
        <f>Ректор[[#This Row],[Учитель]]</f>
        <v>Гулакова Т. А.</v>
      </c>
      <c r="R448" s="4">
        <f ca="1">IF(Ректор[[#This Row],[Часы]]="",OFFSET(Ректор[[#This Row],[Часы]],-1,0,1,1),Ректор[[#This Row],[Часы]])</f>
        <v>3</v>
      </c>
      <c r="S448" s="4" t="str">
        <f ca="1">Ректор[[#This Row],[Корр класс]]&amp;Ректор[[#This Row],[Предмет2]]</f>
        <v>11БЛитература</v>
      </c>
      <c r="T448" s="4">
        <f ca="1">COUNTIF(Ректор[Доп столбец],Ректор[[#This Row],[Доп столбец]])</f>
        <v>1</v>
      </c>
    </row>
    <row r="449" spans="1:20" x14ac:dyDescent="0.25">
      <c r="A449" s="4">
        <v>448</v>
      </c>
      <c r="B449" s="4" t="s">
        <v>95</v>
      </c>
      <c r="C449" s="4">
        <v>2</v>
      </c>
      <c r="F449" s="4" t="s">
        <v>34</v>
      </c>
      <c r="G449" s="4" t="s">
        <v>267</v>
      </c>
      <c r="H449" s="4" t="s">
        <v>268</v>
      </c>
      <c r="I449" s="4" t="s">
        <v>76</v>
      </c>
      <c r="J449" s="4" t="s">
        <v>25</v>
      </c>
      <c r="K449" s="4" t="s">
        <v>25</v>
      </c>
      <c r="O449" s="4" t="str">
        <f ca="1">IF(Ректор[[#This Row],[Класс(ы)]]="",OFFSET(Ректор[[#This Row],[Класс(ы)]],-1,0,1,1),Ректор[[#This Row],[Класс(ы)]])</f>
        <v>11Б</v>
      </c>
      <c r="P44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49" s="4" t="str">
        <f>Ректор[[#This Row],[Учитель]]</f>
        <v>Гулакова Т. А.</v>
      </c>
      <c r="R449" s="4">
        <f ca="1">IF(Ректор[[#This Row],[Часы]]="",OFFSET(Ректор[[#This Row],[Часы]],-1,0,1,1),Ректор[[#This Row],[Часы]])</f>
        <v>2</v>
      </c>
      <c r="S449" s="4" t="str">
        <f ca="1">Ректор[[#This Row],[Корр класс]]&amp;Ректор[[#This Row],[Предмет2]]</f>
        <v>11БРусский язык</v>
      </c>
      <c r="T449" s="4">
        <f ca="1">COUNTIF(Ректор[Доп столбец],Ректор[[#This Row],[Доп столбец]])</f>
        <v>1</v>
      </c>
    </row>
    <row r="450" spans="1:20" x14ac:dyDescent="0.25">
      <c r="A450" s="4">
        <v>449</v>
      </c>
      <c r="B450" s="4" t="s">
        <v>96</v>
      </c>
      <c r="C450" s="4">
        <v>3</v>
      </c>
      <c r="F450" s="4" t="s">
        <v>73</v>
      </c>
      <c r="G450" s="4" t="s">
        <v>267</v>
      </c>
      <c r="H450" s="4" t="s">
        <v>268</v>
      </c>
      <c r="I450" s="4" t="s">
        <v>220</v>
      </c>
      <c r="J450" s="4" t="s">
        <v>25</v>
      </c>
      <c r="K450" s="4" t="s">
        <v>25</v>
      </c>
      <c r="O450" s="4" t="str">
        <f ca="1">IF(Ректор[[#This Row],[Класс(ы)]]="",OFFSET(Ректор[[#This Row],[Класс(ы)]],-1,0,1,1),Ректор[[#This Row],[Класс(ы)]])</f>
        <v>11В</v>
      </c>
      <c r="P45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450" s="4" t="str">
        <f>Ректор[[#This Row],[Учитель]]</f>
        <v>Гулакова Т. А.</v>
      </c>
      <c r="R450" s="4">
        <f ca="1">IF(Ректор[[#This Row],[Часы]]="",OFFSET(Ректор[[#This Row],[Часы]],-1,0,1,1),Ректор[[#This Row],[Часы]])</f>
        <v>3</v>
      </c>
      <c r="S450" s="4" t="str">
        <f ca="1">Ректор[[#This Row],[Корр класс]]&amp;Ректор[[#This Row],[Предмет2]]</f>
        <v>11ВЛитература</v>
      </c>
      <c r="T450" s="4">
        <f ca="1">COUNTIF(Ректор[Доп столбец],Ректор[[#This Row],[Доп столбец]])</f>
        <v>1</v>
      </c>
    </row>
    <row r="451" spans="1:20" x14ac:dyDescent="0.25">
      <c r="A451" s="4">
        <v>450</v>
      </c>
      <c r="B451" s="4" t="s">
        <v>96</v>
      </c>
      <c r="C451" s="4">
        <v>2</v>
      </c>
      <c r="F451" s="4" t="s">
        <v>34</v>
      </c>
      <c r="G451" s="4" t="s">
        <v>267</v>
      </c>
      <c r="H451" s="4" t="s">
        <v>268</v>
      </c>
      <c r="I451" s="4" t="s">
        <v>76</v>
      </c>
      <c r="J451" s="4" t="s">
        <v>25</v>
      </c>
      <c r="K451" s="4" t="s">
        <v>25</v>
      </c>
      <c r="O451" s="4" t="str">
        <f ca="1">IF(Ректор[[#This Row],[Класс(ы)]]="",OFFSET(Ректор[[#This Row],[Класс(ы)]],-1,0,1,1),Ректор[[#This Row],[Класс(ы)]])</f>
        <v>11В</v>
      </c>
      <c r="P45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51" s="4" t="str">
        <f>Ректор[[#This Row],[Учитель]]</f>
        <v>Гулакова Т. А.</v>
      </c>
      <c r="R451" s="4">
        <f ca="1">IF(Ректор[[#This Row],[Часы]]="",OFFSET(Ректор[[#This Row],[Часы]],-1,0,1,1),Ректор[[#This Row],[Часы]])</f>
        <v>2</v>
      </c>
      <c r="S451" s="4" t="str">
        <f ca="1">Ректор[[#This Row],[Корр класс]]&amp;Ректор[[#This Row],[Предмет2]]</f>
        <v>11ВРусский язык</v>
      </c>
      <c r="T451" s="4">
        <f ca="1">COUNTIF(Ректор[Доп столбец],Ректор[[#This Row],[Доп столбец]])</f>
        <v>1</v>
      </c>
    </row>
    <row r="452" spans="1:20" x14ac:dyDescent="0.25">
      <c r="A452" s="4">
        <v>451</v>
      </c>
      <c r="B452" s="4" t="s">
        <v>269</v>
      </c>
      <c r="C452" s="4">
        <v>2</v>
      </c>
      <c r="D452" s="4" t="s">
        <v>10</v>
      </c>
      <c r="E452" s="4">
        <v>1</v>
      </c>
      <c r="F452" s="4" t="s">
        <v>130</v>
      </c>
      <c r="G452" s="4" t="s">
        <v>270</v>
      </c>
      <c r="H452" s="4" t="s">
        <v>129</v>
      </c>
      <c r="I452" s="4" t="s">
        <v>27</v>
      </c>
      <c r="J452" s="4" t="s">
        <v>25</v>
      </c>
      <c r="K452" s="4" t="s">
        <v>25</v>
      </c>
      <c r="O452" s="4" t="str">
        <f ca="1">IF(Ректор[[#This Row],[Класс(ы)]]="",OFFSET(Ректор[[#This Row],[Класс(ы)]],-1,0,1,1),Ректор[[#This Row],[Класс(ы)]])</f>
        <v>4Б</v>
      </c>
      <c r="P45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52" s="4" t="str">
        <f>Ректор[[#This Row],[Учитель]]</f>
        <v>Гусева Д. Е.</v>
      </c>
      <c r="R452" s="4">
        <f ca="1">IF(Ректор[[#This Row],[Часы]]="",OFFSET(Ректор[[#This Row],[Часы]],-1,0,1,1),Ректор[[#This Row],[Часы]])</f>
        <v>2</v>
      </c>
      <c r="S452" s="4" t="str">
        <f ca="1">Ректор[[#This Row],[Корр класс]]&amp;Ректор[[#This Row],[Предмет2]]</f>
        <v>4БИностранный язык (английский)</v>
      </c>
      <c r="T452" s="4">
        <f ca="1">COUNTIF(Ректор[Доп столбец],Ректор[[#This Row],[Доп столбец]])</f>
        <v>2</v>
      </c>
    </row>
    <row r="453" spans="1:20" x14ac:dyDescent="0.25">
      <c r="A453" s="4">
        <v>452</v>
      </c>
      <c r="E453" s="4">
        <v>2</v>
      </c>
      <c r="F453" s="4" t="s">
        <v>130</v>
      </c>
      <c r="G453" s="4" t="s">
        <v>271</v>
      </c>
      <c r="H453" s="4" t="s">
        <v>272</v>
      </c>
      <c r="I453" s="4" t="s">
        <v>27</v>
      </c>
      <c r="J453" s="4" t="s">
        <v>25</v>
      </c>
      <c r="K453" s="4" t="s">
        <v>25</v>
      </c>
      <c r="O453" s="4" t="str">
        <f ca="1">IF(Ректор[[#This Row],[Класс(ы)]]="",OFFSET(Ректор[[#This Row],[Класс(ы)]],-1,0,1,1),Ректор[[#This Row],[Класс(ы)]])</f>
        <v>4Б</v>
      </c>
      <c r="P45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53" s="4" t="str">
        <f>Ректор[[#This Row],[Учитель]]</f>
        <v>Герасимова В. А.</v>
      </c>
      <c r="R453" s="4">
        <f ca="1">IF(Ректор[[#This Row],[Часы]]="",OFFSET(Ректор[[#This Row],[Часы]],-1,0,1,1),Ректор[[#This Row],[Часы]])</f>
        <v>2</v>
      </c>
      <c r="S453" s="4" t="str">
        <f ca="1">Ректор[[#This Row],[Корр класс]]&amp;Ректор[[#This Row],[Предмет2]]</f>
        <v>4БИностранный язык (английский)</v>
      </c>
      <c r="T453" s="4">
        <f ca="1">COUNTIF(Ректор[Доп столбец],Ректор[[#This Row],[Доп столбец]])</f>
        <v>2</v>
      </c>
    </row>
    <row r="454" spans="1:20" x14ac:dyDescent="0.25">
      <c r="A454" s="4">
        <v>453</v>
      </c>
      <c r="B454" s="4" t="s">
        <v>167</v>
      </c>
      <c r="C454" s="4">
        <v>2</v>
      </c>
      <c r="D454" s="4" t="s">
        <v>10</v>
      </c>
      <c r="E454" s="4">
        <v>1</v>
      </c>
      <c r="F454" s="4" t="s">
        <v>130</v>
      </c>
      <c r="G454" s="4" t="s">
        <v>270</v>
      </c>
      <c r="H454" s="4" t="s">
        <v>273</v>
      </c>
      <c r="I454" s="4" t="s">
        <v>27</v>
      </c>
      <c r="J454" s="4" t="s">
        <v>25</v>
      </c>
      <c r="K454" s="4" t="s">
        <v>25</v>
      </c>
      <c r="O454" s="4" t="str">
        <f ca="1">IF(Ректор[[#This Row],[Класс(ы)]]="",OFFSET(Ректор[[#This Row],[Класс(ы)]],-1,0,1,1),Ректор[[#This Row],[Класс(ы)]])</f>
        <v>4В</v>
      </c>
      <c r="P45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54" s="4" t="str">
        <f>Ректор[[#This Row],[Учитель]]</f>
        <v>Гусева Д. Е.</v>
      </c>
      <c r="R454" s="4">
        <f ca="1">IF(Ректор[[#This Row],[Часы]]="",OFFSET(Ректор[[#This Row],[Часы]],-1,0,1,1),Ректор[[#This Row],[Часы]])</f>
        <v>2</v>
      </c>
      <c r="S454" s="4" t="str">
        <f ca="1">Ректор[[#This Row],[Корр класс]]&amp;Ректор[[#This Row],[Предмет2]]</f>
        <v>4ВИностранный язык (английский)</v>
      </c>
      <c r="T454" s="4">
        <f ca="1">COUNTIF(Ректор[Доп столбец],Ректор[[#This Row],[Доп столбец]])</f>
        <v>2</v>
      </c>
    </row>
    <row r="455" spans="1:20" x14ac:dyDescent="0.25">
      <c r="A455" s="4">
        <v>454</v>
      </c>
      <c r="E455" s="4">
        <v>2</v>
      </c>
      <c r="F455" s="4" t="s">
        <v>130</v>
      </c>
      <c r="G455" s="4" t="s">
        <v>271</v>
      </c>
      <c r="H455" s="4" t="s">
        <v>272</v>
      </c>
      <c r="I455" s="4" t="s">
        <v>27</v>
      </c>
      <c r="J455" s="4" t="s">
        <v>25</v>
      </c>
      <c r="K455" s="4" t="s">
        <v>25</v>
      </c>
      <c r="O455" s="4" t="str">
        <f ca="1">IF(Ректор[[#This Row],[Класс(ы)]]="",OFFSET(Ректор[[#This Row],[Класс(ы)]],-1,0,1,1),Ректор[[#This Row],[Класс(ы)]])</f>
        <v>4В</v>
      </c>
      <c r="P45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55" s="4" t="str">
        <f>Ректор[[#This Row],[Учитель]]</f>
        <v>Герасимова В. А.</v>
      </c>
      <c r="R455" s="4">
        <f ca="1">IF(Ректор[[#This Row],[Часы]]="",OFFSET(Ректор[[#This Row],[Часы]],-1,0,1,1),Ректор[[#This Row],[Часы]])</f>
        <v>2</v>
      </c>
      <c r="S455" s="4" t="str">
        <f ca="1">Ректор[[#This Row],[Корр класс]]&amp;Ректор[[#This Row],[Предмет2]]</f>
        <v>4ВИностранный язык (английский)</v>
      </c>
      <c r="T455" s="4">
        <f ca="1">COUNTIF(Ректор[Доп столбец],Ректор[[#This Row],[Доп столбец]])</f>
        <v>2</v>
      </c>
    </row>
    <row r="456" spans="1:20" x14ac:dyDescent="0.25">
      <c r="A456" s="4">
        <v>455</v>
      </c>
      <c r="B456" s="4" t="s">
        <v>274</v>
      </c>
      <c r="C456" s="4">
        <v>2</v>
      </c>
      <c r="D456" s="4" t="s">
        <v>10</v>
      </c>
      <c r="E456" s="4">
        <v>1</v>
      </c>
      <c r="F456" s="4" t="s">
        <v>130</v>
      </c>
      <c r="G456" s="4" t="s">
        <v>270</v>
      </c>
      <c r="H456" s="4" t="s">
        <v>275</v>
      </c>
      <c r="I456" s="4" t="s">
        <v>27</v>
      </c>
      <c r="J456" s="4" t="s">
        <v>25</v>
      </c>
      <c r="K456" s="4" t="s">
        <v>25</v>
      </c>
      <c r="O456" s="4" t="str">
        <f ca="1">IF(Ректор[[#This Row],[Класс(ы)]]="",OFFSET(Ректор[[#This Row],[Класс(ы)]],-1,0,1,1),Ректор[[#This Row],[Класс(ы)]])</f>
        <v>4Г</v>
      </c>
      <c r="P45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56" s="4" t="str">
        <f>Ректор[[#This Row],[Учитель]]</f>
        <v>Гусева Д. Е.</v>
      </c>
      <c r="R456" s="4">
        <f ca="1">IF(Ректор[[#This Row],[Часы]]="",OFFSET(Ректор[[#This Row],[Часы]],-1,0,1,1),Ректор[[#This Row],[Часы]])</f>
        <v>2</v>
      </c>
      <c r="S456" s="4" t="str">
        <f ca="1">Ректор[[#This Row],[Корр класс]]&amp;Ректор[[#This Row],[Предмет2]]</f>
        <v>4ГИностранный язык (английский)</v>
      </c>
      <c r="T456" s="4">
        <f ca="1">COUNTIF(Ректор[Доп столбец],Ректор[[#This Row],[Доп столбец]])</f>
        <v>2</v>
      </c>
    </row>
    <row r="457" spans="1:20" x14ac:dyDescent="0.25">
      <c r="A457" s="4">
        <v>456</v>
      </c>
      <c r="E457" s="4">
        <v>2</v>
      </c>
      <c r="F457" s="4" t="s">
        <v>130</v>
      </c>
      <c r="G457" s="4" t="s">
        <v>271</v>
      </c>
      <c r="H457" s="4" t="s">
        <v>272</v>
      </c>
      <c r="I457" s="4" t="s">
        <v>27</v>
      </c>
      <c r="J457" s="4" t="s">
        <v>25</v>
      </c>
      <c r="K457" s="4" t="s">
        <v>25</v>
      </c>
      <c r="O457" s="4" t="str">
        <f ca="1">IF(Ректор[[#This Row],[Класс(ы)]]="",OFFSET(Ректор[[#This Row],[Класс(ы)]],-1,0,1,1),Ректор[[#This Row],[Класс(ы)]])</f>
        <v>4Г</v>
      </c>
      <c r="P45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57" s="4" t="str">
        <f>Ректор[[#This Row],[Учитель]]</f>
        <v>Герасимова В. А.</v>
      </c>
      <c r="R457" s="4">
        <f ca="1">IF(Ректор[[#This Row],[Часы]]="",OFFSET(Ректор[[#This Row],[Часы]],-1,0,1,1),Ректор[[#This Row],[Часы]])</f>
        <v>2</v>
      </c>
      <c r="S457" s="4" t="str">
        <f ca="1">Ректор[[#This Row],[Корр класс]]&amp;Ректор[[#This Row],[Предмет2]]</f>
        <v>4ГИностранный язык (английский)</v>
      </c>
      <c r="T457" s="4">
        <f ca="1">COUNTIF(Ректор[Доп столбец],Ректор[[#This Row],[Доп столбец]])</f>
        <v>2</v>
      </c>
    </row>
    <row r="458" spans="1:20" x14ac:dyDescent="0.25">
      <c r="A458" s="4">
        <v>457</v>
      </c>
      <c r="B458" s="4" t="s">
        <v>52</v>
      </c>
      <c r="C458" s="4">
        <v>2</v>
      </c>
      <c r="D458" s="4" t="s">
        <v>10</v>
      </c>
      <c r="E458" s="4">
        <v>1</v>
      </c>
      <c r="F458" s="4" t="s">
        <v>130</v>
      </c>
      <c r="G458" s="4" t="s">
        <v>270</v>
      </c>
      <c r="H458" s="4" t="s">
        <v>54</v>
      </c>
      <c r="I458" s="4" t="s">
        <v>27</v>
      </c>
      <c r="J458" s="4" t="s">
        <v>25</v>
      </c>
      <c r="K458" s="4" t="s">
        <v>25</v>
      </c>
      <c r="O458" s="4" t="str">
        <f ca="1">IF(Ректор[[#This Row],[Класс(ы)]]="",OFFSET(Ректор[[#This Row],[Класс(ы)]],-1,0,1,1),Ректор[[#This Row],[Класс(ы)]])</f>
        <v>4Д</v>
      </c>
      <c r="P45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58" s="4" t="str">
        <f>Ректор[[#This Row],[Учитель]]</f>
        <v>Гусева Д. Е.</v>
      </c>
      <c r="R458" s="4">
        <f ca="1">IF(Ректор[[#This Row],[Часы]]="",OFFSET(Ректор[[#This Row],[Часы]],-1,0,1,1),Ректор[[#This Row],[Часы]])</f>
        <v>2</v>
      </c>
      <c r="S458" s="4" t="str">
        <f ca="1">Ректор[[#This Row],[Корр класс]]&amp;Ректор[[#This Row],[Предмет2]]</f>
        <v>4ДИностранный язык (английский)</v>
      </c>
      <c r="T458" s="4">
        <f ca="1">COUNTIF(Ректор[Доп столбец],Ректор[[#This Row],[Доп столбец]])</f>
        <v>2</v>
      </c>
    </row>
    <row r="459" spans="1:20" x14ac:dyDescent="0.25">
      <c r="A459" s="4">
        <v>458</v>
      </c>
      <c r="E459" s="4">
        <v>2</v>
      </c>
      <c r="F459" s="4" t="s">
        <v>130</v>
      </c>
      <c r="G459" s="4" t="s">
        <v>271</v>
      </c>
      <c r="H459" s="4" t="s">
        <v>272</v>
      </c>
      <c r="I459" s="4" t="s">
        <v>27</v>
      </c>
      <c r="J459" s="4" t="s">
        <v>25</v>
      </c>
      <c r="K459" s="4" t="s">
        <v>25</v>
      </c>
      <c r="O459" s="4" t="str">
        <f ca="1">IF(Ректор[[#This Row],[Класс(ы)]]="",OFFSET(Ректор[[#This Row],[Класс(ы)]],-1,0,1,1),Ректор[[#This Row],[Класс(ы)]])</f>
        <v>4Д</v>
      </c>
      <c r="P45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59" s="4" t="str">
        <f>Ректор[[#This Row],[Учитель]]</f>
        <v>Герасимова В. А.</v>
      </c>
      <c r="R459" s="4">
        <f ca="1">IF(Ректор[[#This Row],[Часы]]="",OFFSET(Ректор[[#This Row],[Часы]],-1,0,1,1),Ректор[[#This Row],[Часы]])</f>
        <v>2</v>
      </c>
      <c r="S459" s="4" t="str">
        <f ca="1">Ректор[[#This Row],[Корр класс]]&amp;Ректор[[#This Row],[Предмет2]]</f>
        <v>4ДИностранный язык (английский)</v>
      </c>
      <c r="T459" s="4">
        <f ca="1">COUNTIF(Ректор[Доп столбец],Ректор[[#This Row],[Доп столбец]])</f>
        <v>2</v>
      </c>
    </row>
    <row r="460" spans="1:20" x14ac:dyDescent="0.25">
      <c r="A460" s="4">
        <v>459</v>
      </c>
      <c r="B460" s="4" t="s">
        <v>168</v>
      </c>
      <c r="C460" s="4">
        <v>2</v>
      </c>
      <c r="D460" s="4" t="s">
        <v>10</v>
      </c>
      <c r="E460" s="4">
        <v>1</v>
      </c>
      <c r="F460" s="4" t="s">
        <v>130</v>
      </c>
      <c r="G460" s="4" t="s">
        <v>270</v>
      </c>
      <c r="H460" s="4" t="s">
        <v>276</v>
      </c>
      <c r="I460" s="4" t="s">
        <v>27</v>
      </c>
      <c r="J460" s="4" t="s">
        <v>25</v>
      </c>
      <c r="K460" s="4" t="s">
        <v>25</v>
      </c>
      <c r="O460" s="4" t="str">
        <f ca="1">IF(Ректор[[#This Row],[Класс(ы)]]="",OFFSET(Ректор[[#This Row],[Класс(ы)]],-1,0,1,1),Ректор[[#This Row],[Класс(ы)]])</f>
        <v>4Ж</v>
      </c>
      <c r="P46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60" s="4" t="str">
        <f>Ректор[[#This Row],[Учитель]]</f>
        <v>Гусева Д. Е.</v>
      </c>
      <c r="R460" s="4">
        <f ca="1">IF(Ректор[[#This Row],[Часы]]="",OFFSET(Ректор[[#This Row],[Часы]],-1,0,1,1),Ректор[[#This Row],[Часы]])</f>
        <v>2</v>
      </c>
      <c r="S460" s="4" t="str">
        <f ca="1">Ректор[[#This Row],[Корр класс]]&amp;Ректор[[#This Row],[Предмет2]]</f>
        <v>4ЖИностранный язык (английский)</v>
      </c>
      <c r="T460" s="4">
        <f ca="1">COUNTIF(Ректор[Доп столбец],Ректор[[#This Row],[Доп столбец]])</f>
        <v>2</v>
      </c>
    </row>
    <row r="461" spans="1:20" x14ac:dyDescent="0.25">
      <c r="A461" s="4">
        <v>460</v>
      </c>
      <c r="E461" s="4">
        <v>2</v>
      </c>
      <c r="F461" s="4" t="s">
        <v>130</v>
      </c>
      <c r="G461" s="4" t="s">
        <v>271</v>
      </c>
      <c r="H461" s="4" t="s">
        <v>272</v>
      </c>
      <c r="I461" s="4" t="s">
        <v>27</v>
      </c>
      <c r="J461" s="4" t="s">
        <v>25</v>
      </c>
      <c r="K461" s="4" t="s">
        <v>25</v>
      </c>
      <c r="O461" s="4" t="str">
        <f ca="1">IF(Ректор[[#This Row],[Класс(ы)]]="",OFFSET(Ректор[[#This Row],[Класс(ы)]],-1,0,1,1),Ректор[[#This Row],[Класс(ы)]])</f>
        <v>4Ж</v>
      </c>
      <c r="P46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61" s="4" t="str">
        <f>Ректор[[#This Row],[Учитель]]</f>
        <v>Герасимова В. А.</v>
      </c>
      <c r="R461" s="4">
        <f ca="1">IF(Ректор[[#This Row],[Часы]]="",OFFSET(Ректор[[#This Row],[Часы]],-1,0,1,1),Ректор[[#This Row],[Часы]])</f>
        <v>2</v>
      </c>
      <c r="S461" s="4" t="str">
        <f ca="1">Ректор[[#This Row],[Корр класс]]&amp;Ректор[[#This Row],[Предмет2]]</f>
        <v>4ЖИностранный язык (английский)</v>
      </c>
      <c r="T461" s="4">
        <f ca="1">COUNTIF(Ректор[Доп столбец],Ректор[[#This Row],[Доп столбец]])</f>
        <v>2</v>
      </c>
    </row>
    <row r="462" spans="1:20" x14ac:dyDescent="0.25">
      <c r="A462" s="4">
        <v>461</v>
      </c>
      <c r="B462" s="4" t="s">
        <v>36</v>
      </c>
      <c r="C462" s="4">
        <v>2</v>
      </c>
      <c r="D462" s="4" t="s">
        <v>10</v>
      </c>
      <c r="E462" s="4">
        <v>1</v>
      </c>
      <c r="F462" s="4" t="s">
        <v>130</v>
      </c>
      <c r="G462" s="4" t="s">
        <v>270</v>
      </c>
      <c r="H462" s="4" t="s">
        <v>22</v>
      </c>
      <c r="I462" s="4" t="s">
        <v>27</v>
      </c>
      <c r="J462" s="4" t="s">
        <v>25</v>
      </c>
      <c r="K462" s="4" t="s">
        <v>25</v>
      </c>
      <c r="O462" s="4" t="str">
        <f ca="1">IF(Ректор[[#This Row],[Класс(ы)]]="",OFFSET(Ректор[[#This Row],[Класс(ы)]],-1,0,1,1),Ректор[[#This Row],[Класс(ы)]])</f>
        <v>4К</v>
      </c>
      <c r="P46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62" s="4" t="str">
        <f>Ректор[[#This Row],[Учитель]]</f>
        <v>Гусева Д. Е.</v>
      </c>
      <c r="R462" s="4">
        <f ca="1">IF(Ректор[[#This Row],[Часы]]="",OFFSET(Ректор[[#This Row],[Часы]],-1,0,1,1),Ректор[[#This Row],[Часы]])</f>
        <v>2</v>
      </c>
      <c r="S462" s="4" t="str">
        <f ca="1">Ректор[[#This Row],[Корр класс]]&amp;Ректор[[#This Row],[Предмет2]]</f>
        <v>4КИностранный язык (английский)</v>
      </c>
      <c r="T462" s="4">
        <f ca="1">COUNTIF(Ректор[Доп столбец],Ректор[[#This Row],[Доп столбец]])</f>
        <v>2</v>
      </c>
    </row>
    <row r="463" spans="1:20" x14ac:dyDescent="0.25">
      <c r="A463" s="4">
        <v>462</v>
      </c>
      <c r="E463" s="4">
        <v>2</v>
      </c>
      <c r="F463" s="4" t="s">
        <v>130</v>
      </c>
      <c r="G463" s="4" t="s">
        <v>271</v>
      </c>
      <c r="H463" s="4" t="s">
        <v>272</v>
      </c>
      <c r="I463" s="4" t="s">
        <v>27</v>
      </c>
      <c r="J463" s="4" t="s">
        <v>25</v>
      </c>
      <c r="K463" s="4" t="s">
        <v>25</v>
      </c>
      <c r="O463" s="4" t="str">
        <f ca="1">IF(Ректор[[#This Row],[Класс(ы)]]="",OFFSET(Ректор[[#This Row],[Класс(ы)]],-1,0,1,1),Ректор[[#This Row],[Класс(ы)]])</f>
        <v>4К</v>
      </c>
      <c r="P46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63" s="4" t="str">
        <f>Ректор[[#This Row],[Учитель]]</f>
        <v>Герасимова В. А.</v>
      </c>
      <c r="R463" s="4">
        <f ca="1">IF(Ректор[[#This Row],[Часы]]="",OFFSET(Ректор[[#This Row],[Часы]],-1,0,1,1),Ректор[[#This Row],[Часы]])</f>
        <v>2</v>
      </c>
      <c r="S463" s="4" t="str">
        <f ca="1">Ректор[[#This Row],[Корр класс]]&amp;Ректор[[#This Row],[Предмет2]]</f>
        <v>4КИностранный язык (английский)</v>
      </c>
      <c r="T463" s="4">
        <f ca="1">COUNTIF(Ректор[Доп столбец],Ректор[[#This Row],[Доп столбец]])</f>
        <v>2</v>
      </c>
    </row>
    <row r="464" spans="1:20" x14ac:dyDescent="0.25">
      <c r="A464" s="4">
        <v>463</v>
      </c>
      <c r="B464" s="4" t="s">
        <v>260</v>
      </c>
      <c r="C464" s="4">
        <v>2</v>
      </c>
      <c r="D464" s="4" t="s">
        <v>10</v>
      </c>
      <c r="E464" s="4">
        <v>1</v>
      </c>
      <c r="F464" s="4" t="s">
        <v>130</v>
      </c>
      <c r="G464" s="4" t="s">
        <v>270</v>
      </c>
      <c r="H464" s="4" t="s">
        <v>277</v>
      </c>
      <c r="I464" s="4" t="s">
        <v>27</v>
      </c>
      <c r="J464" s="4" t="s">
        <v>25</v>
      </c>
      <c r="K464" s="4" t="s">
        <v>25</v>
      </c>
      <c r="O464" s="4" t="str">
        <f ca="1">IF(Ректор[[#This Row],[Класс(ы)]]="",OFFSET(Ректор[[#This Row],[Класс(ы)]],-1,0,1,1),Ректор[[#This Row],[Класс(ы)]])</f>
        <v>4М</v>
      </c>
      <c r="P46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64" s="4" t="str">
        <f>Ректор[[#This Row],[Учитель]]</f>
        <v>Гусева Д. Е.</v>
      </c>
      <c r="R464" s="4">
        <f ca="1">IF(Ректор[[#This Row],[Часы]]="",OFFSET(Ректор[[#This Row],[Часы]],-1,0,1,1),Ректор[[#This Row],[Часы]])</f>
        <v>2</v>
      </c>
      <c r="S464" s="4" t="str">
        <f ca="1">Ректор[[#This Row],[Корр класс]]&amp;Ректор[[#This Row],[Предмет2]]</f>
        <v>4МИностранный язык (английский)</v>
      </c>
      <c r="T464" s="4">
        <f ca="1">COUNTIF(Ректор[Доп столбец],Ректор[[#This Row],[Доп столбец]])</f>
        <v>2</v>
      </c>
    </row>
    <row r="465" spans="1:20" x14ac:dyDescent="0.25">
      <c r="A465" s="4">
        <v>464</v>
      </c>
      <c r="E465" s="4">
        <v>2</v>
      </c>
      <c r="F465" s="4" t="s">
        <v>130</v>
      </c>
      <c r="G465" s="4" t="s">
        <v>271</v>
      </c>
      <c r="I465" s="4" t="s">
        <v>27</v>
      </c>
      <c r="J465" s="4" t="s">
        <v>25</v>
      </c>
      <c r="K465" s="4" t="s">
        <v>25</v>
      </c>
      <c r="O465" s="4" t="str">
        <f ca="1">IF(Ректор[[#This Row],[Класс(ы)]]="",OFFSET(Ректор[[#This Row],[Класс(ы)]],-1,0,1,1),Ректор[[#This Row],[Класс(ы)]])</f>
        <v>4М</v>
      </c>
      <c r="P46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65" s="4" t="str">
        <f>Ректор[[#This Row],[Учитель]]</f>
        <v>Герасимова В. А.</v>
      </c>
      <c r="R465" s="4">
        <f ca="1">IF(Ректор[[#This Row],[Часы]]="",OFFSET(Ректор[[#This Row],[Часы]],-1,0,1,1),Ректор[[#This Row],[Часы]])</f>
        <v>2</v>
      </c>
      <c r="S465" s="4" t="str">
        <f ca="1">Ректор[[#This Row],[Корр класс]]&amp;Ректор[[#This Row],[Предмет2]]</f>
        <v>4МИностранный язык (английский)</v>
      </c>
      <c r="T465" s="4">
        <f ca="1">COUNTIF(Ректор[Доп столбец],Ректор[[#This Row],[Доп столбец]])</f>
        <v>2</v>
      </c>
    </row>
    <row r="466" spans="1:20" x14ac:dyDescent="0.25">
      <c r="A466" s="4">
        <v>465</v>
      </c>
      <c r="B466" s="4" t="s">
        <v>235</v>
      </c>
      <c r="C466" s="4">
        <v>2</v>
      </c>
      <c r="D466" s="4" t="s">
        <v>10</v>
      </c>
      <c r="E466" s="4">
        <v>1</v>
      </c>
      <c r="F466" s="4" t="s">
        <v>130</v>
      </c>
      <c r="G466" s="4" t="s">
        <v>270</v>
      </c>
      <c r="H466" s="4" t="s">
        <v>278</v>
      </c>
      <c r="I466" s="4" t="s">
        <v>27</v>
      </c>
      <c r="J466" s="4" t="s">
        <v>25</v>
      </c>
      <c r="K466" s="4" t="s">
        <v>25</v>
      </c>
      <c r="O466" s="4" t="str">
        <f ca="1">IF(Ректор[[#This Row],[Класс(ы)]]="",OFFSET(Ректор[[#This Row],[Класс(ы)]],-1,0,1,1),Ректор[[#This Row],[Класс(ы)]])</f>
        <v>4О</v>
      </c>
      <c r="P46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66" s="4" t="str">
        <f>Ректор[[#This Row],[Учитель]]</f>
        <v>Гусева Д. Е.</v>
      </c>
      <c r="R466" s="4">
        <f ca="1">IF(Ректор[[#This Row],[Часы]]="",OFFSET(Ректор[[#This Row],[Часы]],-1,0,1,1),Ректор[[#This Row],[Часы]])</f>
        <v>2</v>
      </c>
      <c r="S466" s="4" t="str">
        <f ca="1">Ректор[[#This Row],[Корр класс]]&amp;Ректор[[#This Row],[Предмет2]]</f>
        <v>4ОИностранный язык (английский)</v>
      </c>
      <c r="T466" s="4">
        <f ca="1">COUNTIF(Ректор[Доп столбец],Ректор[[#This Row],[Доп столбец]])</f>
        <v>2</v>
      </c>
    </row>
    <row r="467" spans="1:20" x14ac:dyDescent="0.25">
      <c r="A467" s="4">
        <v>466</v>
      </c>
      <c r="E467" s="4">
        <v>2</v>
      </c>
      <c r="F467" s="4" t="s">
        <v>130</v>
      </c>
      <c r="G467" s="4" t="s">
        <v>271</v>
      </c>
      <c r="H467" s="4" t="s">
        <v>272</v>
      </c>
      <c r="I467" s="4" t="s">
        <v>27</v>
      </c>
      <c r="J467" s="4" t="s">
        <v>25</v>
      </c>
      <c r="K467" s="4" t="s">
        <v>25</v>
      </c>
      <c r="O467" s="4" t="str">
        <f ca="1">IF(Ректор[[#This Row],[Класс(ы)]]="",OFFSET(Ректор[[#This Row],[Класс(ы)]],-1,0,1,1),Ректор[[#This Row],[Класс(ы)]])</f>
        <v>4О</v>
      </c>
      <c r="P46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67" s="4" t="str">
        <f>Ректор[[#This Row],[Учитель]]</f>
        <v>Герасимова В. А.</v>
      </c>
      <c r="R467" s="4">
        <f ca="1">IF(Ректор[[#This Row],[Часы]]="",OFFSET(Ректор[[#This Row],[Часы]],-1,0,1,1),Ректор[[#This Row],[Часы]])</f>
        <v>2</v>
      </c>
      <c r="S467" s="4" t="str">
        <f ca="1">Ректор[[#This Row],[Корр класс]]&amp;Ректор[[#This Row],[Предмет2]]</f>
        <v>4ОИностранный язык (английский)</v>
      </c>
      <c r="T467" s="4">
        <f ca="1">COUNTIF(Ректор[Доп столбец],Ректор[[#This Row],[Доп столбец]])</f>
        <v>2</v>
      </c>
    </row>
    <row r="468" spans="1:20" x14ac:dyDescent="0.25">
      <c r="A468" s="4">
        <v>467</v>
      </c>
      <c r="B468" s="4" t="s">
        <v>279</v>
      </c>
      <c r="C468" s="4">
        <v>2</v>
      </c>
      <c r="D468" s="4" t="s">
        <v>10</v>
      </c>
      <c r="E468" s="4">
        <v>1</v>
      </c>
      <c r="F468" s="4" t="s">
        <v>130</v>
      </c>
      <c r="G468" s="4" t="s">
        <v>270</v>
      </c>
      <c r="H468" s="4" t="s">
        <v>280</v>
      </c>
      <c r="I468" s="4" t="s">
        <v>27</v>
      </c>
      <c r="J468" s="4" t="s">
        <v>25</v>
      </c>
      <c r="K468" s="4" t="s">
        <v>25</v>
      </c>
      <c r="O468" s="4" t="str">
        <f ca="1">IF(Ректор[[#This Row],[Класс(ы)]]="",OFFSET(Ректор[[#This Row],[Класс(ы)]],-1,0,1,1),Ректор[[#This Row],[Класс(ы)]])</f>
        <v>4П</v>
      </c>
      <c r="P46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68" s="4" t="str">
        <f>Ректор[[#This Row],[Учитель]]</f>
        <v>Гусева Д. Е.</v>
      </c>
      <c r="R468" s="4">
        <f ca="1">IF(Ректор[[#This Row],[Часы]]="",OFFSET(Ректор[[#This Row],[Часы]],-1,0,1,1),Ректор[[#This Row],[Часы]])</f>
        <v>2</v>
      </c>
      <c r="S468" s="4" t="str">
        <f ca="1">Ректор[[#This Row],[Корр класс]]&amp;Ректор[[#This Row],[Предмет2]]</f>
        <v>4ПИностранный язык (английский)</v>
      </c>
      <c r="T468" s="4">
        <f ca="1">COUNTIF(Ректор[Доп столбец],Ректор[[#This Row],[Доп столбец]])</f>
        <v>2</v>
      </c>
    </row>
    <row r="469" spans="1:20" x14ac:dyDescent="0.25">
      <c r="A469" s="4">
        <v>468</v>
      </c>
      <c r="E469" s="4">
        <v>2</v>
      </c>
      <c r="F469" s="4" t="s">
        <v>130</v>
      </c>
      <c r="G469" s="4" t="s">
        <v>271</v>
      </c>
      <c r="H469" s="4" t="s">
        <v>272</v>
      </c>
      <c r="I469" s="4" t="s">
        <v>27</v>
      </c>
      <c r="J469" s="4" t="s">
        <v>25</v>
      </c>
      <c r="K469" s="4" t="s">
        <v>25</v>
      </c>
      <c r="O469" s="4" t="str">
        <f ca="1">IF(Ректор[[#This Row],[Класс(ы)]]="",OFFSET(Ректор[[#This Row],[Класс(ы)]],-1,0,1,1),Ректор[[#This Row],[Класс(ы)]])</f>
        <v>4П</v>
      </c>
      <c r="P46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69" s="4" t="str">
        <f>Ректор[[#This Row],[Учитель]]</f>
        <v>Герасимова В. А.</v>
      </c>
      <c r="R469" s="4">
        <f ca="1">IF(Ректор[[#This Row],[Часы]]="",OFFSET(Ректор[[#This Row],[Часы]],-1,0,1,1),Ректор[[#This Row],[Часы]])</f>
        <v>2</v>
      </c>
      <c r="S469" s="4" t="str">
        <f ca="1">Ректор[[#This Row],[Корр класс]]&amp;Ректор[[#This Row],[Предмет2]]</f>
        <v>4ПИностранный язык (английский)</v>
      </c>
      <c r="T469" s="4">
        <f ca="1">COUNTIF(Ректор[Доп столбец],Ректор[[#This Row],[Доп столбец]])</f>
        <v>2</v>
      </c>
    </row>
    <row r="470" spans="1:20" x14ac:dyDescent="0.25">
      <c r="A470" s="4">
        <v>469</v>
      </c>
      <c r="B470" s="4" t="s">
        <v>78</v>
      </c>
      <c r="C470" s="4">
        <v>2</v>
      </c>
      <c r="D470" s="4" t="s">
        <v>10</v>
      </c>
      <c r="E470" s="4">
        <v>1</v>
      </c>
      <c r="F470" s="4" t="s">
        <v>130</v>
      </c>
      <c r="G470" s="4" t="s">
        <v>270</v>
      </c>
      <c r="I470" s="4" t="s">
        <v>27</v>
      </c>
      <c r="J470" s="4" t="s">
        <v>25</v>
      </c>
      <c r="K470" s="4" t="s">
        <v>25</v>
      </c>
      <c r="O470" s="4" t="str">
        <f ca="1">IF(Ректор[[#This Row],[Класс(ы)]]="",OFFSET(Ректор[[#This Row],[Класс(ы)]],-1,0,1,1),Ректор[[#This Row],[Класс(ы)]])</f>
        <v>4Р</v>
      </c>
      <c r="P47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70" s="4" t="str">
        <f>Ректор[[#This Row],[Учитель]]</f>
        <v>Гусева Д. Е.</v>
      </c>
      <c r="R470" s="4">
        <f ca="1">IF(Ректор[[#This Row],[Часы]]="",OFFSET(Ректор[[#This Row],[Часы]],-1,0,1,1),Ректор[[#This Row],[Часы]])</f>
        <v>2</v>
      </c>
      <c r="S470" s="4" t="str">
        <f ca="1">Ректор[[#This Row],[Корр класс]]&amp;Ректор[[#This Row],[Предмет2]]</f>
        <v>4РИностранный язык (английский)</v>
      </c>
      <c r="T470" s="4">
        <f ca="1">COUNTIF(Ректор[Доп столбец],Ректор[[#This Row],[Доп столбец]])</f>
        <v>2</v>
      </c>
    </row>
    <row r="471" spans="1:20" x14ac:dyDescent="0.25">
      <c r="A471" s="4">
        <v>470</v>
      </c>
      <c r="E471" s="4">
        <v>2</v>
      </c>
      <c r="F471" s="4" t="s">
        <v>130</v>
      </c>
      <c r="G471" s="4" t="s">
        <v>271</v>
      </c>
      <c r="H471" s="4" t="s">
        <v>272</v>
      </c>
      <c r="I471" s="4" t="s">
        <v>27</v>
      </c>
      <c r="J471" s="4" t="s">
        <v>25</v>
      </c>
      <c r="K471" s="4" t="s">
        <v>25</v>
      </c>
      <c r="O471" s="4" t="str">
        <f ca="1">IF(Ректор[[#This Row],[Класс(ы)]]="",OFFSET(Ректор[[#This Row],[Класс(ы)]],-1,0,1,1),Ректор[[#This Row],[Класс(ы)]])</f>
        <v>4Р</v>
      </c>
      <c r="P47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71" s="4" t="str">
        <f>Ректор[[#This Row],[Учитель]]</f>
        <v>Герасимова В. А.</v>
      </c>
      <c r="R471" s="4">
        <f ca="1">IF(Ректор[[#This Row],[Часы]]="",OFFSET(Ректор[[#This Row],[Часы]],-1,0,1,1),Ректор[[#This Row],[Часы]])</f>
        <v>2</v>
      </c>
      <c r="S471" s="4" t="str">
        <f ca="1">Ректор[[#This Row],[Корр класс]]&amp;Ректор[[#This Row],[Предмет2]]</f>
        <v>4РИностранный язык (английский)</v>
      </c>
      <c r="T471" s="4">
        <f ca="1">COUNTIF(Ректор[Доп столбец],Ректор[[#This Row],[Доп столбец]])</f>
        <v>2</v>
      </c>
    </row>
    <row r="472" spans="1:20" x14ac:dyDescent="0.25">
      <c r="A472" s="4">
        <v>471</v>
      </c>
      <c r="B472" s="4" t="s">
        <v>237</v>
      </c>
      <c r="C472" s="4">
        <v>2</v>
      </c>
      <c r="D472" s="4" t="s">
        <v>10</v>
      </c>
      <c r="E472" s="4">
        <v>1</v>
      </c>
      <c r="F472" s="4" t="s">
        <v>130</v>
      </c>
      <c r="G472" s="4" t="s">
        <v>270</v>
      </c>
      <c r="I472" s="4" t="s">
        <v>27</v>
      </c>
      <c r="J472" s="4" t="s">
        <v>25</v>
      </c>
      <c r="K472" s="4" t="s">
        <v>25</v>
      </c>
      <c r="O472" s="4" t="str">
        <f ca="1">IF(Ректор[[#This Row],[Класс(ы)]]="",OFFSET(Ректор[[#This Row],[Класс(ы)]],-1,0,1,1),Ректор[[#This Row],[Класс(ы)]])</f>
        <v>4Т</v>
      </c>
      <c r="P47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72" s="4" t="str">
        <f>Ректор[[#This Row],[Учитель]]</f>
        <v>Гусева Д. Е.</v>
      </c>
      <c r="R472" s="4">
        <f ca="1">IF(Ректор[[#This Row],[Часы]]="",OFFSET(Ректор[[#This Row],[Часы]],-1,0,1,1),Ректор[[#This Row],[Часы]])</f>
        <v>2</v>
      </c>
      <c r="S472" s="4" t="str">
        <f ca="1">Ректор[[#This Row],[Корр класс]]&amp;Ректор[[#This Row],[Предмет2]]</f>
        <v>4ТИностранный язык (английский)</v>
      </c>
      <c r="T472" s="4">
        <f ca="1">COUNTIF(Ректор[Доп столбец],Ректор[[#This Row],[Доп столбец]])</f>
        <v>2</v>
      </c>
    </row>
    <row r="473" spans="1:20" x14ac:dyDescent="0.25">
      <c r="A473" s="4">
        <v>472</v>
      </c>
      <c r="E473" s="4">
        <v>2</v>
      </c>
      <c r="F473" s="4" t="s">
        <v>130</v>
      </c>
      <c r="G473" s="4" t="s">
        <v>271</v>
      </c>
      <c r="H473" s="4" t="s">
        <v>272</v>
      </c>
      <c r="I473" s="4" t="s">
        <v>27</v>
      </c>
      <c r="J473" s="4" t="s">
        <v>25</v>
      </c>
      <c r="K473" s="4" t="s">
        <v>25</v>
      </c>
      <c r="O473" s="4" t="str">
        <f ca="1">IF(Ректор[[#This Row],[Класс(ы)]]="",OFFSET(Ректор[[#This Row],[Класс(ы)]],-1,0,1,1),Ректор[[#This Row],[Класс(ы)]])</f>
        <v>4Т</v>
      </c>
      <c r="P47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73" s="4" t="str">
        <f>Ректор[[#This Row],[Учитель]]</f>
        <v>Герасимова В. А.</v>
      </c>
      <c r="R473" s="4">
        <f ca="1">IF(Ректор[[#This Row],[Часы]]="",OFFSET(Ректор[[#This Row],[Часы]],-1,0,1,1),Ректор[[#This Row],[Часы]])</f>
        <v>2</v>
      </c>
      <c r="S473" s="4" t="str">
        <f ca="1">Ректор[[#This Row],[Корр класс]]&amp;Ректор[[#This Row],[Предмет2]]</f>
        <v>4ТИностранный язык (английский)</v>
      </c>
      <c r="T473" s="4">
        <f ca="1">COUNTIF(Ректор[Доп столбец],Ректор[[#This Row],[Доп столбец]])</f>
        <v>2</v>
      </c>
    </row>
    <row r="474" spans="1:20" x14ac:dyDescent="0.25">
      <c r="A474" s="4">
        <v>473</v>
      </c>
      <c r="B474" s="4" t="s">
        <v>281</v>
      </c>
      <c r="C474" s="4">
        <v>2</v>
      </c>
      <c r="D474" s="4" t="s">
        <v>10</v>
      </c>
      <c r="E474" s="4">
        <v>1</v>
      </c>
      <c r="F474" s="4" t="s">
        <v>130</v>
      </c>
      <c r="G474" s="4" t="s">
        <v>270</v>
      </c>
      <c r="H474" s="4" t="s">
        <v>282</v>
      </c>
      <c r="I474" s="4" t="s">
        <v>27</v>
      </c>
      <c r="J474" s="4" t="s">
        <v>25</v>
      </c>
      <c r="K474" s="4" t="s">
        <v>25</v>
      </c>
      <c r="O474" s="4" t="str">
        <f ca="1">IF(Ректор[[#This Row],[Класс(ы)]]="",OFFSET(Ректор[[#This Row],[Класс(ы)]],-1,0,1,1),Ректор[[#This Row],[Класс(ы)]])</f>
        <v>4Ц</v>
      </c>
      <c r="P47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74" s="4" t="str">
        <f>Ректор[[#This Row],[Учитель]]</f>
        <v>Гусева Д. Е.</v>
      </c>
      <c r="R474" s="4">
        <f ca="1">IF(Ректор[[#This Row],[Часы]]="",OFFSET(Ректор[[#This Row],[Часы]],-1,0,1,1),Ректор[[#This Row],[Часы]])</f>
        <v>2</v>
      </c>
      <c r="S474" s="4" t="str">
        <f ca="1">Ректор[[#This Row],[Корр класс]]&amp;Ректор[[#This Row],[Предмет2]]</f>
        <v>4ЦИностранный язык (английский)</v>
      </c>
      <c r="T474" s="4">
        <f ca="1">COUNTIF(Ректор[Доп столбец],Ректор[[#This Row],[Доп столбец]])</f>
        <v>2</v>
      </c>
    </row>
    <row r="475" spans="1:20" x14ac:dyDescent="0.25">
      <c r="A475" s="4">
        <v>474</v>
      </c>
      <c r="E475" s="4">
        <v>2</v>
      </c>
      <c r="F475" s="4" t="s">
        <v>130</v>
      </c>
      <c r="G475" s="4" t="s">
        <v>271</v>
      </c>
      <c r="H475" s="4" t="s">
        <v>272</v>
      </c>
      <c r="I475" s="4" t="s">
        <v>27</v>
      </c>
      <c r="J475" s="4" t="s">
        <v>25</v>
      </c>
      <c r="K475" s="4" t="s">
        <v>25</v>
      </c>
      <c r="O475" s="4" t="str">
        <f ca="1">IF(Ректор[[#This Row],[Класс(ы)]]="",OFFSET(Ректор[[#This Row],[Класс(ы)]],-1,0,1,1),Ректор[[#This Row],[Класс(ы)]])</f>
        <v>4Ц</v>
      </c>
      <c r="P47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475" s="4" t="str">
        <f>Ректор[[#This Row],[Учитель]]</f>
        <v>Герасимова В. А.</v>
      </c>
      <c r="R475" s="4">
        <f ca="1">IF(Ректор[[#This Row],[Часы]]="",OFFSET(Ректор[[#This Row],[Часы]],-1,0,1,1),Ректор[[#This Row],[Часы]])</f>
        <v>2</v>
      </c>
      <c r="S475" s="4" t="str">
        <f ca="1">Ректор[[#This Row],[Корр класс]]&amp;Ректор[[#This Row],[Предмет2]]</f>
        <v>4ЦИностранный язык (английский)</v>
      </c>
      <c r="T475" s="4">
        <f ca="1">COUNTIF(Ректор[Доп столбец],Ректор[[#This Row],[Доп столбец]])</f>
        <v>2</v>
      </c>
    </row>
    <row r="476" spans="1:20" x14ac:dyDescent="0.25">
      <c r="A476" s="4">
        <v>475</v>
      </c>
      <c r="B476" s="4" t="s">
        <v>239</v>
      </c>
      <c r="C476" s="4">
        <v>3</v>
      </c>
      <c r="F476" s="4" t="s">
        <v>48</v>
      </c>
      <c r="G476" s="4" t="s">
        <v>283</v>
      </c>
      <c r="H476" s="4" t="s">
        <v>101</v>
      </c>
      <c r="I476" s="4" t="s">
        <v>27</v>
      </c>
      <c r="J476" s="4" t="s">
        <v>25</v>
      </c>
      <c r="K476" s="4" t="s">
        <v>25</v>
      </c>
      <c r="O476" s="4" t="str">
        <f ca="1">IF(Ректор[[#This Row],[Класс(ы)]]="",OFFSET(Ректор[[#This Row],[Класс(ы)]],-1,0,1,1),Ректор[[#This Row],[Класс(ы)]])</f>
        <v>7А</v>
      </c>
      <c r="P476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476" s="4" t="str">
        <f>Ректор[[#This Row],[Учитель]]</f>
        <v>Деревецкая А. Г.</v>
      </c>
      <c r="R476" s="4">
        <f ca="1">IF(Ректор[[#This Row],[Часы]]="",OFFSET(Ректор[[#This Row],[Часы]],-1,0,1,1),Ректор[[#This Row],[Часы]])</f>
        <v>3</v>
      </c>
      <c r="S476" s="4" t="str">
        <f ca="1">Ректор[[#This Row],[Корр класс]]&amp;Ректор[[#This Row],[Предмет2]]</f>
        <v>7ААлгебра</v>
      </c>
      <c r="T476" s="4">
        <f ca="1">COUNTIF(Ректор[Доп столбец],Ректор[[#This Row],[Доп столбец]])</f>
        <v>1</v>
      </c>
    </row>
    <row r="477" spans="1:20" x14ac:dyDescent="0.25">
      <c r="A477" s="4">
        <v>476</v>
      </c>
      <c r="B477" s="4" t="s">
        <v>239</v>
      </c>
      <c r="C477" s="4">
        <v>1</v>
      </c>
      <c r="F477" s="4" t="s">
        <v>58</v>
      </c>
      <c r="G477" s="4" t="s">
        <v>283</v>
      </c>
      <c r="H477" s="4" t="s">
        <v>101</v>
      </c>
      <c r="I477" s="4" t="s">
        <v>27</v>
      </c>
      <c r="J477" s="4" t="s">
        <v>25</v>
      </c>
      <c r="K477" s="4" t="s">
        <v>25</v>
      </c>
      <c r="O477" s="4" t="str">
        <f ca="1">IF(Ректор[[#This Row],[Класс(ы)]]="",OFFSET(Ректор[[#This Row],[Класс(ы)]],-1,0,1,1),Ректор[[#This Row],[Класс(ы)]])</f>
        <v>7А</v>
      </c>
      <c r="P477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477" s="4" t="str">
        <f>Ректор[[#This Row],[Учитель]]</f>
        <v>Деревецкая А. Г.</v>
      </c>
      <c r="R477" s="4">
        <f ca="1">IF(Ректор[[#This Row],[Часы]]="",OFFSET(Ректор[[#This Row],[Часы]],-1,0,1,1),Ректор[[#This Row],[Часы]])</f>
        <v>1</v>
      </c>
      <c r="S477" s="4" t="str">
        <f ca="1">Ректор[[#This Row],[Корр класс]]&amp;Ректор[[#This Row],[Предмет2]]</f>
        <v>7АВероятность и статистика</v>
      </c>
      <c r="T477" s="4">
        <f ca="1">COUNTIF(Ректор[Доп столбец],Ректор[[#This Row],[Доп столбец]])</f>
        <v>1</v>
      </c>
    </row>
    <row r="478" spans="1:20" x14ac:dyDescent="0.25">
      <c r="A478" s="4">
        <v>477</v>
      </c>
      <c r="B478" s="4" t="s">
        <v>239</v>
      </c>
      <c r="C478" s="4">
        <v>2</v>
      </c>
      <c r="F478" s="4" t="s">
        <v>49</v>
      </c>
      <c r="G478" s="4" t="s">
        <v>283</v>
      </c>
      <c r="H478" s="4" t="s">
        <v>101</v>
      </c>
      <c r="I478" s="4" t="s">
        <v>27</v>
      </c>
      <c r="J478" s="4" t="s">
        <v>25</v>
      </c>
      <c r="K478" s="4" t="s">
        <v>25</v>
      </c>
      <c r="O478" s="4" t="str">
        <f ca="1">IF(Ректор[[#This Row],[Класс(ы)]]="",OFFSET(Ректор[[#This Row],[Класс(ы)]],-1,0,1,1),Ректор[[#This Row],[Класс(ы)]])</f>
        <v>7А</v>
      </c>
      <c r="P478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478" s="4" t="str">
        <f>Ректор[[#This Row],[Учитель]]</f>
        <v>Деревецкая А. Г.</v>
      </c>
      <c r="R478" s="4">
        <f ca="1">IF(Ректор[[#This Row],[Часы]]="",OFFSET(Ректор[[#This Row],[Часы]],-1,0,1,1),Ректор[[#This Row],[Часы]])</f>
        <v>2</v>
      </c>
      <c r="S478" s="4" t="str">
        <f ca="1">Ректор[[#This Row],[Корр класс]]&amp;Ректор[[#This Row],[Предмет2]]</f>
        <v>7АГеометрия</v>
      </c>
      <c r="T478" s="4">
        <f ca="1">COUNTIF(Ректор[Доп столбец],Ректор[[#This Row],[Доп столбец]])</f>
        <v>1</v>
      </c>
    </row>
    <row r="479" spans="1:20" x14ac:dyDescent="0.25">
      <c r="A479" s="4">
        <v>478</v>
      </c>
      <c r="B479" s="4" t="s">
        <v>242</v>
      </c>
      <c r="C479" s="4">
        <v>3</v>
      </c>
      <c r="F479" s="4" t="s">
        <v>48</v>
      </c>
      <c r="G479" s="4" t="s">
        <v>283</v>
      </c>
      <c r="H479" s="4" t="s">
        <v>101</v>
      </c>
      <c r="I479" s="4" t="s">
        <v>27</v>
      </c>
      <c r="J479" s="4" t="s">
        <v>25</v>
      </c>
      <c r="K479" s="4" t="s">
        <v>25</v>
      </c>
      <c r="O479" s="4" t="str">
        <f ca="1">IF(Ректор[[#This Row],[Класс(ы)]]="",OFFSET(Ректор[[#This Row],[Класс(ы)]],-1,0,1,1),Ректор[[#This Row],[Класс(ы)]])</f>
        <v>7Б</v>
      </c>
      <c r="P479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479" s="4" t="str">
        <f>Ректор[[#This Row],[Учитель]]</f>
        <v>Деревецкая А. Г.</v>
      </c>
      <c r="R479" s="4">
        <f ca="1">IF(Ректор[[#This Row],[Часы]]="",OFFSET(Ректор[[#This Row],[Часы]],-1,0,1,1),Ректор[[#This Row],[Часы]])</f>
        <v>3</v>
      </c>
      <c r="S479" s="4" t="str">
        <f ca="1">Ректор[[#This Row],[Корр класс]]&amp;Ректор[[#This Row],[Предмет2]]</f>
        <v>7БАлгебра</v>
      </c>
      <c r="T479" s="4">
        <f ca="1">COUNTIF(Ректор[Доп столбец],Ректор[[#This Row],[Доп столбец]])</f>
        <v>1</v>
      </c>
    </row>
    <row r="480" spans="1:20" x14ac:dyDescent="0.25">
      <c r="A480" s="4">
        <v>479</v>
      </c>
      <c r="B480" s="4" t="s">
        <v>242</v>
      </c>
      <c r="C480" s="4">
        <v>1</v>
      </c>
      <c r="F480" s="4" t="s">
        <v>58</v>
      </c>
      <c r="G480" s="4" t="s">
        <v>283</v>
      </c>
      <c r="H480" s="4" t="s">
        <v>101</v>
      </c>
      <c r="I480" s="4" t="s">
        <v>27</v>
      </c>
      <c r="J480" s="4" t="s">
        <v>25</v>
      </c>
      <c r="K480" s="4" t="s">
        <v>25</v>
      </c>
      <c r="O480" s="4" t="str">
        <f ca="1">IF(Ректор[[#This Row],[Класс(ы)]]="",OFFSET(Ректор[[#This Row],[Класс(ы)]],-1,0,1,1),Ректор[[#This Row],[Класс(ы)]])</f>
        <v>7Б</v>
      </c>
      <c r="P480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480" s="4" t="str">
        <f>Ректор[[#This Row],[Учитель]]</f>
        <v>Деревецкая А. Г.</v>
      </c>
      <c r="R480" s="4">
        <f ca="1">IF(Ректор[[#This Row],[Часы]]="",OFFSET(Ректор[[#This Row],[Часы]],-1,0,1,1),Ректор[[#This Row],[Часы]])</f>
        <v>1</v>
      </c>
      <c r="S480" s="4" t="str">
        <f ca="1">Ректор[[#This Row],[Корр класс]]&amp;Ректор[[#This Row],[Предмет2]]</f>
        <v>7БВероятность и статистика</v>
      </c>
      <c r="T480" s="4">
        <f ca="1">COUNTIF(Ректор[Доп столбец],Ректор[[#This Row],[Доп столбец]])</f>
        <v>1</v>
      </c>
    </row>
    <row r="481" spans="1:20" x14ac:dyDescent="0.25">
      <c r="A481" s="4">
        <v>480</v>
      </c>
      <c r="B481" s="4" t="s">
        <v>242</v>
      </c>
      <c r="C481" s="4">
        <v>2</v>
      </c>
      <c r="F481" s="4" t="s">
        <v>49</v>
      </c>
      <c r="G481" s="4" t="s">
        <v>283</v>
      </c>
      <c r="H481" s="4" t="s">
        <v>101</v>
      </c>
      <c r="I481" s="4" t="s">
        <v>27</v>
      </c>
      <c r="J481" s="4" t="s">
        <v>25</v>
      </c>
      <c r="K481" s="4" t="s">
        <v>25</v>
      </c>
      <c r="O481" s="4" t="str">
        <f ca="1">IF(Ректор[[#This Row],[Класс(ы)]]="",OFFSET(Ректор[[#This Row],[Класс(ы)]],-1,0,1,1),Ректор[[#This Row],[Класс(ы)]])</f>
        <v>7Б</v>
      </c>
      <c r="P481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481" s="4" t="str">
        <f>Ректор[[#This Row],[Учитель]]</f>
        <v>Деревецкая А. Г.</v>
      </c>
      <c r="R481" s="4">
        <f ca="1">IF(Ректор[[#This Row],[Часы]]="",OFFSET(Ректор[[#This Row],[Часы]],-1,0,1,1),Ректор[[#This Row],[Часы]])</f>
        <v>2</v>
      </c>
      <c r="S481" s="4" t="str">
        <f ca="1">Ректор[[#This Row],[Корр класс]]&amp;Ректор[[#This Row],[Предмет2]]</f>
        <v>7БГеометрия</v>
      </c>
      <c r="T481" s="4">
        <f ca="1">COUNTIF(Ректор[Доп столбец],Ректор[[#This Row],[Доп столбец]])</f>
        <v>1</v>
      </c>
    </row>
    <row r="482" spans="1:20" x14ac:dyDescent="0.25">
      <c r="A482" s="4">
        <v>481</v>
      </c>
      <c r="B482" s="4" t="s">
        <v>242</v>
      </c>
      <c r="C482" s="4">
        <v>1</v>
      </c>
      <c r="F482" s="4" t="s">
        <v>32</v>
      </c>
      <c r="G482" s="4" t="s">
        <v>283</v>
      </c>
      <c r="H482" s="4" t="s">
        <v>101</v>
      </c>
      <c r="I482" s="4" t="s">
        <v>27</v>
      </c>
      <c r="J482" s="4" t="s">
        <v>25</v>
      </c>
      <c r="K482" s="4" t="s">
        <v>25</v>
      </c>
      <c r="O482" s="4" t="str">
        <f ca="1">IF(Ректор[[#This Row],[Класс(ы)]]="",OFFSET(Ректор[[#This Row],[Класс(ы)]],-1,0,1,1),Ректор[[#This Row],[Класс(ы)]])</f>
        <v>7Б</v>
      </c>
      <c r="P48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482" s="4" t="str">
        <f>Ректор[[#This Row],[Учитель]]</f>
        <v>Деревецкая А. Г.</v>
      </c>
      <c r="R482" s="4">
        <f ca="1">IF(Ректор[[#This Row],[Часы]]="",OFFSET(Ректор[[#This Row],[Часы]],-1,0,1,1),Ректор[[#This Row],[Часы]])</f>
        <v>1</v>
      </c>
      <c r="S482" s="4" t="str">
        <f ca="1">Ректор[[#This Row],[Корр класс]]&amp;Ректор[[#This Row],[Предмет2]]</f>
        <v>7БРазговор о важн</v>
      </c>
      <c r="T482" s="4">
        <f ca="1">COUNTIF(Ректор[Доп столбец],Ректор[[#This Row],[Доп столбец]])</f>
        <v>1</v>
      </c>
    </row>
    <row r="483" spans="1:20" x14ac:dyDescent="0.25">
      <c r="A483" s="4">
        <v>482</v>
      </c>
      <c r="B483" s="4" t="s">
        <v>243</v>
      </c>
      <c r="C483" s="4">
        <v>3</v>
      </c>
      <c r="F483" s="4" t="s">
        <v>48</v>
      </c>
      <c r="G483" s="4" t="s">
        <v>283</v>
      </c>
      <c r="H483" s="4" t="s">
        <v>101</v>
      </c>
      <c r="I483" s="4" t="s">
        <v>27</v>
      </c>
      <c r="J483" s="4" t="s">
        <v>25</v>
      </c>
      <c r="K483" s="4" t="s">
        <v>25</v>
      </c>
      <c r="O483" s="4" t="str">
        <f ca="1">IF(Ректор[[#This Row],[Класс(ы)]]="",OFFSET(Ректор[[#This Row],[Класс(ы)]],-1,0,1,1),Ректор[[#This Row],[Класс(ы)]])</f>
        <v>7В</v>
      </c>
      <c r="P483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483" s="4" t="str">
        <f>Ректор[[#This Row],[Учитель]]</f>
        <v>Деревецкая А. Г.</v>
      </c>
      <c r="R483" s="4">
        <f ca="1">IF(Ректор[[#This Row],[Часы]]="",OFFSET(Ректор[[#This Row],[Часы]],-1,0,1,1),Ректор[[#This Row],[Часы]])</f>
        <v>3</v>
      </c>
      <c r="S483" s="4" t="str">
        <f ca="1">Ректор[[#This Row],[Корр класс]]&amp;Ректор[[#This Row],[Предмет2]]</f>
        <v>7ВАлгебра</v>
      </c>
      <c r="T483" s="4">
        <f ca="1">COUNTIF(Ректор[Доп столбец],Ректор[[#This Row],[Доп столбец]])</f>
        <v>1</v>
      </c>
    </row>
    <row r="484" spans="1:20" x14ac:dyDescent="0.25">
      <c r="A484" s="4">
        <v>483</v>
      </c>
      <c r="B484" s="4" t="s">
        <v>243</v>
      </c>
      <c r="C484" s="4">
        <v>1</v>
      </c>
      <c r="F484" s="4" t="s">
        <v>58</v>
      </c>
      <c r="G484" s="4" t="s">
        <v>283</v>
      </c>
      <c r="H484" s="4" t="s">
        <v>101</v>
      </c>
      <c r="I484" s="4" t="s">
        <v>27</v>
      </c>
      <c r="J484" s="4" t="s">
        <v>25</v>
      </c>
      <c r="K484" s="4" t="s">
        <v>25</v>
      </c>
      <c r="O484" s="4" t="str">
        <f ca="1">IF(Ректор[[#This Row],[Класс(ы)]]="",OFFSET(Ректор[[#This Row],[Класс(ы)]],-1,0,1,1),Ректор[[#This Row],[Класс(ы)]])</f>
        <v>7В</v>
      </c>
      <c r="P484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484" s="4" t="str">
        <f>Ректор[[#This Row],[Учитель]]</f>
        <v>Деревецкая А. Г.</v>
      </c>
      <c r="R484" s="4">
        <f ca="1">IF(Ректор[[#This Row],[Часы]]="",OFFSET(Ректор[[#This Row],[Часы]],-1,0,1,1),Ректор[[#This Row],[Часы]])</f>
        <v>1</v>
      </c>
      <c r="S484" s="4" t="str">
        <f ca="1">Ректор[[#This Row],[Корр класс]]&amp;Ректор[[#This Row],[Предмет2]]</f>
        <v>7ВВероятность и статистика</v>
      </c>
      <c r="T484" s="4">
        <f ca="1">COUNTIF(Ректор[Доп столбец],Ректор[[#This Row],[Доп столбец]])</f>
        <v>1</v>
      </c>
    </row>
    <row r="485" spans="1:20" x14ac:dyDescent="0.25">
      <c r="A485" s="4">
        <v>484</v>
      </c>
      <c r="B485" s="4" t="s">
        <v>243</v>
      </c>
      <c r="C485" s="4">
        <v>2</v>
      </c>
      <c r="F485" s="4" t="s">
        <v>49</v>
      </c>
      <c r="G485" s="4" t="s">
        <v>283</v>
      </c>
      <c r="H485" s="4" t="s">
        <v>101</v>
      </c>
      <c r="I485" s="4" t="s">
        <v>27</v>
      </c>
      <c r="J485" s="4" t="s">
        <v>25</v>
      </c>
      <c r="K485" s="4" t="s">
        <v>25</v>
      </c>
      <c r="O485" s="4" t="str">
        <f ca="1">IF(Ректор[[#This Row],[Класс(ы)]]="",OFFSET(Ректор[[#This Row],[Класс(ы)]],-1,0,1,1),Ректор[[#This Row],[Класс(ы)]])</f>
        <v>7В</v>
      </c>
      <c r="P485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485" s="4" t="str">
        <f>Ректор[[#This Row],[Учитель]]</f>
        <v>Деревецкая А. Г.</v>
      </c>
      <c r="R485" s="4">
        <f ca="1">IF(Ректор[[#This Row],[Часы]]="",OFFSET(Ректор[[#This Row],[Часы]],-1,0,1,1),Ректор[[#This Row],[Часы]])</f>
        <v>2</v>
      </c>
      <c r="S485" s="4" t="str">
        <f ca="1">Ректор[[#This Row],[Корр класс]]&amp;Ректор[[#This Row],[Предмет2]]</f>
        <v>7ВГеометрия</v>
      </c>
      <c r="T485" s="4">
        <f ca="1">COUNTIF(Ректор[Доп столбец],Ректор[[#This Row],[Доп столбец]])</f>
        <v>1</v>
      </c>
    </row>
    <row r="486" spans="1:20" x14ac:dyDescent="0.25">
      <c r="A486" s="4">
        <v>485</v>
      </c>
      <c r="B486" s="4" t="s">
        <v>183</v>
      </c>
      <c r="C486" s="4">
        <v>3</v>
      </c>
      <c r="F486" s="4" t="s">
        <v>48</v>
      </c>
      <c r="G486" s="4" t="s">
        <v>283</v>
      </c>
      <c r="H486" s="4" t="s">
        <v>101</v>
      </c>
      <c r="I486" s="4" t="s">
        <v>27</v>
      </c>
      <c r="J486" s="4" t="s">
        <v>25</v>
      </c>
      <c r="K486" s="4" t="s">
        <v>25</v>
      </c>
      <c r="O486" s="4" t="str">
        <f ca="1">IF(Ректор[[#This Row],[Класс(ы)]]="",OFFSET(Ректор[[#This Row],[Класс(ы)]],-1,0,1,1),Ректор[[#This Row],[Класс(ы)]])</f>
        <v>7И</v>
      </c>
      <c r="P486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486" s="4" t="str">
        <f>Ректор[[#This Row],[Учитель]]</f>
        <v>Деревецкая А. Г.</v>
      </c>
      <c r="R486" s="4">
        <f ca="1">IF(Ректор[[#This Row],[Часы]]="",OFFSET(Ректор[[#This Row],[Часы]],-1,0,1,1),Ректор[[#This Row],[Часы]])</f>
        <v>3</v>
      </c>
      <c r="S486" s="4" t="str">
        <f ca="1">Ректор[[#This Row],[Корр класс]]&amp;Ректор[[#This Row],[Предмет2]]</f>
        <v>7ИАлгебра</v>
      </c>
      <c r="T486" s="4">
        <f ca="1">COUNTIF(Ректор[Доп столбец],Ректор[[#This Row],[Доп столбец]])</f>
        <v>1</v>
      </c>
    </row>
    <row r="487" spans="1:20" x14ac:dyDescent="0.25">
      <c r="A487" s="4">
        <v>486</v>
      </c>
      <c r="B487" s="4" t="s">
        <v>183</v>
      </c>
      <c r="C487" s="4">
        <v>1</v>
      </c>
      <c r="F487" s="4" t="s">
        <v>58</v>
      </c>
      <c r="G487" s="4" t="s">
        <v>283</v>
      </c>
      <c r="H487" s="4" t="s">
        <v>101</v>
      </c>
      <c r="I487" s="4" t="s">
        <v>27</v>
      </c>
      <c r="J487" s="4" t="s">
        <v>25</v>
      </c>
      <c r="K487" s="4" t="s">
        <v>25</v>
      </c>
      <c r="O487" s="4" t="str">
        <f ca="1">IF(Ректор[[#This Row],[Класс(ы)]]="",OFFSET(Ректор[[#This Row],[Класс(ы)]],-1,0,1,1),Ректор[[#This Row],[Класс(ы)]])</f>
        <v>7И</v>
      </c>
      <c r="P487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487" s="4" t="str">
        <f>Ректор[[#This Row],[Учитель]]</f>
        <v>Деревецкая А. Г.</v>
      </c>
      <c r="R487" s="4">
        <f ca="1">IF(Ректор[[#This Row],[Часы]]="",OFFSET(Ректор[[#This Row],[Часы]],-1,0,1,1),Ректор[[#This Row],[Часы]])</f>
        <v>1</v>
      </c>
      <c r="S487" s="4" t="str">
        <f ca="1">Ректор[[#This Row],[Корр класс]]&amp;Ректор[[#This Row],[Предмет2]]</f>
        <v>7ИВероятность и статистика</v>
      </c>
      <c r="T487" s="4">
        <f ca="1">COUNTIF(Ректор[Доп столбец],Ректор[[#This Row],[Доп столбец]])</f>
        <v>1</v>
      </c>
    </row>
    <row r="488" spans="1:20" x14ac:dyDescent="0.25">
      <c r="A488" s="4">
        <v>487</v>
      </c>
      <c r="B488" s="4" t="s">
        <v>183</v>
      </c>
      <c r="C488" s="4">
        <v>2</v>
      </c>
      <c r="F488" s="4" t="s">
        <v>49</v>
      </c>
      <c r="G488" s="4" t="s">
        <v>283</v>
      </c>
      <c r="H488" s="4" t="s">
        <v>101</v>
      </c>
      <c r="I488" s="4" t="s">
        <v>27</v>
      </c>
      <c r="J488" s="4" t="s">
        <v>25</v>
      </c>
      <c r="K488" s="4" t="s">
        <v>25</v>
      </c>
      <c r="O488" s="4" t="str">
        <f ca="1">IF(Ректор[[#This Row],[Класс(ы)]]="",OFFSET(Ректор[[#This Row],[Класс(ы)]],-1,0,1,1),Ректор[[#This Row],[Класс(ы)]])</f>
        <v>7И</v>
      </c>
      <c r="P488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488" s="4" t="str">
        <f>Ректор[[#This Row],[Учитель]]</f>
        <v>Деревецкая А. Г.</v>
      </c>
      <c r="R488" s="4">
        <f ca="1">IF(Ректор[[#This Row],[Часы]]="",OFFSET(Ректор[[#This Row],[Часы]],-1,0,1,1),Ректор[[#This Row],[Часы]])</f>
        <v>2</v>
      </c>
      <c r="S488" s="4" t="str">
        <f ca="1">Ректор[[#This Row],[Корр класс]]&amp;Ректор[[#This Row],[Предмет2]]</f>
        <v>7ИГеометрия</v>
      </c>
      <c r="T488" s="4">
        <f ca="1">COUNTIF(Ректор[Доп столбец],Ректор[[#This Row],[Доп столбец]])</f>
        <v>1</v>
      </c>
    </row>
    <row r="489" spans="1:20" x14ac:dyDescent="0.25">
      <c r="A489" s="4">
        <v>488</v>
      </c>
      <c r="B489" s="4" t="s">
        <v>190</v>
      </c>
      <c r="C489" s="4">
        <v>3</v>
      </c>
      <c r="F489" s="4" t="s">
        <v>48</v>
      </c>
      <c r="G489" s="4" t="s">
        <v>283</v>
      </c>
      <c r="H489" s="4" t="s">
        <v>101</v>
      </c>
      <c r="I489" s="4" t="s">
        <v>27</v>
      </c>
      <c r="J489" s="4" t="s">
        <v>25</v>
      </c>
      <c r="K489" s="4" t="s">
        <v>25</v>
      </c>
      <c r="O489" s="4" t="str">
        <f ca="1">IF(Ректор[[#This Row],[Класс(ы)]]="",OFFSET(Ректор[[#This Row],[Класс(ы)]],-1,0,1,1),Ректор[[#This Row],[Класс(ы)]])</f>
        <v>9З</v>
      </c>
      <c r="P489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489" s="4" t="str">
        <f>Ректор[[#This Row],[Учитель]]</f>
        <v>Деревецкая А. Г.</v>
      </c>
      <c r="R489" s="4">
        <f ca="1">IF(Ректор[[#This Row],[Часы]]="",OFFSET(Ректор[[#This Row],[Часы]],-1,0,1,1),Ректор[[#This Row],[Часы]])</f>
        <v>3</v>
      </c>
      <c r="S489" s="4" t="str">
        <f ca="1">Ректор[[#This Row],[Корр класс]]&amp;Ректор[[#This Row],[Предмет2]]</f>
        <v>9ЗАлгебра</v>
      </c>
      <c r="T489" s="4">
        <f ca="1">COUNTIF(Ректор[Доп столбец],Ректор[[#This Row],[Доп столбец]])</f>
        <v>1</v>
      </c>
    </row>
    <row r="490" spans="1:20" x14ac:dyDescent="0.25">
      <c r="A490" s="4">
        <v>489</v>
      </c>
      <c r="B490" s="4" t="s">
        <v>190</v>
      </c>
      <c r="C490" s="4">
        <v>2</v>
      </c>
      <c r="F490" s="4" t="s">
        <v>49</v>
      </c>
      <c r="G490" s="4" t="s">
        <v>283</v>
      </c>
      <c r="H490" s="4" t="s">
        <v>101</v>
      </c>
      <c r="I490" s="4" t="s">
        <v>27</v>
      </c>
      <c r="J490" s="4" t="s">
        <v>25</v>
      </c>
      <c r="K490" s="4" t="s">
        <v>25</v>
      </c>
      <c r="O490" s="4" t="str">
        <f ca="1">IF(Ректор[[#This Row],[Класс(ы)]]="",OFFSET(Ректор[[#This Row],[Класс(ы)]],-1,0,1,1),Ректор[[#This Row],[Класс(ы)]])</f>
        <v>9З</v>
      </c>
      <c r="P490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490" s="4" t="str">
        <f>Ректор[[#This Row],[Учитель]]</f>
        <v>Деревецкая А. Г.</v>
      </c>
      <c r="R490" s="4">
        <f ca="1">IF(Ректор[[#This Row],[Часы]]="",OFFSET(Ректор[[#This Row],[Часы]],-1,0,1,1),Ректор[[#This Row],[Часы]])</f>
        <v>2</v>
      </c>
      <c r="S490" s="4" t="str">
        <f ca="1">Ректор[[#This Row],[Корр класс]]&amp;Ректор[[#This Row],[Предмет2]]</f>
        <v>9ЗГеометрия</v>
      </c>
      <c r="T490" s="4">
        <f ca="1">COUNTIF(Ректор[Доп столбец],Ректор[[#This Row],[Доп столбец]])</f>
        <v>1</v>
      </c>
    </row>
    <row r="491" spans="1:20" x14ac:dyDescent="0.25">
      <c r="A491" s="4">
        <v>490</v>
      </c>
      <c r="B491" s="4" t="s">
        <v>190</v>
      </c>
      <c r="C491" s="4">
        <v>1</v>
      </c>
      <c r="F491" s="4" t="s">
        <v>50</v>
      </c>
      <c r="G491" s="4" t="s">
        <v>283</v>
      </c>
      <c r="H491" s="4" t="s">
        <v>101</v>
      </c>
      <c r="I491" s="4" t="s">
        <v>27</v>
      </c>
      <c r="J491" s="4" t="s">
        <v>25</v>
      </c>
      <c r="K491" s="4" t="s">
        <v>25</v>
      </c>
      <c r="O491" s="4" t="str">
        <f ca="1">IF(Ректор[[#This Row],[Класс(ы)]]="",OFFSET(Ректор[[#This Row],[Класс(ы)]],-1,0,1,1),Ректор[[#This Row],[Класс(ы)]])</f>
        <v>9З</v>
      </c>
      <c r="P491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491" s="4" t="str">
        <f>Ректор[[#This Row],[Учитель]]</f>
        <v>Деревецкая А. Г.</v>
      </c>
      <c r="R491" s="4">
        <f ca="1">IF(Ректор[[#This Row],[Часы]]="",OFFSET(Ректор[[#This Row],[Часы]],-1,0,1,1),Ректор[[#This Row],[Часы]])</f>
        <v>1</v>
      </c>
      <c r="S491" s="4" t="str">
        <f ca="1">Ректор[[#This Row],[Корр класс]]&amp;Ректор[[#This Row],[Предмет2]]</f>
        <v>9ЗПрактикум по геометрии</v>
      </c>
      <c r="T491" s="4">
        <f ca="1">COUNTIF(Ректор[Доп столбец],Ректор[[#This Row],[Доп столбец]])</f>
        <v>1</v>
      </c>
    </row>
    <row r="492" spans="1:20" x14ac:dyDescent="0.25">
      <c r="A492" s="4">
        <v>491</v>
      </c>
      <c r="B492" s="4" t="s">
        <v>138</v>
      </c>
      <c r="C492" s="4">
        <v>1</v>
      </c>
      <c r="F492" s="4" t="s">
        <v>20</v>
      </c>
      <c r="G492" s="4" t="s">
        <v>284</v>
      </c>
      <c r="H492" s="4" t="s">
        <v>139</v>
      </c>
      <c r="I492" s="4" t="s">
        <v>23</v>
      </c>
      <c r="J492" s="4" t="s">
        <v>25</v>
      </c>
      <c r="K492" s="4" t="s">
        <v>25</v>
      </c>
      <c r="O492" s="4" t="str">
        <f ca="1">IF(Ректор[[#This Row],[Класс(ы)]]="",OFFSET(Ректор[[#This Row],[Класс(ы)]],-1,0,1,1),Ректор[[#This Row],[Класс(ы)]])</f>
        <v>2Д</v>
      </c>
      <c r="P49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492" s="4" t="str">
        <f>Ректор[[#This Row],[Учитель]]</f>
        <v>Дмитрюк А. А.</v>
      </c>
      <c r="R492" s="4">
        <f ca="1">IF(Ректор[[#This Row],[Часы]]="",OFFSET(Ректор[[#This Row],[Часы]],-1,0,1,1),Ректор[[#This Row],[Часы]])</f>
        <v>1</v>
      </c>
      <c r="S492" s="4" t="str">
        <f ca="1">Ректор[[#This Row],[Корр класс]]&amp;Ректор[[#This Row],[Предмет2]]</f>
        <v>2ДИзобразительное искусство</v>
      </c>
      <c r="T492" s="4">
        <f ca="1">COUNTIF(Ректор[Доп столбец],Ректор[[#This Row],[Доп столбец]])</f>
        <v>1</v>
      </c>
    </row>
    <row r="493" spans="1:20" x14ac:dyDescent="0.25">
      <c r="A493" s="4">
        <v>492</v>
      </c>
      <c r="B493" s="4" t="s">
        <v>138</v>
      </c>
      <c r="C493" s="4">
        <v>1</v>
      </c>
      <c r="F493" s="4" t="s">
        <v>26</v>
      </c>
      <c r="G493" s="4" t="s">
        <v>284</v>
      </c>
      <c r="H493" s="4" t="s">
        <v>139</v>
      </c>
      <c r="I493" s="4" t="s">
        <v>27</v>
      </c>
      <c r="J493" s="4" t="s">
        <v>24</v>
      </c>
      <c r="K493" s="4" t="s">
        <v>25</v>
      </c>
      <c r="O493" s="4" t="str">
        <f ca="1">IF(Ректор[[#This Row],[Класс(ы)]]="",OFFSET(Ректор[[#This Row],[Класс(ы)]],-1,0,1,1),Ректор[[#This Row],[Класс(ы)]])</f>
        <v>2Д</v>
      </c>
      <c r="P49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493" s="4" t="str">
        <f>Ректор[[#This Row],[Учитель]]</f>
        <v>Дмитрюк А. А.</v>
      </c>
      <c r="R493" s="4">
        <f ca="1">IF(Ректор[[#This Row],[Часы]]="",OFFSET(Ректор[[#This Row],[Часы]],-1,0,1,1),Ректор[[#This Row],[Часы]])</f>
        <v>1</v>
      </c>
      <c r="S493" s="4" t="str">
        <f ca="1">Ректор[[#This Row],[Корр класс]]&amp;Ректор[[#This Row],[Предмет2]]</f>
        <v>2ДКубановедение</v>
      </c>
      <c r="T493" s="4">
        <f ca="1">COUNTIF(Ректор[Доп столбец],Ректор[[#This Row],[Доп столбец]])</f>
        <v>1</v>
      </c>
    </row>
    <row r="494" spans="1:20" x14ac:dyDescent="0.25">
      <c r="A494" s="4">
        <v>493</v>
      </c>
      <c r="B494" s="4" t="s">
        <v>138</v>
      </c>
      <c r="C494" s="4">
        <v>4</v>
      </c>
      <c r="F494" s="4" t="s">
        <v>28</v>
      </c>
      <c r="G494" s="4" t="s">
        <v>284</v>
      </c>
      <c r="H494" s="4" t="s">
        <v>139</v>
      </c>
      <c r="I494" s="4" t="s">
        <v>27</v>
      </c>
      <c r="J494" s="4" t="s">
        <v>25</v>
      </c>
      <c r="K494" s="4" t="s">
        <v>25</v>
      </c>
      <c r="O494" s="4" t="str">
        <f ca="1">IF(Ректор[[#This Row],[Класс(ы)]]="",OFFSET(Ректор[[#This Row],[Класс(ы)]],-1,0,1,1),Ректор[[#This Row],[Класс(ы)]])</f>
        <v>2Д</v>
      </c>
      <c r="P49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494" s="4" t="str">
        <f>Ректор[[#This Row],[Учитель]]</f>
        <v>Дмитрюк А. А.</v>
      </c>
      <c r="R494" s="4">
        <f ca="1">IF(Ректор[[#This Row],[Часы]]="",OFFSET(Ректор[[#This Row],[Часы]],-1,0,1,1),Ректор[[#This Row],[Часы]])</f>
        <v>4</v>
      </c>
      <c r="S494" s="4" t="str">
        <f ca="1">Ректор[[#This Row],[Корр класс]]&amp;Ректор[[#This Row],[Предмет2]]</f>
        <v>2ДЛитературное чтение</v>
      </c>
      <c r="T494" s="4">
        <f ca="1">COUNTIF(Ректор[Доп столбец],Ректор[[#This Row],[Доп столбец]])</f>
        <v>1</v>
      </c>
    </row>
    <row r="495" spans="1:20" x14ac:dyDescent="0.25">
      <c r="A495" s="4">
        <v>494</v>
      </c>
      <c r="B495" s="4" t="s">
        <v>138</v>
      </c>
      <c r="C495" s="4">
        <v>4</v>
      </c>
      <c r="F495" s="4" t="s">
        <v>29</v>
      </c>
      <c r="G495" s="4" t="s">
        <v>284</v>
      </c>
      <c r="H495" s="4" t="s">
        <v>139</v>
      </c>
      <c r="I495" s="4" t="s">
        <v>27</v>
      </c>
      <c r="J495" s="4" t="s">
        <v>25</v>
      </c>
      <c r="K495" s="4" t="s">
        <v>25</v>
      </c>
      <c r="O495" s="4" t="str">
        <f ca="1">IF(Ректор[[#This Row],[Класс(ы)]]="",OFFSET(Ректор[[#This Row],[Класс(ы)]],-1,0,1,1),Ректор[[#This Row],[Класс(ы)]])</f>
        <v>2Д</v>
      </c>
      <c r="P49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495" s="4" t="str">
        <f>Ректор[[#This Row],[Учитель]]</f>
        <v>Дмитрюк А. А.</v>
      </c>
      <c r="R495" s="4">
        <f ca="1">IF(Ректор[[#This Row],[Часы]]="",OFFSET(Ректор[[#This Row],[Часы]],-1,0,1,1),Ректор[[#This Row],[Часы]])</f>
        <v>4</v>
      </c>
      <c r="S495" s="4" t="str">
        <f ca="1">Ректор[[#This Row],[Корр класс]]&amp;Ректор[[#This Row],[Предмет2]]</f>
        <v>2ДМатематика</v>
      </c>
      <c r="T495" s="4">
        <f ca="1">COUNTIF(Ректор[Доп столбец],Ректор[[#This Row],[Доп столбец]])</f>
        <v>1</v>
      </c>
    </row>
    <row r="496" spans="1:20" x14ac:dyDescent="0.25">
      <c r="A496" s="4">
        <v>495</v>
      </c>
      <c r="B496" s="4" t="s">
        <v>138</v>
      </c>
      <c r="C496" s="4">
        <v>1</v>
      </c>
      <c r="F496" s="4" t="s">
        <v>30</v>
      </c>
      <c r="G496" s="4" t="s">
        <v>284</v>
      </c>
      <c r="H496" s="4" t="s">
        <v>139</v>
      </c>
      <c r="I496" s="4" t="s">
        <v>23</v>
      </c>
      <c r="J496" s="4" t="s">
        <v>25</v>
      </c>
      <c r="K496" s="4" t="s">
        <v>25</v>
      </c>
      <c r="O496" s="4" t="str">
        <f ca="1">IF(Ректор[[#This Row],[Класс(ы)]]="",OFFSET(Ректор[[#This Row],[Класс(ы)]],-1,0,1,1),Ректор[[#This Row],[Класс(ы)]])</f>
        <v>2Д</v>
      </c>
      <c r="P49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496" s="4" t="str">
        <f>Ректор[[#This Row],[Учитель]]</f>
        <v>Дмитрюк А. А.</v>
      </c>
      <c r="R496" s="4">
        <f ca="1">IF(Ректор[[#This Row],[Часы]]="",OFFSET(Ректор[[#This Row],[Часы]],-1,0,1,1),Ректор[[#This Row],[Часы]])</f>
        <v>1</v>
      </c>
      <c r="S496" s="4" t="str">
        <f ca="1">Ректор[[#This Row],[Корр класс]]&amp;Ректор[[#This Row],[Предмет2]]</f>
        <v>2ДМузыка</v>
      </c>
      <c r="T496" s="4">
        <f ca="1">COUNTIF(Ректор[Доп столбец],Ректор[[#This Row],[Доп столбец]])</f>
        <v>1</v>
      </c>
    </row>
    <row r="497" spans="1:20" x14ac:dyDescent="0.25">
      <c r="A497" s="4">
        <v>496</v>
      </c>
      <c r="B497" s="4" t="s">
        <v>138</v>
      </c>
      <c r="C497" s="4">
        <v>2</v>
      </c>
      <c r="F497" s="4" t="s">
        <v>31</v>
      </c>
      <c r="G497" s="4" t="s">
        <v>284</v>
      </c>
      <c r="H497" s="4" t="s">
        <v>139</v>
      </c>
      <c r="I497" s="4" t="s">
        <v>27</v>
      </c>
      <c r="J497" s="4" t="s">
        <v>25</v>
      </c>
      <c r="K497" s="4" t="s">
        <v>25</v>
      </c>
      <c r="O497" s="4" t="str">
        <f ca="1">IF(Ректор[[#This Row],[Класс(ы)]]="",OFFSET(Ректор[[#This Row],[Класс(ы)]],-1,0,1,1),Ректор[[#This Row],[Класс(ы)]])</f>
        <v>2Д</v>
      </c>
      <c r="P497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497" s="4" t="str">
        <f>Ректор[[#This Row],[Учитель]]</f>
        <v>Дмитрюк А. А.</v>
      </c>
      <c r="R497" s="4">
        <f ca="1">IF(Ректор[[#This Row],[Часы]]="",OFFSET(Ректор[[#This Row],[Часы]],-1,0,1,1),Ректор[[#This Row],[Часы]])</f>
        <v>2</v>
      </c>
      <c r="S497" s="4" t="str">
        <f ca="1">Ректор[[#This Row],[Корр класс]]&amp;Ректор[[#This Row],[Предмет2]]</f>
        <v>2ДОкружающий мир</v>
      </c>
      <c r="T497" s="4">
        <f ca="1">COUNTIF(Ректор[Доп столбец],Ректор[[#This Row],[Доп столбец]])</f>
        <v>1</v>
      </c>
    </row>
    <row r="498" spans="1:20" x14ac:dyDescent="0.25">
      <c r="A498" s="4">
        <v>497</v>
      </c>
      <c r="B498" s="4" t="s">
        <v>138</v>
      </c>
      <c r="C498" s="4">
        <v>1</v>
      </c>
      <c r="F498" s="4" t="s">
        <v>32</v>
      </c>
      <c r="G498" s="4" t="s">
        <v>284</v>
      </c>
      <c r="H498" s="4" t="s">
        <v>139</v>
      </c>
      <c r="I498" s="4" t="s">
        <v>27</v>
      </c>
      <c r="J498" s="4" t="s">
        <v>33</v>
      </c>
      <c r="K498" s="4" t="s">
        <v>25</v>
      </c>
      <c r="O498" s="4" t="str">
        <f ca="1">IF(Ректор[[#This Row],[Класс(ы)]]="",OFFSET(Ректор[[#This Row],[Класс(ы)]],-1,0,1,1),Ректор[[#This Row],[Класс(ы)]])</f>
        <v>2Д</v>
      </c>
      <c r="P49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498" s="4" t="str">
        <f>Ректор[[#This Row],[Учитель]]</f>
        <v>Дмитрюк А. А.</v>
      </c>
      <c r="R498" s="4">
        <f ca="1">IF(Ректор[[#This Row],[Часы]]="",OFFSET(Ректор[[#This Row],[Часы]],-1,0,1,1),Ректор[[#This Row],[Часы]])</f>
        <v>1</v>
      </c>
      <c r="S498" s="4" t="str">
        <f ca="1">Ректор[[#This Row],[Корр класс]]&amp;Ректор[[#This Row],[Предмет2]]</f>
        <v>2ДРазговор о важн</v>
      </c>
      <c r="T498" s="4">
        <f ca="1">COUNTIF(Ректор[Доп столбец],Ректор[[#This Row],[Доп столбец]])</f>
        <v>1</v>
      </c>
    </row>
    <row r="499" spans="1:20" x14ac:dyDescent="0.25">
      <c r="A499" s="4">
        <v>498</v>
      </c>
      <c r="B499" s="4" t="s">
        <v>138</v>
      </c>
      <c r="C499" s="4">
        <v>5</v>
      </c>
      <c r="F499" s="4" t="s">
        <v>34</v>
      </c>
      <c r="G499" s="4" t="s">
        <v>284</v>
      </c>
      <c r="H499" s="4" t="s">
        <v>139</v>
      </c>
      <c r="I499" s="4" t="s">
        <v>27</v>
      </c>
      <c r="J499" s="4" t="s">
        <v>25</v>
      </c>
      <c r="K499" s="4" t="s">
        <v>25</v>
      </c>
      <c r="O499" s="4" t="str">
        <f ca="1">IF(Ректор[[#This Row],[Класс(ы)]]="",OFFSET(Ректор[[#This Row],[Класс(ы)]],-1,0,1,1),Ректор[[#This Row],[Класс(ы)]])</f>
        <v>2Д</v>
      </c>
      <c r="P49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499" s="4" t="str">
        <f>Ректор[[#This Row],[Учитель]]</f>
        <v>Дмитрюк А. А.</v>
      </c>
      <c r="R499" s="4">
        <f ca="1">IF(Ректор[[#This Row],[Часы]]="",OFFSET(Ректор[[#This Row],[Часы]],-1,0,1,1),Ректор[[#This Row],[Часы]])</f>
        <v>5</v>
      </c>
      <c r="S499" s="4" t="str">
        <f ca="1">Ректор[[#This Row],[Корр класс]]&amp;Ректор[[#This Row],[Предмет2]]</f>
        <v>2ДРусский язык</v>
      </c>
      <c r="T499" s="4">
        <f ca="1">COUNTIF(Ректор[Доп столбец],Ректор[[#This Row],[Доп столбец]])</f>
        <v>1</v>
      </c>
    </row>
    <row r="500" spans="1:20" x14ac:dyDescent="0.25">
      <c r="A500" s="4">
        <v>499</v>
      </c>
      <c r="B500" s="4" t="s">
        <v>138</v>
      </c>
      <c r="C500" s="4">
        <v>1</v>
      </c>
      <c r="F500" s="4" t="s">
        <v>35</v>
      </c>
      <c r="G500" s="4" t="s">
        <v>284</v>
      </c>
      <c r="H500" s="4" t="s">
        <v>139</v>
      </c>
      <c r="I500" s="4" t="s">
        <v>23</v>
      </c>
      <c r="J500" s="4" t="s">
        <v>25</v>
      </c>
      <c r="K500" s="4" t="s">
        <v>25</v>
      </c>
      <c r="O500" s="4" t="str">
        <f ca="1">IF(Ректор[[#This Row],[Класс(ы)]]="",OFFSET(Ректор[[#This Row],[Класс(ы)]],-1,0,1,1),Ректор[[#This Row],[Класс(ы)]])</f>
        <v>2Д</v>
      </c>
      <c r="P50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500" s="4" t="str">
        <f>Ректор[[#This Row],[Учитель]]</f>
        <v>Дмитрюк А. А.</v>
      </c>
      <c r="R500" s="4">
        <f ca="1">IF(Ректор[[#This Row],[Часы]]="",OFFSET(Ректор[[#This Row],[Часы]],-1,0,1,1),Ректор[[#This Row],[Часы]])</f>
        <v>1</v>
      </c>
      <c r="S500" s="4" t="str">
        <f ca="1">Ректор[[#This Row],[Корр класс]]&amp;Ректор[[#This Row],[Предмет2]]</f>
        <v>2ДТехнология</v>
      </c>
      <c r="T500" s="4">
        <f ca="1">COUNTIF(Ректор[Доп столбец],Ректор[[#This Row],[Доп столбец]])</f>
        <v>1</v>
      </c>
    </row>
    <row r="501" spans="1:20" x14ac:dyDescent="0.25">
      <c r="A501" s="4">
        <v>500</v>
      </c>
      <c r="B501" s="4" t="s">
        <v>196</v>
      </c>
      <c r="C501" s="4">
        <v>1</v>
      </c>
      <c r="F501" s="4" t="s">
        <v>26</v>
      </c>
      <c r="G501" s="4" t="s">
        <v>284</v>
      </c>
      <c r="I501" s="4" t="s">
        <v>27</v>
      </c>
      <c r="J501" s="4" t="s">
        <v>25</v>
      </c>
      <c r="K501" s="4" t="s">
        <v>25</v>
      </c>
      <c r="O501" s="4" t="str">
        <f ca="1">IF(Ректор[[#This Row],[Класс(ы)]]="",OFFSET(Ректор[[#This Row],[Класс(ы)]],-1,0,1,1),Ректор[[#This Row],[Класс(ы)]])</f>
        <v>5Б</v>
      </c>
      <c r="P50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01" s="4" t="str">
        <f>Ректор[[#This Row],[Учитель]]</f>
        <v>Дмитрюк А. А.</v>
      </c>
      <c r="R501" s="4">
        <f ca="1">IF(Ректор[[#This Row],[Часы]]="",OFFSET(Ректор[[#This Row],[Часы]],-1,0,1,1),Ректор[[#This Row],[Часы]])</f>
        <v>1</v>
      </c>
      <c r="S501" s="4" t="str">
        <f ca="1">Ректор[[#This Row],[Корр класс]]&amp;Ректор[[#This Row],[Предмет2]]</f>
        <v>5БКубановедение</v>
      </c>
      <c r="T501" s="4">
        <f ca="1">COUNTIF(Ректор[Доп столбец],Ректор[[#This Row],[Доп столбец]])</f>
        <v>1</v>
      </c>
    </row>
    <row r="502" spans="1:20" x14ac:dyDescent="0.25">
      <c r="A502" s="4">
        <v>501</v>
      </c>
      <c r="B502" s="4" t="s">
        <v>199</v>
      </c>
      <c r="C502" s="4">
        <v>1</v>
      </c>
      <c r="F502" s="4" t="s">
        <v>26</v>
      </c>
      <c r="G502" s="4" t="s">
        <v>284</v>
      </c>
      <c r="H502" s="4" t="s">
        <v>285</v>
      </c>
      <c r="I502" s="4" t="s">
        <v>27</v>
      </c>
      <c r="J502" s="4" t="s">
        <v>25</v>
      </c>
      <c r="K502" s="4" t="s">
        <v>25</v>
      </c>
      <c r="O502" s="4" t="str">
        <f ca="1">IF(Ректор[[#This Row],[Класс(ы)]]="",OFFSET(Ректор[[#This Row],[Класс(ы)]],-1,0,1,1),Ректор[[#This Row],[Класс(ы)]])</f>
        <v>5Ж</v>
      </c>
      <c r="P502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02" s="4" t="str">
        <f>Ректор[[#This Row],[Учитель]]</f>
        <v>Дмитрюк А. А.</v>
      </c>
      <c r="R502" s="4">
        <f ca="1">IF(Ректор[[#This Row],[Часы]]="",OFFSET(Ректор[[#This Row],[Часы]],-1,0,1,1),Ректор[[#This Row],[Часы]])</f>
        <v>1</v>
      </c>
      <c r="S502" s="4" t="str">
        <f ca="1">Ректор[[#This Row],[Корр класс]]&amp;Ректор[[#This Row],[Предмет2]]</f>
        <v>5ЖКубановедение</v>
      </c>
      <c r="T502" s="4">
        <f ca="1">COUNTIF(Ректор[Доп столбец],Ректор[[#This Row],[Доп столбец]])</f>
        <v>1</v>
      </c>
    </row>
    <row r="503" spans="1:20" x14ac:dyDescent="0.25">
      <c r="A503" s="4">
        <v>502</v>
      </c>
      <c r="B503" s="4" t="s">
        <v>184</v>
      </c>
      <c r="C503" s="4">
        <v>1</v>
      </c>
      <c r="F503" s="4" t="s">
        <v>26</v>
      </c>
      <c r="G503" s="4" t="s">
        <v>284</v>
      </c>
      <c r="H503" s="4" t="s">
        <v>285</v>
      </c>
      <c r="I503" s="4" t="s">
        <v>27</v>
      </c>
      <c r="J503" s="4" t="s">
        <v>25</v>
      </c>
      <c r="K503" s="4" t="s">
        <v>25</v>
      </c>
      <c r="O503" s="4" t="str">
        <f ca="1">IF(Ректор[[#This Row],[Класс(ы)]]="",OFFSET(Ректор[[#This Row],[Класс(ы)]],-1,0,1,1),Ректор[[#This Row],[Класс(ы)]])</f>
        <v>5З</v>
      </c>
      <c r="P50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03" s="4" t="str">
        <f>Ректор[[#This Row],[Учитель]]</f>
        <v>Дмитрюк А. А.</v>
      </c>
      <c r="R503" s="4">
        <f ca="1">IF(Ректор[[#This Row],[Часы]]="",OFFSET(Ректор[[#This Row],[Часы]],-1,0,1,1),Ректор[[#This Row],[Часы]])</f>
        <v>1</v>
      </c>
      <c r="S503" s="4" t="str">
        <f ca="1">Ректор[[#This Row],[Корр класс]]&amp;Ректор[[#This Row],[Предмет2]]</f>
        <v>5ЗКубановедение</v>
      </c>
      <c r="T503" s="4">
        <f ca="1">COUNTIF(Ректор[Доп столбец],Ректор[[#This Row],[Доп столбец]])</f>
        <v>1</v>
      </c>
    </row>
    <row r="504" spans="1:20" x14ac:dyDescent="0.25">
      <c r="A504" s="4">
        <v>503</v>
      </c>
      <c r="B504" s="4" t="s">
        <v>200</v>
      </c>
      <c r="C504" s="4">
        <v>1</v>
      </c>
      <c r="F504" s="4" t="s">
        <v>26</v>
      </c>
      <c r="G504" s="4" t="s">
        <v>284</v>
      </c>
      <c r="H504" s="4" t="s">
        <v>285</v>
      </c>
      <c r="I504" s="4" t="s">
        <v>27</v>
      </c>
      <c r="J504" s="4" t="s">
        <v>25</v>
      </c>
      <c r="K504" s="4" t="s">
        <v>25</v>
      </c>
      <c r="O504" s="4" t="str">
        <f ca="1">IF(Ректор[[#This Row],[Класс(ы)]]="",OFFSET(Ректор[[#This Row],[Класс(ы)]],-1,0,1,1),Ректор[[#This Row],[Класс(ы)]])</f>
        <v>5И</v>
      </c>
      <c r="P50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04" s="4" t="str">
        <f>Ректор[[#This Row],[Учитель]]</f>
        <v>Дмитрюк А. А.</v>
      </c>
      <c r="R504" s="4">
        <f ca="1">IF(Ректор[[#This Row],[Часы]]="",OFFSET(Ректор[[#This Row],[Часы]],-1,0,1,1),Ректор[[#This Row],[Часы]])</f>
        <v>1</v>
      </c>
      <c r="S504" s="4" t="str">
        <f ca="1">Ректор[[#This Row],[Корр класс]]&amp;Ректор[[#This Row],[Предмет2]]</f>
        <v>5ИКубановедение</v>
      </c>
      <c r="T504" s="4">
        <f ca="1">COUNTIF(Ректор[Доп столбец],Ректор[[#This Row],[Доп столбец]])</f>
        <v>1</v>
      </c>
    </row>
    <row r="505" spans="1:20" x14ac:dyDescent="0.25">
      <c r="A505" s="4">
        <v>504</v>
      </c>
      <c r="B505" s="4" t="s">
        <v>201</v>
      </c>
      <c r="C505" s="4">
        <v>1</v>
      </c>
      <c r="F505" s="4" t="s">
        <v>26</v>
      </c>
      <c r="G505" s="4" t="s">
        <v>284</v>
      </c>
      <c r="H505" s="4" t="s">
        <v>285</v>
      </c>
      <c r="I505" s="4" t="s">
        <v>27</v>
      </c>
      <c r="J505" s="4" t="s">
        <v>25</v>
      </c>
      <c r="K505" s="4" t="s">
        <v>25</v>
      </c>
      <c r="O505" s="4" t="str">
        <f ca="1">IF(Ректор[[#This Row],[Класс(ы)]]="",OFFSET(Ректор[[#This Row],[Класс(ы)]],-1,0,1,1),Ректор[[#This Row],[Класс(ы)]])</f>
        <v>5К</v>
      </c>
      <c r="P50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05" s="4" t="str">
        <f>Ректор[[#This Row],[Учитель]]</f>
        <v>Дмитрюк А. А.</v>
      </c>
      <c r="R505" s="4">
        <f ca="1">IF(Ректор[[#This Row],[Часы]]="",OFFSET(Ректор[[#This Row],[Часы]],-1,0,1,1),Ректор[[#This Row],[Часы]])</f>
        <v>1</v>
      </c>
      <c r="S505" s="4" t="str">
        <f ca="1">Ректор[[#This Row],[Корр класс]]&amp;Ректор[[#This Row],[Предмет2]]</f>
        <v>5ККубановедение</v>
      </c>
      <c r="T505" s="4">
        <f ca="1">COUNTIF(Ректор[Доп столбец],Ректор[[#This Row],[Доп столбец]])</f>
        <v>1</v>
      </c>
    </row>
    <row r="506" spans="1:20" x14ac:dyDescent="0.25">
      <c r="A506" s="4">
        <v>505</v>
      </c>
      <c r="B506" s="4" t="s">
        <v>44</v>
      </c>
      <c r="C506" s="4">
        <v>1</v>
      </c>
      <c r="F506" s="4" t="s">
        <v>26</v>
      </c>
      <c r="G506" s="4" t="s">
        <v>284</v>
      </c>
      <c r="H506" s="4" t="s">
        <v>285</v>
      </c>
      <c r="I506" s="4" t="s">
        <v>27</v>
      </c>
      <c r="J506" s="4" t="s">
        <v>25</v>
      </c>
      <c r="K506" s="4" t="s">
        <v>25</v>
      </c>
      <c r="O506" s="4" t="str">
        <f ca="1">IF(Ректор[[#This Row],[Класс(ы)]]="",OFFSET(Ректор[[#This Row],[Класс(ы)]],-1,0,1,1),Ректор[[#This Row],[Класс(ы)]])</f>
        <v>5Л</v>
      </c>
      <c r="P506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06" s="4" t="str">
        <f>Ректор[[#This Row],[Учитель]]</f>
        <v>Дмитрюк А. А.</v>
      </c>
      <c r="R506" s="4">
        <f ca="1">IF(Ректор[[#This Row],[Часы]]="",OFFSET(Ректор[[#This Row],[Часы]],-1,0,1,1),Ректор[[#This Row],[Часы]])</f>
        <v>1</v>
      </c>
      <c r="S506" s="4" t="str">
        <f ca="1">Ректор[[#This Row],[Корр класс]]&amp;Ректор[[#This Row],[Предмет2]]</f>
        <v>5ЛКубановедение</v>
      </c>
      <c r="T506" s="4">
        <f ca="1">COUNTIF(Ректор[Доп столбец],Ректор[[#This Row],[Доп столбец]])</f>
        <v>1</v>
      </c>
    </row>
    <row r="507" spans="1:20" x14ac:dyDescent="0.25">
      <c r="A507" s="4">
        <v>506</v>
      </c>
      <c r="B507" s="4" t="s">
        <v>102</v>
      </c>
      <c r="C507" s="4">
        <v>1</v>
      </c>
      <c r="F507" s="4" t="s">
        <v>26</v>
      </c>
      <c r="G507" s="4" t="s">
        <v>284</v>
      </c>
      <c r="H507" s="4" t="s">
        <v>285</v>
      </c>
      <c r="I507" s="4" t="s">
        <v>27</v>
      </c>
      <c r="J507" s="4" t="s">
        <v>25</v>
      </c>
      <c r="K507" s="4" t="s">
        <v>25</v>
      </c>
      <c r="O507" s="4" t="str">
        <f ca="1">IF(Ректор[[#This Row],[Класс(ы)]]="",OFFSET(Ректор[[#This Row],[Класс(ы)]],-1,0,1,1),Ректор[[#This Row],[Класс(ы)]])</f>
        <v>5М</v>
      </c>
      <c r="P50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07" s="4" t="str">
        <f>Ректор[[#This Row],[Учитель]]</f>
        <v>Дмитрюк А. А.</v>
      </c>
      <c r="R507" s="4">
        <f ca="1">IF(Ректор[[#This Row],[Часы]]="",OFFSET(Ректор[[#This Row],[Часы]],-1,0,1,1),Ректор[[#This Row],[Часы]])</f>
        <v>1</v>
      </c>
      <c r="S507" s="4" t="str">
        <f ca="1">Ректор[[#This Row],[Корр класс]]&amp;Ректор[[#This Row],[Предмет2]]</f>
        <v>5МКубановедение</v>
      </c>
      <c r="T507" s="4">
        <f ca="1">COUNTIF(Ректор[Доп столбец],Ректор[[#This Row],[Доп столбец]])</f>
        <v>1</v>
      </c>
    </row>
    <row r="508" spans="1:20" x14ac:dyDescent="0.25">
      <c r="A508" s="4">
        <v>507</v>
      </c>
      <c r="B508" s="4" t="s">
        <v>202</v>
      </c>
      <c r="C508" s="4">
        <v>1</v>
      </c>
      <c r="F508" s="4" t="s">
        <v>26</v>
      </c>
      <c r="G508" s="4" t="s">
        <v>284</v>
      </c>
      <c r="H508" s="4" t="s">
        <v>285</v>
      </c>
      <c r="I508" s="4" t="s">
        <v>27</v>
      </c>
      <c r="J508" s="4" t="s">
        <v>25</v>
      </c>
      <c r="K508" s="4" t="s">
        <v>25</v>
      </c>
      <c r="O508" s="4" t="str">
        <f ca="1">IF(Ректор[[#This Row],[Класс(ы)]]="",OFFSET(Ректор[[#This Row],[Класс(ы)]],-1,0,1,1),Ректор[[#This Row],[Класс(ы)]])</f>
        <v>5Н</v>
      </c>
      <c r="P50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08" s="4" t="str">
        <f>Ректор[[#This Row],[Учитель]]</f>
        <v>Дмитрюк А. А.</v>
      </c>
      <c r="R508" s="4">
        <f ca="1">IF(Ректор[[#This Row],[Часы]]="",OFFSET(Ректор[[#This Row],[Часы]],-1,0,1,1),Ректор[[#This Row],[Часы]])</f>
        <v>1</v>
      </c>
      <c r="S508" s="4" t="str">
        <f ca="1">Ректор[[#This Row],[Корр класс]]&amp;Ректор[[#This Row],[Предмет2]]</f>
        <v>5НКубановедение</v>
      </c>
      <c r="T508" s="4">
        <f ca="1">COUNTIF(Ректор[Доп столбец],Ректор[[#This Row],[Доп столбец]])</f>
        <v>1</v>
      </c>
    </row>
    <row r="509" spans="1:20" x14ac:dyDescent="0.25">
      <c r="A509" s="4">
        <v>508</v>
      </c>
      <c r="B509" s="4" t="s">
        <v>203</v>
      </c>
      <c r="C509" s="4">
        <v>1</v>
      </c>
      <c r="F509" s="4" t="s">
        <v>26</v>
      </c>
      <c r="G509" s="4" t="s">
        <v>284</v>
      </c>
      <c r="I509" s="4" t="s">
        <v>27</v>
      </c>
      <c r="J509" s="4" t="s">
        <v>25</v>
      </c>
      <c r="K509" s="4" t="s">
        <v>25</v>
      </c>
      <c r="O509" s="4" t="str">
        <f ca="1">IF(Ректор[[#This Row],[Класс(ы)]]="",OFFSET(Ректор[[#This Row],[Класс(ы)]],-1,0,1,1),Ректор[[#This Row],[Класс(ы)]])</f>
        <v>5О</v>
      </c>
      <c r="P50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09" s="4" t="str">
        <f>Ректор[[#This Row],[Учитель]]</f>
        <v>Дмитрюк А. А.</v>
      </c>
      <c r="R509" s="4">
        <f ca="1">IF(Ректор[[#This Row],[Часы]]="",OFFSET(Ректор[[#This Row],[Часы]],-1,0,1,1),Ректор[[#This Row],[Часы]])</f>
        <v>1</v>
      </c>
      <c r="S509" s="4" t="str">
        <f ca="1">Ректор[[#This Row],[Корр класс]]&amp;Ректор[[#This Row],[Предмет2]]</f>
        <v>5ОКубановедение</v>
      </c>
      <c r="T509" s="4">
        <f ca="1">COUNTIF(Ректор[Доп столбец],Ректор[[#This Row],[Доп столбец]])</f>
        <v>1</v>
      </c>
    </row>
    <row r="510" spans="1:20" x14ac:dyDescent="0.25">
      <c r="A510" s="4">
        <v>509</v>
      </c>
      <c r="B510" s="4" t="s">
        <v>84</v>
      </c>
      <c r="C510" s="4">
        <v>1</v>
      </c>
      <c r="F510" s="4" t="s">
        <v>26</v>
      </c>
      <c r="G510" s="4" t="s">
        <v>284</v>
      </c>
      <c r="H510" s="4" t="s">
        <v>285</v>
      </c>
      <c r="I510" s="4" t="s">
        <v>27</v>
      </c>
      <c r="J510" s="4" t="s">
        <v>25</v>
      </c>
      <c r="K510" s="4" t="s">
        <v>25</v>
      </c>
      <c r="O510" s="4" t="str">
        <f ca="1">IF(Ректор[[#This Row],[Класс(ы)]]="",OFFSET(Ректор[[#This Row],[Класс(ы)]],-1,0,1,1),Ректор[[#This Row],[Класс(ы)]])</f>
        <v>5П</v>
      </c>
      <c r="P51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10" s="4" t="str">
        <f>Ректор[[#This Row],[Учитель]]</f>
        <v>Дмитрюк А. А.</v>
      </c>
      <c r="R510" s="4">
        <f ca="1">IF(Ректор[[#This Row],[Часы]]="",OFFSET(Ректор[[#This Row],[Часы]],-1,0,1,1),Ректор[[#This Row],[Часы]])</f>
        <v>1</v>
      </c>
      <c r="S510" s="4" t="str">
        <f ca="1">Ректор[[#This Row],[Корр класс]]&amp;Ректор[[#This Row],[Предмет2]]</f>
        <v>5ПКубановедение</v>
      </c>
      <c r="T510" s="4">
        <f ca="1">COUNTIF(Ректор[Доп столбец],Ректор[[#This Row],[Доп столбец]])</f>
        <v>1</v>
      </c>
    </row>
    <row r="511" spans="1:20" x14ac:dyDescent="0.25">
      <c r="A511" s="4">
        <v>510</v>
      </c>
      <c r="B511" s="4" t="s">
        <v>151</v>
      </c>
      <c r="C511" s="4">
        <v>1</v>
      </c>
      <c r="F511" s="4" t="s">
        <v>26</v>
      </c>
      <c r="G511" s="4" t="s">
        <v>284</v>
      </c>
      <c r="H511" s="4" t="s">
        <v>285</v>
      </c>
      <c r="I511" s="4" t="s">
        <v>27</v>
      </c>
      <c r="J511" s="4" t="s">
        <v>25</v>
      </c>
      <c r="K511" s="4" t="s">
        <v>25</v>
      </c>
      <c r="O511" s="4" t="str">
        <f ca="1">IF(Ректор[[#This Row],[Класс(ы)]]="",OFFSET(Ректор[[#This Row],[Класс(ы)]],-1,0,1,1),Ректор[[#This Row],[Класс(ы)]])</f>
        <v>5Р</v>
      </c>
      <c r="P51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11" s="4" t="str">
        <f>Ректор[[#This Row],[Учитель]]</f>
        <v>Дмитрюк А. А.</v>
      </c>
      <c r="R511" s="4">
        <f ca="1">IF(Ректор[[#This Row],[Часы]]="",OFFSET(Ректор[[#This Row],[Часы]],-1,0,1,1),Ректор[[#This Row],[Часы]])</f>
        <v>1</v>
      </c>
      <c r="S511" s="4" t="str">
        <f ca="1">Ректор[[#This Row],[Корр класс]]&amp;Ректор[[#This Row],[Предмет2]]</f>
        <v>5РКубановедение</v>
      </c>
      <c r="T511" s="4">
        <f ca="1">COUNTIF(Ректор[Доп столбец],Ректор[[#This Row],[Доп столбец]])</f>
        <v>1</v>
      </c>
    </row>
    <row r="512" spans="1:20" x14ac:dyDescent="0.25">
      <c r="A512" s="4">
        <v>511</v>
      </c>
      <c r="B512" s="4" t="s">
        <v>45</v>
      </c>
      <c r="C512" s="4">
        <v>1</v>
      </c>
      <c r="F512" s="4" t="s">
        <v>26</v>
      </c>
      <c r="G512" s="4" t="s">
        <v>284</v>
      </c>
      <c r="H512" s="4" t="s">
        <v>285</v>
      </c>
      <c r="I512" s="4" t="s">
        <v>27</v>
      </c>
      <c r="J512" s="4" t="s">
        <v>25</v>
      </c>
      <c r="K512" s="4" t="s">
        <v>25</v>
      </c>
      <c r="O512" s="4" t="str">
        <f ca="1">IF(Ректор[[#This Row],[Класс(ы)]]="",OFFSET(Ректор[[#This Row],[Класс(ы)]],-1,0,1,1),Ректор[[#This Row],[Класс(ы)]])</f>
        <v>5С</v>
      </c>
      <c r="P512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12" s="4" t="str">
        <f>Ректор[[#This Row],[Учитель]]</f>
        <v>Дмитрюк А. А.</v>
      </c>
      <c r="R512" s="4">
        <f ca="1">IF(Ректор[[#This Row],[Часы]]="",OFFSET(Ректор[[#This Row],[Часы]],-1,0,1,1),Ректор[[#This Row],[Часы]])</f>
        <v>1</v>
      </c>
      <c r="S512" s="4" t="str">
        <f ca="1">Ректор[[#This Row],[Корр класс]]&amp;Ректор[[#This Row],[Предмет2]]</f>
        <v>5СКубановедение</v>
      </c>
      <c r="T512" s="4">
        <f ca="1">COUNTIF(Ректор[Доп столбец],Ректор[[#This Row],[Доп столбец]])</f>
        <v>1</v>
      </c>
    </row>
    <row r="513" spans="1:20" x14ac:dyDescent="0.25">
      <c r="A513" s="4">
        <v>512</v>
      </c>
      <c r="B513" s="4" t="s">
        <v>118</v>
      </c>
      <c r="C513" s="4">
        <v>2</v>
      </c>
      <c r="F513" s="4" t="s">
        <v>73</v>
      </c>
      <c r="G513" s="4" t="s">
        <v>286</v>
      </c>
      <c r="I513" s="4" t="s">
        <v>27</v>
      </c>
      <c r="J513" s="4" t="s">
        <v>25</v>
      </c>
      <c r="K513" s="4" t="s">
        <v>25</v>
      </c>
      <c r="O513" s="4" t="str">
        <f ca="1">IF(Ректор[[#This Row],[Класс(ы)]]="",OFFSET(Ректор[[#This Row],[Класс(ы)]],-1,0,1,1),Ректор[[#This Row],[Класс(ы)]])</f>
        <v>8З</v>
      </c>
      <c r="P51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13" s="4" t="str">
        <f>Ректор[[#This Row],[Учитель]]</f>
        <v>Долгина Н. Ю.</v>
      </c>
      <c r="R513" s="4">
        <f ca="1">IF(Ректор[[#This Row],[Часы]]="",OFFSET(Ректор[[#This Row],[Часы]],-1,0,1,1),Ректор[[#This Row],[Часы]])</f>
        <v>2</v>
      </c>
      <c r="S513" s="4" t="str">
        <f ca="1">Ректор[[#This Row],[Корр класс]]&amp;Ректор[[#This Row],[Предмет2]]</f>
        <v>8ЗЛитература</v>
      </c>
      <c r="T513" s="4">
        <f ca="1">COUNTIF(Ректор[Доп столбец],Ректор[[#This Row],[Доп столбец]])</f>
        <v>1</v>
      </c>
    </row>
    <row r="514" spans="1:20" x14ac:dyDescent="0.25">
      <c r="A514" s="4">
        <v>513</v>
      </c>
      <c r="B514" s="4" t="s">
        <v>118</v>
      </c>
      <c r="C514" s="4">
        <v>4</v>
      </c>
      <c r="F514" s="4" t="s">
        <v>34</v>
      </c>
      <c r="G514" s="4" t="s">
        <v>286</v>
      </c>
      <c r="I514" s="4" t="s">
        <v>27</v>
      </c>
      <c r="J514" s="4" t="s">
        <v>25</v>
      </c>
      <c r="K514" s="4" t="s">
        <v>25</v>
      </c>
      <c r="O514" s="4" t="str">
        <f ca="1">IF(Ректор[[#This Row],[Класс(ы)]]="",OFFSET(Ректор[[#This Row],[Класс(ы)]],-1,0,1,1),Ректор[[#This Row],[Класс(ы)]])</f>
        <v>8З</v>
      </c>
      <c r="P51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14" s="4" t="str">
        <f>Ректор[[#This Row],[Учитель]]</f>
        <v>Долгина Н. Ю.</v>
      </c>
      <c r="R514" s="4">
        <f ca="1">IF(Ректор[[#This Row],[Часы]]="",OFFSET(Ректор[[#This Row],[Часы]],-1,0,1,1),Ректор[[#This Row],[Часы]])</f>
        <v>4</v>
      </c>
      <c r="S514" s="4" t="str">
        <f ca="1">Ректор[[#This Row],[Корр класс]]&amp;Ректор[[#This Row],[Предмет2]]</f>
        <v>8ЗРусский язык</v>
      </c>
      <c r="T514" s="4">
        <f ca="1">COUNTIF(Ректор[Доп столбец],Ректор[[#This Row],[Доп столбец]])</f>
        <v>1</v>
      </c>
    </row>
    <row r="515" spans="1:20" x14ac:dyDescent="0.25">
      <c r="A515" s="4">
        <v>514</v>
      </c>
      <c r="B515" s="4" t="s">
        <v>86</v>
      </c>
      <c r="C515" s="4">
        <v>3</v>
      </c>
      <c r="F515" s="4" t="s">
        <v>73</v>
      </c>
      <c r="G515" s="4" t="s">
        <v>286</v>
      </c>
      <c r="H515" s="4" t="s">
        <v>285</v>
      </c>
      <c r="I515" s="4" t="s">
        <v>220</v>
      </c>
      <c r="J515" s="4" t="s">
        <v>25</v>
      </c>
      <c r="K515" s="4" t="s">
        <v>25</v>
      </c>
      <c r="O515" s="4" t="str">
        <f ca="1">IF(Ректор[[#This Row],[Класс(ы)]]="",OFFSET(Ректор[[#This Row],[Класс(ы)]],-1,0,1,1),Ректор[[#This Row],[Класс(ы)]])</f>
        <v>10Б</v>
      </c>
      <c r="P51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15" s="4" t="str">
        <f>Ректор[[#This Row],[Учитель]]</f>
        <v>Долгина Н. Ю.</v>
      </c>
      <c r="R515" s="4">
        <f ca="1">IF(Ректор[[#This Row],[Часы]]="",OFFSET(Ректор[[#This Row],[Часы]],-1,0,1,1),Ректор[[#This Row],[Часы]])</f>
        <v>3</v>
      </c>
      <c r="S515" s="4" t="str">
        <f ca="1">Ректор[[#This Row],[Корр класс]]&amp;Ректор[[#This Row],[Предмет2]]</f>
        <v>10БЛитература</v>
      </c>
      <c r="T515" s="4">
        <f ca="1">COUNTIF(Ректор[Доп столбец],Ректор[[#This Row],[Доп столбец]])</f>
        <v>1</v>
      </c>
    </row>
    <row r="516" spans="1:20" x14ac:dyDescent="0.25">
      <c r="A516" s="4">
        <v>515</v>
      </c>
      <c r="B516" s="4" t="s">
        <v>86</v>
      </c>
      <c r="C516" s="4">
        <v>2</v>
      </c>
      <c r="F516" s="4" t="s">
        <v>34</v>
      </c>
      <c r="G516" s="4" t="s">
        <v>286</v>
      </c>
      <c r="H516" s="4" t="s">
        <v>285</v>
      </c>
      <c r="I516" s="4" t="s">
        <v>76</v>
      </c>
      <c r="J516" s="4" t="s">
        <v>25</v>
      </c>
      <c r="K516" s="4" t="s">
        <v>25</v>
      </c>
      <c r="O516" s="4" t="str">
        <f ca="1">IF(Ректор[[#This Row],[Класс(ы)]]="",OFFSET(Ректор[[#This Row],[Класс(ы)]],-1,0,1,1),Ректор[[#This Row],[Класс(ы)]])</f>
        <v>10Б</v>
      </c>
      <c r="P51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16" s="4" t="str">
        <f>Ректор[[#This Row],[Учитель]]</f>
        <v>Долгина Н. Ю.</v>
      </c>
      <c r="R516" s="4">
        <f ca="1">IF(Ректор[[#This Row],[Часы]]="",OFFSET(Ректор[[#This Row],[Часы]],-1,0,1,1),Ректор[[#This Row],[Часы]])</f>
        <v>2</v>
      </c>
      <c r="S516" s="4" t="str">
        <f ca="1">Ректор[[#This Row],[Корр класс]]&amp;Ректор[[#This Row],[Предмет2]]</f>
        <v>10БРусский язык</v>
      </c>
      <c r="T516" s="4">
        <f ca="1">COUNTIF(Ректор[Доп столбец],Ректор[[#This Row],[Доп столбец]])</f>
        <v>1</v>
      </c>
    </row>
    <row r="517" spans="1:20" x14ac:dyDescent="0.25">
      <c r="A517" s="4">
        <v>516</v>
      </c>
      <c r="B517" s="4" t="s">
        <v>91</v>
      </c>
      <c r="C517" s="4">
        <v>3</v>
      </c>
      <c r="F517" s="4" t="s">
        <v>73</v>
      </c>
      <c r="G517" s="4" t="s">
        <v>286</v>
      </c>
      <c r="I517" s="4" t="s">
        <v>220</v>
      </c>
      <c r="J517" s="4" t="s">
        <v>25</v>
      </c>
      <c r="K517" s="4" t="s">
        <v>25</v>
      </c>
      <c r="O517" s="4" t="str">
        <f ca="1">IF(Ректор[[#This Row],[Класс(ы)]]="",OFFSET(Ректор[[#This Row],[Класс(ы)]],-1,0,1,1),Ректор[[#This Row],[Класс(ы)]])</f>
        <v>10В</v>
      </c>
      <c r="P51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17" s="4" t="str">
        <f>Ректор[[#This Row],[Учитель]]</f>
        <v>Долгина Н. Ю.</v>
      </c>
      <c r="R517" s="4">
        <f ca="1">IF(Ректор[[#This Row],[Часы]]="",OFFSET(Ректор[[#This Row],[Часы]],-1,0,1,1),Ректор[[#This Row],[Часы]])</f>
        <v>3</v>
      </c>
      <c r="S517" s="4" t="str">
        <f ca="1">Ректор[[#This Row],[Корр класс]]&amp;Ректор[[#This Row],[Предмет2]]</f>
        <v>10ВЛитература</v>
      </c>
      <c r="T517" s="4">
        <f ca="1">COUNTIF(Ректор[Доп столбец],Ректор[[#This Row],[Доп столбец]])</f>
        <v>1</v>
      </c>
    </row>
    <row r="518" spans="1:20" x14ac:dyDescent="0.25">
      <c r="A518" s="4">
        <v>517</v>
      </c>
      <c r="B518" s="4" t="s">
        <v>91</v>
      </c>
      <c r="C518" s="4">
        <v>2</v>
      </c>
      <c r="F518" s="4" t="s">
        <v>34</v>
      </c>
      <c r="G518" s="4" t="s">
        <v>286</v>
      </c>
      <c r="H518" s="4" t="s">
        <v>285</v>
      </c>
      <c r="I518" s="4" t="s">
        <v>76</v>
      </c>
      <c r="J518" s="4" t="s">
        <v>25</v>
      </c>
      <c r="K518" s="4" t="s">
        <v>25</v>
      </c>
      <c r="O518" s="4" t="str">
        <f ca="1">IF(Ректор[[#This Row],[Класс(ы)]]="",OFFSET(Ректор[[#This Row],[Класс(ы)]],-1,0,1,1),Ректор[[#This Row],[Класс(ы)]])</f>
        <v>10В</v>
      </c>
      <c r="P51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18" s="4" t="str">
        <f>Ректор[[#This Row],[Учитель]]</f>
        <v>Долгина Н. Ю.</v>
      </c>
      <c r="R518" s="4">
        <f ca="1">IF(Ректор[[#This Row],[Часы]]="",OFFSET(Ректор[[#This Row],[Часы]],-1,0,1,1),Ректор[[#This Row],[Часы]])</f>
        <v>2</v>
      </c>
      <c r="S518" s="4" t="str">
        <f ca="1">Ректор[[#This Row],[Корр класс]]&amp;Ректор[[#This Row],[Предмет2]]</f>
        <v>10ВРусский язык</v>
      </c>
      <c r="T518" s="4">
        <f ca="1">COUNTIF(Ректор[Доп столбец],Ректор[[#This Row],[Доп столбец]])</f>
        <v>1</v>
      </c>
    </row>
    <row r="519" spans="1:20" x14ac:dyDescent="0.25">
      <c r="A519" s="4">
        <v>518</v>
      </c>
      <c r="B519" s="4" t="s">
        <v>239</v>
      </c>
      <c r="C519" s="4">
        <v>2</v>
      </c>
      <c r="F519" s="4" t="s">
        <v>104</v>
      </c>
      <c r="G519" s="4" t="s">
        <v>287</v>
      </c>
      <c r="H519" s="4" t="s">
        <v>255</v>
      </c>
      <c r="I519" s="4" t="s">
        <v>23</v>
      </c>
      <c r="J519" s="4" t="s">
        <v>25</v>
      </c>
      <c r="K519" s="4" t="s">
        <v>25</v>
      </c>
      <c r="O519" s="4" t="str">
        <f ca="1">IF(Ректор[[#This Row],[Класс(ы)]]="",OFFSET(Ректор[[#This Row],[Класс(ы)]],-1,0,1,1),Ректор[[#This Row],[Класс(ы)]])</f>
        <v>7А</v>
      </c>
      <c r="P519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19" s="4" t="str">
        <f>Ректор[[#This Row],[Учитель]]</f>
        <v>Дорошенко Е. Б.</v>
      </c>
      <c r="R519" s="4">
        <f ca="1">IF(Ректор[[#This Row],[Часы]]="",OFFSET(Ректор[[#This Row],[Часы]],-1,0,1,1),Ректор[[#This Row],[Часы]])</f>
        <v>2</v>
      </c>
      <c r="S519" s="4" t="str">
        <f ca="1">Ректор[[#This Row],[Корр класс]]&amp;Ректор[[#This Row],[Предмет2]]</f>
        <v>7АГеография</v>
      </c>
      <c r="T519" s="4">
        <f ca="1">COUNTIF(Ректор[Доп столбец],Ректор[[#This Row],[Доп столбец]])</f>
        <v>1</v>
      </c>
    </row>
    <row r="520" spans="1:20" x14ac:dyDescent="0.25">
      <c r="A520" s="4">
        <v>519</v>
      </c>
      <c r="B520" s="4" t="s">
        <v>242</v>
      </c>
      <c r="C520" s="4">
        <v>2</v>
      </c>
      <c r="F520" s="4" t="s">
        <v>104</v>
      </c>
      <c r="G520" s="4" t="s">
        <v>287</v>
      </c>
      <c r="H520" s="4" t="s">
        <v>255</v>
      </c>
      <c r="I520" s="4" t="s">
        <v>23</v>
      </c>
      <c r="J520" s="4" t="s">
        <v>25</v>
      </c>
      <c r="K520" s="4" t="s">
        <v>25</v>
      </c>
      <c r="O520" s="4" t="str">
        <f ca="1">IF(Ректор[[#This Row],[Класс(ы)]]="",OFFSET(Ректор[[#This Row],[Класс(ы)]],-1,0,1,1),Ректор[[#This Row],[Класс(ы)]])</f>
        <v>7Б</v>
      </c>
      <c r="P520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20" s="4" t="str">
        <f>Ректор[[#This Row],[Учитель]]</f>
        <v>Дорошенко Е. Б.</v>
      </c>
      <c r="R520" s="4">
        <f ca="1">IF(Ректор[[#This Row],[Часы]]="",OFFSET(Ректор[[#This Row],[Часы]],-1,0,1,1),Ректор[[#This Row],[Часы]])</f>
        <v>2</v>
      </c>
      <c r="S520" s="4" t="str">
        <f ca="1">Ректор[[#This Row],[Корр класс]]&amp;Ректор[[#This Row],[Предмет2]]</f>
        <v>7БГеография</v>
      </c>
      <c r="T520" s="4">
        <f ca="1">COUNTIF(Ректор[Доп столбец],Ректор[[#This Row],[Доп столбец]])</f>
        <v>1</v>
      </c>
    </row>
    <row r="521" spans="1:20" x14ac:dyDescent="0.25">
      <c r="A521" s="4">
        <v>520</v>
      </c>
      <c r="B521" s="4" t="s">
        <v>243</v>
      </c>
      <c r="C521" s="4">
        <v>2</v>
      </c>
      <c r="F521" s="4" t="s">
        <v>104</v>
      </c>
      <c r="G521" s="4" t="s">
        <v>287</v>
      </c>
      <c r="H521" s="4" t="s">
        <v>255</v>
      </c>
      <c r="I521" s="4" t="s">
        <v>23</v>
      </c>
      <c r="J521" s="4" t="s">
        <v>25</v>
      </c>
      <c r="K521" s="4" t="s">
        <v>25</v>
      </c>
      <c r="O521" s="4" t="str">
        <f ca="1">IF(Ректор[[#This Row],[Класс(ы)]]="",OFFSET(Ректор[[#This Row],[Класс(ы)]],-1,0,1,1),Ректор[[#This Row],[Класс(ы)]])</f>
        <v>7В</v>
      </c>
      <c r="P521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21" s="4" t="str">
        <f>Ректор[[#This Row],[Учитель]]</f>
        <v>Дорошенко Е. Б.</v>
      </c>
      <c r="R521" s="4">
        <f ca="1">IF(Ректор[[#This Row],[Часы]]="",OFFSET(Ректор[[#This Row],[Часы]],-1,0,1,1),Ректор[[#This Row],[Часы]])</f>
        <v>2</v>
      </c>
      <c r="S521" s="4" t="str">
        <f ca="1">Ректор[[#This Row],[Корр класс]]&amp;Ректор[[#This Row],[Предмет2]]</f>
        <v>7ВГеография</v>
      </c>
      <c r="T521" s="4">
        <f ca="1">COUNTIF(Ректор[Доп столбец],Ректор[[#This Row],[Доп столбец]])</f>
        <v>1</v>
      </c>
    </row>
    <row r="522" spans="1:20" x14ac:dyDescent="0.25">
      <c r="A522" s="4">
        <v>521</v>
      </c>
      <c r="B522" s="4" t="s">
        <v>55</v>
      </c>
      <c r="C522" s="4">
        <v>2</v>
      </c>
      <c r="F522" s="4" t="s">
        <v>104</v>
      </c>
      <c r="G522" s="4" t="s">
        <v>287</v>
      </c>
      <c r="H522" s="4" t="s">
        <v>255</v>
      </c>
      <c r="I522" s="4" t="s">
        <v>23</v>
      </c>
      <c r="J522" s="4" t="s">
        <v>25</v>
      </c>
      <c r="K522" s="4" t="s">
        <v>25</v>
      </c>
      <c r="O522" s="4" t="str">
        <f ca="1">IF(Ректор[[#This Row],[Класс(ы)]]="",OFFSET(Ректор[[#This Row],[Класс(ы)]],-1,0,1,1),Ректор[[#This Row],[Класс(ы)]])</f>
        <v>7Г</v>
      </c>
      <c r="P522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22" s="4" t="str">
        <f>Ректор[[#This Row],[Учитель]]</f>
        <v>Дорошенко Е. Б.</v>
      </c>
      <c r="R522" s="4">
        <f ca="1">IF(Ректор[[#This Row],[Часы]]="",OFFSET(Ректор[[#This Row],[Часы]],-1,0,1,1),Ректор[[#This Row],[Часы]])</f>
        <v>2</v>
      </c>
      <c r="S522" s="4" t="str">
        <f ca="1">Ректор[[#This Row],[Корр класс]]&amp;Ректор[[#This Row],[Предмет2]]</f>
        <v>7ГГеография</v>
      </c>
      <c r="T522" s="4">
        <f ca="1">COUNTIF(Ректор[Доп столбец],Ректор[[#This Row],[Доп столбец]])</f>
        <v>1</v>
      </c>
    </row>
    <row r="523" spans="1:20" x14ac:dyDescent="0.25">
      <c r="A523" s="4">
        <v>522</v>
      </c>
      <c r="B523" s="4" t="s">
        <v>59</v>
      </c>
      <c r="C523" s="4">
        <v>2</v>
      </c>
      <c r="F523" s="4" t="s">
        <v>104</v>
      </c>
      <c r="G523" s="4" t="s">
        <v>287</v>
      </c>
      <c r="H523" s="4" t="s">
        <v>255</v>
      </c>
      <c r="I523" s="4" t="s">
        <v>23</v>
      </c>
      <c r="J523" s="4" t="s">
        <v>25</v>
      </c>
      <c r="K523" s="4" t="s">
        <v>25</v>
      </c>
      <c r="O523" s="4" t="str">
        <f ca="1">IF(Ректор[[#This Row],[Класс(ы)]]="",OFFSET(Ректор[[#This Row],[Класс(ы)]],-1,0,1,1),Ректор[[#This Row],[Класс(ы)]])</f>
        <v>7Д</v>
      </c>
      <c r="P523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23" s="4" t="str">
        <f>Ректор[[#This Row],[Учитель]]</f>
        <v>Дорошенко Е. Б.</v>
      </c>
      <c r="R523" s="4">
        <f ca="1">IF(Ректор[[#This Row],[Часы]]="",OFFSET(Ректор[[#This Row],[Часы]],-1,0,1,1),Ректор[[#This Row],[Часы]])</f>
        <v>2</v>
      </c>
      <c r="S523" s="4" t="str">
        <f ca="1">Ректор[[#This Row],[Корр класс]]&amp;Ректор[[#This Row],[Предмет2]]</f>
        <v>7ДГеография</v>
      </c>
      <c r="T523" s="4">
        <f ca="1">COUNTIF(Ректор[Доп столбец],Ректор[[#This Row],[Доп столбец]])</f>
        <v>1</v>
      </c>
    </row>
    <row r="524" spans="1:20" x14ac:dyDescent="0.25">
      <c r="A524" s="4">
        <v>523</v>
      </c>
      <c r="B524" s="4" t="s">
        <v>180</v>
      </c>
      <c r="C524" s="4">
        <v>2</v>
      </c>
      <c r="F524" s="4" t="s">
        <v>104</v>
      </c>
      <c r="G524" s="4" t="s">
        <v>287</v>
      </c>
      <c r="H524" s="4" t="s">
        <v>255</v>
      </c>
      <c r="I524" s="4" t="s">
        <v>23</v>
      </c>
      <c r="J524" s="4" t="s">
        <v>25</v>
      </c>
      <c r="K524" s="4" t="s">
        <v>25</v>
      </c>
      <c r="O524" s="4" t="str">
        <f ca="1">IF(Ректор[[#This Row],[Класс(ы)]]="",OFFSET(Ректор[[#This Row],[Класс(ы)]],-1,0,1,1),Ректор[[#This Row],[Класс(ы)]])</f>
        <v>7Е</v>
      </c>
      <c r="P524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24" s="4" t="str">
        <f>Ректор[[#This Row],[Учитель]]</f>
        <v>Дорошенко Е. Б.</v>
      </c>
      <c r="R524" s="4">
        <f ca="1">IF(Ректор[[#This Row],[Часы]]="",OFFSET(Ректор[[#This Row],[Часы]],-1,0,1,1),Ректор[[#This Row],[Часы]])</f>
        <v>2</v>
      </c>
      <c r="S524" s="4" t="str">
        <f ca="1">Ректор[[#This Row],[Корр класс]]&amp;Ректор[[#This Row],[Предмет2]]</f>
        <v>7ЕГеография</v>
      </c>
      <c r="T524" s="4">
        <f ca="1">COUNTIF(Ректор[Доп столбец],Ректор[[#This Row],[Доп столбец]])</f>
        <v>1</v>
      </c>
    </row>
    <row r="525" spans="1:20" x14ac:dyDescent="0.25">
      <c r="A525" s="4">
        <v>524</v>
      </c>
      <c r="B525" s="4" t="s">
        <v>181</v>
      </c>
      <c r="C525" s="4">
        <v>2</v>
      </c>
      <c r="F525" s="4" t="s">
        <v>104</v>
      </c>
      <c r="G525" s="4" t="s">
        <v>287</v>
      </c>
      <c r="I525" s="4" t="s">
        <v>23</v>
      </c>
      <c r="J525" s="4" t="s">
        <v>25</v>
      </c>
      <c r="K525" s="4" t="s">
        <v>25</v>
      </c>
      <c r="O525" s="4" t="str">
        <f ca="1">IF(Ректор[[#This Row],[Класс(ы)]]="",OFFSET(Ректор[[#This Row],[Класс(ы)]],-1,0,1,1),Ректор[[#This Row],[Класс(ы)]])</f>
        <v>7Ж</v>
      </c>
      <c r="P525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25" s="4" t="str">
        <f>Ректор[[#This Row],[Учитель]]</f>
        <v>Дорошенко Е. Б.</v>
      </c>
      <c r="R525" s="4">
        <f ca="1">IF(Ректор[[#This Row],[Часы]]="",OFFSET(Ректор[[#This Row],[Часы]],-1,0,1,1),Ректор[[#This Row],[Часы]])</f>
        <v>2</v>
      </c>
      <c r="S525" s="4" t="str">
        <f ca="1">Ректор[[#This Row],[Корр класс]]&amp;Ректор[[#This Row],[Предмет2]]</f>
        <v>7ЖГеография</v>
      </c>
      <c r="T525" s="4">
        <f ca="1">COUNTIF(Ректор[Доп столбец],Ректор[[#This Row],[Доп столбец]])</f>
        <v>1</v>
      </c>
    </row>
    <row r="526" spans="1:20" x14ac:dyDescent="0.25">
      <c r="A526" s="4">
        <v>525</v>
      </c>
      <c r="B526" s="4" t="s">
        <v>182</v>
      </c>
      <c r="C526" s="4">
        <v>2</v>
      </c>
      <c r="F526" s="4" t="s">
        <v>104</v>
      </c>
      <c r="G526" s="4" t="s">
        <v>287</v>
      </c>
      <c r="H526" s="4" t="s">
        <v>255</v>
      </c>
      <c r="I526" s="4" t="s">
        <v>23</v>
      </c>
      <c r="J526" s="4" t="s">
        <v>25</v>
      </c>
      <c r="K526" s="4" t="s">
        <v>25</v>
      </c>
      <c r="O526" s="4" t="str">
        <f ca="1">IF(Ректор[[#This Row],[Класс(ы)]]="",OFFSET(Ректор[[#This Row],[Класс(ы)]],-1,0,1,1),Ректор[[#This Row],[Класс(ы)]])</f>
        <v>7З</v>
      </c>
      <c r="P526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26" s="4" t="str">
        <f>Ректор[[#This Row],[Учитель]]</f>
        <v>Дорошенко Е. Б.</v>
      </c>
      <c r="R526" s="4">
        <f ca="1">IF(Ректор[[#This Row],[Часы]]="",OFFSET(Ректор[[#This Row],[Часы]],-1,0,1,1),Ректор[[#This Row],[Часы]])</f>
        <v>2</v>
      </c>
      <c r="S526" s="4" t="str">
        <f ca="1">Ректор[[#This Row],[Корр класс]]&amp;Ректор[[#This Row],[Предмет2]]</f>
        <v>7ЗГеография</v>
      </c>
      <c r="T526" s="4">
        <f ca="1">COUNTIF(Ректор[Доп столбец],Ректор[[#This Row],[Доп столбец]])</f>
        <v>1</v>
      </c>
    </row>
    <row r="527" spans="1:20" x14ac:dyDescent="0.25">
      <c r="A527" s="4">
        <v>526</v>
      </c>
      <c r="B527" s="4" t="s">
        <v>62</v>
      </c>
      <c r="C527" s="4">
        <v>2</v>
      </c>
      <c r="F527" s="4" t="s">
        <v>104</v>
      </c>
      <c r="G527" s="4" t="s">
        <v>287</v>
      </c>
      <c r="H527" s="4" t="s">
        <v>255</v>
      </c>
      <c r="I527" s="4" t="s">
        <v>23</v>
      </c>
      <c r="J527" s="4" t="s">
        <v>25</v>
      </c>
      <c r="K527" s="4" t="s">
        <v>25</v>
      </c>
      <c r="O527" s="4" t="str">
        <f ca="1">IF(Ректор[[#This Row],[Класс(ы)]]="",OFFSET(Ректор[[#This Row],[Класс(ы)]],-1,0,1,1),Ректор[[#This Row],[Класс(ы)]])</f>
        <v>8А</v>
      </c>
      <c r="P527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27" s="4" t="str">
        <f>Ректор[[#This Row],[Учитель]]</f>
        <v>Дорошенко Е. Б.</v>
      </c>
      <c r="R527" s="4">
        <f ca="1">IF(Ректор[[#This Row],[Часы]]="",OFFSET(Ректор[[#This Row],[Часы]],-1,0,1,1),Ректор[[#This Row],[Часы]])</f>
        <v>2</v>
      </c>
      <c r="S527" s="4" t="str">
        <f ca="1">Ректор[[#This Row],[Корр класс]]&amp;Ректор[[#This Row],[Предмет2]]</f>
        <v>8АГеография</v>
      </c>
      <c r="T527" s="4">
        <f ca="1">COUNTIF(Ректор[Доп столбец],Ректор[[#This Row],[Доп столбец]])</f>
        <v>1</v>
      </c>
    </row>
    <row r="528" spans="1:20" x14ac:dyDescent="0.25">
      <c r="A528" s="4">
        <v>527</v>
      </c>
      <c r="B528" s="4" t="s">
        <v>62</v>
      </c>
      <c r="C528" s="4">
        <v>1</v>
      </c>
      <c r="F528" s="4" t="s">
        <v>32</v>
      </c>
      <c r="G528" s="4" t="s">
        <v>287</v>
      </c>
      <c r="H528" s="4" t="s">
        <v>255</v>
      </c>
      <c r="I528" s="4" t="s">
        <v>27</v>
      </c>
      <c r="J528" s="4" t="s">
        <v>25</v>
      </c>
      <c r="K528" s="4" t="s">
        <v>25</v>
      </c>
      <c r="O528" s="4" t="str">
        <f ca="1">IF(Ректор[[#This Row],[Класс(ы)]]="",OFFSET(Ректор[[#This Row],[Класс(ы)]],-1,0,1,1),Ректор[[#This Row],[Класс(ы)]])</f>
        <v>8А</v>
      </c>
      <c r="P52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528" s="4" t="str">
        <f>Ректор[[#This Row],[Учитель]]</f>
        <v>Дорошенко Е. Б.</v>
      </c>
      <c r="R528" s="4">
        <f ca="1">IF(Ректор[[#This Row],[Часы]]="",OFFSET(Ректор[[#This Row],[Часы]],-1,0,1,1),Ректор[[#This Row],[Часы]])</f>
        <v>1</v>
      </c>
      <c r="S528" s="4" t="str">
        <f ca="1">Ректор[[#This Row],[Корр класс]]&amp;Ректор[[#This Row],[Предмет2]]</f>
        <v>8АРазговор о важн</v>
      </c>
      <c r="T528" s="4">
        <f ca="1">COUNTIF(Ректор[Доп столбец],Ректор[[#This Row],[Доп столбец]])</f>
        <v>1</v>
      </c>
    </row>
    <row r="529" spans="1:20" x14ac:dyDescent="0.25">
      <c r="A529" s="4">
        <v>528</v>
      </c>
      <c r="B529" s="4" t="s">
        <v>113</v>
      </c>
      <c r="C529" s="4">
        <v>2</v>
      </c>
      <c r="F529" s="4" t="s">
        <v>104</v>
      </c>
      <c r="G529" s="4" t="s">
        <v>287</v>
      </c>
      <c r="H529" s="4" t="s">
        <v>255</v>
      </c>
      <c r="I529" s="4" t="s">
        <v>23</v>
      </c>
      <c r="J529" s="4" t="s">
        <v>25</v>
      </c>
      <c r="K529" s="4" t="s">
        <v>25</v>
      </c>
      <c r="O529" s="4" t="str">
        <f ca="1">IF(Ректор[[#This Row],[Класс(ы)]]="",OFFSET(Ректор[[#This Row],[Класс(ы)]],-1,0,1,1),Ректор[[#This Row],[Класс(ы)]])</f>
        <v>8В</v>
      </c>
      <c r="P529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29" s="4" t="str">
        <f>Ректор[[#This Row],[Учитель]]</f>
        <v>Дорошенко Е. Б.</v>
      </c>
      <c r="R529" s="4">
        <f ca="1">IF(Ректор[[#This Row],[Часы]]="",OFFSET(Ректор[[#This Row],[Часы]],-1,0,1,1),Ректор[[#This Row],[Часы]])</f>
        <v>2</v>
      </c>
      <c r="S529" s="4" t="str">
        <f ca="1">Ректор[[#This Row],[Корр класс]]&amp;Ректор[[#This Row],[Предмет2]]</f>
        <v>8ВГеография</v>
      </c>
      <c r="T529" s="4">
        <f ca="1">COUNTIF(Ректор[Доп столбец],Ректор[[#This Row],[Доп столбец]])</f>
        <v>1</v>
      </c>
    </row>
    <row r="530" spans="1:20" x14ac:dyDescent="0.25">
      <c r="A530" s="4">
        <v>529</v>
      </c>
      <c r="B530" s="4" t="s">
        <v>116</v>
      </c>
      <c r="C530" s="4">
        <v>2</v>
      </c>
      <c r="F530" s="4" t="s">
        <v>104</v>
      </c>
      <c r="G530" s="4" t="s">
        <v>287</v>
      </c>
      <c r="H530" s="4" t="s">
        <v>255</v>
      </c>
      <c r="I530" s="4" t="s">
        <v>23</v>
      </c>
      <c r="J530" s="4" t="s">
        <v>25</v>
      </c>
      <c r="K530" s="4" t="s">
        <v>25</v>
      </c>
      <c r="O530" s="4" t="str">
        <f ca="1">IF(Ректор[[#This Row],[Класс(ы)]]="",OFFSET(Ректор[[#This Row],[Класс(ы)]],-1,0,1,1),Ректор[[#This Row],[Класс(ы)]])</f>
        <v>8Е</v>
      </c>
      <c r="P530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30" s="4" t="str">
        <f>Ректор[[#This Row],[Учитель]]</f>
        <v>Дорошенко Е. Б.</v>
      </c>
      <c r="R530" s="4">
        <f ca="1">IF(Ректор[[#This Row],[Часы]]="",OFFSET(Ректор[[#This Row],[Часы]],-1,0,1,1),Ректор[[#This Row],[Часы]])</f>
        <v>2</v>
      </c>
      <c r="S530" s="4" t="str">
        <f ca="1">Ректор[[#This Row],[Корр класс]]&amp;Ректор[[#This Row],[Предмет2]]</f>
        <v>8ЕГеография</v>
      </c>
      <c r="T530" s="4">
        <f ca="1">COUNTIF(Ректор[Доп столбец],Ректор[[#This Row],[Доп столбец]])</f>
        <v>1</v>
      </c>
    </row>
    <row r="531" spans="1:20" x14ac:dyDescent="0.25">
      <c r="A531" s="4">
        <v>530</v>
      </c>
      <c r="B531" s="4" t="s">
        <v>120</v>
      </c>
      <c r="C531" s="4">
        <v>2</v>
      </c>
      <c r="F531" s="4" t="s">
        <v>104</v>
      </c>
      <c r="G531" s="4" t="s">
        <v>287</v>
      </c>
      <c r="H531" s="4" t="s">
        <v>255</v>
      </c>
      <c r="I531" s="4" t="s">
        <v>23</v>
      </c>
      <c r="J531" s="4" t="s">
        <v>25</v>
      </c>
      <c r="K531" s="4" t="s">
        <v>25</v>
      </c>
      <c r="O531" s="4" t="str">
        <f ca="1">IF(Ректор[[#This Row],[Класс(ы)]]="",OFFSET(Ректор[[#This Row],[Класс(ы)]],-1,0,1,1),Ректор[[#This Row],[Класс(ы)]])</f>
        <v>8К</v>
      </c>
      <c r="P531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31" s="4" t="str">
        <f>Ректор[[#This Row],[Учитель]]</f>
        <v>Дорошенко Е. Б.</v>
      </c>
      <c r="R531" s="4">
        <f ca="1">IF(Ректор[[#This Row],[Часы]]="",OFFSET(Ректор[[#This Row],[Часы]],-1,0,1,1),Ректор[[#This Row],[Часы]])</f>
        <v>2</v>
      </c>
      <c r="S531" s="4" t="str">
        <f ca="1">Ректор[[#This Row],[Корр класс]]&amp;Ректор[[#This Row],[Предмет2]]</f>
        <v>8КГеография</v>
      </c>
      <c r="T531" s="4">
        <f ca="1">COUNTIF(Ректор[Доп столбец],Ректор[[#This Row],[Доп столбец]])</f>
        <v>1</v>
      </c>
    </row>
    <row r="532" spans="1:20" x14ac:dyDescent="0.25">
      <c r="A532" s="4">
        <v>531</v>
      </c>
      <c r="B532" s="4" t="s">
        <v>121</v>
      </c>
      <c r="C532" s="4">
        <v>2</v>
      </c>
      <c r="F532" s="4" t="s">
        <v>104</v>
      </c>
      <c r="G532" s="4" t="s">
        <v>287</v>
      </c>
      <c r="H532" s="4" t="s">
        <v>255</v>
      </c>
      <c r="I532" s="4" t="s">
        <v>23</v>
      </c>
      <c r="J532" s="4" t="s">
        <v>25</v>
      </c>
      <c r="K532" s="4" t="s">
        <v>25</v>
      </c>
      <c r="O532" s="4" t="str">
        <f ca="1">IF(Ректор[[#This Row],[Класс(ы)]]="",OFFSET(Ректор[[#This Row],[Класс(ы)]],-1,0,1,1),Ректор[[#This Row],[Класс(ы)]])</f>
        <v>8Л</v>
      </c>
      <c r="P532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32" s="4" t="str">
        <f>Ректор[[#This Row],[Учитель]]</f>
        <v>Дорошенко Е. Б.</v>
      </c>
      <c r="R532" s="4">
        <f ca="1">IF(Ректор[[#This Row],[Часы]]="",OFFSET(Ректор[[#This Row],[Часы]],-1,0,1,1),Ректор[[#This Row],[Часы]])</f>
        <v>2</v>
      </c>
      <c r="S532" s="4" t="str">
        <f ca="1">Ректор[[#This Row],[Корр класс]]&amp;Ректор[[#This Row],[Предмет2]]</f>
        <v>8ЛГеография</v>
      </c>
      <c r="T532" s="4">
        <f ca="1">COUNTIF(Ректор[Доп столбец],Ректор[[#This Row],[Доп столбец]])</f>
        <v>1</v>
      </c>
    </row>
    <row r="533" spans="1:20" x14ac:dyDescent="0.25">
      <c r="A533" s="4">
        <v>532</v>
      </c>
      <c r="B533" s="4" t="s">
        <v>122</v>
      </c>
      <c r="C533" s="4">
        <v>2</v>
      </c>
      <c r="F533" s="4" t="s">
        <v>104</v>
      </c>
      <c r="G533" s="4" t="s">
        <v>287</v>
      </c>
      <c r="H533" s="4" t="s">
        <v>255</v>
      </c>
      <c r="I533" s="4" t="s">
        <v>23</v>
      </c>
      <c r="J533" s="4" t="s">
        <v>25</v>
      </c>
      <c r="K533" s="4" t="s">
        <v>25</v>
      </c>
      <c r="O533" s="4" t="str">
        <f ca="1">IF(Ректор[[#This Row],[Класс(ы)]]="",OFFSET(Ректор[[#This Row],[Класс(ы)]],-1,0,1,1),Ректор[[#This Row],[Класс(ы)]])</f>
        <v>8М</v>
      </c>
      <c r="P533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33" s="4" t="str">
        <f>Ректор[[#This Row],[Учитель]]</f>
        <v>Дорошенко Е. Б.</v>
      </c>
      <c r="R533" s="4">
        <f ca="1">IF(Ректор[[#This Row],[Часы]]="",OFFSET(Ректор[[#This Row],[Часы]],-1,0,1,1),Ректор[[#This Row],[Часы]])</f>
        <v>2</v>
      </c>
      <c r="S533" s="4" t="str">
        <f ca="1">Ректор[[#This Row],[Корр класс]]&amp;Ректор[[#This Row],[Предмет2]]</f>
        <v>8МГеография</v>
      </c>
      <c r="T533" s="4">
        <f ca="1">COUNTIF(Ректор[Доп столбец],Ректор[[#This Row],[Доп столбец]])</f>
        <v>1</v>
      </c>
    </row>
    <row r="534" spans="1:20" x14ac:dyDescent="0.25">
      <c r="A534" s="4">
        <v>533</v>
      </c>
      <c r="B534" s="4" t="s">
        <v>123</v>
      </c>
      <c r="C534" s="4">
        <v>2</v>
      </c>
      <c r="F534" s="4" t="s">
        <v>104</v>
      </c>
      <c r="G534" s="4" t="s">
        <v>287</v>
      </c>
      <c r="H534" s="4" t="s">
        <v>255</v>
      </c>
      <c r="I534" s="4" t="s">
        <v>23</v>
      </c>
      <c r="J534" s="4" t="s">
        <v>25</v>
      </c>
      <c r="K534" s="4" t="s">
        <v>25</v>
      </c>
      <c r="O534" s="4" t="str">
        <f ca="1">IF(Ректор[[#This Row],[Класс(ы)]]="",OFFSET(Ректор[[#This Row],[Класс(ы)]],-1,0,1,1),Ректор[[#This Row],[Класс(ы)]])</f>
        <v>8Н</v>
      </c>
      <c r="P534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534" s="4" t="str">
        <f>Ректор[[#This Row],[Учитель]]</f>
        <v>Дорошенко Е. Б.</v>
      </c>
      <c r="R534" s="4">
        <f ca="1">IF(Ректор[[#This Row],[Часы]]="",OFFSET(Ректор[[#This Row],[Часы]],-1,0,1,1),Ректор[[#This Row],[Часы]])</f>
        <v>2</v>
      </c>
      <c r="S534" s="4" t="str">
        <f ca="1">Ректор[[#This Row],[Корр класс]]&amp;Ректор[[#This Row],[Предмет2]]</f>
        <v>8НГеография</v>
      </c>
      <c r="T534" s="4">
        <f ca="1">COUNTIF(Ректор[Доп столбец],Ректор[[#This Row],[Доп столбец]])</f>
        <v>1</v>
      </c>
    </row>
    <row r="535" spans="1:20" x14ac:dyDescent="0.25">
      <c r="A535" s="4">
        <v>534</v>
      </c>
      <c r="B535" s="4" t="s">
        <v>265</v>
      </c>
      <c r="C535" s="4">
        <v>3</v>
      </c>
      <c r="F535" s="4" t="s">
        <v>73</v>
      </c>
      <c r="G535" s="4" t="s">
        <v>288</v>
      </c>
      <c r="H535" s="4" t="s">
        <v>285</v>
      </c>
      <c r="I535" s="4" t="s">
        <v>27</v>
      </c>
      <c r="J535" s="4" t="s">
        <v>25</v>
      </c>
      <c r="K535" s="4" t="s">
        <v>25</v>
      </c>
      <c r="O535" s="4" t="str">
        <f ca="1">IF(Ректор[[#This Row],[Класс(ы)]]="",OFFSET(Ректор[[#This Row],[Класс(ы)]],-1,0,1,1),Ректор[[#This Row],[Класс(ы)]])</f>
        <v>6Д</v>
      </c>
      <c r="P53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35" s="4" t="str">
        <f>Ректор[[#This Row],[Учитель]]</f>
        <v>Дробот О. В.</v>
      </c>
      <c r="R535" s="4">
        <f ca="1">IF(Ректор[[#This Row],[Часы]]="",OFFSET(Ректор[[#This Row],[Часы]],-1,0,1,1),Ректор[[#This Row],[Часы]])</f>
        <v>3</v>
      </c>
      <c r="S535" s="4" t="str">
        <f ca="1">Ректор[[#This Row],[Корр класс]]&amp;Ректор[[#This Row],[Предмет2]]</f>
        <v>6ДЛитература</v>
      </c>
      <c r="T535" s="4">
        <f ca="1">COUNTIF(Ректор[Доп столбец],Ректор[[#This Row],[Доп столбец]])</f>
        <v>1</v>
      </c>
    </row>
    <row r="536" spans="1:20" x14ac:dyDescent="0.25">
      <c r="A536" s="4">
        <v>535</v>
      </c>
      <c r="B536" s="4" t="s">
        <v>265</v>
      </c>
      <c r="C536" s="4">
        <v>1</v>
      </c>
      <c r="F536" s="4" t="s">
        <v>32</v>
      </c>
      <c r="G536" s="4" t="s">
        <v>288</v>
      </c>
      <c r="H536" s="4" t="s">
        <v>285</v>
      </c>
      <c r="I536" s="4" t="s">
        <v>27</v>
      </c>
      <c r="J536" s="4" t="s">
        <v>25</v>
      </c>
      <c r="K536" s="4" t="s">
        <v>25</v>
      </c>
      <c r="O536" s="4" t="str">
        <f ca="1">IF(Ректор[[#This Row],[Класс(ы)]]="",OFFSET(Ректор[[#This Row],[Класс(ы)]],-1,0,1,1),Ректор[[#This Row],[Класс(ы)]])</f>
        <v>6Д</v>
      </c>
      <c r="P53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536" s="4" t="str">
        <f>Ректор[[#This Row],[Учитель]]</f>
        <v>Дробот О. В.</v>
      </c>
      <c r="R536" s="4">
        <f ca="1">IF(Ректор[[#This Row],[Часы]]="",OFFSET(Ректор[[#This Row],[Часы]],-1,0,1,1),Ректор[[#This Row],[Часы]])</f>
        <v>1</v>
      </c>
      <c r="S536" s="4" t="str">
        <f ca="1">Ректор[[#This Row],[Корр класс]]&amp;Ректор[[#This Row],[Предмет2]]</f>
        <v>6ДРазговор о важн</v>
      </c>
      <c r="T536" s="4">
        <f ca="1">COUNTIF(Ректор[Доп столбец],Ректор[[#This Row],[Доп столбец]])</f>
        <v>1</v>
      </c>
    </row>
    <row r="537" spans="1:20" x14ac:dyDescent="0.25">
      <c r="A537" s="4">
        <v>536</v>
      </c>
      <c r="B537" s="4" t="s">
        <v>265</v>
      </c>
      <c r="C537" s="4">
        <v>6</v>
      </c>
      <c r="F537" s="4" t="s">
        <v>34</v>
      </c>
      <c r="G537" s="4" t="s">
        <v>288</v>
      </c>
      <c r="H537" s="4" t="s">
        <v>285</v>
      </c>
      <c r="I537" s="4" t="s">
        <v>220</v>
      </c>
      <c r="J537" s="4" t="s">
        <v>25</v>
      </c>
      <c r="K537" s="4" t="s">
        <v>25</v>
      </c>
      <c r="O537" s="4" t="str">
        <f ca="1">IF(Ректор[[#This Row],[Класс(ы)]]="",OFFSET(Ректор[[#This Row],[Класс(ы)]],-1,0,1,1),Ректор[[#This Row],[Класс(ы)]])</f>
        <v>6Д</v>
      </c>
      <c r="P53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37" s="4" t="str">
        <f>Ректор[[#This Row],[Учитель]]</f>
        <v>Дробот О. В.</v>
      </c>
      <c r="R537" s="4">
        <f ca="1">IF(Ректор[[#This Row],[Часы]]="",OFFSET(Ректор[[#This Row],[Часы]],-1,0,1,1),Ректор[[#This Row],[Часы]])</f>
        <v>6</v>
      </c>
      <c r="S537" s="4" t="str">
        <f ca="1">Ректор[[#This Row],[Корр класс]]&amp;Ректор[[#This Row],[Предмет2]]</f>
        <v>6ДРусский язык</v>
      </c>
      <c r="T537" s="4">
        <f ca="1">COUNTIF(Ректор[Доп столбец],Ректор[[#This Row],[Доп столбец]])</f>
        <v>1</v>
      </c>
    </row>
    <row r="538" spans="1:20" x14ac:dyDescent="0.25">
      <c r="A538" s="4">
        <v>537</v>
      </c>
      <c r="B538" s="4" t="s">
        <v>266</v>
      </c>
      <c r="C538" s="4">
        <v>3</v>
      </c>
      <c r="F538" s="4" t="s">
        <v>73</v>
      </c>
      <c r="G538" s="4" t="s">
        <v>288</v>
      </c>
      <c r="H538" s="4" t="s">
        <v>285</v>
      </c>
      <c r="I538" s="4" t="s">
        <v>27</v>
      </c>
      <c r="J538" s="4" t="s">
        <v>25</v>
      </c>
      <c r="K538" s="4" t="s">
        <v>25</v>
      </c>
      <c r="O538" s="4" t="str">
        <f ca="1">IF(Ректор[[#This Row],[Класс(ы)]]="",OFFSET(Ректор[[#This Row],[Класс(ы)]],-1,0,1,1),Ректор[[#This Row],[Класс(ы)]])</f>
        <v>6Ж</v>
      </c>
      <c r="P53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38" s="4" t="str">
        <f>Ректор[[#This Row],[Учитель]]</f>
        <v>Дробот О. В.</v>
      </c>
      <c r="R538" s="4">
        <f ca="1">IF(Ректор[[#This Row],[Часы]]="",OFFSET(Ректор[[#This Row],[Часы]],-1,0,1,1),Ректор[[#This Row],[Часы]])</f>
        <v>3</v>
      </c>
      <c r="S538" s="4" t="str">
        <f ca="1">Ректор[[#This Row],[Корр класс]]&amp;Ректор[[#This Row],[Предмет2]]</f>
        <v>6ЖЛитература</v>
      </c>
      <c r="T538" s="4">
        <f ca="1">COUNTIF(Ректор[Доп столбец],Ректор[[#This Row],[Доп столбец]])</f>
        <v>1</v>
      </c>
    </row>
    <row r="539" spans="1:20" x14ac:dyDescent="0.25">
      <c r="A539" s="4">
        <v>538</v>
      </c>
      <c r="B539" s="4" t="s">
        <v>266</v>
      </c>
      <c r="C539" s="4">
        <v>6</v>
      </c>
      <c r="F539" s="4" t="s">
        <v>34</v>
      </c>
      <c r="G539" s="4" t="s">
        <v>288</v>
      </c>
      <c r="H539" s="4" t="s">
        <v>285</v>
      </c>
      <c r="I539" s="4" t="s">
        <v>220</v>
      </c>
      <c r="J539" s="4" t="s">
        <v>25</v>
      </c>
      <c r="K539" s="4" t="s">
        <v>25</v>
      </c>
      <c r="O539" s="4" t="str">
        <f ca="1">IF(Ректор[[#This Row],[Класс(ы)]]="",OFFSET(Ректор[[#This Row],[Класс(ы)]],-1,0,1,1),Ректор[[#This Row],[Класс(ы)]])</f>
        <v>6Ж</v>
      </c>
      <c r="P53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39" s="4" t="str">
        <f>Ректор[[#This Row],[Учитель]]</f>
        <v>Дробот О. В.</v>
      </c>
      <c r="R539" s="4">
        <f ca="1">IF(Ректор[[#This Row],[Часы]]="",OFFSET(Ректор[[#This Row],[Часы]],-1,0,1,1),Ректор[[#This Row],[Часы]])</f>
        <v>6</v>
      </c>
      <c r="S539" s="4" t="str">
        <f ca="1">Ректор[[#This Row],[Корр класс]]&amp;Ректор[[#This Row],[Предмет2]]</f>
        <v>6ЖРусский язык</v>
      </c>
      <c r="T539" s="4">
        <f ca="1">COUNTIF(Ректор[Доп столбец],Ректор[[#This Row],[Доп столбец]])</f>
        <v>1</v>
      </c>
    </row>
    <row r="540" spans="1:20" x14ac:dyDescent="0.25">
      <c r="A540" s="4">
        <v>539</v>
      </c>
      <c r="B540" s="4" t="s">
        <v>178</v>
      </c>
      <c r="C540" s="4">
        <v>3</v>
      </c>
      <c r="F540" s="4" t="s">
        <v>73</v>
      </c>
      <c r="G540" s="4" t="s">
        <v>288</v>
      </c>
      <c r="H540" s="4" t="s">
        <v>285</v>
      </c>
      <c r="I540" s="4" t="s">
        <v>27</v>
      </c>
      <c r="J540" s="4" t="s">
        <v>25</v>
      </c>
      <c r="K540" s="4" t="s">
        <v>25</v>
      </c>
      <c r="O540" s="4" t="str">
        <f ca="1">IF(Ректор[[#This Row],[Класс(ы)]]="",OFFSET(Ректор[[#This Row],[Класс(ы)]],-1,0,1,1),Ректор[[#This Row],[Класс(ы)]])</f>
        <v>6К</v>
      </c>
      <c r="P54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40" s="4" t="str">
        <f>Ректор[[#This Row],[Учитель]]</f>
        <v>Дробот О. В.</v>
      </c>
      <c r="R540" s="4">
        <f ca="1">IF(Ректор[[#This Row],[Часы]]="",OFFSET(Ректор[[#This Row],[Часы]],-1,0,1,1),Ректор[[#This Row],[Часы]])</f>
        <v>3</v>
      </c>
      <c r="S540" s="4" t="str">
        <f ca="1">Ректор[[#This Row],[Корр класс]]&amp;Ректор[[#This Row],[Предмет2]]</f>
        <v>6КЛитература</v>
      </c>
      <c r="T540" s="4">
        <f ca="1">COUNTIF(Ректор[Доп столбец],Ректор[[#This Row],[Доп столбец]])</f>
        <v>1</v>
      </c>
    </row>
    <row r="541" spans="1:20" x14ac:dyDescent="0.25">
      <c r="A541" s="4">
        <v>540</v>
      </c>
      <c r="B541" s="4" t="s">
        <v>178</v>
      </c>
      <c r="C541" s="4">
        <v>6</v>
      </c>
      <c r="F541" s="4" t="s">
        <v>34</v>
      </c>
      <c r="G541" s="4" t="s">
        <v>288</v>
      </c>
      <c r="H541" s="4" t="s">
        <v>285</v>
      </c>
      <c r="I541" s="4" t="s">
        <v>220</v>
      </c>
      <c r="J541" s="4" t="s">
        <v>25</v>
      </c>
      <c r="K541" s="4" t="s">
        <v>25</v>
      </c>
      <c r="O541" s="4" t="str">
        <f ca="1">IF(Ректор[[#This Row],[Класс(ы)]]="",OFFSET(Ректор[[#This Row],[Класс(ы)]],-1,0,1,1),Ректор[[#This Row],[Класс(ы)]])</f>
        <v>6К</v>
      </c>
      <c r="P54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41" s="4" t="str">
        <f>Ректор[[#This Row],[Учитель]]</f>
        <v>Дробот О. В.</v>
      </c>
      <c r="R541" s="4">
        <f ca="1">IF(Ректор[[#This Row],[Часы]]="",OFFSET(Ректор[[#This Row],[Часы]],-1,0,1,1),Ректор[[#This Row],[Часы]])</f>
        <v>6</v>
      </c>
      <c r="S541" s="4" t="str">
        <f ca="1">Ректор[[#This Row],[Корр класс]]&amp;Ректор[[#This Row],[Предмет2]]</f>
        <v>6КРусский язык</v>
      </c>
      <c r="T541" s="4">
        <f ca="1">COUNTIF(Ректор[Доп столбец],Ректор[[#This Row],[Доп столбец]])</f>
        <v>1</v>
      </c>
    </row>
    <row r="542" spans="1:20" x14ac:dyDescent="0.25">
      <c r="A542" s="4">
        <v>541</v>
      </c>
      <c r="B542" s="4" t="s">
        <v>181</v>
      </c>
      <c r="C542" s="4">
        <v>3</v>
      </c>
      <c r="F542" s="4" t="s">
        <v>48</v>
      </c>
      <c r="G542" s="4" t="s">
        <v>289</v>
      </c>
      <c r="H542" s="4" t="s">
        <v>153</v>
      </c>
      <c r="I542" s="4" t="s">
        <v>27</v>
      </c>
      <c r="J542" s="4" t="s">
        <v>25</v>
      </c>
      <c r="K542" s="4" t="s">
        <v>25</v>
      </c>
      <c r="O542" s="4" t="str">
        <f ca="1">IF(Ректор[[#This Row],[Класс(ы)]]="",OFFSET(Ректор[[#This Row],[Класс(ы)]],-1,0,1,1),Ректор[[#This Row],[Класс(ы)]])</f>
        <v>7Ж</v>
      </c>
      <c r="P542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542" s="4" t="str">
        <f>Ректор[[#This Row],[Учитель]]</f>
        <v>Дрога И. В.</v>
      </c>
      <c r="R542" s="4">
        <f ca="1">IF(Ректор[[#This Row],[Часы]]="",OFFSET(Ректор[[#This Row],[Часы]],-1,0,1,1),Ректор[[#This Row],[Часы]])</f>
        <v>3</v>
      </c>
      <c r="S542" s="4" t="str">
        <f ca="1">Ректор[[#This Row],[Корр класс]]&amp;Ректор[[#This Row],[Предмет2]]</f>
        <v>7ЖАлгебра</v>
      </c>
      <c r="T542" s="4">
        <f ca="1">COUNTIF(Ректор[Доп столбец],Ректор[[#This Row],[Доп столбец]])</f>
        <v>1</v>
      </c>
    </row>
    <row r="543" spans="1:20" x14ac:dyDescent="0.25">
      <c r="A543" s="4">
        <v>542</v>
      </c>
      <c r="B543" s="4" t="s">
        <v>181</v>
      </c>
      <c r="C543" s="4">
        <v>1</v>
      </c>
      <c r="F543" s="4" t="s">
        <v>58</v>
      </c>
      <c r="G543" s="4" t="s">
        <v>289</v>
      </c>
      <c r="H543" s="4" t="s">
        <v>153</v>
      </c>
      <c r="I543" s="4" t="s">
        <v>27</v>
      </c>
      <c r="J543" s="4" t="s">
        <v>25</v>
      </c>
      <c r="K543" s="4" t="s">
        <v>25</v>
      </c>
      <c r="O543" s="4" t="str">
        <f ca="1">IF(Ректор[[#This Row],[Класс(ы)]]="",OFFSET(Ректор[[#This Row],[Класс(ы)]],-1,0,1,1),Ректор[[#This Row],[Класс(ы)]])</f>
        <v>7Ж</v>
      </c>
      <c r="P543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543" s="4" t="str">
        <f>Ректор[[#This Row],[Учитель]]</f>
        <v>Дрога И. В.</v>
      </c>
      <c r="R543" s="4">
        <f ca="1">IF(Ректор[[#This Row],[Часы]]="",OFFSET(Ректор[[#This Row],[Часы]],-1,0,1,1),Ректор[[#This Row],[Часы]])</f>
        <v>1</v>
      </c>
      <c r="S543" s="4" t="str">
        <f ca="1">Ректор[[#This Row],[Корр класс]]&amp;Ректор[[#This Row],[Предмет2]]</f>
        <v>7ЖВероятность и статистика</v>
      </c>
      <c r="T543" s="4">
        <f ca="1">COUNTIF(Ректор[Доп столбец],Ректор[[#This Row],[Доп столбец]])</f>
        <v>1</v>
      </c>
    </row>
    <row r="544" spans="1:20" x14ac:dyDescent="0.25">
      <c r="A544" s="4">
        <v>543</v>
      </c>
      <c r="B544" s="4" t="s">
        <v>181</v>
      </c>
      <c r="C544" s="4">
        <v>2</v>
      </c>
      <c r="F544" s="4" t="s">
        <v>49</v>
      </c>
      <c r="G544" s="4" t="s">
        <v>289</v>
      </c>
      <c r="H544" s="4" t="s">
        <v>153</v>
      </c>
      <c r="I544" s="4" t="s">
        <v>27</v>
      </c>
      <c r="J544" s="4" t="s">
        <v>25</v>
      </c>
      <c r="K544" s="4" t="s">
        <v>25</v>
      </c>
      <c r="O544" s="4" t="str">
        <f ca="1">IF(Ректор[[#This Row],[Класс(ы)]]="",OFFSET(Ректор[[#This Row],[Класс(ы)]],-1,0,1,1),Ректор[[#This Row],[Класс(ы)]])</f>
        <v>7Ж</v>
      </c>
      <c r="P544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544" s="4" t="str">
        <f>Ректор[[#This Row],[Учитель]]</f>
        <v>Дрога И. В.</v>
      </c>
      <c r="R544" s="4">
        <f ca="1">IF(Ректор[[#This Row],[Часы]]="",OFFSET(Ректор[[#This Row],[Часы]],-1,0,1,1),Ректор[[#This Row],[Часы]])</f>
        <v>2</v>
      </c>
      <c r="S544" s="4" t="str">
        <f ca="1">Ректор[[#This Row],[Корр класс]]&amp;Ректор[[#This Row],[Предмет2]]</f>
        <v>7ЖГеометрия</v>
      </c>
      <c r="T544" s="4">
        <f ca="1">COUNTIF(Ректор[Доп столбец],Ректор[[#This Row],[Доп столбец]])</f>
        <v>1</v>
      </c>
    </row>
    <row r="545" spans="1:20" x14ac:dyDescent="0.25">
      <c r="A545" s="4">
        <v>544</v>
      </c>
      <c r="B545" s="4" t="s">
        <v>113</v>
      </c>
      <c r="C545" s="4">
        <v>3</v>
      </c>
      <c r="F545" s="4" t="s">
        <v>48</v>
      </c>
      <c r="G545" s="4" t="s">
        <v>289</v>
      </c>
      <c r="H545" s="4" t="s">
        <v>153</v>
      </c>
      <c r="I545" s="4" t="s">
        <v>27</v>
      </c>
      <c r="J545" s="4" t="s">
        <v>25</v>
      </c>
      <c r="K545" s="4" t="s">
        <v>25</v>
      </c>
      <c r="O545" s="4" t="str">
        <f ca="1">IF(Ректор[[#This Row],[Класс(ы)]]="",OFFSET(Ректор[[#This Row],[Класс(ы)]],-1,0,1,1),Ректор[[#This Row],[Класс(ы)]])</f>
        <v>8В</v>
      </c>
      <c r="P545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545" s="4" t="str">
        <f>Ректор[[#This Row],[Учитель]]</f>
        <v>Дрога И. В.</v>
      </c>
      <c r="R545" s="4">
        <f ca="1">IF(Ректор[[#This Row],[Часы]]="",OFFSET(Ректор[[#This Row],[Часы]],-1,0,1,1),Ректор[[#This Row],[Часы]])</f>
        <v>3</v>
      </c>
      <c r="S545" s="4" t="str">
        <f ca="1">Ректор[[#This Row],[Корр класс]]&amp;Ректор[[#This Row],[Предмет2]]</f>
        <v>8ВАлгебра</v>
      </c>
      <c r="T545" s="4">
        <f ca="1">COUNTIF(Ректор[Доп столбец],Ректор[[#This Row],[Доп столбец]])</f>
        <v>1</v>
      </c>
    </row>
    <row r="546" spans="1:20" x14ac:dyDescent="0.25">
      <c r="A546" s="4">
        <v>545</v>
      </c>
      <c r="B546" s="4" t="s">
        <v>113</v>
      </c>
      <c r="C546" s="4">
        <v>2</v>
      </c>
      <c r="F546" s="4" t="s">
        <v>49</v>
      </c>
      <c r="G546" s="4" t="s">
        <v>289</v>
      </c>
      <c r="H546" s="4" t="s">
        <v>153</v>
      </c>
      <c r="I546" s="4" t="s">
        <v>27</v>
      </c>
      <c r="J546" s="4" t="s">
        <v>25</v>
      </c>
      <c r="K546" s="4" t="s">
        <v>25</v>
      </c>
      <c r="O546" s="4" t="str">
        <f ca="1">IF(Ректор[[#This Row],[Класс(ы)]]="",OFFSET(Ректор[[#This Row],[Класс(ы)]],-1,0,1,1),Ректор[[#This Row],[Класс(ы)]])</f>
        <v>8В</v>
      </c>
      <c r="P546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546" s="4" t="str">
        <f>Ректор[[#This Row],[Учитель]]</f>
        <v>Дрога И. В.</v>
      </c>
      <c r="R546" s="4">
        <f ca="1">IF(Ректор[[#This Row],[Часы]]="",OFFSET(Ректор[[#This Row],[Часы]],-1,0,1,1),Ректор[[#This Row],[Часы]])</f>
        <v>2</v>
      </c>
      <c r="S546" s="4" t="str">
        <f ca="1">Ректор[[#This Row],[Корр класс]]&amp;Ректор[[#This Row],[Предмет2]]</f>
        <v>8ВГеометрия</v>
      </c>
      <c r="T546" s="4">
        <f ca="1">COUNTIF(Ректор[Доп столбец],Ректор[[#This Row],[Доп столбец]])</f>
        <v>1</v>
      </c>
    </row>
    <row r="547" spans="1:20" x14ac:dyDescent="0.25">
      <c r="A547" s="4">
        <v>546</v>
      </c>
      <c r="B547" s="4" t="s">
        <v>116</v>
      </c>
      <c r="C547" s="4">
        <v>3</v>
      </c>
      <c r="F547" s="4" t="s">
        <v>48</v>
      </c>
      <c r="G547" s="4" t="s">
        <v>289</v>
      </c>
      <c r="H547" s="4" t="s">
        <v>153</v>
      </c>
      <c r="I547" s="4" t="s">
        <v>27</v>
      </c>
      <c r="J547" s="4" t="s">
        <v>25</v>
      </c>
      <c r="K547" s="4" t="s">
        <v>25</v>
      </c>
      <c r="O547" s="4" t="str">
        <f ca="1">IF(Ректор[[#This Row],[Класс(ы)]]="",OFFSET(Ректор[[#This Row],[Класс(ы)]],-1,0,1,1),Ректор[[#This Row],[Класс(ы)]])</f>
        <v>8Е</v>
      </c>
      <c r="P547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547" s="4" t="str">
        <f>Ректор[[#This Row],[Учитель]]</f>
        <v>Дрога И. В.</v>
      </c>
      <c r="R547" s="4">
        <f ca="1">IF(Ректор[[#This Row],[Часы]]="",OFFSET(Ректор[[#This Row],[Часы]],-1,0,1,1),Ректор[[#This Row],[Часы]])</f>
        <v>3</v>
      </c>
      <c r="S547" s="4" t="str">
        <f ca="1">Ректор[[#This Row],[Корр класс]]&amp;Ректор[[#This Row],[Предмет2]]</f>
        <v>8ЕАлгебра</v>
      </c>
      <c r="T547" s="4">
        <f ca="1">COUNTIF(Ректор[Доп столбец],Ректор[[#This Row],[Доп столбец]])</f>
        <v>1</v>
      </c>
    </row>
    <row r="548" spans="1:20" x14ac:dyDescent="0.25">
      <c r="A548" s="4">
        <v>547</v>
      </c>
      <c r="B548" s="4" t="s">
        <v>116</v>
      </c>
      <c r="C548" s="4">
        <v>2</v>
      </c>
      <c r="F548" s="4" t="s">
        <v>49</v>
      </c>
      <c r="G548" s="4" t="s">
        <v>289</v>
      </c>
      <c r="H548" s="4" t="s">
        <v>153</v>
      </c>
      <c r="I548" s="4" t="s">
        <v>27</v>
      </c>
      <c r="J548" s="4" t="s">
        <v>25</v>
      </c>
      <c r="K548" s="4" t="s">
        <v>25</v>
      </c>
      <c r="O548" s="4" t="str">
        <f ca="1">IF(Ректор[[#This Row],[Класс(ы)]]="",OFFSET(Ректор[[#This Row],[Класс(ы)]],-1,0,1,1),Ректор[[#This Row],[Класс(ы)]])</f>
        <v>8Е</v>
      </c>
      <c r="P548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548" s="4" t="str">
        <f>Ректор[[#This Row],[Учитель]]</f>
        <v>Дрога И. В.</v>
      </c>
      <c r="R548" s="4">
        <f ca="1">IF(Ректор[[#This Row],[Часы]]="",OFFSET(Ректор[[#This Row],[Часы]],-1,0,1,1),Ректор[[#This Row],[Часы]])</f>
        <v>2</v>
      </c>
      <c r="S548" s="4" t="str">
        <f ca="1">Ректор[[#This Row],[Корр класс]]&amp;Ректор[[#This Row],[Предмет2]]</f>
        <v>8ЕГеометрия</v>
      </c>
      <c r="T548" s="4">
        <f ca="1">COUNTIF(Ректор[Доп столбец],Ректор[[#This Row],[Доп столбец]])</f>
        <v>1</v>
      </c>
    </row>
    <row r="549" spans="1:20" x14ac:dyDescent="0.25">
      <c r="A549" s="4">
        <v>548</v>
      </c>
      <c r="B549" s="4" t="s">
        <v>116</v>
      </c>
      <c r="C549" s="4">
        <v>1</v>
      </c>
      <c r="F549" s="4" t="s">
        <v>32</v>
      </c>
      <c r="G549" s="4" t="s">
        <v>289</v>
      </c>
      <c r="H549" s="4" t="s">
        <v>153</v>
      </c>
      <c r="I549" s="4" t="s">
        <v>27</v>
      </c>
      <c r="J549" s="4" t="s">
        <v>25</v>
      </c>
      <c r="K549" s="4" t="s">
        <v>25</v>
      </c>
      <c r="O549" s="4" t="str">
        <f ca="1">IF(Ректор[[#This Row],[Класс(ы)]]="",OFFSET(Ректор[[#This Row],[Класс(ы)]],-1,0,1,1),Ректор[[#This Row],[Класс(ы)]])</f>
        <v>8Е</v>
      </c>
      <c r="P54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549" s="4" t="str">
        <f>Ректор[[#This Row],[Учитель]]</f>
        <v>Дрога И. В.</v>
      </c>
      <c r="R549" s="4">
        <f ca="1">IF(Ректор[[#This Row],[Часы]]="",OFFSET(Ректор[[#This Row],[Часы]],-1,0,1,1),Ректор[[#This Row],[Часы]])</f>
        <v>1</v>
      </c>
      <c r="S549" s="4" t="str">
        <f ca="1">Ректор[[#This Row],[Корр класс]]&amp;Ректор[[#This Row],[Предмет2]]</f>
        <v>8ЕРазговор о важн</v>
      </c>
      <c r="T549" s="4">
        <f ca="1">COUNTIF(Ректор[Доп столбец],Ректор[[#This Row],[Доп столбец]])</f>
        <v>1</v>
      </c>
    </row>
    <row r="550" spans="1:20" x14ac:dyDescent="0.25">
      <c r="A550" s="4">
        <v>549</v>
      </c>
      <c r="B550" s="4" t="s">
        <v>118</v>
      </c>
      <c r="C550" s="4">
        <v>3</v>
      </c>
      <c r="F550" s="4" t="s">
        <v>48</v>
      </c>
      <c r="G550" s="4" t="s">
        <v>289</v>
      </c>
      <c r="H550" s="4" t="s">
        <v>153</v>
      </c>
      <c r="I550" s="4" t="s">
        <v>27</v>
      </c>
      <c r="J550" s="4" t="s">
        <v>25</v>
      </c>
      <c r="K550" s="4" t="s">
        <v>25</v>
      </c>
      <c r="O550" s="4" t="str">
        <f ca="1">IF(Ректор[[#This Row],[Класс(ы)]]="",OFFSET(Ректор[[#This Row],[Класс(ы)]],-1,0,1,1),Ректор[[#This Row],[Класс(ы)]])</f>
        <v>8З</v>
      </c>
      <c r="P550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550" s="4" t="str">
        <f>Ректор[[#This Row],[Учитель]]</f>
        <v>Дрога И. В.</v>
      </c>
      <c r="R550" s="4">
        <f ca="1">IF(Ректор[[#This Row],[Часы]]="",OFFSET(Ректор[[#This Row],[Часы]],-1,0,1,1),Ректор[[#This Row],[Часы]])</f>
        <v>3</v>
      </c>
      <c r="S550" s="4" t="str">
        <f ca="1">Ректор[[#This Row],[Корр класс]]&amp;Ректор[[#This Row],[Предмет2]]</f>
        <v>8ЗАлгебра</v>
      </c>
      <c r="T550" s="4">
        <f ca="1">COUNTIF(Ректор[Доп столбец],Ректор[[#This Row],[Доп столбец]])</f>
        <v>1</v>
      </c>
    </row>
    <row r="551" spans="1:20" x14ac:dyDescent="0.25">
      <c r="A551" s="4">
        <v>550</v>
      </c>
      <c r="B551" s="4" t="s">
        <v>118</v>
      </c>
      <c r="C551" s="4">
        <v>2</v>
      </c>
      <c r="F551" s="4" t="s">
        <v>49</v>
      </c>
      <c r="G551" s="4" t="s">
        <v>289</v>
      </c>
      <c r="H551" s="4" t="s">
        <v>153</v>
      </c>
      <c r="I551" s="4" t="s">
        <v>27</v>
      </c>
      <c r="J551" s="4" t="s">
        <v>25</v>
      </c>
      <c r="K551" s="4" t="s">
        <v>25</v>
      </c>
      <c r="O551" s="4" t="str">
        <f ca="1">IF(Ректор[[#This Row],[Класс(ы)]]="",OFFSET(Ректор[[#This Row],[Класс(ы)]],-1,0,1,1),Ректор[[#This Row],[Класс(ы)]])</f>
        <v>8З</v>
      </c>
      <c r="P551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551" s="4" t="str">
        <f>Ректор[[#This Row],[Учитель]]</f>
        <v>Дрога И. В.</v>
      </c>
      <c r="R551" s="4">
        <f ca="1">IF(Ректор[[#This Row],[Часы]]="",OFFSET(Ректор[[#This Row],[Часы]],-1,0,1,1),Ректор[[#This Row],[Часы]])</f>
        <v>2</v>
      </c>
      <c r="S551" s="4" t="str">
        <f ca="1">Ректор[[#This Row],[Корр класс]]&amp;Ректор[[#This Row],[Предмет2]]</f>
        <v>8ЗГеометрия</v>
      </c>
      <c r="T551" s="4">
        <f ca="1">COUNTIF(Ректор[Доп столбец],Ректор[[#This Row],[Доп столбец]])</f>
        <v>1</v>
      </c>
    </row>
    <row r="552" spans="1:20" x14ac:dyDescent="0.25">
      <c r="A552" s="4">
        <v>551</v>
      </c>
      <c r="B552" s="4" t="s">
        <v>120</v>
      </c>
      <c r="C552" s="4">
        <v>3</v>
      </c>
      <c r="F552" s="4" t="s">
        <v>48</v>
      </c>
      <c r="G552" s="4" t="s">
        <v>289</v>
      </c>
      <c r="H552" s="4" t="s">
        <v>153</v>
      </c>
      <c r="I552" s="4" t="s">
        <v>27</v>
      </c>
      <c r="J552" s="4" t="s">
        <v>25</v>
      </c>
      <c r="K552" s="4" t="s">
        <v>25</v>
      </c>
      <c r="O552" s="4" t="str">
        <f ca="1">IF(Ректор[[#This Row],[Класс(ы)]]="",OFFSET(Ректор[[#This Row],[Класс(ы)]],-1,0,1,1),Ректор[[#This Row],[Класс(ы)]])</f>
        <v>8К</v>
      </c>
      <c r="P552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552" s="4" t="str">
        <f>Ректор[[#This Row],[Учитель]]</f>
        <v>Дрога И. В.</v>
      </c>
      <c r="R552" s="4">
        <f ca="1">IF(Ректор[[#This Row],[Часы]]="",OFFSET(Ректор[[#This Row],[Часы]],-1,0,1,1),Ректор[[#This Row],[Часы]])</f>
        <v>3</v>
      </c>
      <c r="S552" s="4" t="str">
        <f ca="1">Ректор[[#This Row],[Корр класс]]&amp;Ректор[[#This Row],[Предмет2]]</f>
        <v>8КАлгебра</v>
      </c>
      <c r="T552" s="4">
        <f ca="1">COUNTIF(Ректор[Доп столбец],Ректор[[#This Row],[Доп столбец]])</f>
        <v>1</v>
      </c>
    </row>
    <row r="553" spans="1:20" x14ac:dyDescent="0.25">
      <c r="A553" s="4">
        <v>552</v>
      </c>
      <c r="B553" s="4" t="s">
        <v>120</v>
      </c>
      <c r="C553" s="4">
        <v>2</v>
      </c>
      <c r="F553" s="4" t="s">
        <v>49</v>
      </c>
      <c r="G553" s="4" t="s">
        <v>289</v>
      </c>
      <c r="H553" s="4" t="s">
        <v>153</v>
      </c>
      <c r="I553" s="4" t="s">
        <v>27</v>
      </c>
      <c r="J553" s="4" t="s">
        <v>25</v>
      </c>
      <c r="K553" s="4" t="s">
        <v>25</v>
      </c>
      <c r="O553" s="4" t="str">
        <f ca="1">IF(Ректор[[#This Row],[Класс(ы)]]="",OFFSET(Ректор[[#This Row],[Класс(ы)]],-1,0,1,1),Ректор[[#This Row],[Класс(ы)]])</f>
        <v>8К</v>
      </c>
      <c r="P553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553" s="4" t="str">
        <f>Ректор[[#This Row],[Учитель]]</f>
        <v>Дрога И. В.</v>
      </c>
      <c r="R553" s="4">
        <f ca="1">IF(Ректор[[#This Row],[Часы]]="",OFFSET(Ректор[[#This Row],[Часы]],-1,0,1,1),Ректор[[#This Row],[Часы]])</f>
        <v>2</v>
      </c>
      <c r="S553" s="4" t="str">
        <f ca="1">Ректор[[#This Row],[Корр класс]]&amp;Ректор[[#This Row],[Предмет2]]</f>
        <v>8КГеометрия</v>
      </c>
      <c r="T553" s="4">
        <f ca="1">COUNTIF(Ректор[Доп столбец],Ректор[[#This Row],[Доп столбец]])</f>
        <v>1</v>
      </c>
    </row>
    <row r="554" spans="1:20" x14ac:dyDescent="0.25">
      <c r="A554" s="4">
        <v>553</v>
      </c>
      <c r="B554" s="4" t="s">
        <v>123</v>
      </c>
      <c r="C554" s="4">
        <v>3</v>
      </c>
      <c r="F554" s="4" t="s">
        <v>48</v>
      </c>
      <c r="G554" s="4" t="s">
        <v>289</v>
      </c>
      <c r="H554" s="4" t="s">
        <v>153</v>
      </c>
      <c r="I554" s="4" t="s">
        <v>27</v>
      </c>
      <c r="J554" s="4" t="s">
        <v>25</v>
      </c>
      <c r="K554" s="4" t="s">
        <v>25</v>
      </c>
      <c r="O554" s="4" t="str">
        <f ca="1">IF(Ректор[[#This Row],[Класс(ы)]]="",OFFSET(Ректор[[#This Row],[Класс(ы)]],-1,0,1,1),Ректор[[#This Row],[Класс(ы)]])</f>
        <v>8Н</v>
      </c>
      <c r="P554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554" s="4" t="str">
        <f>Ректор[[#This Row],[Учитель]]</f>
        <v>Дрога И. В.</v>
      </c>
      <c r="R554" s="4">
        <f ca="1">IF(Ректор[[#This Row],[Часы]]="",OFFSET(Ректор[[#This Row],[Часы]],-1,0,1,1),Ректор[[#This Row],[Часы]])</f>
        <v>3</v>
      </c>
      <c r="S554" s="4" t="str">
        <f ca="1">Ректор[[#This Row],[Корр класс]]&amp;Ректор[[#This Row],[Предмет2]]</f>
        <v>8НАлгебра</v>
      </c>
      <c r="T554" s="4">
        <f ca="1">COUNTIF(Ректор[Доп столбец],Ректор[[#This Row],[Доп столбец]])</f>
        <v>1</v>
      </c>
    </row>
    <row r="555" spans="1:20" x14ac:dyDescent="0.25">
      <c r="A555" s="4">
        <v>554</v>
      </c>
      <c r="B555" s="4" t="s">
        <v>123</v>
      </c>
      <c r="C555" s="4">
        <v>2</v>
      </c>
      <c r="F555" s="4" t="s">
        <v>49</v>
      </c>
      <c r="G555" s="4" t="s">
        <v>289</v>
      </c>
      <c r="H555" s="4" t="s">
        <v>153</v>
      </c>
      <c r="I555" s="4" t="s">
        <v>27</v>
      </c>
      <c r="J555" s="4" t="s">
        <v>25</v>
      </c>
      <c r="K555" s="4" t="s">
        <v>25</v>
      </c>
      <c r="O555" s="4" t="str">
        <f ca="1">IF(Ректор[[#This Row],[Класс(ы)]]="",OFFSET(Ректор[[#This Row],[Класс(ы)]],-1,0,1,1),Ректор[[#This Row],[Класс(ы)]])</f>
        <v>8Н</v>
      </c>
      <c r="P555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555" s="4" t="str">
        <f>Ректор[[#This Row],[Учитель]]</f>
        <v>Дрога И. В.</v>
      </c>
      <c r="R555" s="4">
        <f ca="1">IF(Ректор[[#This Row],[Часы]]="",OFFSET(Ректор[[#This Row],[Часы]],-1,0,1,1),Ректор[[#This Row],[Часы]])</f>
        <v>2</v>
      </c>
      <c r="S555" s="4" t="str">
        <f ca="1">Ректор[[#This Row],[Корр класс]]&amp;Ректор[[#This Row],[Предмет2]]</f>
        <v>8НГеометрия</v>
      </c>
      <c r="T555" s="4">
        <f ca="1">COUNTIF(Ректор[Доп столбец],Ректор[[#This Row],[Доп столбец]])</f>
        <v>1</v>
      </c>
    </row>
    <row r="556" spans="1:20" x14ac:dyDescent="0.25">
      <c r="A556" s="4">
        <v>555</v>
      </c>
      <c r="B556" s="4" t="s">
        <v>96</v>
      </c>
      <c r="C556" s="4">
        <v>6</v>
      </c>
      <c r="F556" s="4" t="s">
        <v>29</v>
      </c>
      <c r="G556" s="4" t="s">
        <v>289</v>
      </c>
      <c r="H556" s="4" t="s">
        <v>153</v>
      </c>
      <c r="I556" s="4" t="s">
        <v>290</v>
      </c>
      <c r="J556" s="4" t="s">
        <v>25</v>
      </c>
      <c r="K556" s="4" t="s">
        <v>25</v>
      </c>
      <c r="O556" s="4" t="str">
        <f ca="1">IF(Ректор[[#This Row],[Класс(ы)]]="",OFFSET(Ректор[[#This Row],[Класс(ы)]],-1,0,1,1),Ректор[[#This Row],[Класс(ы)]])</f>
        <v>11В</v>
      </c>
      <c r="P55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556" s="4" t="str">
        <f>Ректор[[#This Row],[Учитель]]</f>
        <v>Дрога И. В.</v>
      </c>
      <c r="R556" s="4">
        <f ca="1">IF(Ректор[[#This Row],[Часы]]="",OFFSET(Ректор[[#This Row],[Часы]],-1,0,1,1),Ректор[[#This Row],[Часы]])</f>
        <v>6</v>
      </c>
      <c r="S556" s="4" t="str">
        <f ca="1">Ректор[[#This Row],[Корр класс]]&amp;Ректор[[#This Row],[Предмет2]]</f>
        <v>11ВМатематика</v>
      </c>
      <c r="T556" s="4">
        <f ca="1">COUNTIF(Ректор[Доп столбец],Ректор[[#This Row],[Доп столбец]])</f>
        <v>1</v>
      </c>
    </row>
    <row r="557" spans="1:20" x14ac:dyDescent="0.25">
      <c r="A557" s="4">
        <v>556</v>
      </c>
      <c r="B557" s="4" t="s">
        <v>96</v>
      </c>
      <c r="C557" s="4">
        <v>1</v>
      </c>
      <c r="F557" s="4" t="s">
        <v>291</v>
      </c>
      <c r="G557" s="4" t="s">
        <v>289</v>
      </c>
      <c r="H557" s="4" t="s">
        <v>153</v>
      </c>
      <c r="I557" s="4" t="s">
        <v>27</v>
      </c>
      <c r="J557" s="4" t="s">
        <v>25</v>
      </c>
      <c r="K557" s="4" t="s">
        <v>25</v>
      </c>
      <c r="O557" s="4" t="str">
        <f ca="1">IF(Ректор[[#This Row],[Класс(ы)]]="",OFFSET(Ректор[[#This Row],[Класс(ы)]],-1,0,1,1),Ректор[[#This Row],[Класс(ы)]])</f>
        <v>11В</v>
      </c>
      <c r="P557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Математический практикум</v>
      </c>
      <c r="Q557" s="4" t="str">
        <f>Ректор[[#This Row],[Учитель]]</f>
        <v>Дрога И. В.</v>
      </c>
      <c r="R557" s="4">
        <f ca="1">IF(Ректор[[#This Row],[Часы]]="",OFFSET(Ректор[[#This Row],[Часы]],-1,0,1,1),Ректор[[#This Row],[Часы]])</f>
        <v>1</v>
      </c>
      <c r="S557" s="4" t="str">
        <f ca="1">Ректор[[#This Row],[Корр класс]]&amp;Ректор[[#This Row],[Предмет2]]</f>
        <v>11ВМатематический практикум</v>
      </c>
      <c r="T557" s="4">
        <f ca="1">COUNTIF(Ректор[Доп столбец],Ректор[[#This Row],[Доп столбец]])</f>
        <v>1</v>
      </c>
    </row>
    <row r="558" spans="1:20" x14ac:dyDescent="0.25">
      <c r="A558" s="4">
        <v>557</v>
      </c>
      <c r="B558" s="4" t="s">
        <v>44</v>
      </c>
      <c r="C558" s="4">
        <v>2</v>
      </c>
      <c r="F558" s="4" t="s">
        <v>159</v>
      </c>
      <c r="G558" s="4" t="s">
        <v>292</v>
      </c>
      <c r="I558" s="4" t="s">
        <v>27</v>
      </c>
      <c r="J558" s="4" t="s">
        <v>25</v>
      </c>
      <c r="K558" s="4" t="s">
        <v>25</v>
      </c>
      <c r="O558" s="4" t="str">
        <f ca="1">IF(Ректор[[#This Row],[Класс(ы)]]="",OFFSET(Ректор[[#This Row],[Класс(ы)]],-1,0,1,1),Ректор[[#This Row],[Класс(ы)]])</f>
        <v>5Л</v>
      </c>
      <c r="P55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58" s="4" t="str">
        <f>Ректор[[#This Row],[Учитель]]</f>
        <v>Дружинина П. Г.</v>
      </c>
      <c r="R558" s="4">
        <f ca="1">IF(Ректор[[#This Row],[Часы]]="",OFFSET(Ректор[[#This Row],[Часы]],-1,0,1,1),Ректор[[#This Row],[Часы]])</f>
        <v>2</v>
      </c>
      <c r="S558" s="4" t="str">
        <f ca="1">Ректор[[#This Row],[Корр класс]]&amp;Ректор[[#This Row],[Предмет2]]</f>
        <v>5ЛФизическая культура</v>
      </c>
      <c r="T558" s="4">
        <f ca="1">COUNTIF(Ректор[Доп столбец],Ректор[[#This Row],[Доп столбец]])</f>
        <v>1</v>
      </c>
    </row>
    <row r="559" spans="1:20" x14ac:dyDescent="0.25">
      <c r="A559" s="4">
        <v>558</v>
      </c>
      <c r="B559" s="4" t="s">
        <v>202</v>
      </c>
      <c r="C559" s="4">
        <v>2</v>
      </c>
      <c r="F559" s="4" t="s">
        <v>159</v>
      </c>
      <c r="G559" s="4" t="s">
        <v>292</v>
      </c>
      <c r="I559" s="4" t="s">
        <v>27</v>
      </c>
      <c r="J559" s="4" t="s">
        <v>25</v>
      </c>
      <c r="K559" s="4" t="s">
        <v>25</v>
      </c>
      <c r="O559" s="4" t="str">
        <f ca="1">IF(Ректор[[#This Row],[Класс(ы)]]="",OFFSET(Ректор[[#This Row],[Класс(ы)]],-1,0,1,1),Ректор[[#This Row],[Класс(ы)]])</f>
        <v>5Н</v>
      </c>
      <c r="P55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59" s="4" t="str">
        <f>Ректор[[#This Row],[Учитель]]</f>
        <v>Дружинина П. Г.</v>
      </c>
      <c r="R559" s="4">
        <f ca="1">IF(Ректор[[#This Row],[Часы]]="",OFFSET(Ректор[[#This Row],[Часы]],-1,0,1,1),Ректор[[#This Row],[Часы]])</f>
        <v>2</v>
      </c>
      <c r="S559" s="4" t="str">
        <f ca="1">Ректор[[#This Row],[Корр класс]]&amp;Ректор[[#This Row],[Предмет2]]</f>
        <v>5НФизическая культура</v>
      </c>
      <c r="T559" s="4">
        <f ca="1">COUNTIF(Ректор[Доп столбец],Ректор[[#This Row],[Доп столбец]])</f>
        <v>1</v>
      </c>
    </row>
    <row r="560" spans="1:20" x14ac:dyDescent="0.25">
      <c r="A560" s="4">
        <v>559</v>
      </c>
      <c r="B560" s="4" t="s">
        <v>84</v>
      </c>
      <c r="C560" s="4">
        <v>2</v>
      </c>
      <c r="F560" s="4" t="s">
        <v>159</v>
      </c>
      <c r="G560" s="4" t="s">
        <v>292</v>
      </c>
      <c r="H560" s="4" t="s">
        <v>293</v>
      </c>
      <c r="I560" s="4" t="s">
        <v>27</v>
      </c>
      <c r="J560" s="4" t="s">
        <v>25</v>
      </c>
      <c r="K560" s="4" t="s">
        <v>25</v>
      </c>
      <c r="O560" s="4" t="str">
        <f ca="1">IF(Ректор[[#This Row],[Класс(ы)]]="",OFFSET(Ректор[[#This Row],[Класс(ы)]],-1,0,1,1),Ректор[[#This Row],[Класс(ы)]])</f>
        <v>5П</v>
      </c>
      <c r="P56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60" s="4" t="str">
        <f>Ректор[[#This Row],[Учитель]]</f>
        <v>Дружинина П. Г.</v>
      </c>
      <c r="R560" s="4">
        <f ca="1">IF(Ректор[[#This Row],[Часы]]="",OFFSET(Ректор[[#This Row],[Часы]],-1,0,1,1),Ректор[[#This Row],[Часы]])</f>
        <v>2</v>
      </c>
      <c r="S560" s="4" t="str">
        <f ca="1">Ректор[[#This Row],[Корр класс]]&amp;Ректор[[#This Row],[Предмет2]]</f>
        <v>5ПФизическая культура</v>
      </c>
      <c r="T560" s="4">
        <f ca="1">COUNTIF(Ректор[Доп столбец],Ректор[[#This Row],[Доп столбец]])</f>
        <v>1</v>
      </c>
    </row>
    <row r="561" spans="1:20" x14ac:dyDescent="0.25">
      <c r="A561" s="4">
        <v>560</v>
      </c>
      <c r="B561" s="4" t="s">
        <v>106</v>
      </c>
      <c r="C561" s="4">
        <v>3</v>
      </c>
      <c r="F561" s="4" t="s">
        <v>159</v>
      </c>
      <c r="G561" s="4" t="s">
        <v>292</v>
      </c>
      <c r="H561" s="4" t="s">
        <v>293</v>
      </c>
      <c r="I561" s="4" t="s">
        <v>27</v>
      </c>
      <c r="J561" s="4" t="s">
        <v>25</v>
      </c>
      <c r="K561" s="4" t="s">
        <v>25</v>
      </c>
      <c r="O561" s="4" t="str">
        <f ca="1">IF(Ректор[[#This Row],[Класс(ы)]]="",OFFSET(Ректор[[#This Row],[Класс(ы)]],-1,0,1,1),Ректор[[#This Row],[Класс(ы)]])</f>
        <v>9В</v>
      </c>
      <c r="P56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61" s="4" t="str">
        <f>Ректор[[#This Row],[Учитель]]</f>
        <v>Дружинина П. Г.</v>
      </c>
      <c r="R561" s="4">
        <f ca="1">IF(Ректор[[#This Row],[Часы]]="",OFFSET(Ректор[[#This Row],[Часы]],-1,0,1,1),Ректор[[#This Row],[Часы]])</f>
        <v>3</v>
      </c>
      <c r="S561" s="4" t="str">
        <f ca="1">Ректор[[#This Row],[Корр класс]]&amp;Ректор[[#This Row],[Предмет2]]</f>
        <v>9ВФизическая культура</v>
      </c>
      <c r="T561" s="4">
        <f ca="1">COUNTIF(Ректор[Доп столбец],Ректор[[#This Row],[Доп столбец]])</f>
        <v>1</v>
      </c>
    </row>
    <row r="562" spans="1:20" x14ac:dyDescent="0.25">
      <c r="A562" s="4">
        <v>561</v>
      </c>
      <c r="B562" s="4" t="s">
        <v>124</v>
      </c>
      <c r="C562" s="4">
        <v>3</v>
      </c>
      <c r="F562" s="4" t="s">
        <v>159</v>
      </c>
      <c r="G562" s="4" t="s">
        <v>292</v>
      </c>
      <c r="H562" s="4" t="s">
        <v>293</v>
      </c>
      <c r="I562" s="4" t="s">
        <v>27</v>
      </c>
      <c r="J562" s="4" t="s">
        <v>25</v>
      </c>
      <c r="K562" s="4" t="s">
        <v>25</v>
      </c>
      <c r="O562" s="4" t="str">
        <f ca="1">IF(Ректор[[#This Row],[Класс(ы)]]="",OFFSET(Ректор[[#This Row],[Класс(ы)]],-1,0,1,1),Ректор[[#This Row],[Класс(ы)]])</f>
        <v>9Г</v>
      </c>
      <c r="P56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62" s="4" t="str">
        <f>Ректор[[#This Row],[Учитель]]</f>
        <v>Дружинина П. Г.</v>
      </c>
      <c r="R562" s="4">
        <f ca="1">IF(Ректор[[#This Row],[Часы]]="",OFFSET(Ректор[[#This Row],[Часы]],-1,0,1,1),Ректор[[#This Row],[Часы]])</f>
        <v>3</v>
      </c>
      <c r="S562" s="4" t="str">
        <f ca="1">Ректор[[#This Row],[Корр класс]]&amp;Ректор[[#This Row],[Предмет2]]</f>
        <v>9ГФизическая культура</v>
      </c>
      <c r="T562" s="4">
        <f ca="1">COUNTIF(Ректор[Доп столбец],Ректор[[#This Row],[Доп столбец]])</f>
        <v>1</v>
      </c>
    </row>
    <row r="563" spans="1:20" x14ac:dyDescent="0.25">
      <c r="A563" s="4">
        <v>562</v>
      </c>
      <c r="B563" s="4" t="s">
        <v>107</v>
      </c>
      <c r="C563" s="4">
        <v>3</v>
      </c>
      <c r="F563" s="4" t="s">
        <v>159</v>
      </c>
      <c r="G563" s="4" t="s">
        <v>292</v>
      </c>
      <c r="H563" s="4" t="s">
        <v>293</v>
      </c>
      <c r="I563" s="4" t="s">
        <v>27</v>
      </c>
      <c r="J563" s="4" t="s">
        <v>25</v>
      </c>
      <c r="K563" s="4" t="s">
        <v>25</v>
      </c>
      <c r="O563" s="4" t="str">
        <f ca="1">IF(Ректор[[#This Row],[Класс(ы)]]="",OFFSET(Ректор[[#This Row],[Класс(ы)]],-1,0,1,1),Ректор[[#This Row],[Класс(ы)]])</f>
        <v>9Д</v>
      </c>
      <c r="P56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63" s="4" t="str">
        <f>Ректор[[#This Row],[Учитель]]</f>
        <v>Дружинина П. Г.</v>
      </c>
      <c r="R563" s="4">
        <f ca="1">IF(Ректор[[#This Row],[Часы]]="",OFFSET(Ректор[[#This Row],[Часы]],-1,0,1,1),Ректор[[#This Row],[Часы]])</f>
        <v>3</v>
      </c>
      <c r="S563" s="4" t="str">
        <f ca="1">Ректор[[#This Row],[Корр класс]]&amp;Ректор[[#This Row],[Предмет2]]</f>
        <v>9ДФизическая культура</v>
      </c>
      <c r="T563" s="4">
        <f ca="1">COUNTIF(Ректор[Доп столбец],Ректор[[#This Row],[Доп столбец]])</f>
        <v>1</v>
      </c>
    </row>
    <row r="564" spans="1:20" x14ac:dyDescent="0.25">
      <c r="A564" s="4">
        <v>563</v>
      </c>
      <c r="B564" s="4" t="s">
        <v>158</v>
      </c>
      <c r="C564" s="4">
        <v>3</v>
      </c>
      <c r="F564" s="4" t="s">
        <v>159</v>
      </c>
      <c r="G564" s="4" t="s">
        <v>292</v>
      </c>
      <c r="H564" s="4" t="s">
        <v>293</v>
      </c>
      <c r="I564" s="4" t="s">
        <v>27</v>
      </c>
      <c r="J564" s="4" t="s">
        <v>25</v>
      </c>
      <c r="K564" s="4" t="s">
        <v>25</v>
      </c>
      <c r="O564" s="4" t="str">
        <f ca="1">IF(Ректор[[#This Row],[Класс(ы)]]="",OFFSET(Ректор[[#This Row],[Класс(ы)]],-1,0,1,1),Ректор[[#This Row],[Класс(ы)]])</f>
        <v>9Е</v>
      </c>
      <c r="P56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64" s="4" t="str">
        <f>Ректор[[#This Row],[Учитель]]</f>
        <v>Дружинина П. Г.</v>
      </c>
      <c r="R564" s="4">
        <f ca="1">IF(Ректор[[#This Row],[Часы]]="",OFFSET(Ректор[[#This Row],[Часы]],-1,0,1,1),Ректор[[#This Row],[Часы]])</f>
        <v>3</v>
      </c>
      <c r="S564" s="4" t="str">
        <f ca="1">Ректор[[#This Row],[Корр класс]]&amp;Ректор[[#This Row],[Предмет2]]</f>
        <v>9ЕФизическая культура</v>
      </c>
      <c r="T564" s="4">
        <f ca="1">COUNTIF(Ректор[Доп столбец],Ректор[[#This Row],[Доп столбец]])</f>
        <v>1</v>
      </c>
    </row>
    <row r="565" spans="1:20" x14ac:dyDescent="0.25">
      <c r="A565" s="4">
        <v>564</v>
      </c>
      <c r="B565" s="4" t="s">
        <v>189</v>
      </c>
      <c r="C565" s="4">
        <v>3</v>
      </c>
      <c r="F565" s="4" t="s">
        <v>159</v>
      </c>
      <c r="G565" s="4" t="s">
        <v>292</v>
      </c>
      <c r="H565" s="4" t="s">
        <v>293</v>
      </c>
      <c r="I565" s="4" t="s">
        <v>27</v>
      </c>
      <c r="J565" s="4" t="s">
        <v>25</v>
      </c>
      <c r="K565" s="4" t="s">
        <v>25</v>
      </c>
      <c r="O565" s="4" t="str">
        <f ca="1">IF(Ректор[[#This Row],[Класс(ы)]]="",OFFSET(Ректор[[#This Row],[Класс(ы)]],-1,0,1,1),Ректор[[#This Row],[Класс(ы)]])</f>
        <v>9Ж</v>
      </c>
      <c r="P56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65" s="4" t="str">
        <f>Ректор[[#This Row],[Учитель]]</f>
        <v>Дружинина П. Г.</v>
      </c>
      <c r="R565" s="4">
        <f ca="1">IF(Ректор[[#This Row],[Часы]]="",OFFSET(Ректор[[#This Row],[Часы]],-1,0,1,1),Ректор[[#This Row],[Часы]])</f>
        <v>3</v>
      </c>
      <c r="S565" s="4" t="str">
        <f ca="1">Ректор[[#This Row],[Корр класс]]&amp;Ректор[[#This Row],[Предмет2]]</f>
        <v>9ЖФизическая культура</v>
      </c>
      <c r="T565" s="4">
        <f ca="1">COUNTIF(Ректор[Доп столбец],Ректор[[#This Row],[Доп столбец]])</f>
        <v>1</v>
      </c>
    </row>
    <row r="566" spans="1:20" x14ac:dyDescent="0.25">
      <c r="A566" s="4">
        <v>565</v>
      </c>
      <c r="B566" s="4" t="s">
        <v>190</v>
      </c>
      <c r="C566" s="4">
        <v>1</v>
      </c>
      <c r="F566" s="4" t="s">
        <v>32</v>
      </c>
      <c r="G566" s="4" t="s">
        <v>292</v>
      </c>
      <c r="H566" s="4" t="s">
        <v>294</v>
      </c>
      <c r="I566" s="4" t="s">
        <v>27</v>
      </c>
      <c r="J566" s="4" t="s">
        <v>25</v>
      </c>
      <c r="K566" s="4" t="s">
        <v>25</v>
      </c>
      <c r="O566" s="4" t="str">
        <f ca="1">IF(Ректор[[#This Row],[Класс(ы)]]="",OFFSET(Ректор[[#This Row],[Класс(ы)]],-1,0,1,1),Ректор[[#This Row],[Класс(ы)]])</f>
        <v>9З</v>
      </c>
      <c r="P56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566" s="4" t="str">
        <f>Ректор[[#This Row],[Учитель]]</f>
        <v>Дружинина П. Г.</v>
      </c>
      <c r="R566" s="4">
        <f ca="1">IF(Ректор[[#This Row],[Часы]]="",OFFSET(Ректор[[#This Row],[Часы]],-1,0,1,1),Ректор[[#This Row],[Часы]])</f>
        <v>1</v>
      </c>
      <c r="S566" s="4" t="str">
        <f ca="1">Ректор[[#This Row],[Корр класс]]&amp;Ректор[[#This Row],[Предмет2]]</f>
        <v>9ЗРазговор о важн</v>
      </c>
      <c r="T566" s="4">
        <f ca="1">COUNTIF(Ректор[Доп столбец],Ректор[[#This Row],[Доп столбец]])</f>
        <v>1</v>
      </c>
    </row>
    <row r="567" spans="1:20" x14ac:dyDescent="0.25">
      <c r="A567" s="4">
        <v>566</v>
      </c>
      <c r="B567" s="4" t="s">
        <v>190</v>
      </c>
      <c r="C567" s="4">
        <v>3</v>
      </c>
      <c r="F567" s="4" t="s">
        <v>159</v>
      </c>
      <c r="G567" s="4" t="s">
        <v>292</v>
      </c>
      <c r="H567" s="4" t="s">
        <v>293</v>
      </c>
      <c r="I567" s="4" t="s">
        <v>27</v>
      </c>
      <c r="J567" s="4" t="s">
        <v>25</v>
      </c>
      <c r="K567" s="4" t="s">
        <v>25</v>
      </c>
      <c r="O567" s="4" t="str">
        <f ca="1">IF(Ректор[[#This Row],[Класс(ы)]]="",OFFSET(Ректор[[#This Row],[Класс(ы)]],-1,0,1,1),Ректор[[#This Row],[Класс(ы)]])</f>
        <v>9З</v>
      </c>
      <c r="P56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67" s="4" t="str">
        <f>Ректор[[#This Row],[Учитель]]</f>
        <v>Дружинина П. Г.</v>
      </c>
      <c r="R567" s="4">
        <f ca="1">IF(Ректор[[#This Row],[Часы]]="",OFFSET(Ректор[[#This Row],[Часы]],-1,0,1,1),Ректор[[#This Row],[Часы]])</f>
        <v>3</v>
      </c>
      <c r="S567" s="4" t="str">
        <f ca="1">Ректор[[#This Row],[Корр класс]]&amp;Ректор[[#This Row],[Предмет2]]</f>
        <v>9ЗФизическая культура</v>
      </c>
      <c r="T567" s="4">
        <f ca="1">COUNTIF(Ректор[Доп столбец],Ректор[[#This Row],[Доп столбец]])</f>
        <v>1</v>
      </c>
    </row>
    <row r="568" spans="1:20" x14ac:dyDescent="0.25">
      <c r="A568" s="4">
        <v>567</v>
      </c>
      <c r="B568" s="4" t="s">
        <v>191</v>
      </c>
      <c r="C568" s="4">
        <v>3</v>
      </c>
      <c r="F568" s="4" t="s">
        <v>159</v>
      </c>
      <c r="G568" s="4" t="s">
        <v>292</v>
      </c>
      <c r="I568" s="4" t="s">
        <v>27</v>
      </c>
      <c r="J568" s="4" t="s">
        <v>25</v>
      </c>
      <c r="K568" s="4" t="s">
        <v>25</v>
      </c>
      <c r="O568" s="4" t="str">
        <f ca="1">IF(Ректор[[#This Row],[Класс(ы)]]="",OFFSET(Ректор[[#This Row],[Класс(ы)]],-1,0,1,1),Ректор[[#This Row],[Класс(ы)]])</f>
        <v>9И</v>
      </c>
      <c r="P56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68" s="4" t="str">
        <f>Ректор[[#This Row],[Учитель]]</f>
        <v>Дружинина П. Г.</v>
      </c>
      <c r="R568" s="4">
        <f ca="1">IF(Ректор[[#This Row],[Часы]]="",OFFSET(Ректор[[#This Row],[Часы]],-1,0,1,1),Ректор[[#This Row],[Часы]])</f>
        <v>3</v>
      </c>
      <c r="S568" s="4" t="str">
        <f ca="1">Ректор[[#This Row],[Корр класс]]&amp;Ректор[[#This Row],[Предмет2]]</f>
        <v>9ИФизическая культура</v>
      </c>
      <c r="T568" s="4">
        <f ca="1">COUNTIF(Ректор[Доп столбец],Ректор[[#This Row],[Доп столбец]])</f>
        <v>1</v>
      </c>
    </row>
    <row r="569" spans="1:20" x14ac:dyDescent="0.25">
      <c r="A569" s="4">
        <v>568</v>
      </c>
      <c r="B569" s="4" t="s">
        <v>125</v>
      </c>
      <c r="C569" s="4">
        <v>3</v>
      </c>
      <c r="F569" s="4" t="s">
        <v>159</v>
      </c>
      <c r="G569" s="4" t="s">
        <v>292</v>
      </c>
      <c r="H569" s="4" t="s">
        <v>293</v>
      </c>
      <c r="I569" s="4" t="s">
        <v>27</v>
      </c>
      <c r="J569" s="4" t="s">
        <v>25</v>
      </c>
      <c r="K569" s="4" t="s">
        <v>25</v>
      </c>
      <c r="O569" s="4" t="str">
        <f ca="1">IF(Ректор[[#This Row],[Класс(ы)]]="",OFFSET(Ректор[[#This Row],[Класс(ы)]],-1,0,1,1),Ректор[[#This Row],[Класс(ы)]])</f>
        <v>9М</v>
      </c>
      <c r="P56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569" s="4" t="str">
        <f>Ректор[[#This Row],[Учитель]]</f>
        <v>Дружинина П. Г.</v>
      </c>
      <c r="R569" s="4">
        <f ca="1">IF(Ректор[[#This Row],[Часы]]="",OFFSET(Ректор[[#This Row],[Часы]],-1,0,1,1),Ректор[[#This Row],[Часы]])</f>
        <v>3</v>
      </c>
      <c r="S569" s="4" t="str">
        <f ca="1">Ректор[[#This Row],[Корр класс]]&amp;Ректор[[#This Row],[Предмет2]]</f>
        <v>9МФизическая культура</v>
      </c>
      <c r="T569" s="4">
        <f ca="1">COUNTIF(Ректор[Доп столбец],Ректор[[#This Row],[Доп столбец]])</f>
        <v>1</v>
      </c>
    </row>
    <row r="570" spans="1:20" x14ac:dyDescent="0.25">
      <c r="A570" s="4">
        <v>569</v>
      </c>
      <c r="B570" s="4" t="s">
        <v>244</v>
      </c>
      <c r="C570" s="4">
        <v>2</v>
      </c>
      <c r="F570" s="4" t="s">
        <v>130</v>
      </c>
      <c r="G570" s="4" t="s">
        <v>295</v>
      </c>
      <c r="H570" s="4" t="s">
        <v>246</v>
      </c>
      <c r="I570" s="4" t="s">
        <v>27</v>
      </c>
      <c r="J570" s="4" t="s">
        <v>25</v>
      </c>
      <c r="K570" s="4" t="s">
        <v>25</v>
      </c>
      <c r="O570" s="4" t="str">
        <f ca="1">IF(Ректор[[#This Row],[Класс(ы)]]="",OFFSET(Ректор[[#This Row],[Класс(ы)]],-1,0,1,1),Ректор[[#This Row],[Класс(ы)]])</f>
        <v>4Ш</v>
      </c>
      <c r="P57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570" s="4" t="str">
        <f>Ректор[[#This Row],[Учитель]]</f>
        <v>Дудниченко Е. В.</v>
      </c>
      <c r="R570" s="4">
        <f ca="1">IF(Ректор[[#This Row],[Часы]]="",OFFSET(Ректор[[#This Row],[Часы]],-1,0,1,1),Ректор[[#This Row],[Часы]])</f>
        <v>2</v>
      </c>
      <c r="S570" s="4" t="str">
        <f ca="1">Ректор[[#This Row],[Корр класс]]&amp;Ректор[[#This Row],[Предмет2]]</f>
        <v>4ШИностранный язык (английский)</v>
      </c>
      <c r="T570" s="4">
        <f ca="1">COUNTIF(Ректор[Доп столбец],Ректор[[#This Row],[Доп столбец]])</f>
        <v>1</v>
      </c>
    </row>
    <row r="571" spans="1:20" x14ac:dyDescent="0.25">
      <c r="A571" s="4">
        <v>570</v>
      </c>
      <c r="B571" s="4" t="s">
        <v>242</v>
      </c>
      <c r="C571" s="4">
        <v>2</v>
      </c>
      <c r="F571" s="4" t="s">
        <v>73</v>
      </c>
      <c r="G571" s="4" t="s">
        <v>296</v>
      </c>
      <c r="H571" s="4" t="s">
        <v>297</v>
      </c>
      <c r="I571" s="4" t="s">
        <v>27</v>
      </c>
      <c r="J571" s="4" t="s">
        <v>25</v>
      </c>
      <c r="K571" s="4" t="s">
        <v>25</v>
      </c>
      <c r="O571" s="4" t="str">
        <f ca="1">IF(Ректор[[#This Row],[Класс(ы)]]="",OFFSET(Ректор[[#This Row],[Класс(ы)]],-1,0,1,1),Ректор[[#This Row],[Класс(ы)]])</f>
        <v>7Б</v>
      </c>
      <c r="P57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71" s="4" t="str">
        <f>Ректор[[#This Row],[Учитель]]</f>
        <v>Егорова Ю. А.</v>
      </c>
      <c r="R571" s="4">
        <f ca="1">IF(Ректор[[#This Row],[Часы]]="",OFFSET(Ректор[[#This Row],[Часы]],-1,0,1,1),Ректор[[#This Row],[Часы]])</f>
        <v>2</v>
      </c>
      <c r="S571" s="4" t="str">
        <f ca="1">Ректор[[#This Row],[Корр класс]]&amp;Ректор[[#This Row],[Предмет2]]</f>
        <v>7БЛитература</v>
      </c>
      <c r="T571" s="4">
        <f ca="1">COUNTIF(Ректор[Доп столбец],Ректор[[#This Row],[Доп столбец]])</f>
        <v>1</v>
      </c>
    </row>
    <row r="572" spans="1:20" x14ac:dyDescent="0.25">
      <c r="A572" s="4">
        <v>571</v>
      </c>
      <c r="B572" s="4" t="s">
        <v>242</v>
      </c>
      <c r="C572" s="4">
        <v>4</v>
      </c>
      <c r="F572" s="4" t="s">
        <v>34</v>
      </c>
      <c r="G572" s="4" t="s">
        <v>296</v>
      </c>
      <c r="H572" s="4" t="s">
        <v>297</v>
      </c>
      <c r="I572" s="4" t="s">
        <v>27</v>
      </c>
      <c r="J572" s="4" t="s">
        <v>25</v>
      </c>
      <c r="K572" s="4" t="s">
        <v>25</v>
      </c>
      <c r="O572" s="4" t="str">
        <f ca="1">IF(Ректор[[#This Row],[Класс(ы)]]="",OFFSET(Ректор[[#This Row],[Класс(ы)]],-1,0,1,1),Ректор[[#This Row],[Класс(ы)]])</f>
        <v>7Б</v>
      </c>
      <c r="P57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72" s="4" t="str">
        <f>Ректор[[#This Row],[Учитель]]</f>
        <v>Егорова Ю. А.</v>
      </c>
      <c r="R572" s="4">
        <f ca="1">IF(Ректор[[#This Row],[Часы]]="",OFFSET(Ректор[[#This Row],[Часы]],-1,0,1,1),Ректор[[#This Row],[Часы]])</f>
        <v>4</v>
      </c>
      <c r="S572" s="4" t="str">
        <f ca="1">Ректор[[#This Row],[Корр класс]]&amp;Ректор[[#This Row],[Предмет2]]</f>
        <v>7БРусский язык</v>
      </c>
      <c r="T572" s="4">
        <f ca="1">COUNTIF(Ректор[Доп столбец],Ректор[[#This Row],[Доп столбец]])</f>
        <v>1</v>
      </c>
    </row>
    <row r="573" spans="1:20" x14ac:dyDescent="0.25">
      <c r="A573" s="4">
        <v>572</v>
      </c>
      <c r="B573" s="4" t="s">
        <v>113</v>
      </c>
      <c r="C573" s="4">
        <v>2</v>
      </c>
      <c r="F573" s="4" t="s">
        <v>73</v>
      </c>
      <c r="G573" s="4" t="s">
        <v>296</v>
      </c>
      <c r="H573" s="4" t="s">
        <v>297</v>
      </c>
      <c r="I573" s="4" t="s">
        <v>27</v>
      </c>
      <c r="J573" s="4" t="s">
        <v>25</v>
      </c>
      <c r="K573" s="4" t="s">
        <v>25</v>
      </c>
      <c r="O573" s="4" t="str">
        <f ca="1">IF(Ректор[[#This Row],[Класс(ы)]]="",OFFSET(Ректор[[#This Row],[Класс(ы)]],-1,0,1,1),Ректор[[#This Row],[Класс(ы)]])</f>
        <v>8В</v>
      </c>
      <c r="P57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73" s="4" t="str">
        <f>Ректор[[#This Row],[Учитель]]</f>
        <v>Егорова Ю. А.</v>
      </c>
      <c r="R573" s="4">
        <f ca="1">IF(Ректор[[#This Row],[Часы]]="",OFFSET(Ректор[[#This Row],[Часы]],-1,0,1,1),Ректор[[#This Row],[Часы]])</f>
        <v>2</v>
      </c>
      <c r="S573" s="4" t="str">
        <f ca="1">Ректор[[#This Row],[Корр класс]]&amp;Ректор[[#This Row],[Предмет2]]</f>
        <v>8ВЛитература</v>
      </c>
      <c r="T573" s="4">
        <f ca="1">COUNTIF(Ректор[Доп столбец],Ректор[[#This Row],[Доп столбец]])</f>
        <v>1</v>
      </c>
    </row>
    <row r="574" spans="1:20" x14ac:dyDescent="0.25">
      <c r="A574" s="4">
        <v>573</v>
      </c>
      <c r="B574" s="4" t="s">
        <v>113</v>
      </c>
      <c r="C574" s="4">
        <v>4</v>
      </c>
      <c r="F574" s="4" t="s">
        <v>34</v>
      </c>
      <c r="G574" s="4" t="s">
        <v>296</v>
      </c>
      <c r="H574" s="4" t="s">
        <v>297</v>
      </c>
      <c r="I574" s="4" t="s">
        <v>27</v>
      </c>
      <c r="J574" s="4" t="s">
        <v>25</v>
      </c>
      <c r="K574" s="4" t="s">
        <v>25</v>
      </c>
      <c r="O574" s="4" t="str">
        <f ca="1">IF(Ректор[[#This Row],[Класс(ы)]]="",OFFSET(Ректор[[#This Row],[Класс(ы)]],-1,0,1,1),Ректор[[#This Row],[Класс(ы)]])</f>
        <v>8В</v>
      </c>
      <c r="P57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74" s="4" t="str">
        <f>Ректор[[#This Row],[Учитель]]</f>
        <v>Егорова Ю. А.</v>
      </c>
      <c r="R574" s="4">
        <f ca="1">IF(Ректор[[#This Row],[Часы]]="",OFFSET(Ректор[[#This Row],[Часы]],-1,0,1,1),Ректор[[#This Row],[Часы]])</f>
        <v>4</v>
      </c>
      <c r="S574" s="4" t="str">
        <f ca="1">Ректор[[#This Row],[Корр класс]]&amp;Ректор[[#This Row],[Предмет2]]</f>
        <v>8ВРусский язык</v>
      </c>
      <c r="T574" s="4">
        <f ca="1">COUNTIF(Ректор[Доп столбец],Ректор[[#This Row],[Доп столбец]])</f>
        <v>1</v>
      </c>
    </row>
    <row r="575" spans="1:20" x14ac:dyDescent="0.25">
      <c r="A575" s="4">
        <v>574</v>
      </c>
      <c r="B575" s="4" t="s">
        <v>115</v>
      </c>
      <c r="C575" s="4">
        <v>2</v>
      </c>
      <c r="F575" s="4" t="s">
        <v>73</v>
      </c>
      <c r="G575" s="4" t="s">
        <v>296</v>
      </c>
      <c r="I575" s="4" t="s">
        <v>27</v>
      </c>
      <c r="J575" s="4" t="s">
        <v>25</v>
      </c>
      <c r="K575" s="4" t="s">
        <v>25</v>
      </c>
      <c r="O575" s="4" t="str">
        <f ca="1">IF(Ректор[[#This Row],[Класс(ы)]]="",OFFSET(Ректор[[#This Row],[Класс(ы)]],-1,0,1,1),Ректор[[#This Row],[Класс(ы)]])</f>
        <v>8Д</v>
      </c>
      <c r="P57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75" s="4" t="str">
        <f>Ректор[[#This Row],[Учитель]]</f>
        <v>Егорова Ю. А.</v>
      </c>
      <c r="R575" s="4">
        <f ca="1">IF(Ректор[[#This Row],[Часы]]="",OFFSET(Ректор[[#This Row],[Часы]],-1,0,1,1),Ректор[[#This Row],[Часы]])</f>
        <v>2</v>
      </c>
      <c r="S575" s="4" t="str">
        <f ca="1">Ректор[[#This Row],[Корр класс]]&amp;Ректор[[#This Row],[Предмет2]]</f>
        <v>8ДЛитература</v>
      </c>
      <c r="T575" s="4">
        <f ca="1">COUNTIF(Ректор[Доп столбец],Ректор[[#This Row],[Доп столбец]])</f>
        <v>1</v>
      </c>
    </row>
    <row r="576" spans="1:20" x14ac:dyDescent="0.25">
      <c r="A576" s="4">
        <v>575</v>
      </c>
      <c r="B576" s="4" t="s">
        <v>115</v>
      </c>
      <c r="C576" s="4">
        <v>1</v>
      </c>
      <c r="F576" s="4" t="s">
        <v>32</v>
      </c>
      <c r="G576" s="4" t="s">
        <v>296</v>
      </c>
      <c r="H576" s="4" t="s">
        <v>297</v>
      </c>
      <c r="I576" s="4" t="s">
        <v>27</v>
      </c>
      <c r="J576" s="4" t="s">
        <v>25</v>
      </c>
      <c r="K576" s="4" t="s">
        <v>25</v>
      </c>
      <c r="O576" s="4" t="str">
        <f ca="1">IF(Ректор[[#This Row],[Класс(ы)]]="",OFFSET(Ректор[[#This Row],[Класс(ы)]],-1,0,1,1),Ректор[[#This Row],[Класс(ы)]])</f>
        <v>8Д</v>
      </c>
      <c r="P57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576" s="4" t="str">
        <f>Ректор[[#This Row],[Учитель]]</f>
        <v>Егорова Ю. А.</v>
      </c>
      <c r="R576" s="4">
        <f ca="1">IF(Ректор[[#This Row],[Часы]]="",OFFSET(Ректор[[#This Row],[Часы]],-1,0,1,1),Ректор[[#This Row],[Часы]])</f>
        <v>1</v>
      </c>
      <c r="S576" s="4" t="str">
        <f ca="1">Ректор[[#This Row],[Корр класс]]&amp;Ректор[[#This Row],[Предмет2]]</f>
        <v>8ДРазговор о важн</v>
      </c>
      <c r="T576" s="4">
        <f ca="1">COUNTIF(Ректор[Доп столбец],Ректор[[#This Row],[Доп столбец]])</f>
        <v>1</v>
      </c>
    </row>
    <row r="577" spans="1:20" x14ac:dyDescent="0.25">
      <c r="A577" s="4">
        <v>576</v>
      </c>
      <c r="B577" s="4" t="s">
        <v>115</v>
      </c>
      <c r="C577" s="4">
        <v>4</v>
      </c>
      <c r="F577" s="4" t="s">
        <v>34</v>
      </c>
      <c r="G577" s="4" t="s">
        <v>296</v>
      </c>
      <c r="H577" s="4" t="s">
        <v>297</v>
      </c>
      <c r="I577" s="4" t="s">
        <v>27</v>
      </c>
      <c r="J577" s="4" t="s">
        <v>25</v>
      </c>
      <c r="K577" s="4" t="s">
        <v>25</v>
      </c>
      <c r="O577" s="4" t="str">
        <f ca="1">IF(Ректор[[#This Row],[Класс(ы)]]="",OFFSET(Ректор[[#This Row],[Класс(ы)]],-1,0,1,1),Ректор[[#This Row],[Класс(ы)]])</f>
        <v>8Д</v>
      </c>
      <c r="P57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77" s="4" t="str">
        <f>Ректор[[#This Row],[Учитель]]</f>
        <v>Егорова Ю. А.</v>
      </c>
      <c r="R577" s="4">
        <f ca="1">IF(Ректор[[#This Row],[Часы]]="",OFFSET(Ректор[[#This Row],[Часы]],-1,0,1,1),Ректор[[#This Row],[Часы]])</f>
        <v>4</v>
      </c>
      <c r="S577" s="4" t="str">
        <f ca="1">Ректор[[#This Row],[Корр класс]]&amp;Ректор[[#This Row],[Предмет2]]</f>
        <v>8ДРусский язык</v>
      </c>
      <c r="T577" s="4">
        <f ca="1">COUNTIF(Ректор[Доп столбец],Ректор[[#This Row],[Доп столбец]])</f>
        <v>1</v>
      </c>
    </row>
    <row r="578" spans="1:20" x14ac:dyDescent="0.25">
      <c r="A578" s="4">
        <v>577</v>
      </c>
      <c r="B578" s="4" t="s">
        <v>117</v>
      </c>
      <c r="C578" s="4">
        <v>2</v>
      </c>
      <c r="F578" s="4" t="s">
        <v>73</v>
      </c>
      <c r="G578" s="4" t="s">
        <v>296</v>
      </c>
      <c r="H578" s="4" t="s">
        <v>297</v>
      </c>
      <c r="I578" s="4" t="s">
        <v>27</v>
      </c>
      <c r="J578" s="4" t="s">
        <v>25</v>
      </c>
      <c r="K578" s="4" t="s">
        <v>25</v>
      </c>
      <c r="O578" s="4" t="str">
        <f ca="1">IF(Ректор[[#This Row],[Класс(ы)]]="",OFFSET(Ректор[[#This Row],[Класс(ы)]],-1,0,1,1),Ректор[[#This Row],[Класс(ы)]])</f>
        <v>8Ж</v>
      </c>
      <c r="P57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78" s="4" t="str">
        <f>Ректор[[#This Row],[Учитель]]</f>
        <v>Егорова Ю. А.</v>
      </c>
      <c r="R578" s="4">
        <f ca="1">IF(Ректор[[#This Row],[Часы]]="",OFFSET(Ректор[[#This Row],[Часы]],-1,0,1,1),Ректор[[#This Row],[Часы]])</f>
        <v>2</v>
      </c>
      <c r="S578" s="4" t="str">
        <f ca="1">Ректор[[#This Row],[Корр класс]]&amp;Ректор[[#This Row],[Предмет2]]</f>
        <v>8ЖЛитература</v>
      </c>
      <c r="T578" s="4">
        <f ca="1">COUNTIF(Ректор[Доп столбец],Ректор[[#This Row],[Доп столбец]])</f>
        <v>1</v>
      </c>
    </row>
    <row r="579" spans="1:20" x14ac:dyDescent="0.25">
      <c r="A579" s="4">
        <v>578</v>
      </c>
      <c r="B579" s="4" t="s">
        <v>117</v>
      </c>
      <c r="C579" s="4">
        <v>4</v>
      </c>
      <c r="F579" s="4" t="s">
        <v>34</v>
      </c>
      <c r="G579" s="4" t="s">
        <v>296</v>
      </c>
      <c r="H579" s="4" t="s">
        <v>297</v>
      </c>
      <c r="I579" s="4" t="s">
        <v>27</v>
      </c>
      <c r="J579" s="4" t="s">
        <v>25</v>
      </c>
      <c r="K579" s="4" t="s">
        <v>25</v>
      </c>
      <c r="O579" s="4" t="str">
        <f ca="1">IF(Ректор[[#This Row],[Класс(ы)]]="",OFFSET(Ректор[[#This Row],[Класс(ы)]],-1,0,1,1),Ректор[[#This Row],[Класс(ы)]])</f>
        <v>8Ж</v>
      </c>
      <c r="P57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79" s="4" t="str">
        <f>Ректор[[#This Row],[Учитель]]</f>
        <v>Егорова Ю. А.</v>
      </c>
      <c r="R579" s="4">
        <f ca="1">IF(Ректор[[#This Row],[Часы]]="",OFFSET(Ректор[[#This Row],[Часы]],-1,0,1,1),Ректор[[#This Row],[Часы]])</f>
        <v>4</v>
      </c>
      <c r="S579" s="4" t="str">
        <f ca="1">Ректор[[#This Row],[Корр класс]]&amp;Ректор[[#This Row],[Предмет2]]</f>
        <v>8ЖРусский язык</v>
      </c>
      <c r="T579" s="4">
        <f ca="1">COUNTIF(Ректор[Доп столбец],Ректор[[#This Row],[Доп столбец]])</f>
        <v>1</v>
      </c>
    </row>
    <row r="580" spans="1:20" x14ac:dyDescent="0.25">
      <c r="A580" s="4">
        <v>579</v>
      </c>
      <c r="B580" s="4" t="s">
        <v>122</v>
      </c>
      <c r="C580" s="4">
        <v>2</v>
      </c>
      <c r="F580" s="4" t="s">
        <v>73</v>
      </c>
      <c r="G580" s="4" t="s">
        <v>296</v>
      </c>
      <c r="H580" s="4" t="s">
        <v>297</v>
      </c>
      <c r="I580" s="4" t="s">
        <v>27</v>
      </c>
      <c r="J580" s="4" t="s">
        <v>25</v>
      </c>
      <c r="K580" s="4" t="s">
        <v>25</v>
      </c>
      <c r="O580" s="4" t="str">
        <f ca="1">IF(Ректор[[#This Row],[Класс(ы)]]="",OFFSET(Ректор[[#This Row],[Класс(ы)]],-1,0,1,1),Ректор[[#This Row],[Класс(ы)]])</f>
        <v>8М</v>
      </c>
      <c r="P58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580" s="4" t="str">
        <f>Ректор[[#This Row],[Учитель]]</f>
        <v>Егорова Ю. А.</v>
      </c>
      <c r="R580" s="4">
        <f ca="1">IF(Ректор[[#This Row],[Часы]]="",OFFSET(Ректор[[#This Row],[Часы]],-1,0,1,1),Ректор[[#This Row],[Часы]])</f>
        <v>2</v>
      </c>
      <c r="S580" s="4" t="str">
        <f ca="1">Ректор[[#This Row],[Корр класс]]&amp;Ректор[[#This Row],[Предмет2]]</f>
        <v>8МЛитература</v>
      </c>
      <c r="T580" s="4">
        <f ca="1">COUNTIF(Ректор[Доп столбец],Ректор[[#This Row],[Доп столбец]])</f>
        <v>1</v>
      </c>
    </row>
    <row r="581" spans="1:20" x14ac:dyDescent="0.25">
      <c r="A581" s="4">
        <v>580</v>
      </c>
      <c r="B581" s="4" t="s">
        <v>122</v>
      </c>
      <c r="C581" s="4">
        <v>4</v>
      </c>
      <c r="F581" s="4" t="s">
        <v>34</v>
      </c>
      <c r="G581" s="4" t="s">
        <v>296</v>
      </c>
      <c r="I581" s="4" t="s">
        <v>27</v>
      </c>
      <c r="J581" s="4" t="s">
        <v>25</v>
      </c>
      <c r="K581" s="4" t="s">
        <v>25</v>
      </c>
      <c r="O581" s="4" t="str">
        <f ca="1">IF(Ректор[[#This Row],[Класс(ы)]]="",OFFSET(Ректор[[#This Row],[Класс(ы)]],-1,0,1,1),Ректор[[#This Row],[Класс(ы)]])</f>
        <v>8М</v>
      </c>
      <c r="P58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81" s="4" t="str">
        <f>Ректор[[#This Row],[Учитель]]</f>
        <v>Егорова Ю. А.</v>
      </c>
      <c r="R581" s="4">
        <f ca="1">IF(Ректор[[#This Row],[Часы]]="",OFFSET(Ректор[[#This Row],[Часы]],-1,0,1,1),Ректор[[#This Row],[Часы]])</f>
        <v>4</v>
      </c>
      <c r="S581" s="4" t="str">
        <f ca="1">Ректор[[#This Row],[Корр класс]]&amp;Ректор[[#This Row],[Предмет2]]</f>
        <v>8МРусский язык</v>
      </c>
      <c r="T581" s="4">
        <f ca="1">COUNTIF(Ректор[Доп столбец],Ректор[[#This Row],[Доп столбец]])</f>
        <v>1</v>
      </c>
    </row>
    <row r="582" spans="1:20" x14ac:dyDescent="0.25">
      <c r="A582" s="4">
        <v>581</v>
      </c>
      <c r="B582" s="4" t="s">
        <v>298</v>
      </c>
      <c r="C582" s="4">
        <v>1</v>
      </c>
      <c r="F582" s="4" t="s">
        <v>20</v>
      </c>
      <c r="G582" s="4" t="s">
        <v>299</v>
      </c>
      <c r="H582" s="4" t="s">
        <v>276</v>
      </c>
      <c r="I582" s="4" t="s">
        <v>23</v>
      </c>
      <c r="J582" s="4" t="s">
        <v>25</v>
      </c>
      <c r="K582" s="4" t="s">
        <v>25</v>
      </c>
      <c r="O582" s="4" t="str">
        <f ca="1">IF(Ректор[[#This Row],[Класс(ы)]]="",OFFSET(Ректор[[#This Row],[Класс(ы)]],-1,0,1,1),Ректор[[#This Row],[Класс(ы)]])</f>
        <v>1Н</v>
      </c>
      <c r="P58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582" s="4" t="str">
        <f>Ректор[[#This Row],[Учитель]]</f>
        <v>Емельянова Ю. И.</v>
      </c>
      <c r="R582" s="4">
        <f ca="1">IF(Ректор[[#This Row],[Часы]]="",OFFSET(Ректор[[#This Row],[Часы]],-1,0,1,1),Ректор[[#This Row],[Часы]])</f>
        <v>1</v>
      </c>
      <c r="S582" s="4" t="str">
        <f ca="1">Ректор[[#This Row],[Корр класс]]&amp;Ректор[[#This Row],[Предмет2]]</f>
        <v>1НИзобразительное искусство</v>
      </c>
      <c r="T582" s="4">
        <f ca="1">COUNTIF(Ректор[Доп столбец],Ректор[[#This Row],[Доп столбец]])</f>
        <v>1</v>
      </c>
    </row>
    <row r="583" spans="1:20" x14ac:dyDescent="0.25">
      <c r="A583" s="4">
        <v>582</v>
      </c>
      <c r="B583" s="4" t="s">
        <v>298</v>
      </c>
      <c r="C583" s="4">
        <v>4</v>
      </c>
      <c r="F583" s="4" t="s">
        <v>28</v>
      </c>
      <c r="G583" s="4" t="s">
        <v>299</v>
      </c>
      <c r="H583" s="4" t="s">
        <v>276</v>
      </c>
      <c r="I583" s="4" t="s">
        <v>27</v>
      </c>
      <c r="J583" s="4" t="s">
        <v>25</v>
      </c>
      <c r="K583" s="4" t="s">
        <v>25</v>
      </c>
      <c r="O583" s="4" t="str">
        <f ca="1">IF(Ректор[[#This Row],[Класс(ы)]]="",OFFSET(Ректор[[#This Row],[Класс(ы)]],-1,0,1,1),Ректор[[#This Row],[Класс(ы)]])</f>
        <v>1Н</v>
      </c>
      <c r="P58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583" s="4" t="str">
        <f>Ректор[[#This Row],[Учитель]]</f>
        <v>Емельянова Ю. И.</v>
      </c>
      <c r="R583" s="4">
        <f ca="1">IF(Ректор[[#This Row],[Часы]]="",OFFSET(Ректор[[#This Row],[Часы]],-1,0,1,1),Ректор[[#This Row],[Часы]])</f>
        <v>4</v>
      </c>
      <c r="S583" s="4" t="str">
        <f ca="1">Ректор[[#This Row],[Корр класс]]&amp;Ректор[[#This Row],[Предмет2]]</f>
        <v>1НЛитературное чтение</v>
      </c>
      <c r="T583" s="4">
        <f ca="1">COUNTIF(Ректор[Доп столбец],Ректор[[#This Row],[Доп столбец]])</f>
        <v>1</v>
      </c>
    </row>
    <row r="584" spans="1:20" x14ac:dyDescent="0.25">
      <c r="A584" s="4">
        <v>583</v>
      </c>
      <c r="B584" s="4" t="s">
        <v>298</v>
      </c>
      <c r="C584" s="4">
        <v>4</v>
      </c>
      <c r="F584" s="4" t="s">
        <v>29</v>
      </c>
      <c r="G584" s="4" t="s">
        <v>299</v>
      </c>
      <c r="H584" s="4" t="s">
        <v>276</v>
      </c>
      <c r="I584" s="4" t="s">
        <v>27</v>
      </c>
      <c r="J584" s="4" t="s">
        <v>25</v>
      </c>
      <c r="K584" s="4" t="s">
        <v>25</v>
      </c>
      <c r="O584" s="4" t="str">
        <f ca="1">IF(Ректор[[#This Row],[Класс(ы)]]="",OFFSET(Ректор[[#This Row],[Класс(ы)]],-1,0,1,1),Ректор[[#This Row],[Класс(ы)]])</f>
        <v>1Н</v>
      </c>
      <c r="P58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584" s="4" t="str">
        <f>Ректор[[#This Row],[Учитель]]</f>
        <v>Емельянова Ю. И.</v>
      </c>
      <c r="R584" s="4">
        <f ca="1">IF(Ректор[[#This Row],[Часы]]="",OFFSET(Ректор[[#This Row],[Часы]],-1,0,1,1),Ректор[[#This Row],[Часы]])</f>
        <v>4</v>
      </c>
      <c r="S584" s="4" t="str">
        <f ca="1">Ректор[[#This Row],[Корр класс]]&amp;Ректор[[#This Row],[Предмет2]]</f>
        <v>1НМатематика</v>
      </c>
      <c r="T584" s="4">
        <f ca="1">COUNTIF(Ректор[Доп столбец],Ректор[[#This Row],[Доп столбец]])</f>
        <v>1</v>
      </c>
    </row>
    <row r="585" spans="1:20" x14ac:dyDescent="0.25">
      <c r="A585" s="4">
        <v>584</v>
      </c>
      <c r="B585" s="4" t="s">
        <v>298</v>
      </c>
      <c r="C585" s="4">
        <v>1</v>
      </c>
      <c r="F585" s="4" t="s">
        <v>30</v>
      </c>
      <c r="G585" s="4" t="s">
        <v>299</v>
      </c>
      <c r="H585" s="4" t="s">
        <v>276</v>
      </c>
      <c r="I585" s="4" t="s">
        <v>23</v>
      </c>
      <c r="J585" s="4" t="s">
        <v>25</v>
      </c>
      <c r="K585" s="4" t="s">
        <v>25</v>
      </c>
      <c r="O585" s="4" t="str">
        <f ca="1">IF(Ректор[[#This Row],[Класс(ы)]]="",OFFSET(Ректор[[#This Row],[Класс(ы)]],-1,0,1,1),Ректор[[#This Row],[Класс(ы)]])</f>
        <v>1Н</v>
      </c>
      <c r="P58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585" s="4" t="str">
        <f>Ректор[[#This Row],[Учитель]]</f>
        <v>Емельянова Ю. И.</v>
      </c>
      <c r="R585" s="4">
        <f ca="1">IF(Ректор[[#This Row],[Часы]]="",OFFSET(Ректор[[#This Row],[Часы]],-1,0,1,1),Ректор[[#This Row],[Часы]])</f>
        <v>1</v>
      </c>
      <c r="S585" s="4" t="str">
        <f ca="1">Ректор[[#This Row],[Корр класс]]&amp;Ректор[[#This Row],[Предмет2]]</f>
        <v>1НМузыка</v>
      </c>
      <c r="T585" s="4">
        <f ca="1">COUNTIF(Ректор[Доп столбец],Ректор[[#This Row],[Доп столбец]])</f>
        <v>1</v>
      </c>
    </row>
    <row r="586" spans="1:20" x14ac:dyDescent="0.25">
      <c r="A586" s="4">
        <v>585</v>
      </c>
      <c r="B586" s="4" t="s">
        <v>298</v>
      </c>
      <c r="C586" s="4">
        <v>2</v>
      </c>
      <c r="F586" s="4" t="s">
        <v>31</v>
      </c>
      <c r="G586" s="4" t="s">
        <v>299</v>
      </c>
      <c r="H586" s="4" t="s">
        <v>276</v>
      </c>
      <c r="I586" s="4" t="s">
        <v>27</v>
      </c>
      <c r="J586" s="4" t="s">
        <v>25</v>
      </c>
      <c r="K586" s="4" t="s">
        <v>25</v>
      </c>
      <c r="O586" s="4" t="str">
        <f ca="1">IF(Ректор[[#This Row],[Класс(ы)]]="",OFFSET(Ректор[[#This Row],[Класс(ы)]],-1,0,1,1),Ректор[[#This Row],[Класс(ы)]])</f>
        <v>1Н</v>
      </c>
      <c r="P586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586" s="4" t="str">
        <f>Ректор[[#This Row],[Учитель]]</f>
        <v>Емельянова Ю. И.</v>
      </c>
      <c r="R586" s="4">
        <f ca="1">IF(Ректор[[#This Row],[Часы]]="",OFFSET(Ректор[[#This Row],[Часы]],-1,0,1,1),Ректор[[#This Row],[Часы]])</f>
        <v>2</v>
      </c>
      <c r="S586" s="4" t="str">
        <f ca="1">Ректор[[#This Row],[Корр класс]]&amp;Ректор[[#This Row],[Предмет2]]</f>
        <v>1НОкружающий мир</v>
      </c>
      <c r="T586" s="4">
        <f ca="1">COUNTIF(Ректор[Доп столбец],Ректор[[#This Row],[Доп столбец]])</f>
        <v>1</v>
      </c>
    </row>
    <row r="587" spans="1:20" x14ac:dyDescent="0.25">
      <c r="A587" s="4">
        <v>586</v>
      </c>
      <c r="B587" s="4" t="s">
        <v>298</v>
      </c>
      <c r="C587" s="4">
        <v>1</v>
      </c>
      <c r="F587" s="4" t="s">
        <v>32</v>
      </c>
      <c r="G587" s="4" t="s">
        <v>299</v>
      </c>
      <c r="H587" s="4" t="s">
        <v>276</v>
      </c>
      <c r="I587" s="4" t="s">
        <v>27</v>
      </c>
      <c r="J587" s="4" t="s">
        <v>33</v>
      </c>
      <c r="K587" s="4" t="s">
        <v>25</v>
      </c>
      <c r="O587" s="4" t="str">
        <f ca="1">IF(Ректор[[#This Row],[Класс(ы)]]="",OFFSET(Ректор[[#This Row],[Класс(ы)]],-1,0,1,1),Ректор[[#This Row],[Класс(ы)]])</f>
        <v>1Н</v>
      </c>
      <c r="P58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587" s="4" t="str">
        <f>Ректор[[#This Row],[Учитель]]</f>
        <v>Емельянова Ю. И.</v>
      </c>
      <c r="R587" s="4">
        <f ca="1">IF(Ректор[[#This Row],[Часы]]="",OFFSET(Ректор[[#This Row],[Часы]],-1,0,1,1),Ректор[[#This Row],[Часы]])</f>
        <v>1</v>
      </c>
      <c r="S587" s="4" t="str">
        <f ca="1">Ректор[[#This Row],[Корр класс]]&amp;Ректор[[#This Row],[Предмет2]]</f>
        <v>1НРазговор о важн</v>
      </c>
      <c r="T587" s="4">
        <f ca="1">COUNTIF(Ректор[Доп столбец],Ректор[[#This Row],[Доп столбец]])</f>
        <v>1</v>
      </c>
    </row>
    <row r="588" spans="1:20" x14ac:dyDescent="0.25">
      <c r="A588" s="4">
        <v>587</v>
      </c>
      <c r="B588" s="4" t="s">
        <v>298</v>
      </c>
      <c r="C588" s="4">
        <v>5</v>
      </c>
      <c r="F588" s="4" t="s">
        <v>34</v>
      </c>
      <c r="G588" s="4" t="s">
        <v>299</v>
      </c>
      <c r="H588" s="4" t="s">
        <v>276</v>
      </c>
      <c r="I588" s="4" t="s">
        <v>27</v>
      </c>
      <c r="J588" s="4" t="s">
        <v>25</v>
      </c>
      <c r="K588" s="4" t="s">
        <v>25</v>
      </c>
      <c r="O588" s="4" t="str">
        <f ca="1">IF(Ректор[[#This Row],[Класс(ы)]]="",OFFSET(Ректор[[#This Row],[Класс(ы)]],-1,0,1,1),Ректор[[#This Row],[Класс(ы)]])</f>
        <v>1Н</v>
      </c>
      <c r="P58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88" s="4" t="str">
        <f>Ректор[[#This Row],[Учитель]]</f>
        <v>Емельянова Ю. И.</v>
      </c>
      <c r="R588" s="4">
        <f ca="1">IF(Ректор[[#This Row],[Часы]]="",OFFSET(Ректор[[#This Row],[Часы]],-1,0,1,1),Ректор[[#This Row],[Часы]])</f>
        <v>5</v>
      </c>
      <c r="S588" s="4" t="str">
        <f ca="1">Ректор[[#This Row],[Корр класс]]&amp;Ректор[[#This Row],[Предмет2]]</f>
        <v>1НРусский язык</v>
      </c>
      <c r="T588" s="4">
        <f ca="1">COUNTIF(Ректор[Доп столбец],Ректор[[#This Row],[Доп столбец]])</f>
        <v>1</v>
      </c>
    </row>
    <row r="589" spans="1:20" x14ac:dyDescent="0.25">
      <c r="A589" s="4">
        <v>588</v>
      </c>
      <c r="B589" s="4" t="s">
        <v>298</v>
      </c>
      <c r="C589" s="4">
        <v>1</v>
      </c>
      <c r="F589" s="4" t="s">
        <v>35</v>
      </c>
      <c r="G589" s="4" t="s">
        <v>299</v>
      </c>
      <c r="H589" s="4" t="s">
        <v>276</v>
      </c>
      <c r="I589" s="4" t="s">
        <v>23</v>
      </c>
      <c r="J589" s="4" t="s">
        <v>25</v>
      </c>
      <c r="K589" s="4" t="s">
        <v>25</v>
      </c>
      <c r="O589" s="4" t="str">
        <f ca="1">IF(Ректор[[#This Row],[Класс(ы)]]="",OFFSET(Ректор[[#This Row],[Класс(ы)]],-1,0,1,1),Ректор[[#This Row],[Класс(ы)]])</f>
        <v>1Н</v>
      </c>
      <c r="P58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589" s="4" t="str">
        <f>Ректор[[#This Row],[Учитель]]</f>
        <v>Емельянова Ю. И.</v>
      </c>
      <c r="R589" s="4">
        <f ca="1">IF(Ректор[[#This Row],[Часы]]="",OFFSET(Ректор[[#This Row],[Часы]],-1,0,1,1),Ректор[[#This Row],[Часы]])</f>
        <v>1</v>
      </c>
      <c r="S589" s="4" t="str">
        <f ca="1">Ректор[[#This Row],[Корр класс]]&amp;Ректор[[#This Row],[Предмет2]]</f>
        <v>1НТехнология</v>
      </c>
      <c r="T589" s="4">
        <f ca="1">COUNTIF(Ректор[Доп столбец],Ректор[[#This Row],[Доп столбец]])</f>
        <v>1</v>
      </c>
    </row>
    <row r="590" spans="1:20" x14ac:dyDescent="0.25">
      <c r="A590" s="4">
        <v>589</v>
      </c>
      <c r="B590" s="4" t="s">
        <v>227</v>
      </c>
      <c r="C590" s="4">
        <v>1</v>
      </c>
      <c r="F590" s="4" t="s">
        <v>20</v>
      </c>
      <c r="G590" s="4" t="s">
        <v>300</v>
      </c>
      <c r="H590" s="4" t="s">
        <v>139</v>
      </c>
      <c r="I590" s="4" t="s">
        <v>23</v>
      </c>
      <c r="J590" s="4" t="s">
        <v>25</v>
      </c>
      <c r="K590" s="4" t="s">
        <v>25</v>
      </c>
      <c r="O590" s="4" t="str">
        <f ca="1">IF(Ректор[[#This Row],[Класс(ы)]]="",OFFSET(Ректор[[#This Row],[Класс(ы)]],-1,0,1,1),Ректор[[#This Row],[Класс(ы)]])</f>
        <v>3Е</v>
      </c>
      <c r="P590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590" s="4" t="str">
        <f>Ректор[[#This Row],[Учитель]]</f>
        <v>Еремина И. А.</v>
      </c>
      <c r="R590" s="4">
        <f ca="1">IF(Ректор[[#This Row],[Часы]]="",OFFSET(Ректор[[#This Row],[Часы]],-1,0,1,1),Ректор[[#This Row],[Часы]])</f>
        <v>1</v>
      </c>
      <c r="S590" s="4" t="str">
        <f ca="1">Ректор[[#This Row],[Корр класс]]&amp;Ректор[[#This Row],[Предмет2]]</f>
        <v>3ЕИзобразительное искусство</v>
      </c>
      <c r="T590" s="4">
        <f ca="1">COUNTIF(Ректор[Доп столбец],Ректор[[#This Row],[Доп столбец]])</f>
        <v>1</v>
      </c>
    </row>
    <row r="591" spans="1:20" x14ac:dyDescent="0.25">
      <c r="A591" s="4">
        <v>590</v>
      </c>
      <c r="B591" s="4" t="s">
        <v>227</v>
      </c>
      <c r="C591" s="4">
        <v>1</v>
      </c>
      <c r="F591" s="4" t="s">
        <v>26</v>
      </c>
      <c r="G591" s="4" t="s">
        <v>300</v>
      </c>
      <c r="H591" s="4" t="s">
        <v>139</v>
      </c>
      <c r="I591" s="4" t="s">
        <v>23</v>
      </c>
      <c r="J591" s="4" t="s">
        <v>24</v>
      </c>
      <c r="K591" s="4" t="s">
        <v>25</v>
      </c>
      <c r="O591" s="4" t="str">
        <f ca="1">IF(Ректор[[#This Row],[Класс(ы)]]="",OFFSET(Ректор[[#This Row],[Класс(ы)]],-1,0,1,1),Ректор[[#This Row],[Класс(ы)]])</f>
        <v>3Е</v>
      </c>
      <c r="P59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591" s="4" t="str">
        <f>Ректор[[#This Row],[Учитель]]</f>
        <v>Еремина И. А.</v>
      </c>
      <c r="R591" s="4">
        <f ca="1">IF(Ректор[[#This Row],[Часы]]="",OFFSET(Ректор[[#This Row],[Часы]],-1,0,1,1),Ректор[[#This Row],[Часы]])</f>
        <v>1</v>
      </c>
      <c r="S591" s="4" t="str">
        <f ca="1">Ректор[[#This Row],[Корр класс]]&amp;Ректор[[#This Row],[Предмет2]]</f>
        <v>3ЕКубановедение</v>
      </c>
      <c r="T591" s="4">
        <f ca="1">COUNTIF(Ректор[Доп столбец],Ректор[[#This Row],[Доп столбец]])</f>
        <v>1</v>
      </c>
    </row>
    <row r="592" spans="1:20" x14ac:dyDescent="0.25">
      <c r="A592" s="4">
        <v>591</v>
      </c>
      <c r="B592" s="4" t="s">
        <v>227</v>
      </c>
      <c r="C592" s="4">
        <v>4</v>
      </c>
      <c r="F592" s="4" t="s">
        <v>28</v>
      </c>
      <c r="G592" s="4" t="s">
        <v>300</v>
      </c>
      <c r="H592" s="4" t="s">
        <v>139</v>
      </c>
      <c r="I592" s="4" t="s">
        <v>27</v>
      </c>
      <c r="J592" s="4" t="s">
        <v>25</v>
      </c>
      <c r="K592" s="4" t="s">
        <v>25</v>
      </c>
      <c r="O592" s="4" t="str">
        <f ca="1">IF(Ректор[[#This Row],[Класс(ы)]]="",OFFSET(Ректор[[#This Row],[Класс(ы)]],-1,0,1,1),Ректор[[#This Row],[Класс(ы)]])</f>
        <v>3Е</v>
      </c>
      <c r="P59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592" s="4" t="str">
        <f>Ректор[[#This Row],[Учитель]]</f>
        <v>Еремина И. А.</v>
      </c>
      <c r="R592" s="4">
        <f ca="1">IF(Ректор[[#This Row],[Часы]]="",OFFSET(Ректор[[#This Row],[Часы]],-1,0,1,1),Ректор[[#This Row],[Часы]])</f>
        <v>4</v>
      </c>
      <c r="S592" s="4" t="str">
        <f ca="1">Ректор[[#This Row],[Корр класс]]&amp;Ректор[[#This Row],[Предмет2]]</f>
        <v>3ЕЛитературное чтение</v>
      </c>
      <c r="T592" s="4">
        <f ca="1">COUNTIF(Ректор[Доп столбец],Ректор[[#This Row],[Доп столбец]])</f>
        <v>1</v>
      </c>
    </row>
    <row r="593" spans="1:20" x14ac:dyDescent="0.25">
      <c r="A593" s="4">
        <v>592</v>
      </c>
      <c r="B593" s="4" t="s">
        <v>227</v>
      </c>
      <c r="C593" s="4">
        <v>4</v>
      </c>
      <c r="F593" s="4" t="s">
        <v>29</v>
      </c>
      <c r="G593" s="4" t="s">
        <v>300</v>
      </c>
      <c r="H593" s="4" t="s">
        <v>139</v>
      </c>
      <c r="I593" s="4" t="s">
        <v>27</v>
      </c>
      <c r="J593" s="4" t="s">
        <v>25</v>
      </c>
      <c r="K593" s="4" t="s">
        <v>25</v>
      </c>
      <c r="O593" s="4" t="str">
        <f ca="1">IF(Ректор[[#This Row],[Класс(ы)]]="",OFFSET(Ректор[[#This Row],[Класс(ы)]],-1,0,1,1),Ректор[[#This Row],[Класс(ы)]])</f>
        <v>3Е</v>
      </c>
      <c r="P59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593" s="4" t="str">
        <f>Ректор[[#This Row],[Учитель]]</f>
        <v>Еремина И. А.</v>
      </c>
      <c r="R593" s="4">
        <f ca="1">IF(Ректор[[#This Row],[Часы]]="",OFFSET(Ректор[[#This Row],[Часы]],-1,0,1,1),Ректор[[#This Row],[Часы]])</f>
        <v>4</v>
      </c>
      <c r="S593" s="4" t="str">
        <f ca="1">Ректор[[#This Row],[Корр класс]]&amp;Ректор[[#This Row],[Предмет2]]</f>
        <v>3ЕМатематика</v>
      </c>
      <c r="T593" s="4">
        <f ca="1">COUNTIF(Ректор[Доп столбец],Ректор[[#This Row],[Доп столбец]])</f>
        <v>1</v>
      </c>
    </row>
    <row r="594" spans="1:20" x14ac:dyDescent="0.25">
      <c r="A594" s="4">
        <v>593</v>
      </c>
      <c r="B594" s="4" t="s">
        <v>227</v>
      </c>
      <c r="C594" s="4">
        <v>1</v>
      </c>
      <c r="F594" s="4" t="s">
        <v>30</v>
      </c>
      <c r="G594" s="4" t="s">
        <v>300</v>
      </c>
      <c r="H594" s="4" t="s">
        <v>139</v>
      </c>
      <c r="I594" s="4" t="s">
        <v>23</v>
      </c>
      <c r="J594" s="4" t="s">
        <v>25</v>
      </c>
      <c r="K594" s="4" t="s">
        <v>25</v>
      </c>
      <c r="O594" s="4" t="str">
        <f ca="1">IF(Ректор[[#This Row],[Класс(ы)]]="",OFFSET(Ректор[[#This Row],[Класс(ы)]],-1,0,1,1),Ректор[[#This Row],[Класс(ы)]])</f>
        <v>3Е</v>
      </c>
      <c r="P59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594" s="4" t="str">
        <f>Ректор[[#This Row],[Учитель]]</f>
        <v>Еремина И. А.</v>
      </c>
      <c r="R594" s="4">
        <f ca="1">IF(Ректор[[#This Row],[Часы]]="",OFFSET(Ректор[[#This Row],[Часы]],-1,0,1,1),Ректор[[#This Row],[Часы]])</f>
        <v>1</v>
      </c>
      <c r="S594" s="4" t="str">
        <f ca="1">Ректор[[#This Row],[Корр класс]]&amp;Ректор[[#This Row],[Предмет2]]</f>
        <v>3ЕМузыка</v>
      </c>
      <c r="T594" s="4">
        <f ca="1">COUNTIF(Ректор[Доп столбец],Ректор[[#This Row],[Доп столбец]])</f>
        <v>1</v>
      </c>
    </row>
    <row r="595" spans="1:20" x14ac:dyDescent="0.25">
      <c r="A595" s="4">
        <v>594</v>
      </c>
      <c r="B595" s="4" t="s">
        <v>227</v>
      </c>
      <c r="C595" s="4">
        <v>2</v>
      </c>
      <c r="F595" s="4" t="s">
        <v>31</v>
      </c>
      <c r="G595" s="4" t="s">
        <v>300</v>
      </c>
      <c r="H595" s="4" t="s">
        <v>139</v>
      </c>
      <c r="I595" s="4" t="s">
        <v>27</v>
      </c>
      <c r="J595" s="4" t="s">
        <v>25</v>
      </c>
      <c r="K595" s="4" t="s">
        <v>25</v>
      </c>
      <c r="O595" s="4" t="str">
        <f ca="1">IF(Ректор[[#This Row],[Класс(ы)]]="",OFFSET(Ректор[[#This Row],[Класс(ы)]],-1,0,1,1),Ректор[[#This Row],[Класс(ы)]])</f>
        <v>3Е</v>
      </c>
      <c r="P595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595" s="4" t="str">
        <f>Ректор[[#This Row],[Учитель]]</f>
        <v>Еремина И. А.</v>
      </c>
      <c r="R595" s="4">
        <f ca="1">IF(Ректор[[#This Row],[Часы]]="",OFFSET(Ректор[[#This Row],[Часы]],-1,0,1,1),Ректор[[#This Row],[Часы]])</f>
        <v>2</v>
      </c>
      <c r="S595" s="4" t="str">
        <f ca="1">Ректор[[#This Row],[Корр класс]]&amp;Ректор[[#This Row],[Предмет2]]</f>
        <v>3ЕОкружающий мир</v>
      </c>
      <c r="T595" s="4">
        <f ca="1">COUNTIF(Ректор[Доп столбец],Ректор[[#This Row],[Доп столбец]])</f>
        <v>1</v>
      </c>
    </row>
    <row r="596" spans="1:20" x14ac:dyDescent="0.25">
      <c r="A596" s="4">
        <v>595</v>
      </c>
      <c r="B596" s="4" t="s">
        <v>227</v>
      </c>
      <c r="C596" s="4">
        <v>1</v>
      </c>
      <c r="F596" s="4" t="s">
        <v>32</v>
      </c>
      <c r="G596" s="4" t="s">
        <v>300</v>
      </c>
      <c r="H596" s="4" t="s">
        <v>139</v>
      </c>
      <c r="I596" s="4" t="s">
        <v>27</v>
      </c>
      <c r="J596" s="4" t="s">
        <v>33</v>
      </c>
      <c r="K596" s="4" t="s">
        <v>25</v>
      </c>
      <c r="O596" s="4" t="str">
        <f ca="1">IF(Ректор[[#This Row],[Класс(ы)]]="",OFFSET(Ректор[[#This Row],[Класс(ы)]],-1,0,1,1),Ректор[[#This Row],[Класс(ы)]])</f>
        <v>3Е</v>
      </c>
      <c r="P59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596" s="4" t="str">
        <f>Ректор[[#This Row],[Учитель]]</f>
        <v>Еремина И. А.</v>
      </c>
      <c r="R596" s="4">
        <f ca="1">IF(Ректор[[#This Row],[Часы]]="",OFFSET(Ректор[[#This Row],[Часы]],-1,0,1,1),Ректор[[#This Row],[Часы]])</f>
        <v>1</v>
      </c>
      <c r="S596" s="4" t="str">
        <f ca="1">Ректор[[#This Row],[Корр класс]]&amp;Ректор[[#This Row],[Предмет2]]</f>
        <v>3ЕРазговор о важн</v>
      </c>
      <c r="T596" s="4">
        <f ca="1">COUNTIF(Ректор[Доп столбец],Ректор[[#This Row],[Доп столбец]])</f>
        <v>1</v>
      </c>
    </row>
    <row r="597" spans="1:20" x14ac:dyDescent="0.25">
      <c r="A597" s="4">
        <v>596</v>
      </c>
      <c r="B597" s="4" t="s">
        <v>227</v>
      </c>
      <c r="C597" s="4">
        <v>5</v>
      </c>
      <c r="F597" s="4" t="s">
        <v>34</v>
      </c>
      <c r="G597" s="4" t="s">
        <v>300</v>
      </c>
      <c r="H597" s="4" t="s">
        <v>139</v>
      </c>
      <c r="I597" s="4" t="s">
        <v>27</v>
      </c>
      <c r="J597" s="4" t="s">
        <v>25</v>
      </c>
      <c r="K597" s="4" t="s">
        <v>25</v>
      </c>
      <c r="O597" s="4" t="str">
        <f ca="1">IF(Ректор[[#This Row],[Класс(ы)]]="",OFFSET(Ректор[[#This Row],[Класс(ы)]],-1,0,1,1),Ректор[[#This Row],[Класс(ы)]])</f>
        <v>3Е</v>
      </c>
      <c r="P59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597" s="4" t="str">
        <f>Ректор[[#This Row],[Учитель]]</f>
        <v>Еремина И. А.</v>
      </c>
      <c r="R597" s="4">
        <f ca="1">IF(Ректор[[#This Row],[Часы]]="",OFFSET(Ректор[[#This Row],[Часы]],-1,0,1,1),Ректор[[#This Row],[Часы]])</f>
        <v>5</v>
      </c>
      <c r="S597" s="4" t="str">
        <f ca="1">Ректор[[#This Row],[Корр класс]]&amp;Ректор[[#This Row],[Предмет2]]</f>
        <v>3ЕРусский язык</v>
      </c>
      <c r="T597" s="4">
        <f ca="1">COUNTIF(Ректор[Доп столбец],Ректор[[#This Row],[Доп столбец]])</f>
        <v>1</v>
      </c>
    </row>
    <row r="598" spans="1:20" x14ac:dyDescent="0.25">
      <c r="A598" s="4">
        <v>597</v>
      </c>
      <c r="B598" s="4" t="s">
        <v>227</v>
      </c>
      <c r="C598" s="4">
        <v>1</v>
      </c>
      <c r="F598" s="4" t="s">
        <v>35</v>
      </c>
      <c r="G598" s="4" t="s">
        <v>300</v>
      </c>
      <c r="H598" s="4" t="s">
        <v>139</v>
      </c>
      <c r="I598" s="4" t="s">
        <v>23</v>
      </c>
      <c r="J598" s="4" t="s">
        <v>25</v>
      </c>
      <c r="K598" s="4" t="s">
        <v>25</v>
      </c>
      <c r="O598" s="4" t="str">
        <f ca="1">IF(Ректор[[#This Row],[Класс(ы)]]="",OFFSET(Ректор[[#This Row],[Класс(ы)]],-1,0,1,1),Ректор[[#This Row],[Класс(ы)]])</f>
        <v>3Е</v>
      </c>
      <c r="P59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598" s="4" t="str">
        <f>Ректор[[#This Row],[Учитель]]</f>
        <v>Еремина И. А.</v>
      </c>
      <c r="R598" s="4">
        <f ca="1">IF(Ректор[[#This Row],[Часы]]="",OFFSET(Ректор[[#This Row],[Часы]],-1,0,1,1),Ректор[[#This Row],[Часы]])</f>
        <v>1</v>
      </c>
      <c r="S598" s="4" t="str">
        <f ca="1">Ректор[[#This Row],[Корр класс]]&amp;Ректор[[#This Row],[Предмет2]]</f>
        <v>3ЕТехнология</v>
      </c>
      <c r="T598" s="4">
        <f ca="1">COUNTIF(Ректор[Доп столбец],Ректор[[#This Row],[Доп столбец]])</f>
        <v>1</v>
      </c>
    </row>
    <row r="599" spans="1:20" x14ac:dyDescent="0.25">
      <c r="A599" s="4">
        <v>598</v>
      </c>
      <c r="B599" s="4" t="s">
        <v>239</v>
      </c>
      <c r="C599" s="4">
        <v>2</v>
      </c>
      <c r="D599" s="4" t="s">
        <v>10</v>
      </c>
      <c r="E599" s="4">
        <v>1</v>
      </c>
      <c r="F599" s="4" t="s">
        <v>35</v>
      </c>
      <c r="G599" s="4" t="s">
        <v>301</v>
      </c>
      <c r="H599" s="4" t="s">
        <v>302</v>
      </c>
      <c r="I599" s="4" t="s">
        <v>76</v>
      </c>
      <c r="J599" s="4" t="s">
        <v>25</v>
      </c>
      <c r="K599" s="4" t="s">
        <v>25</v>
      </c>
      <c r="O599" s="4" t="str">
        <f ca="1">IF(Ректор[[#This Row],[Класс(ы)]]="",OFFSET(Ректор[[#This Row],[Класс(ы)]],-1,0,1,1),Ректор[[#This Row],[Класс(ы)]])</f>
        <v>7А</v>
      </c>
      <c r="P59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599" s="4" t="str">
        <f>Ректор[[#This Row],[Учитель]]</f>
        <v>Ермакова Т. А.</v>
      </c>
      <c r="R599" s="4">
        <f ca="1">IF(Ректор[[#This Row],[Часы]]="",OFFSET(Ректор[[#This Row],[Часы]],-1,0,1,1),Ректор[[#This Row],[Часы]])</f>
        <v>2</v>
      </c>
      <c r="S599" s="4" t="str">
        <f ca="1">Ректор[[#This Row],[Корр класс]]&amp;Ректор[[#This Row],[Предмет2]]</f>
        <v>7АТехнология</v>
      </c>
      <c r="T599" s="4">
        <f ca="1">COUNTIF(Ректор[Доп столбец],Ректор[[#This Row],[Доп столбец]])</f>
        <v>2</v>
      </c>
    </row>
    <row r="600" spans="1:20" x14ac:dyDescent="0.25">
      <c r="A600" s="4">
        <v>599</v>
      </c>
      <c r="E600" s="4">
        <v>2</v>
      </c>
      <c r="F600" s="4" t="s">
        <v>35</v>
      </c>
      <c r="G600" s="4" t="s">
        <v>303</v>
      </c>
      <c r="H600" s="4" t="s">
        <v>304</v>
      </c>
      <c r="I600" s="4" t="s">
        <v>76</v>
      </c>
      <c r="J600" s="4" t="s">
        <v>25</v>
      </c>
      <c r="K600" s="4" t="s">
        <v>25</v>
      </c>
      <c r="O600" s="4" t="str">
        <f ca="1">IF(Ректор[[#This Row],[Класс(ы)]]="",OFFSET(Ректор[[#This Row],[Класс(ы)]],-1,0,1,1),Ректор[[#This Row],[Класс(ы)]])</f>
        <v>7А</v>
      </c>
      <c r="P60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00" s="4" t="str">
        <f>Ректор[[#This Row],[Учитель]]</f>
        <v>Серебрякова Е. А.</v>
      </c>
      <c r="R600" s="4">
        <f ca="1">IF(Ректор[[#This Row],[Часы]]="",OFFSET(Ректор[[#This Row],[Часы]],-1,0,1,1),Ректор[[#This Row],[Часы]])</f>
        <v>2</v>
      </c>
      <c r="S600" s="4" t="str">
        <f ca="1">Ректор[[#This Row],[Корр класс]]&amp;Ректор[[#This Row],[Предмет2]]</f>
        <v>7АТехнология</v>
      </c>
      <c r="T600" s="4">
        <f ca="1">COUNTIF(Ректор[Доп столбец],Ректор[[#This Row],[Доп столбец]])</f>
        <v>2</v>
      </c>
    </row>
    <row r="601" spans="1:20" x14ac:dyDescent="0.25">
      <c r="B601" s="4" t="s">
        <v>242</v>
      </c>
      <c r="C601" s="4">
        <v>2</v>
      </c>
      <c r="D601" s="4" t="s">
        <v>10</v>
      </c>
      <c r="E601" s="4">
        <v>1</v>
      </c>
      <c r="F601" s="4" t="s">
        <v>35</v>
      </c>
      <c r="G601" s="4" t="s">
        <v>301</v>
      </c>
      <c r="H601" s="4" t="s">
        <v>302</v>
      </c>
      <c r="I601" s="4" t="s">
        <v>76</v>
      </c>
      <c r="J601" s="4" t="s">
        <v>25</v>
      </c>
      <c r="K601" s="4" t="s">
        <v>25</v>
      </c>
      <c r="O601" s="4" t="str">
        <f ca="1">IF(Ректор[[#This Row],[Класс(ы)]]="",OFFSET(Ректор[[#This Row],[Класс(ы)]],-1,0,1,1),Ректор[[#This Row],[Класс(ы)]])</f>
        <v>7Б</v>
      </c>
      <c r="P60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01" s="4" t="str">
        <f>Ректор[[#This Row],[Учитель]]</f>
        <v>Ермакова Т. А.</v>
      </c>
      <c r="R601" s="4">
        <f ca="1">IF(Ректор[[#This Row],[Часы]]="",OFFSET(Ректор[[#This Row],[Часы]],-1,0,1,1),Ректор[[#This Row],[Часы]])</f>
        <v>2</v>
      </c>
      <c r="S601" s="4" t="str">
        <f ca="1">Ректор[[#This Row],[Корр класс]]&amp;Ректор[[#This Row],[Предмет2]]</f>
        <v>7БТехнология</v>
      </c>
      <c r="T601" s="4">
        <f ca="1">COUNTIF(Ректор[Доп столбец],Ректор[[#This Row],[Доп столбец]])</f>
        <v>2</v>
      </c>
    </row>
    <row r="602" spans="1:20" x14ac:dyDescent="0.25">
      <c r="A602" s="4">
        <v>600</v>
      </c>
      <c r="E602" s="4">
        <v>2</v>
      </c>
      <c r="F602" s="4" t="s">
        <v>35</v>
      </c>
      <c r="G602" s="4" t="s">
        <v>303</v>
      </c>
      <c r="H602" s="4" t="s">
        <v>304</v>
      </c>
      <c r="I602" s="4" t="s">
        <v>76</v>
      </c>
      <c r="J602" s="4" t="s">
        <v>25</v>
      </c>
      <c r="K602" s="4" t="s">
        <v>25</v>
      </c>
      <c r="O602" s="4" t="str">
        <f ca="1">IF(Ректор[[#This Row],[Класс(ы)]]="",OFFSET(Ректор[[#This Row],[Класс(ы)]],-1,0,1,1),Ректор[[#This Row],[Класс(ы)]])</f>
        <v>7Б</v>
      </c>
      <c r="P60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02" s="4" t="str">
        <f>Ректор[[#This Row],[Учитель]]</f>
        <v>Серебрякова Е. А.</v>
      </c>
      <c r="R602" s="4">
        <f ca="1">IF(Ректор[[#This Row],[Часы]]="",OFFSET(Ректор[[#This Row],[Часы]],-1,0,1,1),Ректор[[#This Row],[Часы]])</f>
        <v>2</v>
      </c>
      <c r="S602" s="4" t="str">
        <f ca="1">Ректор[[#This Row],[Корр класс]]&amp;Ректор[[#This Row],[Предмет2]]</f>
        <v>7БТехнология</v>
      </c>
      <c r="T602" s="4">
        <f ca="1">COUNTIF(Ректор[Доп столбец],Ректор[[#This Row],[Доп столбец]])</f>
        <v>2</v>
      </c>
    </row>
    <row r="603" spans="1:20" x14ac:dyDescent="0.25">
      <c r="A603" s="4">
        <v>601</v>
      </c>
      <c r="B603" s="4" t="s">
        <v>243</v>
      </c>
      <c r="C603" s="4">
        <v>2</v>
      </c>
      <c r="D603" s="4" t="s">
        <v>10</v>
      </c>
      <c r="E603" s="4">
        <v>1</v>
      </c>
      <c r="F603" s="4" t="s">
        <v>35</v>
      </c>
      <c r="G603" s="4" t="s">
        <v>301</v>
      </c>
      <c r="H603" s="4" t="s">
        <v>302</v>
      </c>
      <c r="I603" s="4" t="s">
        <v>76</v>
      </c>
      <c r="J603" s="4" t="s">
        <v>25</v>
      </c>
      <c r="K603" s="4" t="s">
        <v>25</v>
      </c>
      <c r="O603" s="4" t="str">
        <f ca="1">IF(Ректор[[#This Row],[Класс(ы)]]="",OFFSET(Ректор[[#This Row],[Класс(ы)]],-1,0,1,1),Ректор[[#This Row],[Класс(ы)]])</f>
        <v>7В</v>
      </c>
      <c r="P60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03" s="4" t="str">
        <f>Ректор[[#This Row],[Учитель]]</f>
        <v>Ермакова Т. А.</v>
      </c>
      <c r="R603" s="4">
        <f ca="1">IF(Ректор[[#This Row],[Часы]]="",OFFSET(Ректор[[#This Row],[Часы]],-1,0,1,1),Ректор[[#This Row],[Часы]])</f>
        <v>2</v>
      </c>
      <c r="S603" s="4" t="str">
        <f ca="1">Ректор[[#This Row],[Корр класс]]&amp;Ректор[[#This Row],[Предмет2]]</f>
        <v>7ВТехнология</v>
      </c>
      <c r="T603" s="4">
        <f ca="1">COUNTIF(Ректор[Доп столбец],Ректор[[#This Row],[Доп столбец]])</f>
        <v>2</v>
      </c>
    </row>
    <row r="604" spans="1:20" x14ac:dyDescent="0.25">
      <c r="A604" s="4">
        <v>602</v>
      </c>
      <c r="E604" s="4">
        <v>2</v>
      </c>
      <c r="F604" s="4" t="s">
        <v>35</v>
      </c>
      <c r="G604" s="4" t="s">
        <v>303</v>
      </c>
      <c r="H604" s="4" t="s">
        <v>304</v>
      </c>
      <c r="I604" s="4" t="s">
        <v>76</v>
      </c>
      <c r="J604" s="4" t="s">
        <v>25</v>
      </c>
      <c r="K604" s="4" t="s">
        <v>25</v>
      </c>
      <c r="O604" s="4" t="str">
        <f ca="1">IF(Ректор[[#This Row],[Класс(ы)]]="",OFFSET(Ректор[[#This Row],[Класс(ы)]],-1,0,1,1),Ректор[[#This Row],[Класс(ы)]])</f>
        <v>7В</v>
      </c>
      <c r="P60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04" s="4" t="str">
        <f>Ректор[[#This Row],[Учитель]]</f>
        <v>Серебрякова Е. А.</v>
      </c>
      <c r="R604" s="4">
        <f ca="1">IF(Ректор[[#This Row],[Часы]]="",OFFSET(Ректор[[#This Row],[Часы]],-1,0,1,1),Ректор[[#This Row],[Часы]])</f>
        <v>2</v>
      </c>
      <c r="S604" s="4" t="str">
        <f ca="1">Ректор[[#This Row],[Корр класс]]&amp;Ректор[[#This Row],[Предмет2]]</f>
        <v>7ВТехнология</v>
      </c>
      <c r="T604" s="4">
        <f ca="1">COUNTIF(Ректор[Доп столбец],Ректор[[#This Row],[Доп столбец]])</f>
        <v>2</v>
      </c>
    </row>
    <row r="605" spans="1:20" x14ac:dyDescent="0.25">
      <c r="A605" s="4">
        <v>603</v>
      </c>
      <c r="B605" s="4" t="s">
        <v>55</v>
      </c>
      <c r="C605" s="4">
        <v>2</v>
      </c>
      <c r="D605" s="4" t="s">
        <v>10</v>
      </c>
      <c r="E605" s="4">
        <v>1</v>
      </c>
      <c r="F605" s="4" t="s">
        <v>35</v>
      </c>
      <c r="G605" s="4" t="s">
        <v>301</v>
      </c>
      <c r="H605" s="4" t="s">
        <v>302</v>
      </c>
      <c r="I605" s="4" t="s">
        <v>76</v>
      </c>
      <c r="J605" s="4" t="s">
        <v>25</v>
      </c>
      <c r="K605" s="4" t="s">
        <v>25</v>
      </c>
      <c r="O605" s="4" t="str">
        <f ca="1">IF(Ректор[[#This Row],[Класс(ы)]]="",OFFSET(Ректор[[#This Row],[Класс(ы)]],-1,0,1,1),Ректор[[#This Row],[Класс(ы)]])</f>
        <v>7Г</v>
      </c>
      <c r="P60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05" s="4" t="str">
        <f>Ректор[[#This Row],[Учитель]]</f>
        <v>Ермакова Т. А.</v>
      </c>
      <c r="R605" s="4">
        <f ca="1">IF(Ректор[[#This Row],[Часы]]="",OFFSET(Ректор[[#This Row],[Часы]],-1,0,1,1),Ректор[[#This Row],[Часы]])</f>
        <v>2</v>
      </c>
      <c r="S605" s="4" t="str">
        <f ca="1">Ректор[[#This Row],[Корр класс]]&amp;Ректор[[#This Row],[Предмет2]]</f>
        <v>7ГТехнология</v>
      </c>
      <c r="T605" s="4">
        <f ca="1">COUNTIF(Ректор[Доп столбец],Ректор[[#This Row],[Доп столбец]])</f>
        <v>2</v>
      </c>
    </row>
    <row r="606" spans="1:20" x14ac:dyDescent="0.25">
      <c r="A606" s="4">
        <v>604</v>
      </c>
      <c r="E606" s="4">
        <v>2</v>
      </c>
      <c r="F606" s="4" t="s">
        <v>35</v>
      </c>
      <c r="G606" s="4" t="s">
        <v>303</v>
      </c>
      <c r="H606" s="4" t="s">
        <v>304</v>
      </c>
      <c r="I606" s="4" t="s">
        <v>76</v>
      </c>
      <c r="J606" s="4" t="s">
        <v>25</v>
      </c>
      <c r="K606" s="4" t="s">
        <v>25</v>
      </c>
      <c r="O606" s="4" t="str">
        <f ca="1">IF(Ректор[[#This Row],[Класс(ы)]]="",OFFSET(Ректор[[#This Row],[Класс(ы)]],-1,0,1,1),Ректор[[#This Row],[Класс(ы)]])</f>
        <v>7Г</v>
      </c>
      <c r="P60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06" s="4" t="str">
        <f>Ректор[[#This Row],[Учитель]]</f>
        <v>Серебрякова Е. А.</v>
      </c>
      <c r="R606" s="4">
        <f ca="1">IF(Ректор[[#This Row],[Часы]]="",OFFSET(Ректор[[#This Row],[Часы]],-1,0,1,1),Ректор[[#This Row],[Часы]])</f>
        <v>2</v>
      </c>
      <c r="S606" s="4" t="str">
        <f ca="1">Ректор[[#This Row],[Корр класс]]&amp;Ректор[[#This Row],[Предмет2]]</f>
        <v>7ГТехнология</v>
      </c>
      <c r="T606" s="4">
        <f ca="1">COUNTIF(Ректор[Доп столбец],Ректор[[#This Row],[Доп столбец]])</f>
        <v>2</v>
      </c>
    </row>
    <row r="607" spans="1:20" x14ac:dyDescent="0.25">
      <c r="A607" s="4">
        <v>605</v>
      </c>
      <c r="B607" s="4" t="s">
        <v>59</v>
      </c>
      <c r="C607" s="4">
        <v>2</v>
      </c>
      <c r="D607" s="4" t="s">
        <v>10</v>
      </c>
      <c r="E607" s="4">
        <v>1</v>
      </c>
      <c r="F607" s="4" t="s">
        <v>35</v>
      </c>
      <c r="G607" s="4" t="s">
        <v>301</v>
      </c>
      <c r="H607" s="4" t="s">
        <v>302</v>
      </c>
      <c r="I607" s="4" t="s">
        <v>76</v>
      </c>
      <c r="J607" s="4" t="s">
        <v>25</v>
      </c>
      <c r="K607" s="4" t="s">
        <v>25</v>
      </c>
      <c r="O607" s="4" t="str">
        <f ca="1">IF(Ректор[[#This Row],[Класс(ы)]]="",OFFSET(Ректор[[#This Row],[Класс(ы)]],-1,0,1,1),Ректор[[#This Row],[Класс(ы)]])</f>
        <v>7Д</v>
      </c>
      <c r="P60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07" s="4" t="str">
        <f>Ректор[[#This Row],[Учитель]]</f>
        <v>Ермакова Т. А.</v>
      </c>
      <c r="R607" s="4">
        <f ca="1">IF(Ректор[[#This Row],[Часы]]="",OFFSET(Ректор[[#This Row],[Часы]],-1,0,1,1),Ректор[[#This Row],[Часы]])</f>
        <v>2</v>
      </c>
      <c r="S607" s="4" t="str">
        <f ca="1">Ректор[[#This Row],[Корр класс]]&amp;Ректор[[#This Row],[Предмет2]]</f>
        <v>7ДТехнология</v>
      </c>
      <c r="T607" s="4">
        <f ca="1">COUNTIF(Ректор[Доп столбец],Ректор[[#This Row],[Доп столбец]])</f>
        <v>2</v>
      </c>
    </row>
    <row r="608" spans="1:20" x14ac:dyDescent="0.25">
      <c r="A608" s="4">
        <v>606</v>
      </c>
      <c r="E608" s="4">
        <v>2</v>
      </c>
      <c r="F608" s="4" t="s">
        <v>35</v>
      </c>
      <c r="G608" s="4" t="s">
        <v>303</v>
      </c>
      <c r="H608" s="4" t="s">
        <v>304</v>
      </c>
      <c r="I608" s="4" t="s">
        <v>76</v>
      </c>
      <c r="J608" s="4" t="s">
        <v>25</v>
      </c>
      <c r="K608" s="4" t="s">
        <v>25</v>
      </c>
      <c r="O608" s="4" t="str">
        <f ca="1">IF(Ректор[[#This Row],[Класс(ы)]]="",OFFSET(Ректор[[#This Row],[Класс(ы)]],-1,0,1,1),Ректор[[#This Row],[Класс(ы)]])</f>
        <v>7Д</v>
      </c>
      <c r="P60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08" s="4" t="str">
        <f>Ректор[[#This Row],[Учитель]]</f>
        <v>Серебрякова Е. А.</v>
      </c>
      <c r="R608" s="4">
        <f ca="1">IF(Ректор[[#This Row],[Часы]]="",OFFSET(Ректор[[#This Row],[Часы]],-1,0,1,1),Ректор[[#This Row],[Часы]])</f>
        <v>2</v>
      </c>
      <c r="S608" s="4" t="str">
        <f ca="1">Ректор[[#This Row],[Корр класс]]&amp;Ректор[[#This Row],[Предмет2]]</f>
        <v>7ДТехнология</v>
      </c>
      <c r="T608" s="4">
        <f ca="1">COUNTIF(Ректор[Доп столбец],Ректор[[#This Row],[Доп столбец]])</f>
        <v>2</v>
      </c>
    </row>
    <row r="609" spans="1:20" x14ac:dyDescent="0.25">
      <c r="A609" s="4">
        <v>607</v>
      </c>
      <c r="B609" s="4" t="s">
        <v>180</v>
      </c>
      <c r="C609" s="4">
        <v>2</v>
      </c>
      <c r="D609" s="4" t="s">
        <v>10</v>
      </c>
      <c r="E609" s="4">
        <v>1</v>
      </c>
      <c r="F609" s="4" t="s">
        <v>35</v>
      </c>
      <c r="G609" s="4" t="s">
        <v>301</v>
      </c>
      <c r="H609" s="4" t="s">
        <v>302</v>
      </c>
      <c r="I609" s="4" t="s">
        <v>76</v>
      </c>
      <c r="J609" s="4" t="s">
        <v>25</v>
      </c>
      <c r="K609" s="4" t="s">
        <v>25</v>
      </c>
      <c r="O609" s="4" t="str">
        <f ca="1">IF(Ректор[[#This Row],[Класс(ы)]]="",OFFSET(Ректор[[#This Row],[Класс(ы)]],-1,0,1,1),Ректор[[#This Row],[Класс(ы)]])</f>
        <v>7Е</v>
      </c>
      <c r="P60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09" s="4" t="str">
        <f>Ректор[[#This Row],[Учитель]]</f>
        <v>Ермакова Т. А.</v>
      </c>
      <c r="R609" s="4">
        <f ca="1">IF(Ректор[[#This Row],[Часы]]="",OFFSET(Ректор[[#This Row],[Часы]],-1,0,1,1),Ректор[[#This Row],[Часы]])</f>
        <v>2</v>
      </c>
      <c r="S609" s="4" t="str">
        <f ca="1">Ректор[[#This Row],[Корр класс]]&amp;Ректор[[#This Row],[Предмет2]]</f>
        <v>7ЕТехнология</v>
      </c>
      <c r="T609" s="4">
        <f ca="1">COUNTIF(Ректор[Доп столбец],Ректор[[#This Row],[Доп столбец]])</f>
        <v>2</v>
      </c>
    </row>
    <row r="610" spans="1:20" x14ac:dyDescent="0.25">
      <c r="A610" s="4">
        <v>608</v>
      </c>
      <c r="E610" s="4">
        <v>2</v>
      </c>
      <c r="F610" s="4" t="s">
        <v>35</v>
      </c>
      <c r="G610" s="4" t="s">
        <v>303</v>
      </c>
      <c r="H610" s="4" t="s">
        <v>304</v>
      </c>
      <c r="I610" s="4" t="s">
        <v>76</v>
      </c>
      <c r="J610" s="4" t="s">
        <v>25</v>
      </c>
      <c r="K610" s="4" t="s">
        <v>25</v>
      </c>
      <c r="O610" s="4" t="str">
        <f ca="1">IF(Ректор[[#This Row],[Класс(ы)]]="",OFFSET(Ректор[[#This Row],[Класс(ы)]],-1,0,1,1),Ректор[[#This Row],[Класс(ы)]])</f>
        <v>7Е</v>
      </c>
      <c r="P61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10" s="4" t="str">
        <f>Ректор[[#This Row],[Учитель]]</f>
        <v>Серебрякова Е. А.</v>
      </c>
      <c r="R610" s="4">
        <f ca="1">IF(Ректор[[#This Row],[Часы]]="",OFFSET(Ректор[[#This Row],[Часы]],-1,0,1,1),Ректор[[#This Row],[Часы]])</f>
        <v>2</v>
      </c>
      <c r="S610" s="4" t="str">
        <f ca="1">Ректор[[#This Row],[Корр класс]]&amp;Ректор[[#This Row],[Предмет2]]</f>
        <v>7ЕТехнология</v>
      </c>
      <c r="T610" s="4">
        <f ca="1">COUNTIF(Ректор[Доп столбец],Ректор[[#This Row],[Доп столбец]])</f>
        <v>2</v>
      </c>
    </row>
    <row r="611" spans="1:20" x14ac:dyDescent="0.25">
      <c r="A611" s="4">
        <v>609</v>
      </c>
      <c r="B611" s="4" t="s">
        <v>181</v>
      </c>
      <c r="C611" s="4">
        <v>2</v>
      </c>
      <c r="D611" s="4" t="s">
        <v>10</v>
      </c>
      <c r="E611" s="4">
        <v>1</v>
      </c>
      <c r="F611" s="4" t="s">
        <v>35</v>
      </c>
      <c r="G611" s="4" t="s">
        <v>301</v>
      </c>
      <c r="H611" s="4" t="s">
        <v>302</v>
      </c>
      <c r="I611" s="4" t="s">
        <v>76</v>
      </c>
      <c r="J611" s="4" t="s">
        <v>25</v>
      </c>
      <c r="K611" s="4" t="s">
        <v>25</v>
      </c>
      <c r="O611" s="4" t="str">
        <f ca="1">IF(Ректор[[#This Row],[Класс(ы)]]="",OFFSET(Ректор[[#This Row],[Класс(ы)]],-1,0,1,1),Ректор[[#This Row],[Класс(ы)]])</f>
        <v>7Ж</v>
      </c>
      <c r="P61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11" s="4" t="str">
        <f>Ректор[[#This Row],[Учитель]]</f>
        <v>Ермакова Т. А.</v>
      </c>
      <c r="R611" s="4">
        <f ca="1">IF(Ректор[[#This Row],[Часы]]="",OFFSET(Ректор[[#This Row],[Часы]],-1,0,1,1),Ректор[[#This Row],[Часы]])</f>
        <v>2</v>
      </c>
      <c r="S611" s="4" t="str">
        <f ca="1">Ректор[[#This Row],[Корр класс]]&amp;Ректор[[#This Row],[Предмет2]]</f>
        <v>7ЖТехнология</v>
      </c>
      <c r="T611" s="4">
        <f ca="1">COUNTIF(Ректор[Доп столбец],Ректор[[#This Row],[Доп столбец]])</f>
        <v>2</v>
      </c>
    </row>
    <row r="612" spans="1:20" x14ac:dyDescent="0.25">
      <c r="E612" s="4">
        <v>2</v>
      </c>
      <c r="F612" s="4" t="s">
        <v>35</v>
      </c>
      <c r="G612" s="4" t="s">
        <v>303</v>
      </c>
      <c r="H612" s="4" t="s">
        <v>304</v>
      </c>
      <c r="I612" s="4" t="s">
        <v>76</v>
      </c>
      <c r="J612" s="4" t="s">
        <v>25</v>
      </c>
      <c r="K612" s="4" t="s">
        <v>25</v>
      </c>
      <c r="O612" s="4" t="str">
        <f ca="1">IF(Ректор[[#This Row],[Класс(ы)]]="",OFFSET(Ректор[[#This Row],[Класс(ы)]],-1,0,1,1),Ректор[[#This Row],[Класс(ы)]])</f>
        <v>7Ж</v>
      </c>
      <c r="P61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12" s="4" t="str">
        <f>Ректор[[#This Row],[Учитель]]</f>
        <v>Серебрякова Е. А.</v>
      </c>
      <c r="R612" s="4">
        <f ca="1">IF(Ректор[[#This Row],[Часы]]="",OFFSET(Ректор[[#This Row],[Часы]],-1,0,1,1),Ректор[[#This Row],[Часы]])</f>
        <v>2</v>
      </c>
      <c r="S612" s="4" t="str">
        <f ca="1">Ректор[[#This Row],[Корр класс]]&amp;Ректор[[#This Row],[Предмет2]]</f>
        <v>7ЖТехнология</v>
      </c>
      <c r="T612" s="4">
        <f ca="1">COUNTIF(Ректор[Доп столбец],Ректор[[#This Row],[Доп столбец]])</f>
        <v>2</v>
      </c>
    </row>
    <row r="613" spans="1:20" x14ac:dyDescent="0.25">
      <c r="A613" s="4">
        <v>610</v>
      </c>
      <c r="B613" s="4" t="s">
        <v>182</v>
      </c>
      <c r="C613" s="4">
        <v>2</v>
      </c>
      <c r="D613" s="4" t="s">
        <v>10</v>
      </c>
      <c r="E613" s="4">
        <v>1</v>
      </c>
      <c r="F613" s="4" t="s">
        <v>35</v>
      </c>
      <c r="G613" s="4" t="s">
        <v>301</v>
      </c>
      <c r="H613" s="4" t="s">
        <v>302</v>
      </c>
      <c r="I613" s="4" t="s">
        <v>76</v>
      </c>
      <c r="J613" s="4" t="s">
        <v>25</v>
      </c>
      <c r="K613" s="4" t="s">
        <v>25</v>
      </c>
      <c r="O613" s="4" t="str">
        <f ca="1">IF(Ректор[[#This Row],[Класс(ы)]]="",OFFSET(Ректор[[#This Row],[Класс(ы)]],-1,0,1,1),Ректор[[#This Row],[Класс(ы)]])</f>
        <v>7З</v>
      </c>
      <c r="P61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13" s="4" t="str">
        <f>Ректор[[#This Row],[Учитель]]</f>
        <v>Ермакова Т. А.</v>
      </c>
      <c r="R613" s="4">
        <f ca="1">IF(Ректор[[#This Row],[Часы]]="",OFFSET(Ректор[[#This Row],[Часы]],-1,0,1,1),Ректор[[#This Row],[Часы]])</f>
        <v>2</v>
      </c>
      <c r="S613" s="4" t="str">
        <f ca="1">Ректор[[#This Row],[Корр класс]]&amp;Ректор[[#This Row],[Предмет2]]</f>
        <v>7ЗТехнология</v>
      </c>
      <c r="T613" s="4">
        <f ca="1">COUNTIF(Ректор[Доп столбец],Ректор[[#This Row],[Доп столбец]])</f>
        <v>2</v>
      </c>
    </row>
    <row r="614" spans="1:20" x14ac:dyDescent="0.25">
      <c r="A614" s="4">
        <v>611</v>
      </c>
      <c r="E614" s="4">
        <v>2</v>
      </c>
      <c r="F614" s="4" t="s">
        <v>35</v>
      </c>
      <c r="G614" s="4" t="s">
        <v>303</v>
      </c>
      <c r="H614" s="4" t="s">
        <v>304</v>
      </c>
      <c r="I614" s="4" t="s">
        <v>76</v>
      </c>
      <c r="J614" s="4" t="s">
        <v>25</v>
      </c>
      <c r="K614" s="4" t="s">
        <v>25</v>
      </c>
      <c r="O614" s="4" t="str">
        <f ca="1">IF(Ректор[[#This Row],[Класс(ы)]]="",OFFSET(Ректор[[#This Row],[Класс(ы)]],-1,0,1,1),Ректор[[#This Row],[Класс(ы)]])</f>
        <v>7З</v>
      </c>
      <c r="P61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14" s="4" t="str">
        <f>Ректор[[#This Row],[Учитель]]</f>
        <v>Серебрякова Е. А.</v>
      </c>
      <c r="R614" s="4">
        <f ca="1">IF(Ректор[[#This Row],[Часы]]="",OFFSET(Ректор[[#This Row],[Часы]],-1,0,1,1),Ректор[[#This Row],[Часы]])</f>
        <v>2</v>
      </c>
      <c r="S614" s="4" t="str">
        <f ca="1">Ректор[[#This Row],[Корр класс]]&amp;Ректор[[#This Row],[Предмет2]]</f>
        <v>7ЗТехнология</v>
      </c>
      <c r="T614" s="4">
        <f ca="1">COUNTIF(Ректор[Доп столбец],Ректор[[#This Row],[Доп столбец]])</f>
        <v>2</v>
      </c>
    </row>
    <row r="615" spans="1:20" x14ac:dyDescent="0.25">
      <c r="A615" s="4">
        <v>612</v>
      </c>
      <c r="B615" s="4" t="s">
        <v>183</v>
      </c>
      <c r="C615" s="4">
        <v>2</v>
      </c>
      <c r="D615" s="4" t="s">
        <v>10</v>
      </c>
      <c r="E615" s="4">
        <v>1</v>
      </c>
      <c r="F615" s="4" t="s">
        <v>35</v>
      </c>
      <c r="G615" s="4" t="s">
        <v>301</v>
      </c>
      <c r="H615" s="4" t="s">
        <v>302</v>
      </c>
      <c r="I615" s="4" t="s">
        <v>76</v>
      </c>
      <c r="J615" s="4" t="s">
        <v>25</v>
      </c>
      <c r="K615" s="4" t="s">
        <v>25</v>
      </c>
      <c r="O615" s="4" t="str">
        <f ca="1">IF(Ректор[[#This Row],[Класс(ы)]]="",OFFSET(Ректор[[#This Row],[Класс(ы)]],-1,0,1,1),Ректор[[#This Row],[Класс(ы)]])</f>
        <v>7И</v>
      </c>
      <c r="P61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15" s="4" t="str">
        <f>Ректор[[#This Row],[Учитель]]</f>
        <v>Ермакова Т. А.</v>
      </c>
      <c r="R615" s="4">
        <f ca="1">IF(Ректор[[#This Row],[Часы]]="",OFFSET(Ректор[[#This Row],[Часы]],-1,0,1,1),Ректор[[#This Row],[Часы]])</f>
        <v>2</v>
      </c>
      <c r="S615" s="4" t="str">
        <f ca="1">Ректор[[#This Row],[Корр класс]]&amp;Ректор[[#This Row],[Предмет2]]</f>
        <v>7ИТехнология</v>
      </c>
      <c r="T615" s="4">
        <f ca="1">COUNTIF(Ректор[Доп столбец],Ректор[[#This Row],[Доп столбец]])</f>
        <v>2</v>
      </c>
    </row>
    <row r="616" spans="1:20" x14ac:dyDescent="0.25">
      <c r="A616" s="4">
        <v>613</v>
      </c>
      <c r="E616" s="4">
        <v>2</v>
      </c>
      <c r="F616" s="4" t="s">
        <v>35</v>
      </c>
      <c r="G616" s="4" t="s">
        <v>303</v>
      </c>
      <c r="H616" s="4" t="s">
        <v>304</v>
      </c>
      <c r="I616" s="4" t="s">
        <v>76</v>
      </c>
      <c r="J616" s="4" t="s">
        <v>25</v>
      </c>
      <c r="K616" s="4" t="s">
        <v>25</v>
      </c>
      <c r="O616" s="4" t="str">
        <f ca="1">IF(Ректор[[#This Row],[Класс(ы)]]="",OFFSET(Ректор[[#This Row],[Класс(ы)]],-1,0,1,1),Ректор[[#This Row],[Класс(ы)]])</f>
        <v>7И</v>
      </c>
      <c r="P61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16" s="4" t="str">
        <f>Ректор[[#This Row],[Учитель]]</f>
        <v>Серебрякова Е. А.</v>
      </c>
      <c r="R616" s="4">
        <f ca="1">IF(Ректор[[#This Row],[Часы]]="",OFFSET(Ректор[[#This Row],[Часы]],-1,0,1,1),Ректор[[#This Row],[Часы]])</f>
        <v>2</v>
      </c>
      <c r="S616" s="4" t="str">
        <f ca="1">Ректор[[#This Row],[Корр класс]]&amp;Ректор[[#This Row],[Предмет2]]</f>
        <v>7ИТехнология</v>
      </c>
      <c r="T616" s="4">
        <f ca="1">COUNTIF(Ректор[Доп столбец],Ректор[[#This Row],[Доп столбец]])</f>
        <v>2</v>
      </c>
    </row>
    <row r="617" spans="1:20" x14ac:dyDescent="0.25">
      <c r="A617" s="4">
        <v>614</v>
      </c>
      <c r="B617" s="4" t="s">
        <v>60</v>
      </c>
      <c r="C617" s="4">
        <v>2</v>
      </c>
      <c r="D617" s="4" t="s">
        <v>10</v>
      </c>
      <c r="E617" s="4">
        <v>1</v>
      </c>
      <c r="F617" s="4" t="s">
        <v>35</v>
      </c>
      <c r="G617" s="4" t="s">
        <v>301</v>
      </c>
      <c r="H617" s="4" t="s">
        <v>302</v>
      </c>
      <c r="I617" s="4" t="s">
        <v>76</v>
      </c>
      <c r="J617" s="4" t="s">
        <v>25</v>
      </c>
      <c r="K617" s="4" t="s">
        <v>25</v>
      </c>
      <c r="O617" s="4" t="str">
        <f ca="1">IF(Ректор[[#This Row],[Класс(ы)]]="",OFFSET(Ректор[[#This Row],[Класс(ы)]],-1,0,1,1),Ректор[[#This Row],[Класс(ы)]])</f>
        <v>7К</v>
      </c>
      <c r="P61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17" s="4" t="str">
        <f>Ректор[[#This Row],[Учитель]]</f>
        <v>Ермакова Т. А.</v>
      </c>
      <c r="R617" s="4">
        <f ca="1">IF(Ректор[[#This Row],[Часы]]="",OFFSET(Ректор[[#This Row],[Часы]],-1,0,1,1),Ректор[[#This Row],[Часы]])</f>
        <v>2</v>
      </c>
      <c r="S617" s="4" t="str">
        <f ca="1">Ректор[[#This Row],[Корр класс]]&amp;Ректор[[#This Row],[Предмет2]]</f>
        <v>7КТехнология</v>
      </c>
      <c r="T617" s="4">
        <f ca="1">COUNTIF(Ректор[Доп столбец],Ректор[[#This Row],[Доп столбец]])</f>
        <v>2</v>
      </c>
    </row>
    <row r="618" spans="1:20" x14ac:dyDescent="0.25">
      <c r="A618" s="4">
        <v>615</v>
      </c>
      <c r="E618" s="4">
        <v>2</v>
      </c>
      <c r="F618" s="4" t="s">
        <v>35</v>
      </c>
      <c r="G618" s="4" t="s">
        <v>303</v>
      </c>
      <c r="H618" s="4" t="s">
        <v>304</v>
      </c>
      <c r="I618" s="4" t="s">
        <v>76</v>
      </c>
      <c r="J618" s="4" t="s">
        <v>25</v>
      </c>
      <c r="K618" s="4" t="s">
        <v>25</v>
      </c>
      <c r="O618" s="4" t="str">
        <f ca="1">IF(Ректор[[#This Row],[Класс(ы)]]="",OFFSET(Ректор[[#This Row],[Класс(ы)]],-1,0,1,1),Ректор[[#This Row],[Класс(ы)]])</f>
        <v>7К</v>
      </c>
      <c r="P61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18" s="4" t="str">
        <f>Ректор[[#This Row],[Учитель]]</f>
        <v>Серебрякова Е. А.</v>
      </c>
      <c r="R618" s="4">
        <f ca="1">IF(Ректор[[#This Row],[Часы]]="",OFFSET(Ректор[[#This Row],[Часы]],-1,0,1,1),Ректор[[#This Row],[Часы]])</f>
        <v>2</v>
      </c>
      <c r="S618" s="4" t="str">
        <f ca="1">Ректор[[#This Row],[Корр класс]]&amp;Ректор[[#This Row],[Предмет2]]</f>
        <v>7КТехнология</v>
      </c>
      <c r="T618" s="4">
        <f ca="1">COUNTIF(Ректор[Доп столбец],Ректор[[#This Row],[Доп столбец]])</f>
        <v>2</v>
      </c>
    </row>
    <row r="619" spans="1:20" x14ac:dyDescent="0.25">
      <c r="A619" s="4">
        <v>616</v>
      </c>
      <c r="B619" s="4" t="s">
        <v>61</v>
      </c>
      <c r="C619" s="4">
        <v>2</v>
      </c>
      <c r="D619" s="4" t="s">
        <v>10</v>
      </c>
      <c r="E619" s="4">
        <v>1</v>
      </c>
      <c r="F619" s="4" t="s">
        <v>35</v>
      </c>
      <c r="G619" s="4" t="s">
        <v>301</v>
      </c>
      <c r="H619" s="4" t="s">
        <v>302</v>
      </c>
      <c r="I619" s="4" t="s">
        <v>76</v>
      </c>
      <c r="J619" s="4" t="s">
        <v>25</v>
      </c>
      <c r="K619" s="4" t="s">
        <v>25</v>
      </c>
      <c r="O619" s="4" t="str">
        <f ca="1">IF(Ректор[[#This Row],[Класс(ы)]]="",OFFSET(Ректор[[#This Row],[Класс(ы)]],-1,0,1,1),Ректор[[#This Row],[Класс(ы)]])</f>
        <v>7Л</v>
      </c>
      <c r="P61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19" s="4" t="str">
        <f>Ректор[[#This Row],[Учитель]]</f>
        <v>Ермакова Т. А.</v>
      </c>
      <c r="R619" s="4">
        <f ca="1">IF(Ректор[[#This Row],[Часы]]="",OFFSET(Ректор[[#This Row],[Часы]],-1,0,1,1),Ректор[[#This Row],[Часы]])</f>
        <v>2</v>
      </c>
      <c r="S619" s="4" t="str">
        <f ca="1">Ректор[[#This Row],[Корр класс]]&amp;Ректор[[#This Row],[Предмет2]]</f>
        <v>7ЛТехнология</v>
      </c>
      <c r="T619" s="4">
        <f ca="1">COUNTIF(Ректор[Доп столбец],Ректор[[#This Row],[Доп столбец]])</f>
        <v>2</v>
      </c>
    </row>
    <row r="620" spans="1:20" x14ac:dyDescent="0.25">
      <c r="A620" s="4">
        <v>617</v>
      </c>
      <c r="E620" s="4">
        <v>2</v>
      </c>
      <c r="F620" s="4" t="s">
        <v>35</v>
      </c>
      <c r="G620" s="4" t="s">
        <v>303</v>
      </c>
      <c r="H620" s="4" t="s">
        <v>304</v>
      </c>
      <c r="I620" s="4" t="s">
        <v>76</v>
      </c>
      <c r="J620" s="4" t="s">
        <v>25</v>
      </c>
      <c r="K620" s="4" t="s">
        <v>25</v>
      </c>
      <c r="O620" s="4" t="str">
        <f ca="1">IF(Ректор[[#This Row],[Класс(ы)]]="",OFFSET(Ректор[[#This Row],[Класс(ы)]],-1,0,1,1),Ректор[[#This Row],[Класс(ы)]])</f>
        <v>7Л</v>
      </c>
      <c r="P62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20" s="4" t="str">
        <f>Ректор[[#This Row],[Учитель]]</f>
        <v>Серебрякова Е. А.</v>
      </c>
      <c r="R620" s="4">
        <f ca="1">IF(Ректор[[#This Row],[Часы]]="",OFFSET(Ректор[[#This Row],[Часы]],-1,0,1,1),Ректор[[#This Row],[Часы]])</f>
        <v>2</v>
      </c>
      <c r="S620" s="4" t="str">
        <f ca="1">Ректор[[#This Row],[Корр класс]]&amp;Ректор[[#This Row],[Предмет2]]</f>
        <v>7ЛТехнология</v>
      </c>
      <c r="T620" s="4">
        <f ca="1">COUNTIF(Ректор[Доп столбец],Ректор[[#This Row],[Доп столбец]])</f>
        <v>2</v>
      </c>
    </row>
    <row r="621" spans="1:20" x14ac:dyDescent="0.25">
      <c r="A621" s="4">
        <v>618</v>
      </c>
      <c r="B621" s="4" t="s">
        <v>62</v>
      </c>
      <c r="C621" s="4">
        <v>1</v>
      </c>
      <c r="D621" s="4" t="s">
        <v>10</v>
      </c>
      <c r="E621" s="4">
        <v>1</v>
      </c>
      <c r="F621" s="4" t="s">
        <v>35</v>
      </c>
      <c r="G621" s="4" t="s">
        <v>301</v>
      </c>
      <c r="H621" s="4" t="s">
        <v>302</v>
      </c>
      <c r="I621" s="4" t="s">
        <v>27</v>
      </c>
      <c r="J621" s="4" t="s">
        <v>25</v>
      </c>
      <c r="K621" s="4" t="s">
        <v>25</v>
      </c>
      <c r="O621" s="4" t="str">
        <f ca="1">IF(Ректор[[#This Row],[Класс(ы)]]="",OFFSET(Ректор[[#This Row],[Класс(ы)]],-1,0,1,1),Ректор[[#This Row],[Класс(ы)]])</f>
        <v>8А</v>
      </c>
      <c r="P62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21" s="4" t="str">
        <f>Ректор[[#This Row],[Учитель]]</f>
        <v>Ермакова Т. А.</v>
      </c>
      <c r="R621" s="4">
        <f ca="1">IF(Ректор[[#This Row],[Часы]]="",OFFSET(Ректор[[#This Row],[Часы]],-1,0,1,1),Ректор[[#This Row],[Часы]])</f>
        <v>1</v>
      </c>
      <c r="S621" s="4" t="str">
        <f ca="1">Ректор[[#This Row],[Корр класс]]&amp;Ректор[[#This Row],[Предмет2]]</f>
        <v>8АТехнология</v>
      </c>
      <c r="T621" s="4">
        <f ca="1">COUNTIF(Ректор[Доп столбец],Ректор[[#This Row],[Доп столбец]])</f>
        <v>2</v>
      </c>
    </row>
    <row r="622" spans="1:20" x14ac:dyDescent="0.25">
      <c r="A622" s="4">
        <v>619</v>
      </c>
      <c r="E622" s="4">
        <v>2</v>
      </c>
      <c r="F622" s="4" t="s">
        <v>35</v>
      </c>
      <c r="G622" s="4" t="s">
        <v>303</v>
      </c>
      <c r="H622" s="4" t="s">
        <v>304</v>
      </c>
      <c r="I622" s="4" t="s">
        <v>27</v>
      </c>
      <c r="J622" s="4" t="s">
        <v>25</v>
      </c>
      <c r="K622" s="4" t="s">
        <v>25</v>
      </c>
      <c r="O622" s="4" t="str">
        <f ca="1">IF(Ректор[[#This Row],[Класс(ы)]]="",OFFSET(Ректор[[#This Row],[Класс(ы)]],-1,0,1,1),Ректор[[#This Row],[Класс(ы)]])</f>
        <v>8А</v>
      </c>
      <c r="P62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22" s="4" t="str">
        <f>Ректор[[#This Row],[Учитель]]</f>
        <v>Серебрякова Е. А.</v>
      </c>
      <c r="R622" s="4">
        <f ca="1">IF(Ректор[[#This Row],[Часы]]="",OFFSET(Ректор[[#This Row],[Часы]],-1,0,1,1),Ректор[[#This Row],[Часы]])</f>
        <v>1</v>
      </c>
      <c r="S622" s="4" t="str">
        <f ca="1">Ректор[[#This Row],[Корр класс]]&amp;Ректор[[#This Row],[Предмет2]]</f>
        <v>8АТехнология</v>
      </c>
      <c r="T622" s="4">
        <f ca="1">COUNTIF(Ректор[Доп столбец],Ректор[[#This Row],[Доп столбец]])</f>
        <v>2</v>
      </c>
    </row>
    <row r="623" spans="1:20" x14ac:dyDescent="0.25">
      <c r="A623" s="4">
        <v>620</v>
      </c>
      <c r="B623" s="4" t="s">
        <v>112</v>
      </c>
      <c r="C623" s="4">
        <v>1</v>
      </c>
      <c r="D623" s="4" t="s">
        <v>10</v>
      </c>
      <c r="E623" s="4">
        <v>1</v>
      </c>
      <c r="F623" s="4" t="s">
        <v>35</v>
      </c>
      <c r="G623" s="4" t="s">
        <v>301</v>
      </c>
      <c r="H623" s="4" t="s">
        <v>302</v>
      </c>
      <c r="I623" s="4" t="s">
        <v>27</v>
      </c>
      <c r="J623" s="4" t="s">
        <v>25</v>
      </c>
      <c r="K623" s="4" t="s">
        <v>25</v>
      </c>
      <c r="O623" s="4" t="str">
        <f ca="1">IF(Ректор[[#This Row],[Класс(ы)]]="",OFFSET(Ректор[[#This Row],[Класс(ы)]],-1,0,1,1),Ректор[[#This Row],[Класс(ы)]])</f>
        <v>8Б</v>
      </c>
      <c r="P62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23" s="4" t="str">
        <f>Ректор[[#This Row],[Учитель]]</f>
        <v>Ермакова Т. А.</v>
      </c>
      <c r="R623" s="4">
        <f ca="1">IF(Ректор[[#This Row],[Часы]]="",OFFSET(Ректор[[#This Row],[Часы]],-1,0,1,1),Ректор[[#This Row],[Часы]])</f>
        <v>1</v>
      </c>
      <c r="S623" s="4" t="str">
        <f ca="1">Ректор[[#This Row],[Корр класс]]&amp;Ректор[[#This Row],[Предмет2]]</f>
        <v>8БТехнология</v>
      </c>
      <c r="T623" s="4">
        <f ca="1">COUNTIF(Ректор[Доп столбец],Ректор[[#This Row],[Доп столбец]])</f>
        <v>2</v>
      </c>
    </row>
    <row r="624" spans="1:20" x14ac:dyDescent="0.25">
      <c r="A624" s="4">
        <v>621</v>
      </c>
      <c r="E624" s="4">
        <v>2</v>
      </c>
      <c r="F624" s="4" t="s">
        <v>35</v>
      </c>
      <c r="G624" s="4" t="s">
        <v>303</v>
      </c>
      <c r="H624" s="4" t="s">
        <v>304</v>
      </c>
      <c r="I624" s="4" t="s">
        <v>27</v>
      </c>
      <c r="J624" s="4" t="s">
        <v>25</v>
      </c>
      <c r="K624" s="4" t="s">
        <v>25</v>
      </c>
      <c r="O624" s="4" t="str">
        <f ca="1">IF(Ректор[[#This Row],[Класс(ы)]]="",OFFSET(Ректор[[#This Row],[Класс(ы)]],-1,0,1,1),Ректор[[#This Row],[Класс(ы)]])</f>
        <v>8Б</v>
      </c>
      <c r="P62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24" s="4" t="str">
        <f>Ректор[[#This Row],[Учитель]]</f>
        <v>Серебрякова Е. А.</v>
      </c>
      <c r="R624" s="4">
        <f ca="1">IF(Ректор[[#This Row],[Часы]]="",OFFSET(Ректор[[#This Row],[Часы]],-1,0,1,1),Ректор[[#This Row],[Часы]])</f>
        <v>1</v>
      </c>
      <c r="S624" s="4" t="str">
        <f ca="1">Ректор[[#This Row],[Корр класс]]&amp;Ректор[[#This Row],[Предмет2]]</f>
        <v>8БТехнология</v>
      </c>
      <c r="T624" s="4">
        <f ca="1">COUNTIF(Ректор[Доп столбец],Ректор[[#This Row],[Доп столбец]])</f>
        <v>2</v>
      </c>
    </row>
    <row r="625" spans="1:20" x14ac:dyDescent="0.25">
      <c r="B625" s="4" t="s">
        <v>113</v>
      </c>
      <c r="C625" s="4">
        <v>1</v>
      </c>
      <c r="D625" s="4" t="s">
        <v>10</v>
      </c>
      <c r="E625" s="4">
        <v>1</v>
      </c>
      <c r="F625" s="4" t="s">
        <v>35</v>
      </c>
      <c r="G625" s="4" t="s">
        <v>301</v>
      </c>
      <c r="H625" s="4" t="s">
        <v>302</v>
      </c>
      <c r="I625" s="4" t="s">
        <v>27</v>
      </c>
      <c r="J625" s="4" t="s">
        <v>25</v>
      </c>
      <c r="K625" s="4" t="s">
        <v>25</v>
      </c>
      <c r="O625" s="4" t="str">
        <f ca="1">IF(Ректор[[#This Row],[Класс(ы)]]="",OFFSET(Ректор[[#This Row],[Класс(ы)]],-1,0,1,1),Ректор[[#This Row],[Класс(ы)]])</f>
        <v>8В</v>
      </c>
      <c r="P62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25" s="4" t="str">
        <f>Ректор[[#This Row],[Учитель]]</f>
        <v>Ермакова Т. А.</v>
      </c>
      <c r="R625" s="4">
        <f ca="1">IF(Ректор[[#This Row],[Часы]]="",OFFSET(Ректор[[#This Row],[Часы]],-1,0,1,1),Ректор[[#This Row],[Часы]])</f>
        <v>1</v>
      </c>
      <c r="S625" s="4" t="str">
        <f ca="1">Ректор[[#This Row],[Корр класс]]&amp;Ректор[[#This Row],[Предмет2]]</f>
        <v>8ВТехнология</v>
      </c>
      <c r="T625" s="4">
        <f ca="1">COUNTIF(Ректор[Доп столбец],Ректор[[#This Row],[Доп столбец]])</f>
        <v>2</v>
      </c>
    </row>
    <row r="626" spans="1:20" x14ac:dyDescent="0.25">
      <c r="A626" s="4">
        <v>622</v>
      </c>
      <c r="E626" s="4">
        <v>2</v>
      </c>
      <c r="F626" s="4" t="s">
        <v>35</v>
      </c>
      <c r="G626" s="4" t="s">
        <v>303</v>
      </c>
      <c r="H626" s="4" t="s">
        <v>304</v>
      </c>
      <c r="I626" s="4" t="s">
        <v>27</v>
      </c>
      <c r="J626" s="4" t="s">
        <v>25</v>
      </c>
      <c r="K626" s="4" t="s">
        <v>25</v>
      </c>
      <c r="O626" s="4" t="str">
        <f ca="1">IF(Ректор[[#This Row],[Класс(ы)]]="",OFFSET(Ректор[[#This Row],[Класс(ы)]],-1,0,1,1),Ректор[[#This Row],[Класс(ы)]])</f>
        <v>8В</v>
      </c>
      <c r="P62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26" s="4" t="str">
        <f>Ректор[[#This Row],[Учитель]]</f>
        <v>Серебрякова Е. А.</v>
      </c>
      <c r="R626" s="4">
        <f ca="1">IF(Ректор[[#This Row],[Часы]]="",OFFSET(Ректор[[#This Row],[Часы]],-1,0,1,1),Ректор[[#This Row],[Часы]])</f>
        <v>1</v>
      </c>
      <c r="S626" s="4" t="str">
        <f ca="1">Ректор[[#This Row],[Корр класс]]&amp;Ректор[[#This Row],[Предмет2]]</f>
        <v>8ВТехнология</v>
      </c>
      <c r="T626" s="4">
        <f ca="1">COUNTIF(Ректор[Доп столбец],Ректор[[#This Row],[Доп столбец]])</f>
        <v>2</v>
      </c>
    </row>
    <row r="627" spans="1:20" x14ac:dyDescent="0.25">
      <c r="A627" s="4">
        <v>623</v>
      </c>
      <c r="B627" s="4" t="s">
        <v>114</v>
      </c>
      <c r="C627" s="4">
        <v>1</v>
      </c>
      <c r="D627" s="4" t="s">
        <v>10</v>
      </c>
      <c r="E627" s="4">
        <v>1</v>
      </c>
      <c r="F627" s="4" t="s">
        <v>35</v>
      </c>
      <c r="G627" s="4" t="s">
        <v>301</v>
      </c>
      <c r="H627" s="4" t="s">
        <v>302</v>
      </c>
      <c r="I627" s="4" t="s">
        <v>27</v>
      </c>
      <c r="J627" s="4" t="s">
        <v>25</v>
      </c>
      <c r="K627" s="4" t="s">
        <v>25</v>
      </c>
      <c r="O627" s="4" t="str">
        <f ca="1">IF(Ректор[[#This Row],[Класс(ы)]]="",OFFSET(Ректор[[#This Row],[Класс(ы)]],-1,0,1,1),Ректор[[#This Row],[Класс(ы)]])</f>
        <v>8Г</v>
      </c>
      <c r="P62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27" s="4" t="str">
        <f>Ректор[[#This Row],[Учитель]]</f>
        <v>Ермакова Т. А.</v>
      </c>
      <c r="R627" s="4">
        <f ca="1">IF(Ректор[[#This Row],[Часы]]="",OFFSET(Ректор[[#This Row],[Часы]],-1,0,1,1),Ректор[[#This Row],[Часы]])</f>
        <v>1</v>
      </c>
      <c r="S627" s="4" t="str">
        <f ca="1">Ректор[[#This Row],[Корр класс]]&amp;Ректор[[#This Row],[Предмет2]]</f>
        <v>8ГТехнология</v>
      </c>
      <c r="T627" s="4">
        <f ca="1">COUNTIF(Ректор[Доп столбец],Ректор[[#This Row],[Доп столбец]])</f>
        <v>2</v>
      </c>
    </row>
    <row r="628" spans="1:20" x14ac:dyDescent="0.25">
      <c r="A628" s="4">
        <v>624</v>
      </c>
      <c r="E628" s="4">
        <v>2</v>
      </c>
      <c r="F628" s="4" t="s">
        <v>35</v>
      </c>
      <c r="G628" s="4" t="s">
        <v>303</v>
      </c>
      <c r="H628" s="4" t="s">
        <v>304</v>
      </c>
      <c r="I628" s="4" t="s">
        <v>27</v>
      </c>
      <c r="J628" s="4" t="s">
        <v>25</v>
      </c>
      <c r="K628" s="4" t="s">
        <v>25</v>
      </c>
      <c r="O628" s="4" t="str">
        <f ca="1">IF(Ректор[[#This Row],[Класс(ы)]]="",OFFSET(Ректор[[#This Row],[Класс(ы)]],-1,0,1,1),Ректор[[#This Row],[Класс(ы)]])</f>
        <v>8Г</v>
      </c>
      <c r="P62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28" s="4" t="str">
        <f>Ректор[[#This Row],[Учитель]]</f>
        <v>Серебрякова Е. А.</v>
      </c>
      <c r="R628" s="4">
        <f ca="1">IF(Ректор[[#This Row],[Часы]]="",OFFSET(Ректор[[#This Row],[Часы]],-1,0,1,1),Ректор[[#This Row],[Часы]])</f>
        <v>1</v>
      </c>
      <c r="S628" s="4" t="str">
        <f ca="1">Ректор[[#This Row],[Корр класс]]&amp;Ректор[[#This Row],[Предмет2]]</f>
        <v>8ГТехнология</v>
      </c>
      <c r="T628" s="4">
        <f ca="1">COUNTIF(Ректор[Доп столбец],Ректор[[#This Row],[Доп столбец]])</f>
        <v>2</v>
      </c>
    </row>
    <row r="629" spans="1:20" x14ac:dyDescent="0.25">
      <c r="A629" s="4">
        <v>625</v>
      </c>
      <c r="B629" s="4" t="s">
        <v>115</v>
      </c>
      <c r="C629" s="4">
        <v>1</v>
      </c>
      <c r="D629" s="4" t="s">
        <v>10</v>
      </c>
      <c r="E629" s="4">
        <v>1</v>
      </c>
      <c r="F629" s="4" t="s">
        <v>35</v>
      </c>
      <c r="G629" s="4" t="s">
        <v>301</v>
      </c>
      <c r="H629" s="4" t="s">
        <v>302</v>
      </c>
      <c r="I629" s="4" t="s">
        <v>27</v>
      </c>
      <c r="J629" s="4" t="s">
        <v>25</v>
      </c>
      <c r="K629" s="4" t="s">
        <v>25</v>
      </c>
      <c r="O629" s="4" t="str">
        <f ca="1">IF(Ректор[[#This Row],[Класс(ы)]]="",OFFSET(Ректор[[#This Row],[Класс(ы)]],-1,0,1,1),Ректор[[#This Row],[Класс(ы)]])</f>
        <v>8Д</v>
      </c>
      <c r="P62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29" s="4" t="str">
        <f>Ректор[[#This Row],[Учитель]]</f>
        <v>Ермакова Т. А.</v>
      </c>
      <c r="R629" s="4">
        <f ca="1">IF(Ректор[[#This Row],[Часы]]="",OFFSET(Ректор[[#This Row],[Часы]],-1,0,1,1),Ректор[[#This Row],[Часы]])</f>
        <v>1</v>
      </c>
      <c r="S629" s="4" t="str">
        <f ca="1">Ректор[[#This Row],[Корр класс]]&amp;Ректор[[#This Row],[Предмет2]]</f>
        <v>8ДТехнология</v>
      </c>
      <c r="T629" s="4">
        <f ca="1">COUNTIF(Ректор[Доп столбец],Ректор[[#This Row],[Доп столбец]])</f>
        <v>2</v>
      </c>
    </row>
    <row r="630" spans="1:20" x14ac:dyDescent="0.25">
      <c r="A630" s="4">
        <v>626</v>
      </c>
      <c r="E630" s="4">
        <v>2</v>
      </c>
      <c r="F630" s="4" t="s">
        <v>35</v>
      </c>
      <c r="G630" s="4" t="s">
        <v>303</v>
      </c>
      <c r="H630" s="4" t="s">
        <v>304</v>
      </c>
      <c r="I630" s="4" t="s">
        <v>27</v>
      </c>
      <c r="J630" s="4" t="s">
        <v>25</v>
      </c>
      <c r="K630" s="4" t="s">
        <v>25</v>
      </c>
      <c r="O630" s="4" t="str">
        <f ca="1">IF(Ректор[[#This Row],[Класс(ы)]]="",OFFSET(Ректор[[#This Row],[Класс(ы)]],-1,0,1,1),Ректор[[#This Row],[Класс(ы)]])</f>
        <v>8Д</v>
      </c>
      <c r="P63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30" s="4" t="str">
        <f>Ректор[[#This Row],[Учитель]]</f>
        <v>Серебрякова Е. А.</v>
      </c>
      <c r="R630" s="4">
        <f ca="1">IF(Ректор[[#This Row],[Часы]]="",OFFSET(Ректор[[#This Row],[Часы]],-1,0,1,1),Ректор[[#This Row],[Часы]])</f>
        <v>1</v>
      </c>
      <c r="S630" s="4" t="str">
        <f ca="1">Ректор[[#This Row],[Корр класс]]&amp;Ректор[[#This Row],[Предмет2]]</f>
        <v>8ДТехнология</v>
      </c>
      <c r="T630" s="4">
        <f ca="1">COUNTIF(Ректор[Доп столбец],Ректор[[#This Row],[Доп столбец]])</f>
        <v>2</v>
      </c>
    </row>
    <row r="631" spans="1:20" x14ac:dyDescent="0.25">
      <c r="A631" s="4">
        <v>627</v>
      </c>
      <c r="B631" s="4" t="s">
        <v>116</v>
      </c>
      <c r="C631" s="4">
        <v>1</v>
      </c>
      <c r="D631" s="4" t="s">
        <v>10</v>
      </c>
      <c r="E631" s="4">
        <v>1</v>
      </c>
      <c r="F631" s="4" t="s">
        <v>35</v>
      </c>
      <c r="G631" s="4" t="s">
        <v>301</v>
      </c>
      <c r="H631" s="4" t="s">
        <v>302</v>
      </c>
      <c r="I631" s="4" t="s">
        <v>27</v>
      </c>
      <c r="J631" s="4" t="s">
        <v>25</v>
      </c>
      <c r="K631" s="4" t="s">
        <v>25</v>
      </c>
      <c r="O631" s="4" t="str">
        <f ca="1">IF(Ректор[[#This Row],[Класс(ы)]]="",OFFSET(Ректор[[#This Row],[Класс(ы)]],-1,0,1,1),Ректор[[#This Row],[Класс(ы)]])</f>
        <v>8Е</v>
      </c>
      <c r="P63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31" s="4" t="str">
        <f>Ректор[[#This Row],[Учитель]]</f>
        <v>Ермакова Т. А.</v>
      </c>
      <c r="R631" s="4">
        <f ca="1">IF(Ректор[[#This Row],[Часы]]="",OFFSET(Ректор[[#This Row],[Часы]],-1,0,1,1),Ректор[[#This Row],[Часы]])</f>
        <v>1</v>
      </c>
      <c r="S631" s="4" t="str">
        <f ca="1">Ректор[[#This Row],[Корр класс]]&amp;Ректор[[#This Row],[Предмет2]]</f>
        <v>8ЕТехнология</v>
      </c>
      <c r="T631" s="4">
        <f ca="1">COUNTIF(Ректор[Доп столбец],Ректор[[#This Row],[Доп столбец]])</f>
        <v>2</v>
      </c>
    </row>
    <row r="632" spans="1:20" x14ac:dyDescent="0.25">
      <c r="A632" s="4">
        <v>628</v>
      </c>
      <c r="E632" s="4">
        <v>2</v>
      </c>
      <c r="F632" s="4" t="s">
        <v>35</v>
      </c>
      <c r="G632" s="4" t="s">
        <v>303</v>
      </c>
      <c r="H632" s="4" t="s">
        <v>304</v>
      </c>
      <c r="I632" s="4" t="s">
        <v>27</v>
      </c>
      <c r="J632" s="4" t="s">
        <v>25</v>
      </c>
      <c r="K632" s="4" t="s">
        <v>25</v>
      </c>
      <c r="O632" s="4" t="str">
        <f ca="1">IF(Ректор[[#This Row],[Класс(ы)]]="",OFFSET(Ректор[[#This Row],[Класс(ы)]],-1,0,1,1),Ректор[[#This Row],[Класс(ы)]])</f>
        <v>8Е</v>
      </c>
      <c r="P63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32" s="4" t="str">
        <f>Ректор[[#This Row],[Учитель]]</f>
        <v>Серебрякова Е. А.</v>
      </c>
      <c r="R632" s="4">
        <f ca="1">IF(Ректор[[#This Row],[Часы]]="",OFFSET(Ректор[[#This Row],[Часы]],-1,0,1,1),Ректор[[#This Row],[Часы]])</f>
        <v>1</v>
      </c>
      <c r="S632" s="4" t="str">
        <f ca="1">Ректор[[#This Row],[Корр класс]]&amp;Ректор[[#This Row],[Предмет2]]</f>
        <v>8ЕТехнология</v>
      </c>
      <c r="T632" s="4">
        <f ca="1">COUNTIF(Ректор[Доп столбец],Ректор[[#This Row],[Доп столбец]])</f>
        <v>2</v>
      </c>
    </row>
    <row r="633" spans="1:20" x14ac:dyDescent="0.25">
      <c r="A633" s="4">
        <v>629</v>
      </c>
      <c r="B633" s="4" t="s">
        <v>117</v>
      </c>
      <c r="C633" s="4">
        <v>1</v>
      </c>
      <c r="D633" s="4" t="s">
        <v>10</v>
      </c>
      <c r="E633" s="4">
        <v>1</v>
      </c>
      <c r="F633" s="4" t="s">
        <v>35</v>
      </c>
      <c r="G633" s="4" t="s">
        <v>301</v>
      </c>
      <c r="H633" s="4" t="s">
        <v>302</v>
      </c>
      <c r="I633" s="4" t="s">
        <v>27</v>
      </c>
      <c r="J633" s="4" t="s">
        <v>25</v>
      </c>
      <c r="K633" s="4" t="s">
        <v>25</v>
      </c>
      <c r="O633" s="4" t="str">
        <f ca="1">IF(Ректор[[#This Row],[Класс(ы)]]="",OFFSET(Ректор[[#This Row],[Класс(ы)]],-1,0,1,1),Ректор[[#This Row],[Класс(ы)]])</f>
        <v>8Ж</v>
      </c>
      <c r="P63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33" s="4" t="str">
        <f>Ректор[[#This Row],[Учитель]]</f>
        <v>Ермакова Т. А.</v>
      </c>
      <c r="R633" s="4">
        <f ca="1">IF(Ректор[[#This Row],[Часы]]="",OFFSET(Ректор[[#This Row],[Часы]],-1,0,1,1),Ректор[[#This Row],[Часы]])</f>
        <v>1</v>
      </c>
      <c r="S633" s="4" t="str">
        <f ca="1">Ректор[[#This Row],[Корр класс]]&amp;Ректор[[#This Row],[Предмет2]]</f>
        <v>8ЖТехнология</v>
      </c>
      <c r="T633" s="4">
        <f ca="1">COUNTIF(Ректор[Доп столбец],Ректор[[#This Row],[Доп столбец]])</f>
        <v>2</v>
      </c>
    </row>
    <row r="634" spans="1:20" x14ac:dyDescent="0.25">
      <c r="A634" s="4">
        <v>630</v>
      </c>
      <c r="E634" s="4">
        <v>2</v>
      </c>
      <c r="F634" s="4" t="s">
        <v>35</v>
      </c>
      <c r="G634" s="4" t="s">
        <v>303</v>
      </c>
      <c r="H634" s="4" t="s">
        <v>304</v>
      </c>
      <c r="I634" s="4" t="s">
        <v>27</v>
      </c>
      <c r="J634" s="4" t="s">
        <v>25</v>
      </c>
      <c r="K634" s="4" t="s">
        <v>25</v>
      </c>
      <c r="O634" s="4" t="str">
        <f ca="1">IF(Ректор[[#This Row],[Класс(ы)]]="",OFFSET(Ректор[[#This Row],[Класс(ы)]],-1,0,1,1),Ректор[[#This Row],[Класс(ы)]])</f>
        <v>8Ж</v>
      </c>
      <c r="P63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34" s="4" t="str">
        <f>Ректор[[#This Row],[Учитель]]</f>
        <v>Серебрякова Е. А.</v>
      </c>
      <c r="R634" s="4">
        <f ca="1">IF(Ректор[[#This Row],[Часы]]="",OFFSET(Ректор[[#This Row],[Часы]],-1,0,1,1),Ректор[[#This Row],[Часы]])</f>
        <v>1</v>
      </c>
      <c r="S634" s="4" t="str">
        <f ca="1">Ректор[[#This Row],[Корр класс]]&amp;Ректор[[#This Row],[Предмет2]]</f>
        <v>8ЖТехнология</v>
      </c>
      <c r="T634" s="4">
        <f ca="1">COUNTIF(Ректор[Доп столбец],Ректор[[#This Row],[Доп столбец]])</f>
        <v>2</v>
      </c>
    </row>
    <row r="635" spans="1:20" x14ac:dyDescent="0.25">
      <c r="A635" s="4">
        <v>631</v>
      </c>
      <c r="B635" s="4" t="s">
        <v>118</v>
      </c>
      <c r="C635" s="4">
        <v>1</v>
      </c>
      <c r="F635" s="4" t="s">
        <v>32</v>
      </c>
      <c r="G635" s="4" t="s">
        <v>301</v>
      </c>
      <c r="H635" s="4" t="s">
        <v>302</v>
      </c>
      <c r="I635" s="4" t="s">
        <v>27</v>
      </c>
      <c r="J635" s="4" t="s">
        <v>25</v>
      </c>
      <c r="K635" s="4" t="s">
        <v>25</v>
      </c>
      <c r="O635" s="4" t="str">
        <f ca="1">IF(Ректор[[#This Row],[Класс(ы)]]="",OFFSET(Ректор[[#This Row],[Класс(ы)]],-1,0,1,1),Ректор[[#This Row],[Класс(ы)]])</f>
        <v>8З</v>
      </c>
      <c r="P63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635" s="4" t="str">
        <f>Ректор[[#This Row],[Учитель]]</f>
        <v>Ермакова Т. А.</v>
      </c>
      <c r="R635" s="4">
        <f ca="1">IF(Ректор[[#This Row],[Часы]]="",OFFSET(Ректор[[#This Row],[Часы]],-1,0,1,1),Ректор[[#This Row],[Часы]])</f>
        <v>1</v>
      </c>
      <c r="S635" s="4" t="str">
        <f ca="1">Ректор[[#This Row],[Корр класс]]&amp;Ректор[[#This Row],[Предмет2]]</f>
        <v>8ЗРазговор о важн</v>
      </c>
      <c r="T635" s="4">
        <f ca="1">COUNTIF(Ректор[Доп столбец],Ректор[[#This Row],[Доп столбец]])</f>
        <v>1</v>
      </c>
    </row>
    <row r="636" spans="1:20" x14ac:dyDescent="0.25">
      <c r="B636" s="4" t="s">
        <v>118</v>
      </c>
      <c r="C636" s="4">
        <v>1</v>
      </c>
      <c r="D636" s="4" t="s">
        <v>10</v>
      </c>
      <c r="E636" s="4">
        <v>1</v>
      </c>
      <c r="F636" s="4" t="s">
        <v>35</v>
      </c>
      <c r="G636" s="4" t="s">
        <v>301</v>
      </c>
      <c r="H636" s="4" t="s">
        <v>302</v>
      </c>
      <c r="I636" s="4" t="s">
        <v>27</v>
      </c>
      <c r="J636" s="4" t="s">
        <v>25</v>
      </c>
      <c r="K636" s="4" t="s">
        <v>25</v>
      </c>
      <c r="O636" s="4" t="str">
        <f ca="1">IF(Ректор[[#This Row],[Класс(ы)]]="",OFFSET(Ректор[[#This Row],[Класс(ы)]],-1,0,1,1),Ректор[[#This Row],[Класс(ы)]])</f>
        <v>8З</v>
      </c>
      <c r="P63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36" s="4" t="str">
        <f>Ректор[[#This Row],[Учитель]]</f>
        <v>Ермакова Т. А.</v>
      </c>
      <c r="R636" s="4">
        <f ca="1">IF(Ректор[[#This Row],[Часы]]="",OFFSET(Ректор[[#This Row],[Часы]],-1,0,1,1),Ректор[[#This Row],[Часы]])</f>
        <v>1</v>
      </c>
      <c r="S636" s="4" t="str">
        <f ca="1">Ректор[[#This Row],[Корр класс]]&amp;Ректор[[#This Row],[Предмет2]]</f>
        <v>8ЗТехнология</v>
      </c>
      <c r="T636" s="4">
        <f ca="1">COUNTIF(Ректор[Доп столбец],Ректор[[#This Row],[Доп столбец]])</f>
        <v>2</v>
      </c>
    </row>
    <row r="637" spans="1:20" x14ac:dyDescent="0.25">
      <c r="A637" s="4">
        <v>632</v>
      </c>
      <c r="E637" s="4">
        <v>2</v>
      </c>
      <c r="F637" s="4" t="s">
        <v>35</v>
      </c>
      <c r="G637" s="4" t="s">
        <v>303</v>
      </c>
      <c r="H637" s="4" t="s">
        <v>304</v>
      </c>
      <c r="I637" s="4" t="s">
        <v>27</v>
      </c>
      <c r="J637" s="4" t="s">
        <v>25</v>
      </c>
      <c r="K637" s="4" t="s">
        <v>25</v>
      </c>
      <c r="O637" s="4" t="str">
        <f ca="1">IF(Ректор[[#This Row],[Класс(ы)]]="",OFFSET(Ректор[[#This Row],[Класс(ы)]],-1,0,1,1),Ректор[[#This Row],[Класс(ы)]])</f>
        <v>8З</v>
      </c>
      <c r="P63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37" s="4" t="str">
        <f>Ректор[[#This Row],[Учитель]]</f>
        <v>Серебрякова Е. А.</v>
      </c>
      <c r="R637" s="4">
        <f ca="1">IF(Ректор[[#This Row],[Часы]]="",OFFSET(Ректор[[#This Row],[Часы]],-1,0,1,1),Ректор[[#This Row],[Часы]])</f>
        <v>1</v>
      </c>
      <c r="S637" s="4" t="str">
        <f ca="1">Ректор[[#This Row],[Корр класс]]&amp;Ректор[[#This Row],[Предмет2]]</f>
        <v>8ЗТехнология</v>
      </c>
      <c r="T637" s="4">
        <f ca="1">COUNTIF(Ректор[Доп столбец],Ректор[[#This Row],[Доп столбец]])</f>
        <v>2</v>
      </c>
    </row>
    <row r="638" spans="1:20" x14ac:dyDescent="0.25">
      <c r="A638" s="4">
        <v>633</v>
      </c>
      <c r="B638" s="4" t="s">
        <v>62</v>
      </c>
      <c r="C638" s="4">
        <v>2</v>
      </c>
      <c r="F638" s="4" t="s">
        <v>174</v>
      </c>
      <c r="G638" s="4" t="s">
        <v>305</v>
      </c>
      <c r="H638" s="4" t="s">
        <v>306</v>
      </c>
      <c r="I638" s="4" t="s">
        <v>23</v>
      </c>
      <c r="J638" s="4" t="s">
        <v>25</v>
      </c>
      <c r="K638" s="4" t="s">
        <v>25</v>
      </c>
      <c r="O638" s="4" t="str">
        <f ca="1">IF(Ректор[[#This Row],[Класс(ы)]]="",OFFSET(Ректор[[#This Row],[Класс(ы)]],-1,0,1,1),Ректор[[#This Row],[Класс(ы)]])</f>
        <v>8А</v>
      </c>
      <c r="P638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638" s="4" t="str">
        <f>Ректор[[#This Row],[Учитель]]</f>
        <v>Ермаченков И. С.</v>
      </c>
      <c r="R638" s="4">
        <f ca="1">IF(Ректор[[#This Row],[Часы]]="",OFFSET(Ректор[[#This Row],[Часы]],-1,0,1,1),Ректор[[#This Row],[Часы]])</f>
        <v>2</v>
      </c>
      <c r="S638" s="4" t="str">
        <f ca="1">Ректор[[#This Row],[Корр класс]]&amp;Ректор[[#This Row],[Предмет2]]</f>
        <v>8АИстория России. Всеобщая история</v>
      </c>
      <c r="T638" s="4">
        <f ca="1">COUNTIF(Ректор[Доп столбец],Ректор[[#This Row],[Доп столбец]])</f>
        <v>1</v>
      </c>
    </row>
    <row r="639" spans="1:20" x14ac:dyDescent="0.25">
      <c r="A639" s="4">
        <v>634</v>
      </c>
      <c r="B639" s="4" t="s">
        <v>62</v>
      </c>
      <c r="C639" s="4">
        <v>1</v>
      </c>
      <c r="F639" s="4" t="s">
        <v>90</v>
      </c>
      <c r="G639" s="4" t="s">
        <v>305</v>
      </c>
      <c r="H639" s="4" t="s">
        <v>306</v>
      </c>
      <c r="I639" s="4" t="s">
        <v>27</v>
      </c>
      <c r="J639" s="4" t="s">
        <v>25</v>
      </c>
      <c r="K639" s="4" t="s">
        <v>25</v>
      </c>
      <c r="O639" s="4" t="str">
        <f ca="1">IF(Ректор[[#This Row],[Класс(ы)]]="",OFFSET(Ректор[[#This Row],[Класс(ы)]],-1,0,1,1),Ректор[[#This Row],[Класс(ы)]])</f>
        <v>8А</v>
      </c>
      <c r="P639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639" s="4" t="str">
        <f>Ректор[[#This Row],[Учитель]]</f>
        <v>Ермаченков И. С.</v>
      </c>
      <c r="R639" s="4">
        <f ca="1">IF(Ректор[[#This Row],[Часы]]="",OFFSET(Ректор[[#This Row],[Часы]],-1,0,1,1),Ректор[[#This Row],[Часы]])</f>
        <v>1</v>
      </c>
      <c r="S639" s="4" t="str">
        <f ca="1">Ректор[[#This Row],[Корр класс]]&amp;Ректор[[#This Row],[Предмет2]]</f>
        <v>8АОбществознание</v>
      </c>
      <c r="T639" s="4">
        <f ca="1">COUNTIF(Ректор[Доп столбец],Ректор[[#This Row],[Доп столбец]])</f>
        <v>1</v>
      </c>
    </row>
    <row r="640" spans="1:20" x14ac:dyDescent="0.25">
      <c r="A640" s="4">
        <v>635</v>
      </c>
      <c r="B640" s="4" t="s">
        <v>112</v>
      </c>
      <c r="C640" s="4">
        <v>2</v>
      </c>
      <c r="F640" s="4" t="s">
        <v>174</v>
      </c>
      <c r="G640" s="4" t="s">
        <v>305</v>
      </c>
      <c r="H640" s="4" t="s">
        <v>306</v>
      </c>
      <c r="I640" s="4" t="s">
        <v>23</v>
      </c>
      <c r="J640" s="4" t="s">
        <v>25</v>
      </c>
      <c r="K640" s="4" t="s">
        <v>25</v>
      </c>
      <c r="O640" s="4" t="str">
        <f ca="1">IF(Ректор[[#This Row],[Класс(ы)]]="",OFFSET(Ректор[[#This Row],[Класс(ы)]],-1,0,1,1),Ректор[[#This Row],[Класс(ы)]])</f>
        <v>8Б</v>
      </c>
      <c r="P640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640" s="4" t="str">
        <f>Ректор[[#This Row],[Учитель]]</f>
        <v>Ермаченков И. С.</v>
      </c>
      <c r="R640" s="4">
        <f ca="1">IF(Ректор[[#This Row],[Часы]]="",OFFSET(Ректор[[#This Row],[Часы]],-1,0,1,1),Ректор[[#This Row],[Часы]])</f>
        <v>2</v>
      </c>
      <c r="S640" s="4" t="str">
        <f ca="1">Ректор[[#This Row],[Корр класс]]&amp;Ректор[[#This Row],[Предмет2]]</f>
        <v>8БИстория России. Всеобщая история</v>
      </c>
      <c r="T640" s="4">
        <f ca="1">COUNTIF(Ректор[Доп столбец],Ректор[[#This Row],[Доп столбец]])</f>
        <v>1</v>
      </c>
    </row>
    <row r="641" spans="1:20" x14ac:dyDescent="0.25">
      <c r="A641" s="4">
        <v>636</v>
      </c>
      <c r="B641" s="4" t="s">
        <v>112</v>
      </c>
      <c r="C641" s="4">
        <v>1</v>
      </c>
      <c r="F641" s="4" t="s">
        <v>90</v>
      </c>
      <c r="G641" s="4" t="s">
        <v>305</v>
      </c>
      <c r="H641" s="4" t="s">
        <v>306</v>
      </c>
      <c r="I641" s="4" t="s">
        <v>27</v>
      </c>
      <c r="J641" s="4" t="s">
        <v>25</v>
      </c>
      <c r="K641" s="4" t="s">
        <v>25</v>
      </c>
      <c r="O641" s="4" t="str">
        <f ca="1">IF(Ректор[[#This Row],[Класс(ы)]]="",OFFSET(Ректор[[#This Row],[Класс(ы)]],-1,0,1,1),Ректор[[#This Row],[Класс(ы)]])</f>
        <v>8Б</v>
      </c>
      <c r="P641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641" s="4" t="str">
        <f>Ректор[[#This Row],[Учитель]]</f>
        <v>Ермаченков И. С.</v>
      </c>
      <c r="R641" s="4">
        <f ca="1">IF(Ректор[[#This Row],[Часы]]="",OFFSET(Ректор[[#This Row],[Часы]],-1,0,1,1),Ректор[[#This Row],[Часы]])</f>
        <v>1</v>
      </c>
      <c r="S641" s="4" t="str">
        <f ca="1">Ректор[[#This Row],[Корр класс]]&amp;Ректор[[#This Row],[Предмет2]]</f>
        <v>8БОбществознание</v>
      </c>
      <c r="T641" s="4">
        <f ca="1">COUNTIF(Ректор[Доп столбец],Ректор[[#This Row],[Доп столбец]])</f>
        <v>1</v>
      </c>
    </row>
    <row r="642" spans="1:20" x14ac:dyDescent="0.25">
      <c r="A642" s="4">
        <v>637</v>
      </c>
      <c r="B642" s="4" t="s">
        <v>112</v>
      </c>
      <c r="C642" s="4">
        <v>1</v>
      </c>
      <c r="F642" s="4" t="s">
        <v>32</v>
      </c>
      <c r="G642" s="4" t="s">
        <v>305</v>
      </c>
      <c r="H642" s="4" t="s">
        <v>306</v>
      </c>
      <c r="I642" s="4" t="s">
        <v>27</v>
      </c>
      <c r="J642" s="4" t="s">
        <v>25</v>
      </c>
      <c r="K642" s="4" t="s">
        <v>25</v>
      </c>
      <c r="O642" s="4" t="str">
        <f ca="1">IF(Ректор[[#This Row],[Класс(ы)]]="",OFFSET(Ректор[[#This Row],[Класс(ы)]],-1,0,1,1),Ректор[[#This Row],[Класс(ы)]])</f>
        <v>8Б</v>
      </c>
      <c r="P64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642" s="4" t="str">
        <f>Ректор[[#This Row],[Учитель]]</f>
        <v>Ермаченков И. С.</v>
      </c>
      <c r="R642" s="4">
        <f ca="1">IF(Ректор[[#This Row],[Часы]]="",OFFSET(Ректор[[#This Row],[Часы]],-1,0,1,1),Ректор[[#This Row],[Часы]])</f>
        <v>1</v>
      </c>
      <c r="S642" s="4" t="str">
        <f ca="1">Ректор[[#This Row],[Корр класс]]&amp;Ректор[[#This Row],[Предмет2]]</f>
        <v>8БРазговор о важн</v>
      </c>
      <c r="T642" s="4">
        <f ca="1">COUNTIF(Ректор[Доп столбец],Ректор[[#This Row],[Доп столбец]])</f>
        <v>1</v>
      </c>
    </row>
    <row r="643" spans="1:20" x14ac:dyDescent="0.25">
      <c r="A643" s="4">
        <v>638</v>
      </c>
      <c r="B643" s="4" t="s">
        <v>113</v>
      </c>
      <c r="C643" s="4">
        <v>2</v>
      </c>
      <c r="F643" s="4" t="s">
        <v>174</v>
      </c>
      <c r="G643" s="4" t="s">
        <v>305</v>
      </c>
      <c r="H643" s="4" t="s">
        <v>306</v>
      </c>
      <c r="I643" s="4" t="s">
        <v>23</v>
      </c>
      <c r="J643" s="4" t="s">
        <v>25</v>
      </c>
      <c r="K643" s="4" t="s">
        <v>25</v>
      </c>
      <c r="O643" s="4" t="str">
        <f ca="1">IF(Ректор[[#This Row],[Класс(ы)]]="",OFFSET(Ректор[[#This Row],[Класс(ы)]],-1,0,1,1),Ректор[[#This Row],[Класс(ы)]])</f>
        <v>8В</v>
      </c>
      <c r="P64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643" s="4" t="str">
        <f>Ректор[[#This Row],[Учитель]]</f>
        <v>Ермаченков И. С.</v>
      </c>
      <c r="R643" s="4">
        <f ca="1">IF(Ректор[[#This Row],[Часы]]="",OFFSET(Ректор[[#This Row],[Часы]],-1,0,1,1),Ректор[[#This Row],[Часы]])</f>
        <v>2</v>
      </c>
      <c r="S643" s="4" t="str">
        <f ca="1">Ректор[[#This Row],[Корр класс]]&amp;Ректор[[#This Row],[Предмет2]]</f>
        <v>8ВИстория России. Всеобщая история</v>
      </c>
      <c r="T643" s="4">
        <f ca="1">COUNTIF(Ректор[Доп столбец],Ректор[[#This Row],[Доп столбец]])</f>
        <v>1</v>
      </c>
    </row>
    <row r="644" spans="1:20" x14ac:dyDescent="0.25">
      <c r="A644" s="4">
        <v>639</v>
      </c>
      <c r="B644" s="4" t="s">
        <v>113</v>
      </c>
      <c r="C644" s="4">
        <v>1</v>
      </c>
      <c r="F644" s="4" t="s">
        <v>90</v>
      </c>
      <c r="G644" s="4" t="s">
        <v>305</v>
      </c>
      <c r="H644" s="4" t="s">
        <v>306</v>
      </c>
      <c r="I644" s="4" t="s">
        <v>27</v>
      </c>
      <c r="J644" s="4" t="s">
        <v>25</v>
      </c>
      <c r="K644" s="4" t="s">
        <v>25</v>
      </c>
      <c r="O644" s="4" t="str">
        <f ca="1">IF(Ректор[[#This Row],[Класс(ы)]]="",OFFSET(Ректор[[#This Row],[Класс(ы)]],-1,0,1,1),Ректор[[#This Row],[Класс(ы)]])</f>
        <v>8В</v>
      </c>
      <c r="P644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644" s="4" t="str">
        <f>Ректор[[#This Row],[Учитель]]</f>
        <v>Ермаченков И. С.</v>
      </c>
      <c r="R644" s="4">
        <f ca="1">IF(Ректор[[#This Row],[Часы]]="",OFFSET(Ректор[[#This Row],[Часы]],-1,0,1,1),Ректор[[#This Row],[Часы]])</f>
        <v>1</v>
      </c>
      <c r="S644" s="4" t="str">
        <f ca="1">Ректор[[#This Row],[Корр класс]]&amp;Ректор[[#This Row],[Предмет2]]</f>
        <v>8ВОбществознание</v>
      </c>
      <c r="T644" s="4">
        <f ca="1">COUNTIF(Ректор[Доп столбец],Ректор[[#This Row],[Доп столбец]])</f>
        <v>1</v>
      </c>
    </row>
    <row r="645" spans="1:20" x14ac:dyDescent="0.25">
      <c r="A645" s="4">
        <v>640</v>
      </c>
      <c r="B645" s="4" t="s">
        <v>114</v>
      </c>
      <c r="C645" s="4">
        <v>2</v>
      </c>
      <c r="F645" s="4" t="s">
        <v>174</v>
      </c>
      <c r="G645" s="4" t="s">
        <v>305</v>
      </c>
      <c r="H645" s="4" t="s">
        <v>306</v>
      </c>
      <c r="I645" s="4" t="s">
        <v>23</v>
      </c>
      <c r="J645" s="4" t="s">
        <v>25</v>
      </c>
      <c r="K645" s="4" t="s">
        <v>25</v>
      </c>
      <c r="O645" s="4" t="str">
        <f ca="1">IF(Ректор[[#This Row],[Класс(ы)]]="",OFFSET(Ректор[[#This Row],[Класс(ы)]],-1,0,1,1),Ректор[[#This Row],[Класс(ы)]])</f>
        <v>8Г</v>
      </c>
      <c r="P645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645" s="4" t="str">
        <f>Ректор[[#This Row],[Учитель]]</f>
        <v>Ермаченков И. С.</v>
      </c>
      <c r="R645" s="4">
        <f ca="1">IF(Ректор[[#This Row],[Часы]]="",OFFSET(Ректор[[#This Row],[Часы]],-1,0,1,1),Ректор[[#This Row],[Часы]])</f>
        <v>2</v>
      </c>
      <c r="S645" s="4" t="str">
        <f ca="1">Ректор[[#This Row],[Корр класс]]&amp;Ректор[[#This Row],[Предмет2]]</f>
        <v>8ГИстория России. Всеобщая история</v>
      </c>
      <c r="T645" s="4">
        <f ca="1">COUNTIF(Ректор[Доп столбец],Ректор[[#This Row],[Доп столбец]])</f>
        <v>1</v>
      </c>
    </row>
    <row r="646" spans="1:20" x14ac:dyDescent="0.25">
      <c r="A646" s="4">
        <v>641</v>
      </c>
      <c r="B646" s="4" t="s">
        <v>114</v>
      </c>
      <c r="C646" s="4">
        <v>1</v>
      </c>
      <c r="F646" s="4" t="s">
        <v>90</v>
      </c>
      <c r="G646" s="4" t="s">
        <v>305</v>
      </c>
      <c r="H646" s="4" t="s">
        <v>306</v>
      </c>
      <c r="I646" s="4" t="s">
        <v>27</v>
      </c>
      <c r="J646" s="4" t="s">
        <v>25</v>
      </c>
      <c r="K646" s="4" t="s">
        <v>25</v>
      </c>
      <c r="O646" s="4" t="str">
        <f ca="1">IF(Ректор[[#This Row],[Класс(ы)]]="",OFFSET(Ректор[[#This Row],[Класс(ы)]],-1,0,1,1),Ректор[[#This Row],[Класс(ы)]])</f>
        <v>8Г</v>
      </c>
      <c r="P646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646" s="4" t="str">
        <f>Ректор[[#This Row],[Учитель]]</f>
        <v>Ермаченков И. С.</v>
      </c>
      <c r="R646" s="4">
        <f ca="1">IF(Ректор[[#This Row],[Часы]]="",OFFSET(Ректор[[#This Row],[Часы]],-1,0,1,1),Ректор[[#This Row],[Часы]])</f>
        <v>1</v>
      </c>
      <c r="S646" s="4" t="str">
        <f ca="1">Ректор[[#This Row],[Корр класс]]&amp;Ректор[[#This Row],[Предмет2]]</f>
        <v>8ГОбществознание</v>
      </c>
      <c r="T646" s="4">
        <f ca="1">COUNTIF(Ректор[Доп столбец],Ректор[[#This Row],[Доп столбец]])</f>
        <v>1</v>
      </c>
    </row>
    <row r="647" spans="1:20" x14ac:dyDescent="0.25">
      <c r="A647" s="4">
        <v>642</v>
      </c>
      <c r="B647" s="4" t="s">
        <v>115</v>
      </c>
      <c r="C647" s="4">
        <v>2</v>
      </c>
      <c r="F647" s="4" t="s">
        <v>174</v>
      </c>
      <c r="G647" s="4" t="s">
        <v>305</v>
      </c>
      <c r="H647" s="4" t="s">
        <v>306</v>
      </c>
      <c r="I647" s="4" t="s">
        <v>23</v>
      </c>
      <c r="J647" s="4" t="s">
        <v>25</v>
      </c>
      <c r="K647" s="4" t="s">
        <v>25</v>
      </c>
      <c r="O647" s="4" t="str">
        <f ca="1">IF(Ректор[[#This Row],[Класс(ы)]]="",OFFSET(Ректор[[#This Row],[Класс(ы)]],-1,0,1,1),Ректор[[#This Row],[Класс(ы)]])</f>
        <v>8Д</v>
      </c>
      <c r="P647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647" s="4" t="str">
        <f>Ректор[[#This Row],[Учитель]]</f>
        <v>Ермаченков И. С.</v>
      </c>
      <c r="R647" s="4">
        <f ca="1">IF(Ректор[[#This Row],[Часы]]="",OFFSET(Ректор[[#This Row],[Часы]],-1,0,1,1),Ректор[[#This Row],[Часы]])</f>
        <v>2</v>
      </c>
      <c r="S647" s="4" t="str">
        <f ca="1">Ректор[[#This Row],[Корр класс]]&amp;Ректор[[#This Row],[Предмет2]]</f>
        <v>8ДИстория России. Всеобщая история</v>
      </c>
      <c r="T647" s="4">
        <f ca="1">COUNTIF(Ректор[Доп столбец],Ректор[[#This Row],[Доп столбец]])</f>
        <v>1</v>
      </c>
    </row>
    <row r="648" spans="1:20" x14ac:dyDescent="0.25">
      <c r="A648" s="4">
        <v>643</v>
      </c>
      <c r="B648" s="4" t="s">
        <v>115</v>
      </c>
      <c r="C648" s="4">
        <v>1</v>
      </c>
      <c r="F648" s="4" t="s">
        <v>90</v>
      </c>
      <c r="G648" s="4" t="s">
        <v>305</v>
      </c>
      <c r="H648" s="4" t="s">
        <v>306</v>
      </c>
      <c r="I648" s="4" t="s">
        <v>27</v>
      </c>
      <c r="J648" s="4" t="s">
        <v>25</v>
      </c>
      <c r="K648" s="4" t="s">
        <v>25</v>
      </c>
      <c r="O648" s="4" t="str">
        <f ca="1">IF(Ректор[[#This Row],[Класс(ы)]]="",OFFSET(Ректор[[#This Row],[Класс(ы)]],-1,0,1,1),Ректор[[#This Row],[Класс(ы)]])</f>
        <v>8Д</v>
      </c>
      <c r="P648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648" s="4" t="str">
        <f>Ректор[[#This Row],[Учитель]]</f>
        <v>Ермаченков И. С.</v>
      </c>
      <c r="R648" s="4">
        <f ca="1">IF(Ректор[[#This Row],[Часы]]="",OFFSET(Ректор[[#This Row],[Часы]],-1,0,1,1),Ректор[[#This Row],[Часы]])</f>
        <v>1</v>
      </c>
      <c r="S648" s="4" t="str">
        <f ca="1">Ректор[[#This Row],[Корр класс]]&amp;Ректор[[#This Row],[Предмет2]]</f>
        <v>8ДОбществознание</v>
      </c>
      <c r="T648" s="4">
        <f ca="1">COUNTIF(Ректор[Доп столбец],Ректор[[#This Row],[Доп столбец]])</f>
        <v>1</v>
      </c>
    </row>
    <row r="649" spans="1:20" x14ac:dyDescent="0.25">
      <c r="A649" s="4">
        <v>644</v>
      </c>
      <c r="B649" s="4" t="s">
        <v>116</v>
      </c>
      <c r="C649" s="4">
        <v>2</v>
      </c>
      <c r="F649" s="4" t="s">
        <v>174</v>
      </c>
      <c r="G649" s="4" t="s">
        <v>305</v>
      </c>
      <c r="H649" s="4" t="s">
        <v>306</v>
      </c>
      <c r="I649" s="4" t="s">
        <v>23</v>
      </c>
      <c r="J649" s="4" t="s">
        <v>25</v>
      </c>
      <c r="K649" s="4" t="s">
        <v>25</v>
      </c>
      <c r="O649" s="4" t="str">
        <f ca="1">IF(Ректор[[#This Row],[Класс(ы)]]="",OFFSET(Ректор[[#This Row],[Класс(ы)]],-1,0,1,1),Ректор[[#This Row],[Класс(ы)]])</f>
        <v>8Е</v>
      </c>
      <c r="P649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649" s="4" t="str">
        <f>Ректор[[#This Row],[Учитель]]</f>
        <v>Ермаченков И. С.</v>
      </c>
      <c r="R649" s="4">
        <f ca="1">IF(Ректор[[#This Row],[Часы]]="",OFFSET(Ректор[[#This Row],[Часы]],-1,0,1,1),Ректор[[#This Row],[Часы]])</f>
        <v>2</v>
      </c>
      <c r="S649" s="4" t="str">
        <f ca="1">Ректор[[#This Row],[Корр класс]]&amp;Ректор[[#This Row],[Предмет2]]</f>
        <v>8ЕИстория России. Всеобщая история</v>
      </c>
      <c r="T649" s="4">
        <f ca="1">COUNTIF(Ректор[Доп столбец],Ректор[[#This Row],[Доп столбец]])</f>
        <v>1</v>
      </c>
    </row>
    <row r="650" spans="1:20" x14ac:dyDescent="0.25">
      <c r="A650" s="4">
        <v>645</v>
      </c>
      <c r="B650" s="4" t="s">
        <v>116</v>
      </c>
      <c r="C650" s="4">
        <v>1</v>
      </c>
      <c r="F650" s="4" t="s">
        <v>90</v>
      </c>
      <c r="G650" s="4" t="s">
        <v>305</v>
      </c>
      <c r="H650" s="4" t="s">
        <v>306</v>
      </c>
      <c r="I650" s="4" t="s">
        <v>27</v>
      </c>
      <c r="J650" s="4" t="s">
        <v>25</v>
      </c>
      <c r="K650" s="4" t="s">
        <v>25</v>
      </c>
      <c r="O650" s="4" t="str">
        <f ca="1">IF(Ректор[[#This Row],[Класс(ы)]]="",OFFSET(Ректор[[#This Row],[Класс(ы)]],-1,0,1,1),Ректор[[#This Row],[Класс(ы)]])</f>
        <v>8Е</v>
      </c>
      <c r="P650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650" s="4" t="str">
        <f>Ректор[[#This Row],[Учитель]]</f>
        <v>Ермаченков И. С.</v>
      </c>
      <c r="R650" s="4">
        <f ca="1">IF(Ректор[[#This Row],[Часы]]="",OFFSET(Ректор[[#This Row],[Часы]],-1,0,1,1),Ректор[[#This Row],[Часы]])</f>
        <v>1</v>
      </c>
      <c r="S650" s="4" t="str">
        <f ca="1">Ректор[[#This Row],[Корр класс]]&amp;Ректор[[#This Row],[Предмет2]]</f>
        <v>8ЕОбществознание</v>
      </c>
      <c r="T650" s="4">
        <f ca="1">COUNTIF(Ректор[Доп столбец],Ректор[[#This Row],[Доп столбец]])</f>
        <v>1</v>
      </c>
    </row>
    <row r="651" spans="1:20" x14ac:dyDescent="0.25">
      <c r="A651" s="4">
        <v>646</v>
      </c>
      <c r="B651" s="4" t="s">
        <v>118</v>
      </c>
      <c r="C651" s="4">
        <v>2</v>
      </c>
      <c r="F651" s="4" t="s">
        <v>174</v>
      </c>
      <c r="G651" s="4" t="s">
        <v>305</v>
      </c>
      <c r="H651" s="4" t="s">
        <v>306</v>
      </c>
      <c r="I651" s="4" t="s">
        <v>23</v>
      </c>
      <c r="J651" s="4" t="s">
        <v>25</v>
      </c>
      <c r="K651" s="4" t="s">
        <v>25</v>
      </c>
      <c r="O651" s="4" t="str">
        <f ca="1">IF(Ректор[[#This Row],[Класс(ы)]]="",OFFSET(Ректор[[#This Row],[Класс(ы)]],-1,0,1,1),Ректор[[#This Row],[Класс(ы)]])</f>
        <v>8З</v>
      </c>
      <c r="P651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651" s="4" t="str">
        <f>Ректор[[#This Row],[Учитель]]</f>
        <v>Ермаченков И. С.</v>
      </c>
      <c r="R651" s="4">
        <f ca="1">IF(Ректор[[#This Row],[Часы]]="",OFFSET(Ректор[[#This Row],[Часы]],-1,0,1,1),Ректор[[#This Row],[Часы]])</f>
        <v>2</v>
      </c>
      <c r="S651" s="4" t="str">
        <f ca="1">Ректор[[#This Row],[Корр класс]]&amp;Ректор[[#This Row],[Предмет2]]</f>
        <v>8ЗИстория России. Всеобщая история</v>
      </c>
      <c r="T651" s="4">
        <f ca="1">COUNTIF(Ректор[Доп столбец],Ректор[[#This Row],[Доп столбец]])</f>
        <v>1</v>
      </c>
    </row>
    <row r="652" spans="1:20" x14ac:dyDescent="0.25">
      <c r="A652" s="4">
        <v>647</v>
      </c>
      <c r="B652" s="4" t="s">
        <v>118</v>
      </c>
      <c r="C652" s="4">
        <v>1</v>
      </c>
      <c r="F652" s="4" t="s">
        <v>90</v>
      </c>
      <c r="G652" s="4" t="s">
        <v>305</v>
      </c>
      <c r="H652" s="4" t="s">
        <v>306</v>
      </c>
      <c r="I652" s="4" t="s">
        <v>27</v>
      </c>
      <c r="J652" s="4" t="s">
        <v>25</v>
      </c>
      <c r="K652" s="4" t="s">
        <v>25</v>
      </c>
      <c r="O652" s="4" t="str">
        <f ca="1">IF(Ректор[[#This Row],[Класс(ы)]]="",OFFSET(Ректор[[#This Row],[Класс(ы)]],-1,0,1,1),Ректор[[#This Row],[Класс(ы)]])</f>
        <v>8З</v>
      </c>
      <c r="P652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652" s="4" t="str">
        <f>Ректор[[#This Row],[Учитель]]</f>
        <v>Ермаченков И. С.</v>
      </c>
      <c r="R652" s="4">
        <f ca="1">IF(Ректор[[#This Row],[Часы]]="",OFFSET(Ректор[[#This Row],[Часы]],-1,0,1,1),Ректор[[#This Row],[Часы]])</f>
        <v>1</v>
      </c>
      <c r="S652" s="4" t="str">
        <f ca="1">Ректор[[#This Row],[Корр класс]]&amp;Ректор[[#This Row],[Предмет2]]</f>
        <v>8ЗОбществознание</v>
      </c>
      <c r="T652" s="4">
        <f ca="1">COUNTIF(Ректор[Доп столбец],Ректор[[#This Row],[Доп столбец]])</f>
        <v>1</v>
      </c>
    </row>
    <row r="653" spans="1:20" x14ac:dyDescent="0.25">
      <c r="A653" s="4">
        <v>648</v>
      </c>
      <c r="B653" s="4" t="s">
        <v>121</v>
      </c>
      <c r="C653" s="4">
        <v>2</v>
      </c>
      <c r="F653" s="4" t="s">
        <v>174</v>
      </c>
      <c r="G653" s="4" t="s">
        <v>305</v>
      </c>
      <c r="I653" s="4" t="s">
        <v>23</v>
      </c>
      <c r="J653" s="4" t="s">
        <v>25</v>
      </c>
      <c r="K653" s="4" t="s">
        <v>25</v>
      </c>
      <c r="O653" s="4" t="str">
        <f ca="1">IF(Ректор[[#This Row],[Класс(ы)]]="",OFFSET(Ректор[[#This Row],[Класс(ы)]],-1,0,1,1),Ректор[[#This Row],[Класс(ы)]])</f>
        <v>8Л</v>
      </c>
      <c r="P65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653" s="4" t="str">
        <f>Ректор[[#This Row],[Учитель]]</f>
        <v>Ермаченков И. С.</v>
      </c>
      <c r="R653" s="4">
        <f ca="1">IF(Ректор[[#This Row],[Часы]]="",OFFSET(Ректор[[#This Row],[Часы]],-1,0,1,1),Ректор[[#This Row],[Часы]])</f>
        <v>2</v>
      </c>
      <c r="S653" s="4" t="str">
        <f ca="1">Ректор[[#This Row],[Корр класс]]&amp;Ректор[[#This Row],[Предмет2]]</f>
        <v>8ЛИстория России. Всеобщая история</v>
      </c>
      <c r="T653" s="4">
        <f ca="1">COUNTIF(Ректор[Доп столбец],Ректор[[#This Row],[Доп столбец]])</f>
        <v>1</v>
      </c>
    </row>
    <row r="654" spans="1:20" x14ac:dyDescent="0.25">
      <c r="A654" s="4">
        <v>649</v>
      </c>
      <c r="B654" s="4" t="s">
        <v>121</v>
      </c>
      <c r="C654" s="4">
        <v>1</v>
      </c>
      <c r="F654" s="4" t="s">
        <v>90</v>
      </c>
      <c r="G654" s="4" t="s">
        <v>305</v>
      </c>
      <c r="H654" s="4" t="s">
        <v>306</v>
      </c>
      <c r="I654" s="4" t="s">
        <v>27</v>
      </c>
      <c r="J654" s="4" t="s">
        <v>25</v>
      </c>
      <c r="K654" s="4" t="s">
        <v>25</v>
      </c>
      <c r="O654" s="4" t="str">
        <f ca="1">IF(Ректор[[#This Row],[Класс(ы)]]="",OFFSET(Ректор[[#This Row],[Класс(ы)]],-1,0,1,1),Ректор[[#This Row],[Класс(ы)]])</f>
        <v>8Л</v>
      </c>
      <c r="P654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654" s="4" t="str">
        <f>Ректор[[#This Row],[Учитель]]</f>
        <v>Ермаченков И. С.</v>
      </c>
      <c r="R654" s="4">
        <f ca="1">IF(Ректор[[#This Row],[Часы]]="",OFFSET(Ректор[[#This Row],[Часы]],-1,0,1,1),Ректор[[#This Row],[Часы]])</f>
        <v>1</v>
      </c>
      <c r="S654" s="4" t="str">
        <f ca="1">Ректор[[#This Row],[Корр класс]]&amp;Ректор[[#This Row],[Предмет2]]</f>
        <v>8ЛОбществознание</v>
      </c>
      <c r="T654" s="4">
        <f ca="1">COUNTIF(Ректор[Доп столбец],Ректор[[#This Row],[Доп столбец]])</f>
        <v>1</v>
      </c>
    </row>
    <row r="655" spans="1:20" x14ac:dyDescent="0.25">
      <c r="A655" s="4">
        <v>650</v>
      </c>
      <c r="B655" s="4" t="s">
        <v>122</v>
      </c>
      <c r="C655" s="4">
        <v>2</v>
      </c>
      <c r="F655" s="4" t="s">
        <v>174</v>
      </c>
      <c r="G655" s="4" t="s">
        <v>305</v>
      </c>
      <c r="H655" s="4" t="s">
        <v>306</v>
      </c>
      <c r="I655" s="4" t="s">
        <v>23</v>
      </c>
      <c r="J655" s="4" t="s">
        <v>25</v>
      </c>
      <c r="K655" s="4" t="s">
        <v>25</v>
      </c>
      <c r="O655" s="4" t="str">
        <f ca="1">IF(Ректор[[#This Row],[Класс(ы)]]="",OFFSET(Ректор[[#This Row],[Класс(ы)]],-1,0,1,1),Ректор[[#This Row],[Класс(ы)]])</f>
        <v>8М</v>
      </c>
      <c r="P655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655" s="4" t="str">
        <f>Ректор[[#This Row],[Учитель]]</f>
        <v>Ермаченков И. С.</v>
      </c>
      <c r="R655" s="4">
        <f ca="1">IF(Ректор[[#This Row],[Часы]]="",OFFSET(Ректор[[#This Row],[Часы]],-1,0,1,1),Ректор[[#This Row],[Часы]])</f>
        <v>2</v>
      </c>
      <c r="S655" s="4" t="str">
        <f ca="1">Ректор[[#This Row],[Корр класс]]&amp;Ректор[[#This Row],[Предмет2]]</f>
        <v>8МИстория России. Всеобщая история</v>
      </c>
      <c r="T655" s="4">
        <f ca="1">COUNTIF(Ректор[Доп столбец],Ректор[[#This Row],[Доп столбец]])</f>
        <v>1</v>
      </c>
    </row>
    <row r="656" spans="1:20" x14ac:dyDescent="0.25">
      <c r="A656" s="4">
        <v>651</v>
      </c>
      <c r="B656" s="4" t="s">
        <v>122</v>
      </c>
      <c r="C656" s="4">
        <v>1</v>
      </c>
      <c r="F656" s="4" t="s">
        <v>90</v>
      </c>
      <c r="G656" s="4" t="s">
        <v>305</v>
      </c>
      <c r="H656" s="4" t="s">
        <v>306</v>
      </c>
      <c r="I656" s="4" t="s">
        <v>27</v>
      </c>
      <c r="J656" s="4" t="s">
        <v>25</v>
      </c>
      <c r="K656" s="4" t="s">
        <v>25</v>
      </c>
      <c r="O656" s="4" t="str">
        <f ca="1">IF(Ректор[[#This Row],[Класс(ы)]]="",OFFSET(Ректор[[#This Row],[Класс(ы)]],-1,0,1,1),Ректор[[#This Row],[Класс(ы)]])</f>
        <v>8М</v>
      </c>
      <c r="P656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656" s="4" t="str">
        <f>Ректор[[#This Row],[Учитель]]</f>
        <v>Ермаченков И. С.</v>
      </c>
      <c r="R656" s="4">
        <f ca="1">IF(Ректор[[#This Row],[Часы]]="",OFFSET(Ректор[[#This Row],[Часы]],-1,0,1,1),Ректор[[#This Row],[Часы]])</f>
        <v>1</v>
      </c>
      <c r="S656" s="4" t="str">
        <f ca="1">Ректор[[#This Row],[Корр класс]]&amp;Ректор[[#This Row],[Предмет2]]</f>
        <v>8МОбществознание</v>
      </c>
      <c r="T656" s="4">
        <f ca="1">COUNTIF(Ректор[Доп столбец],Ректор[[#This Row],[Доп столбец]])</f>
        <v>1</v>
      </c>
    </row>
    <row r="657" spans="1:20" x14ac:dyDescent="0.25">
      <c r="B657" s="4" t="s">
        <v>123</v>
      </c>
      <c r="C657" s="4">
        <v>2</v>
      </c>
      <c r="F657" s="4" t="s">
        <v>174</v>
      </c>
      <c r="G657" s="4" t="s">
        <v>305</v>
      </c>
      <c r="H657" s="4" t="s">
        <v>306</v>
      </c>
      <c r="I657" s="4" t="s">
        <v>23</v>
      </c>
      <c r="J657" s="4" t="s">
        <v>25</v>
      </c>
      <c r="K657" s="4" t="s">
        <v>25</v>
      </c>
      <c r="O657" s="4" t="str">
        <f ca="1">IF(Ректор[[#This Row],[Класс(ы)]]="",OFFSET(Ректор[[#This Row],[Класс(ы)]],-1,0,1,1),Ректор[[#This Row],[Класс(ы)]])</f>
        <v>8Н</v>
      </c>
      <c r="P657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657" s="4" t="str">
        <f>Ректор[[#This Row],[Учитель]]</f>
        <v>Ермаченков И. С.</v>
      </c>
      <c r="R657" s="4">
        <f ca="1">IF(Ректор[[#This Row],[Часы]]="",OFFSET(Ректор[[#This Row],[Часы]],-1,0,1,1),Ректор[[#This Row],[Часы]])</f>
        <v>2</v>
      </c>
      <c r="S657" s="4" t="str">
        <f ca="1">Ректор[[#This Row],[Корр класс]]&amp;Ректор[[#This Row],[Предмет2]]</f>
        <v>8НИстория России. Всеобщая история</v>
      </c>
      <c r="T657" s="4">
        <f ca="1">COUNTIF(Ректор[Доп столбец],Ректор[[#This Row],[Доп столбец]])</f>
        <v>1</v>
      </c>
    </row>
    <row r="658" spans="1:20" x14ac:dyDescent="0.25">
      <c r="A658" s="4">
        <v>652</v>
      </c>
      <c r="B658" s="4" t="s">
        <v>123</v>
      </c>
      <c r="C658" s="4">
        <v>1</v>
      </c>
      <c r="F658" s="4" t="s">
        <v>90</v>
      </c>
      <c r="G658" s="4" t="s">
        <v>305</v>
      </c>
      <c r="H658" s="4" t="s">
        <v>306</v>
      </c>
      <c r="I658" s="4" t="s">
        <v>27</v>
      </c>
      <c r="J658" s="4" t="s">
        <v>25</v>
      </c>
      <c r="K658" s="4" t="s">
        <v>25</v>
      </c>
      <c r="O658" s="4" t="str">
        <f ca="1">IF(Ректор[[#This Row],[Класс(ы)]]="",OFFSET(Ректор[[#This Row],[Класс(ы)]],-1,0,1,1),Ректор[[#This Row],[Класс(ы)]])</f>
        <v>8Н</v>
      </c>
      <c r="P658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658" s="4" t="str">
        <f>Ректор[[#This Row],[Учитель]]</f>
        <v>Ермаченков И. С.</v>
      </c>
      <c r="R658" s="4">
        <f ca="1">IF(Ректор[[#This Row],[Часы]]="",OFFSET(Ректор[[#This Row],[Часы]],-1,0,1,1),Ректор[[#This Row],[Часы]])</f>
        <v>1</v>
      </c>
      <c r="S658" s="4" t="str">
        <f ca="1">Ректор[[#This Row],[Корр класс]]&amp;Ректор[[#This Row],[Предмет2]]</f>
        <v>8НОбществознание</v>
      </c>
      <c r="T658" s="4">
        <f ca="1">COUNTIF(Ректор[Доп столбец],Ректор[[#This Row],[Доп столбец]])</f>
        <v>1</v>
      </c>
    </row>
    <row r="659" spans="1:20" x14ac:dyDescent="0.25">
      <c r="A659" s="4">
        <v>653</v>
      </c>
      <c r="B659" s="4" t="s">
        <v>106</v>
      </c>
      <c r="C659" s="4">
        <v>1</v>
      </c>
      <c r="F659" s="4" t="s">
        <v>32</v>
      </c>
      <c r="G659" s="4" t="s">
        <v>307</v>
      </c>
      <c r="H659" s="4" t="s">
        <v>308</v>
      </c>
      <c r="I659" s="4" t="s">
        <v>27</v>
      </c>
      <c r="J659" s="4" t="s">
        <v>25</v>
      </c>
      <c r="K659" s="4" t="s">
        <v>25</v>
      </c>
      <c r="O659" s="4" t="str">
        <f ca="1">IF(Ректор[[#This Row],[Класс(ы)]]="",OFFSET(Ректор[[#This Row],[Класс(ы)]],-1,0,1,1),Ректор[[#This Row],[Класс(ы)]])</f>
        <v>9В</v>
      </c>
      <c r="P65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659" s="4" t="str">
        <f>Ректор[[#This Row],[Учитель]]</f>
        <v>Жмаченков А. В.</v>
      </c>
      <c r="R659" s="4">
        <f ca="1">IF(Ректор[[#This Row],[Часы]]="",OFFSET(Ректор[[#This Row],[Часы]],-1,0,1,1),Ректор[[#This Row],[Часы]])</f>
        <v>1</v>
      </c>
      <c r="S659" s="4" t="str">
        <f ca="1">Ректор[[#This Row],[Корр класс]]&amp;Ректор[[#This Row],[Предмет2]]</f>
        <v>9ВРазговор о важн</v>
      </c>
      <c r="T659" s="4">
        <f ca="1">COUNTIF(Ректор[Доп столбец],Ректор[[#This Row],[Доп столбец]])</f>
        <v>1</v>
      </c>
    </row>
    <row r="660" spans="1:20" x14ac:dyDescent="0.25">
      <c r="A660" s="4">
        <v>654</v>
      </c>
      <c r="B660" s="4" t="s">
        <v>72</v>
      </c>
      <c r="C660" s="4">
        <v>2</v>
      </c>
      <c r="F660" s="4" t="s">
        <v>109</v>
      </c>
      <c r="G660" s="4" t="s">
        <v>309</v>
      </c>
      <c r="H660" s="4" t="s">
        <v>126</v>
      </c>
      <c r="I660" s="4" t="s">
        <v>76</v>
      </c>
      <c r="J660" s="4" t="s">
        <v>25</v>
      </c>
      <c r="K660" s="4" t="s">
        <v>25</v>
      </c>
      <c r="O660" s="4" t="str">
        <f ca="1">IF(Ректор[[#This Row],[Класс(ы)]]="",OFFSET(Ректор[[#This Row],[Класс(ы)]],-1,0,1,1),Ректор[[#This Row],[Класс(ы)]])</f>
        <v>10А</v>
      </c>
      <c r="P660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660" s="4" t="str">
        <f>Ректор[[#This Row],[Учитель]]</f>
        <v>Зайцев В. Н.</v>
      </c>
      <c r="R660" s="4">
        <f ca="1">IF(Ректор[[#This Row],[Часы]]="",OFFSET(Ректор[[#This Row],[Часы]],-1,0,1,1),Ректор[[#This Row],[Часы]])</f>
        <v>2</v>
      </c>
      <c r="S660" s="4" t="str">
        <f ca="1">Ректор[[#This Row],[Корр класс]]&amp;Ректор[[#This Row],[Предмет2]]</f>
        <v>10АФизика</v>
      </c>
      <c r="T660" s="4">
        <f ca="1">COUNTIF(Ректор[Доп столбец],Ректор[[#This Row],[Доп столбец]])</f>
        <v>1</v>
      </c>
    </row>
    <row r="661" spans="1:20" x14ac:dyDescent="0.25">
      <c r="A661" s="4">
        <v>655</v>
      </c>
      <c r="B661" s="4" t="s">
        <v>86</v>
      </c>
      <c r="C661" s="4">
        <v>5</v>
      </c>
      <c r="F661" s="4" t="s">
        <v>109</v>
      </c>
      <c r="G661" s="4" t="s">
        <v>309</v>
      </c>
      <c r="H661" s="4" t="s">
        <v>126</v>
      </c>
      <c r="I661" s="4" t="s">
        <v>75</v>
      </c>
      <c r="J661" s="4" t="s">
        <v>25</v>
      </c>
      <c r="K661" s="4" t="s">
        <v>25</v>
      </c>
      <c r="O661" s="4" t="str">
        <f ca="1">IF(Ректор[[#This Row],[Класс(ы)]]="",OFFSET(Ректор[[#This Row],[Класс(ы)]],-1,0,1,1),Ректор[[#This Row],[Класс(ы)]])</f>
        <v>10Б</v>
      </c>
      <c r="P661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661" s="4" t="str">
        <f>Ректор[[#This Row],[Учитель]]</f>
        <v>Зайцев В. Н.</v>
      </c>
      <c r="R661" s="4">
        <f ca="1">IF(Ректор[[#This Row],[Часы]]="",OFFSET(Ректор[[#This Row],[Часы]],-1,0,1,1),Ректор[[#This Row],[Часы]])</f>
        <v>5</v>
      </c>
      <c r="S661" s="4" t="str">
        <f ca="1">Ректор[[#This Row],[Корр класс]]&amp;Ректор[[#This Row],[Предмет2]]</f>
        <v>10БФизика</v>
      </c>
      <c r="T661" s="4">
        <f ca="1">COUNTIF(Ректор[Доп столбец],Ректор[[#This Row],[Доп столбец]])</f>
        <v>1</v>
      </c>
    </row>
    <row r="662" spans="1:20" x14ac:dyDescent="0.25">
      <c r="A662" s="4">
        <v>656</v>
      </c>
      <c r="B662" s="4" t="s">
        <v>91</v>
      </c>
      <c r="C662" s="4">
        <v>2</v>
      </c>
      <c r="F662" s="4" t="s">
        <v>109</v>
      </c>
      <c r="G662" s="4" t="s">
        <v>309</v>
      </c>
      <c r="H662" s="4" t="s">
        <v>126</v>
      </c>
      <c r="I662" s="4" t="s">
        <v>76</v>
      </c>
      <c r="J662" s="4" t="s">
        <v>25</v>
      </c>
      <c r="K662" s="4" t="s">
        <v>25</v>
      </c>
      <c r="O662" s="4" t="str">
        <f ca="1">IF(Ректор[[#This Row],[Класс(ы)]]="",OFFSET(Ректор[[#This Row],[Класс(ы)]],-1,0,1,1),Ректор[[#This Row],[Класс(ы)]])</f>
        <v>10В</v>
      </c>
      <c r="P662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662" s="4" t="str">
        <f>Ректор[[#This Row],[Учитель]]</f>
        <v>Зайцев В. Н.</v>
      </c>
      <c r="R662" s="4">
        <f ca="1">IF(Ректор[[#This Row],[Часы]]="",OFFSET(Ректор[[#This Row],[Часы]],-1,0,1,1),Ректор[[#This Row],[Часы]])</f>
        <v>2</v>
      </c>
      <c r="S662" s="4" t="str">
        <f ca="1">Ректор[[#This Row],[Корр класс]]&amp;Ректор[[#This Row],[Предмет2]]</f>
        <v>10ВФизика</v>
      </c>
      <c r="T662" s="4">
        <f ca="1">COUNTIF(Ректор[Доп столбец],Ректор[[#This Row],[Доп столбец]])</f>
        <v>1</v>
      </c>
    </row>
    <row r="663" spans="1:20" x14ac:dyDescent="0.25">
      <c r="A663" s="4">
        <v>657</v>
      </c>
      <c r="B663" s="4" t="s">
        <v>92</v>
      </c>
      <c r="C663" s="4">
        <v>1</v>
      </c>
      <c r="F663" s="4" t="s">
        <v>310</v>
      </c>
      <c r="G663" s="4" t="s">
        <v>309</v>
      </c>
      <c r="H663" s="4" t="s">
        <v>126</v>
      </c>
      <c r="I663" s="4" t="s">
        <v>27</v>
      </c>
      <c r="J663" s="4" t="s">
        <v>25</v>
      </c>
      <c r="K663" s="4" t="s">
        <v>25</v>
      </c>
      <c r="O663" s="4" t="str">
        <f ca="1">IF(Ректор[[#This Row],[Класс(ы)]]="",OFFSET(Ректор[[#This Row],[Класс(ы)]],-1,0,1,1),Ректор[[#This Row],[Класс(ы)]])</f>
        <v>11А</v>
      </c>
      <c r="P663" s="4" t="str">
        <f>_xlfn.XLOOKUP(Ректор[[#This Row],[Предмет]],Исправление_названия[Предмет],Исправление_названия[Исправление],Ректор[[#This Row],[Предмет]],0,1)</f>
        <v>Астрономия</v>
      </c>
      <c r="Q663" s="4" t="str">
        <f>Ректор[[#This Row],[Учитель]]</f>
        <v>Зайцев В. Н.</v>
      </c>
      <c r="R663" s="4">
        <f ca="1">IF(Ректор[[#This Row],[Часы]]="",OFFSET(Ректор[[#This Row],[Часы]],-1,0,1,1),Ректор[[#This Row],[Часы]])</f>
        <v>1</v>
      </c>
      <c r="S663" s="4" t="str">
        <f ca="1">Ректор[[#This Row],[Корр класс]]&amp;Ректор[[#This Row],[Предмет2]]</f>
        <v>11ААстрономия</v>
      </c>
      <c r="T663" s="4">
        <f ca="1">COUNTIF(Ректор[Доп столбец],Ректор[[#This Row],[Доп столбец]])</f>
        <v>1</v>
      </c>
    </row>
    <row r="664" spans="1:20" x14ac:dyDescent="0.25">
      <c r="A664" s="4">
        <v>658</v>
      </c>
      <c r="B664" s="4" t="s">
        <v>92</v>
      </c>
      <c r="C664" s="4">
        <v>2</v>
      </c>
      <c r="F664" s="4" t="s">
        <v>109</v>
      </c>
      <c r="G664" s="4" t="s">
        <v>309</v>
      </c>
      <c r="H664" s="4" t="s">
        <v>126</v>
      </c>
      <c r="I664" s="4" t="s">
        <v>23</v>
      </c>
      <c r="J664" s="4" t="s">
        <v>25</v>
      </c>
      <c r="K664" s="4" t="s">
        <v>25</v>
      </c>
      <c r="O664" s="4" t="str">
        <f ca="1">IF(Ректор[[#This Row],[Класс(ы)]]="",OFFSET(Ректор[[#This Row],[Класс(ы)]],-1,0,1,1),Ректор[[#This Row],[Класс(ы)]])</f>
        <v>11А</v>
      </c>
      <c r="P664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664" s="4" t="str">
        <f>Ректор[[#This Row],[Учитель]]</f>
        <v>Зайцев В. Н.</v>
      </c>
      <c r="R664" s="4">
        <f ca="1">IF(Ректор[[#This Row],[Часы]]="",OFFSET(Ректор[[#This Row],[Часы]],-1,0,1,1),Ректор[[#This Row],[Часы]])</f>
        <v>2</v>
      </c>
      <c r="S664" s="4" t="str">
        <f ca="1">Ректор[[#This Row],[Корр класс]]&amp;Ректор[[#This Row],[Предмет2]]</f>
        <v>11АФизика</v>
      </c>
      <c r="T664" s="4">
        <f ca="1">COUNTIF(Ректор[Доп столбец],Ректор[[#This Row],[Доп столбец]])</f>
        <v>1</v>
      </c>
    </row>
    <row r="665" spans="1:20" x14ac:dyDescent="0.25">
      <c r="A665" s="4">
        <v>659</v>
      </c>
      <c r="B665" s="4" t="s">
        <v>95</v>
      </c>
      <c r="C665" s="4">
        <v>1</v>
      </c>
      <c r="F665" s="4" t="s">
        <v>310</v>
      </c>
      <c r="G665" s="4" t="s">
        <v>309</v>
      </c>
      <c r="I665" s="4" t="s">
        <v>27</v>
      </c>
      <c r="J665" s="4" t="s">
        <v>25</v>
      </c>
      <c r="K665" s="4" t="s">
        <v>25</v>
      </c>
      <c r="O665" s="4" t="str">
        <f ca="1">IF(Ректор[[#This Row],[Класс(ы)]]="",OFFSET(Ректор[[#This Row],[Класс(ы)]],-1,0,1,1),Ректор[[#This Row],[Класс(ы)]])</f>
        <v>11Б</v>
      </c>
      <c r="P665" s="4" t="str">
        <f>_xlfn.XLOOKUP(Ректор[[#This Row],[Предмет]],Исправление_названия[Предмет],Исправление_названия[Исправление],Ректор[[#This Row],[Предмет]],0,1)</f>
        <v>Астрономия</v>
      </c>
      <c r="Q665" s="4" t="str">
        <f>Ректор[[#This Row],[Учитель]]</f>
        <v>Зайцев В. Н.</v>
      </c>
      <c r="R665" s="4">
        <f ca="1">IF(Ректор[[#This Row],[Часы]]="",OFFSET(Ректор[[#This Row],[Часы]],-1,0,1,1),Ректор[[#This Row],[Часы]])</f>
        <v>1</v>
      </c>
      <c r="S665" s="4" t="str">
        <f ca="1">Ректор[[#This Row],[Корр класс]]&amp;Ректор[[#This Row],[Предмет2]]</f>
        <v>11БАстрономия</v>
      </c>
      <c r="T665" s="4">
        <f ca="1">COUNTIF(Ректор[Доп столбец],Ректор[[#This Row],[Доп столбец]])</f>
        <v>1</v>
      </c>
    </row>
    <row r="666" spans="1:20" x14ac:dyDescent="0.25">
      <c r="A666" s="4">
        <v>660</v>
      </c>
      <c r="B666" s="4" t="s">
        <v>95</v>
      </c>
      <c r="C666" s="4">
        <v>5</v>
      </c>
      <c r="F666" s="4" t="s">
        <v>109</v>
      </c>
      <c r="G666" s="4" t="s">
        <v>309</v>
      </c>
      <c r="H666" s="4" t="s">
        <v>126</v>
      </c>
      <c r="I666" s="4" t="s">
        <v>75</v>
      </c>
      <c r="J666" s="4" t="s">
        <v>25</v>
      </c>
      <c r="K666" s="4" t="s">
        <v>25</v>
      </c>
      <c r="O666" s="4" t="str">
        <f ca="1">IF(Ректор[[#This Row],[Класс(ы)]]="",OFFSET(Ректор[[#This Row],[Класс(ы)]],-1,0,1,1),Ректор[[#This Row],[Класс(ы)]])</f>
        <v>11Б</v>
      </c>
      <c r="P666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666" s="4" t="str">
        <f>Ректор[[#This Row],[Учитель]]</f>
        <v>Зайцев В. Н.</v>
      </c>
      <c r="R666" s="4">
        <f ca="1">IF(Ректор[[#This Row],[Часы]]="",OFFSET(Ректор[[#This Row],[Часы]],-1,0,1,1),Ректор[[#This Row],[Часы]])</f>
        <v>5</v>
      </c>
      <c r="S666" s="4" t="str">
        <f ca="1">Ректор[[#This Row],[Корр класс]]&amp;Ректор[[#This Row],[Предмет2]]</f>
        <v>11БФизика</v>
      </c>
      <c r="T666" s="4">
        <f ca="1">COUNTIF(Ректор[Доп столбец],Ректор[[#This Row],[Доп столбец]])</f>
        <v>1</v>
      </c>
    </row>
    <row r="667" spans="1:20" x14ac:dyDescent="0.25">
      <c r="A667" s="4">
        <v>661</v>
      </c>
      <c r="B667" s="4" t="s">
        <v>96</v>
      </c>
      <c r="C667" s="4">
        <v>1</v>
      </c>
      <c r="F667" s="4" t="s">
        <v>310</v>
      </c>
      <c r="G667" s="4" t="s">
        <v>309</v>
      </c>
      <c r="H667" s="4" t="s">
        <v>126</v>
      </c>
      <c r="I667" s="4" t="s">
        <v>27</v>
      </c>
      <c r="J667" s="4" t="s">
        <v>25</v>
      </c>
      <c r="K667" s="4" t="s">
        <v>25</v>
      </c>
      <c r="O667" s="4" t="str">
        <f ca="1">IF(Ректор[[#This Row],[Класс(ы)]]="",OFFSET(Ректор[[#This Row],[Класс(ы)]],-1,0,1,1),Ректор[[#This Row],[Класс(ы)]])</f>
        <v>11В</v>
      </c>
      <c r="P667" s="4" t="str">
        <f>_xlfn.XLOOKUP(Ректор[[#This Row],[Предмет]],Исправление_названия[Предмет],Исправление_названия[Исправление],Ректор[[#This Row],[Предмет]],0,1)</f>
        <v>Астрономия</v>
      </c>
      <c r="Q667" s="4" t="str">
        <f>Ректор[[#This Row],[Учитель]]</f>
        <v>Зайцев В. Н.</v>
      </c>
      <c r="R667" s="4">
        <f ca="1">IF(Ректор[[#This Row],[Часы]]="",OFFSET(Ректор[[#This Row],[Часы]],-1,0,1,1),Ректор[[#This Row],[Часы]])</f>
        <v>1</v>
      </c>
      <c r="S667" s="4" t="str">
        <f ca="1">Ректор[[#This Row],[Корр класс]]&amp;Ректор[[#This Row],[Предмет2]]</f>
        <v>11ВАстрономия</v>
      </c>
      <c r="T667" s="4">
        <f ca="1">COUNTIF(Ректор[Доп столбец],Ректор[[#This Row],[Доп столбец]])</f>
        <v>1</v>
      </c>
    </row>
    <row r="668" spans="1:20" x14ac:dyDescent="0.25">
      <c r="A668" s="4">
        <v>662</v>
      </c>
      <c r="B668" s="4" t="s">
        <v>96</v>
      </c>
      <c r="C668" s="4">
        <v>2</v>
      </c>
      <c r="F668" s="4" t="s">
        <v>109</v>
      </c>
      <c r="G668" s="4" t="s">
        <v>309</v>
      </c>
      <c r="H668" s="4" t="s">
        <v>126</v>
      </c>
      <c r="I668" s="4" t="s">
        <v>23</v>
      </c>
      <c r="J668" s="4" t="s">
        <v>25</v>
      </c>
      <c r="K668" s="4" t="s">
        <v>25</v>
      </c>
      <c r="O668" s="4" t="str">
        <f ca="1">IF(Ректор[[#This Row],[Класс(ы)]]="",OFFSET(Ректор[[#This Row],[Класс(ы)]],-1,0,1,1),Ректор[[#This Row],[Класс(ы)]])</f>
        <v>11В</v>
      </c>
      <c r="P668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668" s="4" t="str">
        <f>Ректор[[#This Row],[Учитель]]</f>
        <v>Зайцев В. Н.</v>
      </c>
      <c r="R668" s="4">
        <f ca="1">IF(Ректор[[#This Row],[Часы]]="",OFFSET(Ректор[[#This Row],[Часы]],-1,0,1,1),Ректор[[#This Row],[Часы]])</f>
        <v>2</v>
      </c>
      <c r="S668" s="4" t="str">
        <f ca="1">Ректор[[#This Row],[Корр класс]]&amp;Ректор[[#This Row],[Предмет2]]</f>
        <v>11ВФизика</v>
      </c>
      <c r="T668" s="4">
        <f ca="1">COUNTIF(Ректор[Доп столбец],Ректор[[#This Row],[Доп столбец]])</f>
        <v>1</v>
      </c>
    </row>
    <row r="669" spans="1:20" x14ac:dyDescent="0.25">
      <c r="B669" s="4" t="s">
        <v>146</v>
      </c>
      <c r="C669" s="4">
        <v>1</v>
      </c>
      <c r="F669" s="4" t="s">
        <v>20</v>
      </c>
      <c r="G669" s="4" t="s">
        <v>311</v>
      </c>
      <c r="H669" s="4" t="s">
        <v>213</v>
      </c>
      <c r="I669" s="4" t="s">
        <v>23</v>
      </c>
      <c r="J669" s="4" t="s">
        <v>25</v>
      </c>
      <c r="K669" s="4" t="s">
        <v>25</v>
      </c>
      <c r="O669" s="4" t="str">
        <f ca="1">IF(Ректор[[#This Row],[Класс(ы)]]="",OFFSET(Ректор[[#This Row],[Класс(ы)]],-1,0,1,1),Ректор[[#This Row],[Класс(ы)]])</f>
        <v>2К</v>
      </c>
      <c r="P66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669" s="4" t="str">
        <f>Ректор[[#This Row],[Учитель]]</f>
        <v>Зайченко Ю. С.</v>
      </c>
      <c r="R669" s="4">
        <f ca="1">IF(Ректор[[#This Row],[Часы]]="",OFFSET(Ректор[[#This Row],[Часы]],-1,0,1,1),Ректор[[#This Row],[Часы]])</f>
        <v>1</v>
      </c>
      <c r="S669" s="4" t="str">
        <f ca="1">Ректор[[#This Row],[Корр класс]]&amp;Ректор[[#This Row],[Предмет2]]</f>
        <v>2КИзобразительное искусство</v>
      </c>
      <c r="T669" s="4">
        <f ca="1">COUNTIF(Ректор[Доп столбец],Ректор[[#This Row],[Доп столбец]])</f>
        <v>1</v>
      </c>
    </row>
    <row r="670" spans="1:20" x14ac:dyDescent="0.25">
      <c r="A670" s="4">
        <v>663</v>
      </c>
      <c r="B670" s="4" t="s">
        <v>146</v>
      </c>
      <c r="C670" s="4">
        <v>1</v>
      </c>
      <c r="F670" s="4" t="s">
        <v>26</v>
      </c>
      <c r="G670" s="4" t="s">
        <v>311</v>
      </c>
      <c r="H670" s="4" t="s">
        <v>213</v>
      </c>
      <c r="I670" s="4" t="s">
        <v>27</v>
      </c>
      <c r="J670" s="4" t="s">
        <v>24</v>
      </c>
      <c r="K670" s="4" t="s">
        <v>25</v>
      </c>
      <c r="O670" s="4" t="str">
        <f ca="1">IF(Ректор[[#This Row],[Класс(ы)]]="",OFFSET(Ректор[[#This Row],[Класс(ы)]],-1,0,1,1),Ректор[[#This Row],[Класс(ы)]])</f>
        <v>2К</v>
      </c>
      <c r="P67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670" s="4" t="str">
        <f>Ректор[[#This Row],[Учитель]]</f>
        <v>Зайченко Ю. С.</v>
      </c>
      <c r="R670" s="4">
        <f ca="1">IF(Ректор[[#This Row],[Часы]]="",OFFSET(Ректор[[#This Row],[Часы]],-1,0,1,1),Ректор[[#This Row],[Часы]])</f>
        <v>1</v>
      </c>
      <c r="S670" s="4" t="str">
        <f ca="1">Ректор[[#This Row],[Корр класс]]&amp;Ректор[[#This Row],[Предмет2]]</f>
        <v>2ККубановедение</v>
      </c>
      <c r="T670" s="4">
        <f ca="1">COUNTIF(Ректор[Доп столбец],Ректор[[#This Row],[Доп столбец]])</f>
        <v>1</v>
      </c>
    </row>
    <row r="671" spans="1:20" x14ac:dyDescent="0.25">
      <c r="A671" s="4">
        <v>664</v>
      </c>
      <c r="B671" s="4" t="s">
        <v>146</v>
      </c>
      <c r="C671" s="4">
        <v>4</v>
      </c>
      <c r="F671" s="4" t="s">
        <v>28</v>
      </c>
      <c r="G671" s="4" t="s">
        <v>311</v>
      </c>
      <c r="H671" s="4" t="s">
        <v>213</v>
      </c>
      <c r="I671" s="4" t="s">
        <v>27</v>
      </c>
      <c r="J671" s="4" t="s">
        <v>25</v>
      </c>
      <c r="K671" s="4" t="s">
        <v>25</v>
      </c>
      <c r="O671" s="4" t="str">
        <f ca="1">IF(Ректор[[#This Row],[Класс(ы)]]="",OFFSET(Ректор[[#This Row],[Класс(ы)]],-1,0,1,1),Ректор[[#This Row],[Класс(ы)]])</f>
        <v>2К</v>
      </c>
      <c r="P67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671" s="4" t="str">
        <f>Ректор[[#This Row],[Учитель]]</f>
        <v>Зайченко Ю. С.</v>
      </c>
      <c r="R671" s="4">
        <f ca="1">IF(Ректор[[#This Row],[Часы]]="",OFFSET(Ректор[[#This Row],[Часы]],-1,0,1,1),Ректор[[#This Row],[Часы]])</f>
        <v>4</v>
      </c>
      <c r="S671" s="4" t="str">
        <f ca="1">Ректор[[#This Row],[Корр класс]]&amp;Ректор[[#This Row],[Предмет2]]</f>
        <v>2КЛитературное чтение</v>
      </c>
      <c r="T671" s="4">
        <f ca="1">COUNTIF(Ректор[Доп столбец],Ректор[[#This Row],[Доп столбец]])</f>
        <v>1</v>
      </c>
    </row>
    <row r="672" spans="1:20" x14ac:dyDescent="0.25">
      <c r="A672" s="4">
        <v>665</v>
      </c>
      <c r="B672" s="4" t="s">
        <v>146</v>
      </c>
      <c r="C672" s="4">
        <v>4</v>
      </c>
      <c r="F672" s="4" t="s">
        <v>29</v>
      </c>
      <c r="G672" s="4" t="s">
        <v>311</v>
      </c>
      <c r="H672" s="4" t="s">
        <v>213</v>
      </c>
      <c r="I672" s="4" t="s">
        <v>27</v>
      </c>
      <c r="J672" s="4" t="s">
        <v>25</v>
      </c>
      <c r="K672" s="4" t="s">
        <v>25</v>
      </c>
      <c r="O672" s="4" t="str">
        <f ca="1">IF(Ректор[[#This Row],[Класс(ы)]]="",OFFSET(Ректор[[#This Row],[Класс(ы)]],-1,0,1,1),Ректор[[#This Row],[Класс(ы)]])</f>
        <v>2К</v>
      </c>
      <c r="P672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672" s="4" t="str">
        <f>Ректор[[#This Row],[Учитель]]</f>
        <v>Зайченко Ю. С.</v>
      </c>
      <c r="R672" s="4">
        <f ca="1">IF(Ректор[[#This Row],[Часы]]="",OFFSET(Ректор[[#This Row],[Часы]],-1,0,1,1),Ректор[[#This Row],[Часы]])</f>
        <v>4</v>
      </c>
      <c r="S672" s="4" t="str">
        <f ca="1">Ректор[[#This Row],[Корр класс]]&amp;Ректор[[#This Row],[Предмет2]]</f>
        <v>2КМатематика</v>
      </c>
      <c r="T672" s="4">
        <f ca="1">COUNTIF(Ректор[Доп столбец],Ректор[[#This Row],[Доп столбец]])</f>
        <v>1</v>
      </c>
    </row>
    <row r="673" spans="1:20" x14ac:dyDescent="0.25">
      <c r="B673" s="4" t="s">
        <v>146</v>
      </c>
      <c r="C673" s="4">
        <v>1</v>
      </c>
      <c r="F673" s="4" t="s">
        <v>30</v>
      </c>
      <c r="G673" s="4" t="s">
        <v>311</v>
      </c>
      <c r="H673" s="4" t="s">
        <v>213</v>
      </c>
      <c r="I673" s="4" t="s">
        <v>23</v>
      </c>
      <c r="J673" s="4" t="s">
        <v>25</v>
      </c>
      <c r="K673" s="4" t="s">
        <v>25</v>
      </c>
      <c r="O673" s="4" t="str">
        <f ca="1">IF(Ректор[[#This Row],[Класс(ы)]]="",OFFSET(Ректор[[#This Row],[Класс(ы)]],-1,0,1,1),Ректор[[#This Row],[Класс(ы)]])</f>
        <v>2К</v>
      </c>
      <c r="P67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673" s="4" t="str">
        <f>Ректор[[#This Row],[Учитель]]</f>
        <v>Зайченко Ю. С.</v>
      </c>
      <c r="R673" s="4">
        <f ca="1">IF(Ректор[[#This Row],[Часы]]="",OFFSET(Ректор[[#This Row],[Часы]],-1,0,1,1),Ректор[[#This Row],[Часы]])</f>
        <v>1</v>
      </c>
      <c r="S673" s="4" t="str">
        <f ca="1">Ректор[[#This Row],[Корр класс]]&amp;Ректор[[#This Row],[Предмет2]]</f>
        <v>2КМузыка</v>
      </c>
      <c r="T673" s="4">
        <f ca="1">COUNTIF(Ректор[Доп столбец],Ректор[[#This Row],[Доп столбец]])</f>
        <v>1</v>
      </c>
    </row>
    <row r="674" spans="1:20" x14ac:dyDescent="0.25">
      <c r="A674" s="4">
        <v>666</v>
      </c>
      <c r="B674" s="4" t="s">
        <v>146</v>
      </c>
      <c r="C674" s="4">
        <v>2</v>
      </c>
      <c r="F674" s="4" t="s">
        <v>31</v>
      </c>
      <c r="G674" s="4" t="s">
        <v>311</v>
      </c>
      <c r="H674" s="4" t="s">
        <v>213</v>
      </c>
      <c r="I674" s="4" t="s">
        <v>27</v>
      </c>
      <c r="J674" s="4" t="s">
        <v>25</v>
      </c>
      <c r="K674" s="4" t="s">
        <v>25</v>
      </c>
      <c r="O674" s="4" t="str">
        <f ca="1">IF(Ректор[[#This Row],[Класс(ы)]]="",OFFSET(Ректор[[#This Row],[Класс(ы)]],-1,0,1,1),Ректор[[#This Row],[Класс(ы)]])</f>
        <v>2К</v>
      </c>
      <c r="P67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674" s="4" t="str">
        <f>Ректор[[#This Row],[Учитель]]</f>
        <v>Зайченко Ю. С.</v>
      </c>
      <c r="R674" s="4">
        <f ca="1">IF(Ректор[[#This Row],[Часы]]="",OFFSET(Ректор[[#This Row],[Часы]],-1,0,1,1),Ректор[[#This Row],[Часы]])</f>
        <v>2</v>
      </c>
      <c r="S674" s="4" t="str">
        <f ca="1">Ректор[[#This Row],[Корр класс]]&amp;Ректор[[#This Row],[Предмет2]]</f>
        <v>2КОкружающий мир</v>
      </c>
      <c r="T674" s="4">
        <f ca="1">COUNTIF(Ректор[Доп столбец],Ректор[[#This Row],[Доп столбец]])</f>
        <v>1</v>
      </c>
    </row>
    <row r="675" spans="1:20" x14ac:dyDescent="0.25">
      <c r="A675" s="4">
        <v>667</v>
      </c>
      <c r="B675" s="4" t="s">
        <v>146</v>
      </c>
      <c r="C675" s="4">
        <v>1</v>
      </c>
      <c r="F675" s="4" t="s">
        <v>32</v>
      </c>
      <c r="G675" s="4" t="s">
        <v>311</v>
      </c>
      <c r="H675" s="4" t="s">
        <v>213</v>
      </c>
      <c r="I675" s="4" t="s">
        <v>27</v>
      </c>
      <c r="J675" s="4" t="s">
        <v>33</v>
      </c>
      <c r="K675" s="4" t="s">
        <v>25</v>
      </c>
      <c r="O675" s="4" t="str">
        <f ca="1">IF(Ректор[[#This Row],[Класс(ы)]]="",OFFSET(Ректор[[#This Row],[Класс(ы)]],-1,0,1,1),Ректор[[#This Row],[Класс(ы)]])</f>
        <v>2К</v>
      </c>
      <c r="P67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675" s="4" t="str">
        <f>Ректор[[#This Row],[Учитель]]</f>
        <v>Зайченко Ю. С.</v>
      </c>
      <c r="R675" s="4">
        <f ca="1">IF(Ректор[[#This Row],[Часы]]="",OFFSET(Ректор[[#This Row],[Часы]],-1,0,1,1),Ректор[[#This Row],[Часы]])</f>
        <v>1</v>
      </c>
      <c r="S675" s="4" t="str">
        <f ca="1">Ректор[[#This Row],[Корр класс]]&amp;Ректор[[#This Row],[Предмет2]]</f>
        <v>2КРазговор о важн</v>
      </c>
      <c r="T675" s="4">
        <f ca="1">COUNTIF(Ректор[Доп столбец],Ректор[[#This Row],[Доп столбец]])</f>
        <v>1</v>
      </c>
    </row>
    <row r="676" spans="1:20" x14ac:dyDescent="0.25">
      <c r="A676" s="4">
        <v>668</v>
      </c>
      <c r="B676" s="4" t="s">
        <v>146</v>
      </c>
      <c r="C676" s="4">
        <v>5</v>
      </c>
      <c r="F676" s="4" t="s">
        <v>34</v>
      </c>
      <c r="G676" s="4" t="s">
        <v>311</v>
      </c>
      <c r="H676" s="4" t="s">
        <v>213</v>
      </c>
      <c r="I676" s="4" t="s">
        <v>27</v>
      </c>
      <c r="J676" s="4" t="s">
        <v>25</v>
      </c>
      <c r="K676" s="4" t="s">
        <v>25</v>
      </c>
      <c r="O676" s="4" t="str">
        <f ca="1">IF(Ректор[[#This Row],[Класс(ы)]]="",OFFSET(Ректор[[#This Row],[Класс(ы)]],-1,0,1,1),Ректор[[#This Row],[Класс(ы)]])</f>
        <v>2К</v>
      </c>
      <c r="P67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676" s="4" t="str">
        <f>Ректор[[#This Row],[Учитель]]</f>
        <v>Зайченко Ю. С.</v>
      </c>
      <c r="R676" s="4">
        <f ca="1">IF(Ректор[[#This Row],[Часы]]="",OFFSET(Ректор[[#This Row],[Часы]],-1,0,1,1),Ректор[[#This Row],[Часы]])</f>
        <v>5</v>
      </c>
      <c r="S676" s="4" t="str">
        <f ca="1">Ректор[[#This Row],[Корр класс]]&amp;Ректор[[#This Row],[Предмет2]]</f>
        <v>2КРусский язык</v>
      </c>
      <c r="T676" s="4">
        <f ca="1">COUNTIF(Ректор[Доп столбец],Ректор[[#This Row],[Доп столбец]])</f>
        <v>1</v>
      </c>
    </row>
    <row r="677" spans="1:20" x14ac:dyDescent="0.25">
      <c r="A677" s="4">
        <v>669</v>
      </c>
      <c r="B677" s="4" t="s">
        <v>146</v>
      </c>
      <c r="C677" s="4">
        <v>1</v>
      </c>
      <c r="F677" s="4" t="s">
        <v>35</v>
      </c>
      <c r="G677" s="4" t="s">
        <v>311</v>
      </c>
      <c r="H677" s="4" t="s">
        <v>213</v>
      </c>
      <c r="I677" s="4" t="s">
        <v>23</v>
      </c>
      <c r="J677" s="4" t="s">
        <v>25</v>
      </c>
      <c r="K677" s="4" t="s">
        <v>25</v>
      </c>
      <c r="O677" s="4" t="str">
        <f ca="1">IF(Ректор[[#This Row],[Класс(ы)]]="",OFFSET(Ректор[[#This Row],[Класс(ы)]],-1,0,1,1),Ректор[[#This Row],[Класс(ы)]])</f>
        <v>2К</v>
      </c>
      <c r="P67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77" s="4" t="str">
        <f>Ректор[[#This Row],[Учитель]]</f>
        <v>Зайченко Ю. С.</v>
      </c>
      <c r="R677" s="4">
        <f ca="1">IF(Ректор[[#This Row],[Часы]]="",OFFSET(Ректор[[#This Row],[Часы]],-1,0,1,1),Ректор[[#This Row],[Часы]])</f>
        <v>1</v>
      </c>
      <c r="S677" s="4" t="str">
        <f ca="1">Ректор[[#This Row],[Корр класс]]&amp;Ректор[[#This Row],[Предмет2]]</f>
        <v>2КТехнология</v>
      </c>
      <c r="T677" s="4">
        <f ca="1">COUNTIF(Ректор[Доп столбец],Ректор[[#This Row],[Доп столбец]])</f>
        <v>1</v>
      </c>
    </row>
    <row r="678" spans="1:20" x14ac:dyDescent="0.25">
      <c r="A678" s="4">
        <v>670</v>
      </c>
      <c r="B678" s="4" t="s">
        <v>312</v>
      </c>
      <c r="C678" s="4">
        <v>1</v>
      </c>
      <c r="F678" s="4" t="s">
        <v>20</v>
      </c>
      <c r="G678" s="4" t="s">
        <v>311</v>
      </c>
      <c r="H678" s="4" t="s">
        <v>213</v>
      </c>
      <c r="I678" s="4" t="s">
        <v>23</v>
      </c>
      <c r="J678" s="4" t="s">
        <v>25</v>
      </c>
      <c r="K678" s="4" t="s">
        <v>25</v>
      </c>
      <c r="O678" s="4" t="str">
        <f ca="1">IF(Ректор[[#This Row],[Класс(ы)]]="",OFFSET(Ректор[[#This Row],[Класс(ы)]],-1,0,1,1),Ректор[[#This Row],[Класс(ы)]])</f>
        <v>4Е</v>
      </c>
      <c r="P67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678" s="4" t="str">
        <f>Ректор[[#This Row],[Учитель]]</f>
        <v>Зайченко Ю. С.</v>
      </c>
      <c r="R678" s="4">
        <f ca="1">IF(Ректор[[#This Row],[Часы]]="",OFFSET(Ректор[[#This Row],[Часы]],-1,0,1,1),Ректор[[#This Row],[Часы]])</f>
        <v>1</v>
      </c>
      <c r="S678" s="4" t="str">
        <f ca="1">Ректор[[#This Row],[Корр класс]]&amp;Ректор[[#This Row],[Предмет2]]</f>
        <v>4ЕИзобразительное искусство</v>
      </c>
      <c r="T678" s="4">
        <f ca="1">COUNTIF(Ректор[Доп столбец],Ректор[[#This Row],[Доп столбец]])</f>
        <v>1</v>
      </c>
    </row>
    <row r="679" spans="1:20" x14ac:dyDescent="0.25">
      <c r="A679" s="4">
        <v>671</v>
      </c>
      <c r="B679" s="4" t="s">
        <v>312</v>
      </c>
      <c r="C679" s="4">
        <v>4</v>
      </c>
      <c r="F679" s="4" t="s">
        <v>28</v>
      </c>
      <c r="G679" s="4" t="s">
        <v>311</v>
      </c>
      <c r="H679" s="4" t="s">
        <v>213</v>
      </c>
      <c r="I679" s="4" t="s">
        <v>27</v>
      </c>
      <c r="J679" s="4" t="s">
        <v>25</v>
      </c>
      <c r="K679" s="4" t="s">
        <v>25</v>
      </c>
      <c r="O679" s="4" t="str">
        <f ca="1">IF(Ректор[[#This Row],[Класс(ы)]]="",OFFSET(Ректор[[#This Row],[Класс(ы)]],-1,0,1,1),Ректор[[#This Row],[Класс(ы)]])</f>
        <v>4Е</v>
      </c>
      <c r="P67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679" s="4" t="str">
        <f>Ректор[[#This Row],[Учитель]]</f>
        <v>Зайченко Ю. С.</v>
      </c>
      <c r="R679" s="4">
        <f ca="1">IF(Ректор[[#This Row],[Часы]]="",OFFSET(Ректор[[#This Row],[Часы]],-1,0,1,1),Ректор[[#This Row],[Часы]])</f>
        <v>4</v>
      </c>
      <c r="S679" s="4" t="str">
        <f ca="1">Ректор[[#This Row],[Корр класс]]&amp;Ректор[[#This Row],[Предмет2]]</f>
        <v>4ЕЛитературное чтение</v>
      </c>
      <c r="T679" s="4">
        <f ca="1">COUNTIF(Ректор[Доп столбец],Ректор[[#This Row],[Доп столбец]])</f>
        <v>1</v>
      </c>
    </row>
    <row r="680" spans="1:20" x14ac:dyDescent="0.25">
      <c r="A680" s="4">
        <v>672</v>
      </c>
      <c r="B680" s="4" t="s">
        <v>312</v>
      </c>
      <c r="C680" s="4">
        <v>4</v>
      </c>
      <c r="F680" s="4" t="s">
        <v>29</v>
      </c>
      <c r="G680" s="4" t="s">
        <v>311</v>
      </c>
      <c r="H680" s="4" t="s">
        <v>213</v>
      </c>
      <c r="I680" s="4" t="s">
        <v>27</v>
      </c>
      <c r="J680" s="4" t="s">
        <v>25</v>
      </c>
      <c r="K680" s="4" t="s">
        <v>25</v>
      </c>
      <c r="O680" s="4" t="str">
        <f ca="1">IF(Ректор[[#This Row],[Класс(ы)]]="",OFFSET(Ректор[[#This Row],[Класс(ы)]],-1,0,1,1),Ректор[[#This Row],[Класс(ы)]])</f>
        <v>4Е</v>
      </c>
      <c r="P68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680" s="4" t="str">
        <f>Ректор[[#This Row],[Учитель]]</f>
        <v>Зайченко Ю. С.</v>
      </c>
      <c r="R680" s="4">
        <f ca="1">IF(Ректор[[#This Row],[Часы]]="",OFFSET(Ректор[[#This Row],[Часы]],-1,0,1,1),Ректор[[#This Row],[Часы]])</f>
        <v>4</v>
      </c>
      <c r="S680" s="4" t="str">
        <f ca="1">Ректор[[#This Row],[Корр класс]]&amp;Ректор[[#This Row],[Предмет2]]</f>
        <v>4ЕМатематика</v>
      </c>
      <c r="T680" s="4">
        <f ca="1">COUNTIF(Ректор[Доп столбец],Ректор[[#This Row],[Доп столбец]])</f>
        <v>1</v>
      </c>
    </row>
    <row r="681" spans="1:20" x14ac:dyDescent="0.25">
      <c r="A681" s="4">
        <v>673</v>
      </c>
      <c r="B681" s="4" t="s">
        <v>312</v>
      </c>
      <c r="C681" s="4">
        <v>2</v>
      </c>
      <c r="F681" s="4" t="s">
        <v>31</v>
      </c>
      <c r="G681" s="4" t="s">
        <v>311</v>
      </c>
      <c r="H681" s="4" t="s">
        <v>213</v>
      </c>
      <c r="I681" s="4" t="s">
        <v>27</v>
      </c>
      <c r="J681" s="4" t="s">
        <v>25</v>
      </c>
      <c r="K681" s="4" t="s">
        <v>25</v>
      </c>
      <c r="O681" s="4" t="str">
        <f ca="1">IF(Ректор[[#This Row],[Класс(ы)]]="",OFFSET(Ректор[[#This Row],[Класс(ы)]],-1,0,1,1),Ректор[[#This Row],[Класс(ы)]])</f>
        <v>4Е</v>
      </c>
      <c r="P681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681" s="4" t="str">
        <f>Ректор[[#This Row],[Учитель]]</f>
        <v>Зайченко Ю. С.</v>
      </c>
      <c r="R681" s="4">
        <f ca="1">IF(Ректор[[#This Row],[Часы]]="",OFFSET(Ректор[[#This Row],[Часы]],-1,0,1,1),Ректор[[#This Row],[Часы]])</f>
        <v>2</v>
      </c>
      <c r="S681" s="4" t="str">
        <f ca="1">Ректор[[#This Row],[Корр класс]]&amp;Ректор[[#This Row],[Предмет2]]</f>
        <v>4ЕОкружающий мир</v>
      </c>
      <c r="T681" s="4">
        <f ca="1">COUNTIF(Ректор[Доп столбец],Ректор[[#This Row],[Доп столбец]])</f>
        <v>1</v>
      </c>
    </row>
    <row r="682" spans="1:20" x14ac:dyDescent="0.25">
      <c r="A682" s="4">
        <v>674</v>
      </c>
      <c r="B682" s="4" t="s">
        <v>312</v>
      </c>
      <c r="C682" s="4">
        <v>1</v>
      </c>
      <c r="F682" s="4" t="s">
        <v>37</v>
      </c>
      <c r="G682" s="4" t="s">
        <v>311</v>
      </c>
      <c r="H682" s="4" t="s">
        <v>213</v>
      </c>
      <c r="I682" s="4" t="s">
        <v>23</v>
      </c>
      <c r="J682" s="4" t="s">
        <v>25</v>
      </c>
      <c r="K682" s="4" t="s">
        <v>25</v>
      </c>
      <c r="O682" s="4" t="str">
        <f ca="1">IF(Ректор[[#This Row],[Класс(ы)]]="",OFFSET(Ректор[[#This Row],[Класс(ы)]],-1,0,1,1),Ректор[[#This Row],[Класс(ы)]])</f>
        <v>4Е</v>
      </c>
      <c r="P682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682" s="4" t="str">
        <f>Ректор[[#This Row],[Учитель]]</f>
        <v>Зайченко Ю. С.</v>
      </c>
      <c r="R682" s="4">
        <f ca="1">IF(Ректор[[#This Row],[Часы]]="",OFFSET(Ректор[[#This Row],[Часы]],-1,0,1,1),Ректор[[#This Row],[Часы]])</f>
        <v>1</v>
      </c>
      <c r="S682" s="4" t="str">
        <f ca="1">Ректор[[#This Row],[Корр класс]]&amp;Ректор[[#This Row],[Предмет2]]</f>
        <v>4ЕОсновы религиоз</v>
      </c>
      <c r="T682" s="4">
        <f ca="1">COUNTIF(Ректор[Доп столбец],Ректор[[#This Row],[Доп столбец]])</f>
        <v>1</v>
      </c>
    </row>
    <row r="683" spans="1:20" x14ac:dyDescent="0.25">
      <c r="A683" s="4">
        <v>675</v>
      </c>
      <c r="B683" s="4" t="s">
        <v>312</v>
      </c>
      <c r="C683" s="4">
        <v>1</v>
      </c>
      <c r="F683" s="4" t="s">
        <v>32</v>
      </c>
      <c r="G683" s="4" t="s">
        <v>311</v>
      </c>
      <c r="H683" s="4" t="s">
        <v>213</v>
      </c>
      <c r="I683" s="4" t="s">
        <v>27</v>
      </c>
      <c r="J683" s="4" t="s">
        <v>33</v>
      </c>
      <c r="K683" s="4" t="s">
        <v>25</v>
      </c>
      <c r="O683" s="4" t="str">
        <f ca="1">IF(Ректор[[#This Row],[Класс(ы)]]="",OFFSET(Ректор[[#This Row],[Класс(ы)]],-1,0,1,1),Ректор[[#This Row],[Класс(ы)]])</f>
        <v>4Е</v>
      </c>
      <c r="P68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683" s="4" t="str">
        <f>Ректор[[#This Row],[Учитель]]</f>
        <v>Зайченко Ю. С.</v>
      </c>
      <c r="R683" s="4">
        <f ca="1">IF(Ректор[[#This Row],[Часы]]="",OFFSET(Ректор[[#This Row],[Часы]],-1,0,1,1),Ректор[[#This Row],[Часы]])</f>
        <v>1</v>
      </c>
      <c r="S683" s="4" t="str">
        <f ca="1">Ректор[[#This Row],[Корр класс]]&amp;Ректор[[#This Row],[Предмет2]]</f>
        <v>4ЕРазговор о важн</v>
      </c>
      <c r="T683" s="4">
        <f ca="1">COUNTIF(Ректор[Доп столбец],Ректор[[#This Row],[Доп столбец]])</f>
        <v>1</v>
      </c>
    </row>
    <row r="684" spans="1:20" x14ac:dyDescent="0.25">
      <c r="A684" s="4">
        <v>676</v>
      </c>
      <c r="B684" s="4" t="s">
        <v>312</v>
      </c>
      <c r="C684" s="4">
        <v>5</v>
      </c>
      <c r="F684" s="4" t="s">
        <v>34</v>
      </c>
      <c r="G684" s="4" t="s">
        <v>311</v>
      </c>
      <c r="H684" s="4" t="s">
        <v>213</v>
      </c>
      <c r="I684" s="4" t="s">
        <v>27</v>
      </c>
      <c r="J684" s="4" t="s">
        <v>25</v>
      </c>
      <c r="K684" s="4" t="s">
        <v>25</v>
      </c>
      <c r="O684" s="4" t="str">
        <f ca="1">IF(Ректор[[#This Row],[Класс(ы)]]="",OFFSET(Ректор[[#This Row],[Класс(ы)]],-1,0,1,1),Ректор[[#This Row],[Класс(ы)]])</f>
        <v>4Е</v>
      </c>
      <c r="P68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684" s="4" t="str">
        <f>Ректор[[#This Row],[Учитель]]</f>
        <v>Зайченко Ю. С.</v>
      </c>
      <c r="R684" s="4">
        <f ca="1">IF(Ректор[[#This Row],[Часы]]="",OFFSET(Ректор[[#This Row],[Часы]],-1,0,1,1),Ректор[[#This Row],[Часы]])</f>
        <v>5</v>
      </c>
      <c r="S684" s="4" t="str">
        <f ca="1">Ректор[[#This Row],[Корр класс]]&amp;Ректор[[#This Row],[Предмет2]]</f>
        <v>4ЕРусский язык</v>
      </c>
      <c r="T684" s="4">
        <f ca="1">COUNTIF(Ректор[Доп столбец],Ректор[[#This Row],[Доп столбец]])</f>
        <v>1</v>
      </c>
    </row>
    <row r="685" spans="1:20" x14ac:dyDescent="0.25">
      <c r="B685" s="4" t="s">
        <v>312</v>
      </c>
      <c r="C685" s="4">
        <v>1</v>
      </c>
      <c r="F685" s="4" t="s">
        <v>35</v>
      </c>
      <c r="G685" s="4" t="s">
        <v>311</v>
      </c>
      <c r="H685" s="4" t="s">
        <v>213</v>
      </c>
      <c r="I685" s="4" t="s">
        <v>23</v>
      </c>
      <c r="J685" s="4" t="s">
        <v>25</v>
      </c>
      <c r="K685" s="4" t="s">
        <v>25</v>
      </c>
      <c r="O685" s="4" t="str">
        <f ca="1">IF(Ректор[[#This Row],[Класс(ы)]]="",OFFSET(Ректор[[#This Row],[Класс(ы)]],-1,0,1,1),Ректор[[#This Row],[Класс(ы)]])</f>
        <v>4Е</v>
      </c>
      <c r="P68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85" s="4" t="str">
        <f>Ректор[[#This Row],[Учитель]]</f>
        <v>Зайченко Ю. С.</v>
      </c>
      <c r="R685" s="4">
        <f ca="1">IF(Ректор[[#This Row],[Часы]]="",OFFSET(Ректор[[#This Row],[Часы]],-1,0,1,1),Ректор[[#This Row],[Часы]])</f>
        <v>1</v>
      </c>
      <c r="S685" s="4" t="str">
        <f ca="1">Ректор[[#This Row],[Корр класс]]&amp;Ректор[[#This Row],[Предмет2]]</f>
        <v>4ЕТехнология</v>
      </c>
      <c r="T685" s="4">
        <f ca="1">COUNTIF(Ректор[Доп столбец],Ректор[[#This Row],[Доп столбец]])</f>
        <v>1</v>
      </c>
    </row>
    <row r="686" spans="1:20" x14ac:dyDescent="0.25">
      <c r="A686" s="4">
        <v>677</v>
      </c>
      <c r="B686" s="4" t="s">
        <v>84</v>
      </c>
      <c r="C686" s="4">
        <v>2</v>
      </c>
      <c r="D686" s="4" t="s">
        <v>10</v>
      </c>
      <c r="E686" s="4">
        <v>1</v>
      </c>
      <c r="F686" s="4" t="s">
        <v>35</v>
      </c>
      <c r="G686" s="4" t="s">
        <v>313</v>
      </c>
      <c r="H686" s="4" t="s">
        <v>314</v>
      </c>
      <c r="I686" s="4" t="s">
        <v>76</v>
      </c>
      <c r="J686" s="4" t="s">
        <v>25</v>
      </c>
      <c r="K686" s="4" t="s">
        <v>25</v>
      </c>
      <c r="O686" s="4" t="str">
        <f ca="1">IF(Ректор[[#This Row],[Класс(ы)]]="",OFFSET(Ректор[[#This Row],[Класс(ы)]],-1,0,1,1),Ректор[[#This Row],[Класс(ы)]])</f>
        <v>5П</v>
      </c>
      <c r="P68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86" s="4" t="str">
        <f>Ректор[[#This Row],[Учитель]]</f>
        <v>Захарченко А. В.</v>
      </c>
      <c r="R686" s="4">
        <f ca="1">IF(Ректор[[#This Row],[Часы]]="",OFFSET(Ректор[[#This Row],[Часы]],-1,0,1,1),Ректор[[#This Row],[Часы]])</f>
        <v>2</v>
      </c>
      <c r="S686" s="4" t="str">
        <f ca="1">Ректор[[#This Row],[Корр класс]]&amp;Ректор[[#This Row],[Предмет2]]</f>
        <v>5ПТехнология</v>
      </c>
      <c r="T686" s="4">
        <f ca="1">COUNTIF(Ректор[Доп столбец],Ректор[[#This Row],[Доп столбец]])</f>
        <v>2</v>
      </c>
    </row>
    <row r="687" spans="1:20" x14ac:dyDescent="0.25">
      <c r="A687" s="4">
        <v>678</v>
      </c>
      <c r="E687" s="4">
        <v>2</v>
      </c>
      <c r="F687" s="4" t="s">
        <v>35</v>
      </c>
      <c r="G687" s="4" t="s">
        <v>303</v>
      </c>
      <c r="H687" s="4" t="s">
        <v>304</v>
      </c>
      <c r="I687" s="4" t="s">
        <v>76</v>
      </c>
      <c r="J687" s="4" t="s">
        <v>25</v>
      </c>
      <c r="K687" s="4" t="s">
        <v>25</v>
      </c>
      <c r="O687" s="4" t="str">
        <f ca="1">IF(Ректор[[#This Row],[Класс(ы)]]="",OFFSET(Ректор[[#This Row],[Класс(ы)]],-1,0,1,1),Ректор[[#This Row],[Класс(ы)]])</f>
        <v>5П</v>
      </c>
      <c r="P68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87" s="4" t="str">
        <f>Ректор[[#This Row],[Учитель]]</f>
        <v>Серебрякова Е. А.</v>
      </c>
      <c r="R687" s="4">
        <f ca="1">IF(Ректор[[#This Row],[Часы]]="",OFFSET(Ректор[[#This Row],[Часы]],-1,0,1,1),Ректор[[#This Row],[Часы]])</f>
        <v>2</v>
      </c>
      <c r="S687" s="4" t="str">
        <f ca="1">Ректор[[#This Row],[Корр класс]]&amp;Ректор[[#This Row],[Предмет2]]</f>
        <v>5ПТехнология</v>
      </c>
      <c r="T687" s="4">
        <f ca="1">COUNTIF(Ректор[Доп столбец],Ректор[[#This Row],[Доп столбец]])</f>
        <v>2</v>
      </c>
    </row>
    <row r="688" spans="1:20" x14ac:dyDescent="0.25">
      <c r="A688" s="4">
        <v>679</v>
      </c>
      <c r="B688" s="4" t="s">
        <v>151</v>
      </c>
      <c r="C688" s="4">
        <v>2</v>
      </c>
      <c r="D688" s="4" t="s">
        <v>10</v>
      </c>
      <c r="E688" s="4">
        <v>1</v>
      </c>
      <c r="F688" s="4" t="s">
        <v>35</v>
      </c>
      <c r="G688" s="4" t="s">
        <v>313</v>
      </c>
      <c r="H688" s="4" t="s">
        <v>314</v>
      </c>
      <c r="I688" s="4" t="s">
        <v>76</v>
      </c>
      <c r="J688" s="4" t="s">
        <v>25</v>
      </c>
      <c r="K688" s="4" t="s">
        <v>25</v>
      </c>
      <c r="O688" s="4" t="str">
        <f ca="1">IF(Ректор[[#This Row],[Класс(ы)]]="",OFFSET(Ректор[[#This Row],[Класс(ы)]],-1,0,1,1),Ректор[[#This Row],[Класс(ы)]])</f>
        <v>5Р</v>
      </c>
      <c r="P68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88" s="4" t="str">
        <f>Ректор[[#This Row],[Учитель]]</f>
        <v>Захарченко А. В.</v>
      </c>
      <c r="R688" s="4">
        <f ca="1">IF(Ректор[[#This Row],[Часы]]="",OFFSET(Ректор[[#This Row],[Часы]],-1,0,1,1),Ректор[[#This Row],[Часы]])</f>
        <v>2</v>
      </c>
      <c r="S688" s="4" t="str">
        <f ca="1">Ректор[[#This Row],[Корр класс]]&amp;Ректор[[#This Row],[Предмет2]]</f>
        <v>5РТехнология</v>
      </c>
      <c r="T688" s="4">
        <f ca="1">COUNTIF(Ректор[Доп столбец],Ректор[[#This Row],[Доп столбец]])</f>
        <v>2</v>
      </c>
    </row>
    <row r="689" spans="1:20" x14ac:dyDescent="0.25">
      <c r="A689" s="4">
        <v>680</v>
      </c>
      <c r="E689" s="4">
        <v>2</v>
      </c>
      <c r="F689" s="4" t="s">
        <v>35</v>
      </c>
      <c r="G689" s="4" t="s">
        <v>303</v>
      </c>
      <c r="H689" s="4" t="s">
        <v>304</v>
      </c>
      <c r="I689" s="4" t="s">
        <v>76</v>
      </c>
      <c r="J689" s="4" t="s">
        <v>25</v>
      </c>
      <c r="K689" s="4" t="s">
        <v>25</v>
      </c>
      <c r="O689" s="4" t="str">
        <f ca="1">IF(Ректор[[#This Row],[Класс(ы)]]="",OFFSET(Ректор[[#This Row],[Класс(ы)]],-1,0,1,1),Ректор[[#This Row],[Класс(ы)]])</f>
        <v>5Р</v>
      </c>
      <c r="P68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89" s="4" t="str">
        <f>Ректор[[#This Row],[Учитель]]</f>
        <v>Серебрякова Е. А.</v>
      </c>
      <c r="R689" s="4">
        <f ca="1">IF(Ректор[[#This Row],[Часы]]="",OFFSET(Ректор[[#This Row],[Часы]],-1,0,1,1),Ректор[[#This Row],[Часы]])</f>
        <v>2</v>
      </c>
      <c r="S689" s="4" t="str">
        <f ca="1">Ректор[[#This Row],[Корр класс]]&amp;Ректор[[#This Row],[Предмет2]]</f>
        <v>5РТехнология</v>
      </c>
      <c r="T689" s="4">
        <f ca="1">COUNTIF(Ректор[Доп столбец],Ректор[[#This Row],[Доп столбец]])</f>
        <v>2</v>
      </c>
    </row>
    <row r="690" spans="1:20" x14ac:dyDescent="0.25">
      <c r="A690" s="4">
        <v>681</v>
      </c>
      <c r="B690" s="4" t="s">
        <v>45</v>
      </c>
      <c r="C690" s="4">
        <v>2</v>
      </c>
      <c r="D690" s="4" t="s">
        <v>10</v>
      </c>
      <c r="E690" s="4">
        <v>1</v>
      </c>
      <c r="F690" s="4" t="s">
        <v>35</v>
      </c>
      <c r="G690" s="4" t="s">
        <v>313</v>
      </c>
      <c r="H690" s="4" t="s">
        <v>314</v>
      </c>
      <c r="I690" s="4" t="s">
        <v>76</v>
      </c>
      <c r="J690" s="4" t="s">
        <v>25</v>
      </c>
      <c r="K690" s="4" t="s">
        <v>25</v>
      </c>
      <c r="O690" s="4" t="str">
        <f ca="1">IF(Ректор[[#This Row],[Класс(ы)]]="",OFFSET(Ректор[[#This Row],[Класс(ы)]],-1,0,1,1),Ректор[[#This Row],[Класс(ы)]])</f>
        <v>5С</v>
      </c>
      <c r="P69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0" s="4" t="str">
        <f>Ректор[[#This Row],[Учитель]]</f>
        <v>Захарченко А. В.</v>
      </c>
      <c r="R690" s="4">
        <f ca="1">IF(Ректор[[#This Row],[Часы]]="",OFFSET(Ректор[[#This Row],[Часы]],-1,0,1,1),Ректор[[#This Row],[Часы]])</f>
        <v>2</v>
      </c>
      <c r="S690" s="4" t="str">
        <f ca="1">Ректор[[#This Row],[Корр класс]]&amp;Ректор[[#This Row],[Предмет2]]</f>
        <v>5СТехнология</v>
      </c>
      <c r="T690" s="4">
        <f ca="1">COUNTIF(Ректор[Доп столбец],Ректор[[#This Row],[Доп столбец]])</f>
        <v>2</v>
      </c>
    </row>
    <row r="691" spans="1:20" x14ac:dyDescent="0.25">
      <c r="A691" s="4">
        <v>682</v>
      </c>
      <c r="E691" s="4">
        <v>2</v>
      </c>
      <c r="F691" s="4" t="s">
        <v>35</v>
      </c>
      <c r="G691" s="4" t="s">
        <v>303</v>
      </c>
      <c r="H691" s="4" t="s">
        <v>304</v>
      </c>
      <c r="I691" s="4" t="s">
        <v>76</v>
      </c>
      <c r="J691" s="4" t="s">
        <v>25</v>
      </c>
      <c r="K691" s="4" t="s">
        <v>25</v>
      </c>
      <c r="O691" s="4" t="str">
        <f ca="1">IF(Ректор[[#This Row],[Класс(ы)]]="",OFFSET(Ректор[[#This Row],[Класс(ы)]],-1,0,1,1),Ректор[[#This Row],[Класс(ы)]])</f>
        <v>5С</v>
      </c>
      <c r="P69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1" s="4" t="str">
        <f>Ректор[[#This Row],[Учитель]]</f>
        <v>Серебрякова Е. А.</v>
      </c>
      <c r="R691" s="4">
        <f ca="1">IF(Ректор[[#This Row],[Часы]]="",OFFSET(Ректор[[#This Row],[Часы]],-1,0,1,1),Ректор[[#This Row],[Часы]])</f>
        <v>2</v>
      </c>
      <c r="S691" s="4" t="str">
        <f ca="1">Ректор[[#This Row],[Корр класс]]&amp;Ректор[[#This Row],[Предмет2]]</f>
        <v>5СТехнология</v>
      </c>
      <c r="T691" s="4">
        <f ca="1">COUNTIF(Ректор[Доп столбец],Ректор[[#This Row],[Доп столбец]])</f>
        <v>2</v>
      </c>
    </row>
    <row r="692" spans="1:20" x14ac:dyDescent="0.25">
      <c r="A692" s="4">
        <v>683</v>
      </c>
      <c r="B692" s="4" t="s">
        <v>204</v>
      </c>
      <c r="C692" s="4">
        <v>2</v>
      </c>
      <c r="D692" s="4" t="s">
        <v>10</v>
      </c>
      <c r="E692" s="4">
        <v>1</v>
      </c>
      <c r="F692" s="4" t="s">
        <v>35</v>
      </c>
      <c r="G692" s="4" t="s">
        <v>313</v>
      </c>
      <c r="H692" s="4" t="s">
        <v>314</v>
      </c>
      <c r="I692" s="4" t="s">
        <v>76</v>
      </c>
      <c r="J692" s="4" t="s">
        <v>25</v>
      </c>
      <c r="K692" s="4" t="s">
        <v>25</v>
      </c>
      <c r="O692" s="4" t="str">
        <f ca="1">IF(Ректор[[#This Row],[Класс(ы)]]="",OFFSET(Ректор[[#This Row],[Класс(ы)]],-1,0,1,1),Ректор[[#This Row],[Класс(ы)]])</f>
        <v>5Т</v>
      </c>
      <c r="P69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2" s="4" t="str">
        <f>Ректор[[#This Row],[Учитель]]</f>
        <v>Захарченко А. В.</v>
      </c>
      <c r="R692" s="4">
        <f ca="1">IF(Ректор[[#This Row],[Часы]]="",OFFSET(Ректор[[#This Row],[Часы]],-1,0,1,1),Ректор[[#This Row],[Часы]])</f>
        <v>2</v>
      </c>
      <c r="S692" s="4" t="str">
        <f ca="1">Ректор[[#This Row],[Корр класс]]&amp;Ректор[[#This Row],[Предмет2]]</f>
        <v>5ТТехнология</v>
      </c>
      <c r="T692" s="4">
        <f ca="1">COUNTIF(Ректор[Доп столбец],Ректор[[#This Row],[Доп столбец]])</f>
        <v>2</v>
      </c>
    </row>
    <row r="693" spans="1:20" x14ac:dyDescent="0.25">
      <c r="A693" s="4">
        <v>684</v>
      </c>
      <c r="E693" s="4">
        <v>2</v>
      </c>
      <c r="F693" s="4" t="s">
        <v>35</v>
      </c>
      <c r="G693" s="4" t="s">
        <v>303</v>
      </c>
      <c r="H693" s="4" t="s">
        <v>304</v>
      </c>
      <c r="I693" s="4" t="s">
        <v>76</v>
      </c>
      <c r="J693" s="4" t="s">
        <v>25</v>
      </c>
      <c r="K693" s="4" t="s">
        <v>25</v>
      </c>
      <c r="O693" s="4" t="str">
        <f ca="1">IF(Ректор[[#This Row],[Класс(ы)]]="",OFFSET(Ректор[[#This Row],[Класс(ы)]],-1,0,1,1),Ректор[[#This Row],[Класс(ы)]])</f>
        <v>5Т</v>
      </c>
      <c r="P69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3" s="4" t="str">
        <f>Ректор[[#This Row],[Учитель]]</f>
        <v>Серебрякова Е. А.</v>
      </c>
      <c r="R693" s="4">
        <f ca="1">IF(Ректор[[#This Row],[Часы]]="",OFFSET(Ректор[[#This Row],[Часы]],-1,0,1,1),Ректор[[#This Row],[Часы]])</f>
        <v>2</v>
      </c>
      <c r="S693" s="4" t="str">
        <f ca="1">Ректор[[#This Row],[Корр класс]]&amp;Ректор[[#This Row],[Предмет2]]</f>
        <v>5ТТехнология</v>
      </c>
      <c r="T693" s="4">
        <f ca="1">COUNTIF(Ректор[Доп столбец],Ректор[[#This Row],[Доп столбец]])</f>
        <v>2</v>
      </c>
    </row>
    <row r="694" spans="1:20" x14ac:dyDescent="0.25">
      <c r="A694" s="4">
        <v>685</v>
      </c>
      <c r="B694" s="4" t="s">
        <v>205</v>
      </c>
      <c r="C694" s="4">
        <v>2</v>
      </c>
      <c r="D694" s="4" t="s">
        <v>10</v>
      </c>
      <c r="E694" s="4">
        <v>1</v>
      </c>
      <c r="F694" s="4" t="s">
        <v>35</v>
      </c>
      <c r="G694" s="4" t="s">
        <v>313</v>
      </c>
      <c r="H694" s="4" t="s">
        <v>314</v>
      </c>
      <c r="I694" s="4" t="s">
        <v>76</v>
      </c>
      <c r="J694" s="4" t="s">
        <v>25</v>
      </c>
      <c r="K694" s="4" t="s">
        <v>25</v>
      </c>
      <c r="O694" s="4" t="str">
        <f ca="1">IF(Ректор[[#This Row],[Класс(ы)]]="",OFFSET(Ректор[[#This Row],[Класс(ы)]],-1,0,1,1),Ректор[[#This Row],[Класс(ы)]])</f>
        <v>5У</v>
      </c>
      <c r="P69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4" s="4" t="str">
        <f>Ректор[[#This Row],[Учитель]]</f>
        <v>Захарченко А. В.</v>
      </c>
      <c r="R694" s="4">
        <f ca="1">IF(Ректор[[#This Row],[Часы]]="",OFFSET(Ректор[[#This Row],[Часы]],-1,0,1,1),Ректор[[#This Row],[Часы]])</f>
        <v>2</v>
      </c>
      <c r="S694" s="4" t="str">
        <f ca="1">Ректор[[#This Row],[Корр класс]]&amp;Ректор[[#This Row],[Предмет2]]</f>
        <v>5УТехнология</v>
      </c>
      <c r="T694" s="4">
        <f ca="1">COUNTIF(Ректор[Доп столбец],Ректор[[#This Row],[Доп столбец]])</f>
        <v>2</v>
      </c>
    </row>
    <row r="695" spans="1:20" x14ac:dyDescent="0.25">
      <c r="A695" s="4">
        <v>686</v>
      </c>
      <c r="E695" s="4">
        <v>2</v>
      </c>
      <c r="F695" s="4" t="s">
        <v>35</v>
      </c>
      <c r="G695" s="4" t="s">
        <v>303</v>
      </c>
      <c r="H695" s="4" t="s">
        <v>304</v>
      </c>
      <c r="I695" s="4" t="s">
        <v>76</v>
      </c>
      <c r="J695" s="4" t="s">
        <v>25</v>
      </c>
      <c r="K695" s="4" t="s">
        <v>25</v>
      </c>
      <c r="O695" s="4" t="str">
        <f ca="1">IF(Ректор[[#This Row],[Класс(ы)]]="",OFFSET(Ректор[[#This Row],[Класс(ы)]],-1,0,1,1),Ректор[[#This Row],[Класс(ы)]])</f>
        <v>5У</v>
      </c>
      <c r="P69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5" s="4" t="str">
        <f>Ректор[[#This Row],[Учитель]]</f>
        <v>Серебрякова Е. А.</v>
      </c>
      <c r="R695" s="4">
        <f ca="1">IF(Ректор[[#This Row],[Часы]]="",OFFSET(Ректор[[#This Row],[Часы]],-1,0,1,1),Ректор[[#This Row],[Часы]])</f>
        <v>2</v>
      </c>
      <c r="S695" s="4" t="str">
        <f ca="1">Ректор[[#This Row],[Корр класс]]&amp;Ректор[[#This Row],[Предмет2]]</f>
        <v>5УТехнология</v>
      </c>
      <c r="T695" s="4">
        <f ca="1">COUNTIF(Ректор[Доп столбец],Ректор[[#This Row],[Доп столбец]])</f>
        <v>2</v>
      </c>
    </row>
    <row r="696" spans="1:20" x14ac:dyDescent="0.25">
      <c r="A696" s="4">
        <v>687</v>
      </c>
      <c r="B696" s="4" t="s">
        <v>206</v>
      </c>
      <c r="C696" s="4">
        <v>2</v>
      </c>
      <c r="D696" s="4" t="s">
        <v>10</v>
      </c>
      <c r="E696" s="4">
        <v>1</v>
      </c>
      <c r="F696" s="4" t="s">
        <v>35</v>
      </c>
      <c r="G696" s="4" t="s">
        <v>313</v>
      </c>
      <c r="H696" s="4" t="s">
        <v>314</v>
      </c>
      <c r="I696" s="4" t="s">
        <v>76</v>
      </c>
      <c r="J696" s="4" t="s">
        <v>25</v>
      </c>
      <c r="K696" s="4" t="s">
        <v>25</v>
      </c>
      <c r="O696" s="4" t="str">
        <f ca="1">IF(Ректор[[#This Row],[Класс(ы)]]="",OFFSET(Ректор[[#This Row],[Класс(ы)]],-1,0,1,1),Ректор[[#This Row],[Класс(ы)]])</f>
        <v>5Ф</v>
      </c>
      <c r="P69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6" s="4" t="str">
        <f>Ректор[[#This Row],[Учитель]]</f>
        <v>Захарченко А. В.</v>
      </c>
      <c r="R696" s="4">
        <f ca="1">IF(Ректор[[#This Row],[Часы]]="",OFFSET(Ректор[[#This Row],[Часы]],-1,0,1,1),Ректор[[#This Row],[Часы]])</f>
        <v>2</v>
      </c>
      <c r="S696" s="4" t="str">
        <f ca="1">Ректор[[#This Row],[Корр класс]]&amp;Ректор[[#This Row],[Предмет2]]</f>
        <v>5ФТехнология</v>
      </c>
      <c r="T696" s="4">
        <f ca="1">COUNTIF(Ректор[Доп столбец],Ректор[[#This Row],[Доп столбец]])</f>
        <v>2</v>
      </c>
    </row>
    <row r="697" spans="1:20" x14ac:dyDescent="0.25">
      <c r="A697" s="4">
        <v>688</v>
      </c>
      <c r="E697" s="4">
        <v>2</v>
      </c>
      <c r="F697" s="4" t="s">
        <v>35</v>
      </c>
      <c r="G697" s="4" t="s">
        <v>303</v>
      </c>
      <c r="H697" s="4" t="s">
        <v>304</v>
      </c>
      <c r="I697" s="4" t="s">
        <v>76</v>
      </c>
      <c r="J697" s="4" t="s">
        <v>25</v>
      </c>
      <c r="K697" s="4" t="s">
        <v>25</v>
      </c>
      <c r="O697" s="4" t="str">
        <f ca="1">IF(Ректор[[#This Row],[Класс(ы)]]="",OFFSET(Ректор[[#This Row],[Класс(ы)]],-1,0,1,1),Ректор[[#This Row],[Класс(ы)]])</f>
        <v>5Ф</v>
      </c>
      <c r="P69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7" s="4" t="str">
        <f>Ректор[[#This Row],[Учитель]]</f>
        <v>Серебрякова Е. А.</v>
      </c>
      <c r="R697" s="4">
        <f ca="1">IF(Ректор[[#This Row],[Часы]]="",OFFSET(Ректор[[#This Row],[Часы]],-1,0,1,1),Ректор[[#This Row],[Часы]])</f>
        <v>2</v>
      </c>
      <c r="S697" s="4" t="str">
        <f ca="1">Ректор[[#This Row],[Корр класс]]&amp;Ректор[[#This Row],[Предмет2]]</f>
        <v>5ФТехнология</v>
      </c>
      <c r="T697" s="4">
        <f ca="1">COUNTIF(Ректор[Доп столбец],Ректор[[#This Row],[Доп столбец]])</f>
        <v>2</v>
      </c>
    </row>
    <row r="698" spans="1:20" x14ac:dyDescent="0.25">
      <c r="A698" s="4">
        <v>689</v>
      </c>
      <c r="B698" s="4" t="s">
        <v>207</v>
      </c>
      <c r="C698" s="4">
        <v>2</v>
      </c>
      <c r="D698" s="4" t="s">
        <v>10</v>
      </c>
      <c r="E698" s="4">
        <v>1</v>
      </c>
      <c r="F698" s="4" t="s">
        <v>35</v>
      </c>
      <c r="G698" s="4" t="s">
        <v>313</v>
      </c>
      <c r="H698" s="4" t="s">
        <v>314</v>
      </c>
      <c r="I698" s="4" t="s">
        <v>76</v>
      </c>
      <c r="J698" s="4" t="s">
        <v>25</v>
      </c>
      <c r="K698" s="4" t="s">
        <v>25</v>
      </c>
      <c r="O698" s="4" t="str">
        <f ca="1">IF(Ректор[[#This Row],[Класс(ы)]]="",OFFSET(Ректор[[#This Row],[Класс(ы)]],-1,0,1,1),Ректор[[#This Row],[Класс(ы)]])</f>
        <v>5Х</v>
      </c>
      <c r="P69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8" s="4" t="str">
        <f>Ректор[[#This Row],[Учитель]]</f>
        <v>Захарченко А. В.</v>
      </c>
      <c r="R698" s="4">
        <f ca="1">IF(Ректор[[#This Row],[Часы]]="",OFFSET(Ректор[[#This Row],[Часы]],-1,0,1,1),Ректор[[#This Row],[Часы]])</f>
        <v>2</v>
      </c>
      <c r="S698" s="4" t="str">
        <f ca="1">Ректор[[#This Row],[Корр класс]]&amp;Ректор[[#This Row],[Предмет2]]</f>
        <v>5ХТехнология</v>
      </c>
      <c r="T698" s="4">
        <f ca="1">COUNTIF(Ректор[Доп столбец],Ректор[[#This Row],[Доп столбец]])</f>
        <v>2</v>
      </c>
    </row>
    <row r="699" spans="1:20" x14ac:dyDescent="0.25">
      <c r="A699" s="4">
        <v>690</v>
      </c>
      <c r="E699" s="4">
        <v>2</v>
      </c>
      <c r="F699" s="4" t="s">
        <v>35</v>
      </c>
      <c r="G699" s="4" t="s">
        <v>303</v>
      </c>
      <c r="H699" s="4" t="s">
        <v>304</v>
      </c>
      <c r="I699" s="4" t="s">
        <v>76</v>
      </c>
      <c r="J699" s="4" t="s">
        <v>25</v>
      </c>
      <c r="K699" s="4" t="s">
        <v>25</v>
      </c>
      <c r="O699" s="4" t="str">
        <f ca="1">IF(Ректор[[#This Row],[Класс(ы)]]="",OFFSET(Ректор[[#This Row],[Класс(ы)]],-1,0,1,1),Ректор[[#This Row],[Класс(ы)]])</f>
        <v>5Х</v>
      </c>
      <c r="P69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699" s="4" t="str">
        <f>Ректор[[#This Row],[Учитель]]</f>
        <v>Серебрякова Е. А.</v>
      </c>
      <c r="R699" s="4">
        <f ca="1">IF(Ректор[[#This Row],[Часы]]="",OFFSET(Ректор[[#This Row],[Часы]],-1,0,1,1),Ректор[[#This Row],[Часы]])</f>
        <v>2</v>
      </c>
      <c r="S699" s="4" t="str">
        <f ca="1">Ректор[[#This Row],[Корр класс]]&amp;Ректор[[#This Row],[Предмет2]]</f>
        <v>5ХТехнология</v>
      </c>
      <c r="T699" s="4">
        <f ca="1">COUNTIF(Ректор[Доп столбец],Ректор[[#This Row],[Доп столбец]])</f>
        <v>2</v>
      </c>
    </row>
    <row r="700" spans="1:20" x14ac:dyDescent="0.25">
      <c r="A700" s="4">
        <v>691</v>
      </c>
      <c r="B700" s="4" t="s">
        <v>152</v>
      </c>
      <c r="C700" s="4">
        <v>2</v>
      </c>
      <c r="D700" s="4" t="s">
        <v>10</v>
      </c>
      <c r="E700" s="4">
        <v>1</v>
      </c>
      <c r="F700" s="4" t="s">
        <v>35</v>
      </c>
      <c r="G700" s="4" t="s">
        <v>313</v>
      </c>
      <c r="H700" s="4" t="s">
        <v>314</v>
      </c>
      <c r="I700" s="4" t="s">
        <v>76</v>
      </c>
      <c r="J700" s="4" t="s">
        <v>25</v>
      </c>
      <c r="K700" s="4" t="s">
        <v>25</v>
      </c>
      <c r="O700" s="4" t="str">
        <f ca="1">IF(Ректор[[#This Row],[Класс(ы)]]="",OFFSET(Ректор[[#This Row],[Класс(ы)]],-1,0,1,1),Ректор[[#This Row],[Класс(ы)]])</f>
        <v>5Ц</v>
      </c>
      <c r="P70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700" s="4" t="str">
        <f>Ректор[[#This Row],[Учитель]]</f>
        <v>Захарченко А. В.</v>
      </c>
      <c r="R700" s="4">
        <f ca="1">IF(Ректор[[#This Row],[Часы]]="",OFFSET(Ректор[[#This Row],[Часы]],-1,0,1,1),Ректор[[#This Row],[Часы]])</f>
        <v>2</v>
      </c>
      <c r="S700" s="4" t="str">
        <f ca="1">Ректор[[#This Row],[Корр класс]]&amp;Ректор[[#This Row],[Предмет2]]</f>
        <v>5ЦТехнология</v>
      </c>
      <c r="T700" s="4">
        <f ca="1">COUNTIF(Ректор[Доп столбец],Ректор[[#This Row],[Доп столбец]])</f>
        <v>2</v>
      </c>
    </row>
    <row r="701" spans="1:20" x14ac:dyDescent="0.25">
      <c r="A701" s="4">
        <v>692</v>
      </c>
      <c r="E701" s="4">
        <v>2</v>
      </c>
      <c r="F701" s="4" t="s">
        <v>35</v>
      </c>
      <c r="G701" s="4" t="s">
        <v>303</v>
      </c>
      <c r="H701" s="4" t="s">
        <v>304</v>
      </c>
      <c r="I701" s="4" t="s">
        <v>76</v>
      </c>
      <c r="J701" s="4" t="s">
        <v>25</v>
      </c>
      <c r="K701" s="4" t="s">
        <v>25</v>
      </c>
      <c r="O701" s="4" t="str">
        <f ca="1">IF(Ректор[[#This Row],[Класс(ы)]]="",OFFSET(Ректор[[#This Row],[Класс(ы)]],-1,0,1,1),Ректор[[#This Row],[Класс(ы)]])</f>
        <v>5Ц</v>
      </c>
      <c r="P70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701" s="4" t="str">
        <f>Ректор[[#This Row],[Учитель]]</f>
        <v>Серебрякова Е. А.</v>
      </c>
      <c r="R701" s="4">
        <f ca="1">IF(Ректор[[#This Row],[Часы]]="",OFFSET(Ректор[[#This Row],[Часы]],-1,0,1,1),Ректор[[#This Row],[Часы]])</f>
        <v>2</v>
      </c>
      <c r="S701" s="4" t="str">
        <f ca="1">Ректор[[#This Row],[Корр класс]]&amp;Ректор[[#This Row],[Предмет2]]</f>
        <v>5ЦТехнология</v>
      </c>
      <c r="T701" s="4">
        <f ca="1">COUNTIF(Ректор[Доп столбец],Ректор[[#This Row],[Доп столбец]])</f>
        <v>2</v>
      </c>
    </row>
    <row r="702" spans="1:20" x14ac:dyDescent="0.25">
      <c r="A702" s="4">
        <v>693</v>
      </c>
      <c r="B702" s="4" t="s">
        <v>46</v>
      </c>
      <c r="C702" s="4">
        <v>2</v>
      </c>
      <c r="D702" s="4" t="s">
        <v>10</v>
      </c>
      <c r="E702" s="4">
        <v>1</v>
      </c>
      <c r="F702" s="4" t="s">
        <v>35</v>
      </c>
      <c r="G702" s="4" t="s">
        <v>313</v>
      </c>
      <c r="H702" s="4" t="s">
        <v>314</v>
      </c>
      <c r="I702" s="4" t="s">
        <v>76</v>
      </c>
      <c r="J702" s="4" t="s">
        <v>25</v>
      </c>
      <c r="K702" s="4" t="s">
        <v>25</v>
      </c>
      <c r="O702" s="4" t="str">
        <f ca="1">IF(Ректор[[#This Row],[Класс(ы)]]="",OFFSET(Ректор[[#This Row],[Класс(ы)]],-1,0,1,1),Ректор[[#This Row],[Класс(ы)]])</f>
        <v>5Ч</v>
      </c>
      <c r="P70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702" s="4" t="str">
        <f>Ректор[[#This Row],[Учитель]]</f>
        <v>Захарченко А. В.</v>
      </c>
      <c r="R702" s="4">
        <f ca="1">IF(Ректор[[#This Row],[Часы]]="",OFFSET(Ректор[[#This Row],[Часы]],-1,0,1,1),Ректор[[#This Row],[Часы]])</f>
        <v>2</v>
      </c>
      <c r="S702" s="4" t="str">
        <f ca="1">Ректор[[#This Row],[Корр класс]]&amp;Ректор[[#This Row],[Предмет2]]</f>
        <v>5ЧТехнология</v>
      </c>
      <c r="T702" s="4">
        <f ca="1">COUNTIF(Ректор[Доп столбец],Ректор[[#This Row],[Доп столбец]])</f>
        <v>2</v>
      </c>
    </row>
    <row r="703" spans="1:20" x14ac:dyDescent="0.25">
      <c r="A703" s="4">
        <v>694</v>
      </c>
      <c r="E703" s="4">
        <v>2</v>
      </c>
      <c r="F703" s="4" t="s">
        <v>35</v>
      </c>
      <c r="G703" s="4" t="s">
        <v>303</v>
      </c>
      <c r="H703" s="4" t="s">
        <v>304</v>
      </c>
      <c r="I703" s="4" t="s">
        <v>76</v>
      </c>
      <c r="J703" s="4" t="s">
        <v>25</v>
      </c>
      <c r="K703" s="4" t="s">
        <v>25</v>
      </c>
      <c r="O703" s="4" t="str">
        <f ca="1">IF(Ректор[[#This Row],[Класс(ы)]]="",OFFSET(Ректор[[#This Row],[Класс(ы)]],-1,0,1,1),Ректор[[#This Row],[Класс(ы)]])</f>
        <v>5Ч</v>
      </c>
      <c r="P70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703" s="4" t="str">
        <f>Ректор[[#This Row],[Учитель]]</f>
        <v>Серебрякова Е. А.</v>
      </c>
      <c r="R703" s="4">
        <f ca="1">IF(Ректор[[#This Row],[Часы]]="",OFFSET(Ректор[[#This Row],[Часы]],-1,0,1,1),Ректор[[#This Row],[Часы]])</f>
        <v>2</v>
      </c>
      <c r="S703" s="4" t="str">
        <f ca="1">Ректор[[#This Row],[Корр класс]]&amp;Ректор[[#This Row],[Предмет2]]</f>
        <v>5ЧТехнология</v>
      </c>
      <c r="T703" s="4">
        <f ca="1">COUNTIF(Ректор[Доп столбец],Ректор[[#This Row],[Доп столбец]])</f>
        <v>2</v>
      </c>
    </row>
    <row r="704" spans="1:20" x14ac:dyDescent="0.25">
      <c r="A704" s="4">
        <v>695</v>
      </c>
      <c r="B704" s="4" t="s">
        <v>103</v>
      </c>
      <c r="C704" s="4">
        <v>1</v>
      </c>
      <c r="F704" s="4" t="s">
        <v>315</v>
      </c>
      <c r="G704" s="4" t="s">
        <v>313</v>
      </c>
      <c r="H704" s="4" t="s">
        <v>314</v>
      </c>
      <c r="I704" s="4" t="s">
        <v>27</v>
      </c>
      <c r="J704" s="4" t="s">
        <v>25</v>
      </c>
      <c r="K704" s="4" t="s">
        <v>25</v>
      </c>
      <c r="O704" s="4" t="str">
        <f ca="1">IF(Ректор[[#This Row],[Класс(ы)]]="",OFFSET(Ректор[[#This Row],[Класс(ы)]],-1,0,1,1),Ректор[[#This Row],[Класс(ы)]])</f>
        <v>9А</v>
      </c>
      <c r="P704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04" s="4" t="str">
        <f>Ректор[[#This Row],[Учитель]]</f>
        <v>Захарченко А. В.</v>
      </c>
      <c r="R704" s="4">
        <f ca="1">IF(Ректор[[#This Row],[Часы]]="",OFFSET(Ректор[[#This Row],[Часы]],-1,0,1,1),Ректор[[#This Row],[Часы]])</f>
        <v>1</v>
      </c>
      <c r="S704" s="4" t="str">
        <f ca="1">Ректор[[#This Row],[Корр класс]]&amp;Ректор[[#This Row],[Предмет2]]</f>
        <v>9АПроектная и исс</v>
      </c>
      <c r="T704" s="4">
        <f ca="1">COUNTIF(Ректор[Доп столбец],Ректор[[#This Row],[Доп столбец]])</f>
        <v>1</v>
      </c>
    </row>
    <row r="705" spans="1:20" x14ac:dyDescent="0.25">
      <c r="A705" s="4">
        <v>696</v>
      </c>
      <c r="B705" s="4" t="s">
        <v>154</v>
      </c>
      <c r="C705" s="4">
        <v>1</v>
      </c>
      <c r="F705" s="4" t="s">
        <v>315</v>
      </c>
      <c r="G705" s="4" t="s">
        <v>313</v>
      </c>
      <c r="H705" s="4" t="s">
        <v>314</v>
      </c>
      <c r="I705" s="4" t="s">
        <v>27</v>
      </c>
      <c r="J705" s="4" t="s">
        <v>25</v>
      </c>
      <c r="K705" s="4" t="s">
        <v>25</v>
      </c>
      <c r="O705" s="4" t="str">
        <f ca="1">IF(Ректор[[#This Row],[Класс(ы)]]="",OFFSET(Ректор[[#This Row],[Класс(ы)]],-1,0,1,1),Ректор[[#This Row],[Класс(ы)]])</f>
        <v>9Б</v>
      </c>
      <c r="P705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05" s="4" t="str">
        <f>Ректор[[#This Row],[Учитель]]</f>
        <v>Захарченко А. В.</v>
      </c>
      <c r="R705" s="4">
        <f ca="1">IF(Ректор[[#This Row],[Часы]]="",OFFSET(Ректор[[#This Row],[Часы]],-1,0,1,1),Ректор[[#This Row],[Часы]])</f>
        <v>1</v>
      </c>
      <c r="S705" s="4" t="str">
        <f ca="1">Ректор[[#This Row],[Корр класс]]&amp;Ректор[[#This Row],[Предмет2]]</f>
        <v>9БПроектная и исс</v>
      </c>
      <c r="T705" s="4">
        <f ca="1">COUNTIF(Ректор[Доп столбец],Ректор[[#This Row],[Доп столбец]])</f>
        <v>1</v>
      </c>
    </row>
    <row r="706" spans="1:20" x14ac:dyDescent="0.25">
      <c r="B706" s="4" t="s">
        <v>154</v>
      </c>
      <c r="C706" s="4">
        <v>1</v>
      </c>
      <c r="F706" s="4" t="s">
        <v>32</v>
      </c>
      <c r="G706" s="4" t="s">
        <v>313</v>
      </c>
      <c r="H706" s="4" t="s">
        <v>314</v>
      </c>
      <c r="I706" s="4" t="s">
        <v>27</v>
      </c>
      <c r="J706" s="4" t="s">
        <v>25</v>
      </c>
      <c r="K706" s="4" t="s">
        <v>25</v>
      </c>
      <c r="O706" s="4" t="str">
        <f ca="1">IF(Ректор[[#This Row],[Класс(ы)]]="",OFFSET(Ректор[[#This Row],[Класс(ы)]],-1,0,1,1),Ректор[[#This Row],[Класс(ы)]])</f>
        <v>9Б</v>
      </c>
      <c r="P70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706" s="4" t="str">
        <f>Ректор[[#This Row],[Учитель]]</f>
        <v>Захарченко А. В.</v>
      </c>
      <c r="R706" s="4">
        <f ca="1">IF(Ректор[[#This Row],[Часы]]="",OFFSET(Ректор[[#This Row],[Часы]],-1,0,1,1),Ректор[[#This Row],[Часы]])</f>
        <v>1</v>
      </c>
      <c r="S706" s="4" t="str">
        <f ca="1">Ректор[[#This Row],[Корр класс]]&amp;Ректор[[#This Row],[Предмет2]]</f>
        <v>9БРазговор о важн</v>
      </c>
      <c r="T706" s="4">
        <f ca="1">COUNTIF(Ректор[Доп столбец],Ректор[[#This Row],[Доп столбец]])</f>
        <v>1</v>
      </c>
    </row>
    <row r="707" spans="1:20" x14ac:dyDescent="0.25">
      <c r="A707" s="4">
        <v>697</v>
      </c>
      <c r="B707" s="4" t="s">
        <v>106</v>
      </c>
      <c r="C707" s="4">
        <v>1</v>
      </c>
      <c r="F707" s="4" t="s">
        <v>315</v>
      </c>
      <c r="G707" s="4" t="s">
        <v>313</v>
      </c>
      <c r="H707" s="4" t="s">
        <v>314</v>
      </c>
      <c r="I707" s="4" t="s">
        <v>27</v>
      </c>
      <c r="J707" s="4" t="s">
        <v>25</v>
      </c>
      <c r="K707" s="4" t="s">
        <v>25</v>
      </c>
      <c r="O707" s="4" t="str">
        <f ca="1">IF(Ректор[[#This Row],[Класс(ы)]]="",OFFSET(Ректор[[#This Row],[Класс(ы)]],-1,0,1,1),Ректор[[#This Row],[Класс(ы)]])</f>
        <v>9В</v>
      </c>
      <c r="P707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07" s="4" t="str">
        <f>Ректор[[#This Row],[Учитель]]</f>
        <v>Захарченко А. В.</v>
      </c>
      <c r="R707" s="4">
        <f ca="1">IF(Ректор[[#This Row],[Часы]]="",OFFSET(Ректор[[#This Row],[Часы]],-1,0,1,1),Ректор[[#This Row],[Часы]])</f>
        <v>1</v>
      </c>
      <c r="S707" s="4" t="str">
        <f ca="1">Ректор[[#This Row],[Корр класс]]&amp;Ректор[[#This Row],[Предмет2]]</f>
        <v>9ВПроектная и исс</v>
      </c>
      <c r="T707" s="4">
        <f ca="1">COUNTIF(Ректор[Доп столбец],Ректор[[#This Row],[Доп столбец]])</f>
        <v>1</v>
      </c>
    </row>
    <row r="708" spans="1:20" x14ac:dyDescent="0.25">
      <c r="A708" s="4">
        <v>698</v>
      </c>
      <c r="B708" s="4" t="s">
        <v>124</v>
      </c>
      <c r="C708" s="4">
        <v>1</v>
      </c>
      <c r="F708" s="4" t="s">
        <v>315</v>
      </c>
      <c r="G708" s="4" t="s">
        <v>313</v>
      </c>
      <c r="I708" s="4" t="s">
        <v>27</v>
      </c>
      <c r="J708" s="4" t="s">
        <v>25</v>
      </c>
      <c r="K708" s="4" t="s">
        <v>25</v>
      </c>
      <c r="O708" s="4" t="str">
        <f ca="1">IF(Ректор[[#This Row],[Класс(ы)]]="",OFFSET(Ректор[[#This Row],[Класс(ы)]],-1,0,1,1),Ректор[[#This Row],[Класс(ы)]])</f>
        <v>9Г</v>
      </c>
      <c r="P708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08" s="4" t="str">
        <f>Ректор[[#This Row],[Учитель]]</f>
        <v>Захарченко А. В.</v>
      </c>
      <c r="R708" s="4">
        <f ca="1">IF(Ректор[[#This Row],[Часы]]="",OFFSET(Ректор[[#This Row],[Часы]],-1,0,1,1),Ректор[[#This Row],[Часы]])</f>
        <v>1</v>
      </c>
      <c r="S708" s="4" t="str">
        <f ca="1">Ректор[[#This Row],[Корр класс]]&amp;Ректор[[#This Row],[Предмет2]]</f>
        <v>9ГПроектная и исс</v>
      </c>
      <c r="T708" s="4">
        <f ca="1">COUNTIF(Ректор[Доп столбец],Ректор[[#This Row],[Доп столбец]])</f>
        <v>1</v>
      </c>
    </row>
    <row r="709" spans="1:20" x14ac:dyDescent="0.25">
      <c r="A709" s="4">
        <v>699</v>
      </c>
      <c r="B709" s="4" t="s">
        <v>107</v>
      </c>
      <c r="C709" s="4">
        <v>1</v>
      </c>
      <c r="F709" s="4" t="s">
        <v>315</v>
      </c>
      <c r="G709" s="4" t="s">
        <v>313</v>
      </c>
      <c r="H709" s="4" t="s">
        <v>314</v>
      </c>
      <c r="I709" s="4" t="s">
        <v>27</v>
      </c>
      <c r="J709" s="4" t="s">
        <v>25</v>
      </c>
      <c r="K709" s="4" t="s">
        <v>25</v>
      </c>
      <c r="O709" s="4" t="str">
        <f ca="1">IF(Ректор[[#This Row],[Класс(ы)]]="",OFFSET(Ректор[[#This Row],[Класс(ы)]],-1,0,1,1),Ректор[[#This Row],[Класс(ы)]])</f>
        <v>9Д</v>
      </c>
      <c r="P709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09" s="4" t="str">
        <f>Ректор[[#This Row],[Учитель]]</f>
        <v>Захарченко А. В.</v>
      </c>
      <c r="R709" s="4">
        <f ca="1">IF(Ректор[[#This Row],[Часы]]="",OFFSET(Ректор[[#This Row],[Часы]],-1,0,1,1),Ректор[[#This Row],[Часы]])</f>
        <v>1</v>
      </c>
      <c r="S709" s="4" t="str">
        <f ca="1">Ректор[[#This Row],[Корр класс]]&amp;Ректор[[#This Row],[Предмет2]]</f>
        <v>9ДПроектная и исс</v>
      </c>
      <c r="T709" s="4">
        <f ca="1">COUNTIF(Ректор[Доп столбец],Ректор[[#This Row],[Доп столбец]])</f>
        <v>1</v>
      </c>
    </row>
    <row r="710" spans="1:20" x14ac:dyDescent="0.25">
      <c r="A710" s="4">
        <v>700</v>
      </c>
      <c r="B710" s="4" t="s">
        <v>158</v>
      </c>
      <c r="C710" s="4">
        <v>1</v>
      </c>
      <c r="F710" s="4" t="s">
        <v>315</v>
      </c>
      <c r="G710" s="4" t="s">
        <v>313</v>
      </c>
      <c r="I710" s="4" t="s">
        <v>27</v>
      </c>
      <c r="J710" s="4" t="s">
        <v>25</v>
      </c>
      <c r="K710" s="4" t="s">
        <v>25</v>
      </c>
      <c r="O710" s="4" t="str">
        <f ca="1">IF(Ректор[[#This Row],[Класс(ы)]]="",OFFSET(Ректор[[#This Row],[Класс(ы)]],-1,0,1,1),Ректор[[#This Row],[Класс(ы)]])</f>
        <v>9Е</v>
      </c>
      <c r="P710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10" s="4" t="str">
        <f>Ректор[[#This Row],[Учитель]]</f>
        <v>Захарченко А. В.</v>
      </c>
      <c r="R710" s="4">
        <f ca="1">IF(Ректор[[#This Row],[Часы]]="",OFFSET(Ректор[[#This Row],[Часы]],-1,0,1,1),Ректор[[#This Row],[Часы]])</f>
        <v>1</v>
      </c>
      <c r="S710" s="4" t="str">
        <f ca="1">Ректор[[#This Row],[Корр класс]]&amp;Ректор[[#This Row],[Предмет2]]</f>
        <v>9ЕПроектная и исс</v>
      </c>
      <c r="T710" s="4">
        <f ca="1">COUNTIF(Ректор[Доп столбец],Ректор[[#This Row],[Доп столбец]])</f>
        <v>1</v>
      </c>
    </row>
    <row r="711" spans="1:20" x14ac:dyDescent="0.25">
      <c r="A711" s="4">
        <v>701</v>
      </c>
      <c r="B711" s="4" t="s">
        <v>189</v>
      </c>
      <c r="C711" s="4">
        <v>1</v>
      </c>
      <c r="F711" s="4" t="s">
        <v>315</v>
      </c>
      <c r="G711" s="4" t="s">
        <v>313</v>
      </c>
      <c r="H711" s="4" t="s">
        <v>314</v>
      </c>
      <c r="I711" s="4" t="s">
        <v>27</v>
      </c>
      <c r="J711" s="4" t="s">
        <v>25</v>
      </c>
      <c r="K711" s="4" t="s">
        <v>25</v>
      </c>
      <c r="O711" s="4" t="str">
        <f ca="1">IF(Ректор[[#This Row],[Класс(ы)]]="",OFFSET(Ректор[[#This Row],[Класс(ы)]],-1,0,1,1),Ректор[[#This Row],[Класс(ы)]])</f>
        <v>9Ж</v>
      </c>
      <c r="P711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11" s="4" t="str">
        <f>Ректор[[#This Row],[Учитель]]</f>
        <v>Захарченко А. В.</v>
      </c>
      <c r="R711" s="4">
        <f ca="1">IF(Ректор[[#This Row],[Часы]]="",OFFSET(Ректор[[#This Row],[Часы]],-1,0,1,1),Ректор[[#This Row],[Часы]])</f>
        <v>1</v>
      </c>
      <c r="S711" s="4" t="str">
        <f ca="1">Ректор[[#This Row],[Корр класс]]&amp;Ректор[[#This Row],[Предмет2]]</f>
        <v>9ЖПроектная и исс</v>
      </c>
      <c r="T711" s="4">
        <f ca="1">COUNTIF(Ректор[Доп столбец],Ректор[[#This Row],[Доп столбец]])</f>
        <v>1</v>
      </c>
    </row>
    <row r="712" spans="1:20" x14ac:dyDescent="0.25">
      <c r="A712" s="4">
        <v>702</v>
      </c>
      <c r="B712" s="4" t="s">
        <v>190</v>
      </c>
      <c r="C712" s="4">
        <v>1</v>
      </c>
      <c r="F712" s="4" t="s">
        <v>315</v>
      </c>
      <c r="G712" s="4" t="s">
        <v>313</v>
      </c>
      <c r="H712" s="4" t="s">
        <v>314</v>
      </c>
      <c r="I712" s="4" t="s">
        <v>27</v>
      </c>
      <c r="J712" s="4" t="s">
        <v>25</v>
      </c>
      <c r="K712" s="4" t="s">
        <v>25</v>
      </c>
      <c r="O712" s="4" t="str">
        <f ca="1">IF(Ректор[[#This Row],[Класс(ы)]]="",OFFSET(Ректор[[#This Row],[Класс(ы)]],-1,0,1,1),Ректор[[#This Row],[Класс(ы)]])</f>
        <v>9З</v>
      </c>
      <c r="P712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12" s="4" t="str">
        <f>Ректор[[#This Row],[Учитель]]</f>
        <v>Захарченко А. В.</v>
      </c>
      <c r="R712" s="4">
        <f ca="1">IF(Ректор[[#This Row],[Часы]]="",OFFSET(Ректор[[#This Row],[Часы]],-1,0,1,1),Ректор[[#This Row],[Часы]])</f>
        <v>1</v>
      </c>
      <c r="S712" s="4" t="str">
        <f ca="1">Ректор[[#This Row],[Корр класс]]&amp;Ректор[[#This Row],[Предмет2]]</f>
        <v>9ЗПроектная и исс</v>
      </c>
      <c r="T712" s="4">
        <f ca="1">COUNTIF(Ректор[Доп столбец],Ректор[[#This Row],[Доп столбец]])</f>
        <v>1</v>
      </c>
    </row>
    <row r="713" spans="1:20" x14ac:dyDescent="0.25">
      <c r="A713" s="4">
        <v>703</v>
      </c>
      <c r="B713" s="4" t="s">
        <v>191</v>
      </c>
      <c r="C713" s="4">
        <v>1</v>
      </c>
      <c r="F713" s="4" t="s">
        <v>315</v>
      </c>
      <c r="G713" s="4" t="s">
        <v>313</v>
      </c>
      <c r="H713" s="4" t="s">
        <v>314</v>
      </c>
      <c r="I713" s="4" t="s">
        <v>27</v>
      </c>
      <c r="J713" s="4" t="s">
        <v>25</v>
      </c>
      <c r="K713" s="4" t="s">
        <v>25</v>
      </c>
      <c r="O713" s="4" t="str">
        <f ca="1">IF(Ректор[[#This Row],[Класс(ы)]]="",OFFSET(Ректор[[#This Row],[Класс(ы)]],-1,0,1,1),Ректор[[#This Row],[Класс(ы)]])</f>
        <v>9И</v>
      </c>
      <c r="P713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13" s="4" t="str">
        <f>Ректор[[#This Row],[Учитель]]</f>
        <v>Захарченко А. В.</v>
      </c>
      <c r="R713" s="4">
        <f ca="1">IF(Ректор[[#This Row],[Часы]]="",OFFSET(Ректор[[#This Row],[Часы]],-1,0,1,1),Ректор[[#This Row],[Часы]])</f>
        <v>1</v>
      </c>
      <c r="S713" s="4" t="str">
        <f ca="1">Ректор[[#This Row],[Корр класс]]&amp;Ректор[[#This Row],[Предмет2]]</f>
        <v>9ИПроектная и исс</v>
      </c>
      <c r="T713" s="4">
        <f ca="1">COUNTIF(Ректор[Доп столбец],Ректор[[#This Row],[Доп столбец]])</f>
        <v>1</v>
      </c>
    </row>
    <row r="714" spans="1:20" x14ac:dyDescent="0.25">
      <c r="A714" s="4">
        <v>704</v>
      </c>
      <c r="B714" s="4" t="s">
        <v>192</v>
      </c>
      <c r="C714" s="4">
        <v>1</v>
      </c>
      <c r="F714" s="4" t="s">
        <v>315</v>
      </c>
      <c r="G714" s="4" t="s">
        <v>313</v>
      </c>
      <c r="H714" s="4" t="s">
        <v>314</v>
      </c>
      <c r="I714" s="4" t="s">
        <v>27</v>
      </c>
      <c r="J714" s="4" t="s">
        <v>25</v>
      </c>
      <c r="K714" s="4" t="s">
        <v>25</v>
      </c>
      <c r="O714" s="4" t="str">
        <f ca="1">IF(Ректор[[#This Row],[Класс(ы)]]="",OFFSET(Ректор[[#This Row],[Класс(ы)]],-1,0,1,1),Ректор[[#This Row],[Класс(ы)]])</f>
        <v>9К</v>
      </c>
      <c r="P714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14" s="4" t="str">
        <f>Ректор[[#This Row],[Учитель]]</f>
        <v>Захарченко А. В.</v>
      </c>
      <c r="R714" s="4">
        <f ca="1">IF(Ректор[[#This Row],[Часы]]="",OFFSET(Ректор[[#This Row],[Часы]],-1,0,1,1),Ректор[[#This Row],[Часы]])</f>
        <v>1</v>
      </c>
      <c r="S714" s="4" t="str">
        <f ca="1">Ректор[[#This Row],[Корр класс]]&amp;Ректор[[#This Row],[Предмет2]]</f>
        <v>9КПроектная и исс</v>
      </c>
      <c r="T714" s="4">
        <f ca="1">COUNTIF(Ректор[Доп столбец],Ректор[[#This Row],[Доп столбец]])</f>
        <v>1</v>
      </c>
    </row>
    <row r="715" spans="1:20" x14ac:dyDescent="0.25">
      <c r="A715" s="4">
        <v>705</v>
      </c>
      <c r="B715" s="4" t="s">
        <v>193</v>
      </c>
      <c r="C715" s="4">
        <v>1</v>
      </c>
      <c r="F715" s="4" t="s">
        <v>315</v>
      </c>
      <c r="G715" s="4" t="s">
        <v>313</v>
      </c>
      <c r="H715" s="4" t="s">
        <v>314</v>
      </c>
      <c r="I715" s="4" t="s">
        <v>27</v>
      </c>
      <c r="J715" s="4" t="s">
        <v>25</v>
      </c>
      <c r="K715" s="4" t="s">
        <v>25</v>
      </c>
      <c r="O715" s="4" t="str">
        <f ca="1">IF(Ректор[[#This Row],[Класс(ы)]]="",OFFSET(Ректор[[#This Row],[Класс(ы)]],-1,0,1,1),Ректор[[#This Row],[Класс(ы)]])</f>
        <v>9Л</v>
      </c>
      <c r="P715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15" s="4" t="str">
        <f>Ректор[[#This Row],[Учитель]]</f>
        <v>Захарченко А. В.</v>
      </c>
      <c r="R715" s="4">
        <f ca="1">IF(Ректор[[#This Row],[Часы]]="",OFFSET(Ректор[[#This Row],[Часы]],-1,0,1,1),Ректор[[#This Row],[Часы]])</f>
        <v>1</v>
      </c>
      <c r="S715" s="4" t="str">
        <f ca="1">Ректор[[#This Row],[Корр класс]]&amp;Ректор[[#This Row],[Предмет2]]</f>
        <v>9ЛПроектная и исс</v>
      </c>
      <c r="T715" s="4">
        <f ca="1">COUNTIF(Ректор[Доп столбец],Ректор[[#This Row],[Доп столбец]])</f>
        <v>1</v>
      </c>
    </row>
    <row r="716" spans="1:20" x14ac:dyDescent="0.25">
      <c r="A716" s="4">
        <v>706</v>
      </c>
      <c r="B716" s="4" t="s">
        <v>125</v>
      </c>
      <c r="C716" s="4">
        <v>1</v>
      </c>
      <c r="F716" s="4" t="s">
        <v>315</v>
      </c>
      <c r="G716" s="4" t="s">
        <v>313</v>
      </c>
      <c r="I716" s="4" t="s">
        <v>27</v>
      </c>
      <c r="J716" s="4" t="s">
        <v>25</v>
      </c>
      <c r="K716" s="4" t="s">
        <v>25</v>
      </c>
      <c r="O716" s="4" t="str">
        <f ca="1">IF(Ректор[[#This Row],[Класс(ы)]]="",OFFSET(Ректор[[#This Row],[Класс(ы)]],-1,0,1,1),Ректор[[#This Row],[Класс(ы)]])</f>
        <v>9М</v>
      </c>
      <c r="P716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16" s="4" t="str">
        <f>Ректор[[#This Row],[Учитель]]</f>
        <v>Захарченко А. В.</v>
      </c>
      <c r="R716" s="4">
        <f ca="1">IF(Ректор[[#This Row],[Часы]]="",OFFSET(Ректор[[#This Row],[Часы]],-1,0,1,1),Ректор[[#This Row],[Часы]])</f>
        <v>1</v>
      </c>
      <c r="S716" s="4" t="str">
        <f ca="1">Ректор[[#This Row],[Корр класс]]&amp;Ректор[[#This Row],[Предмет2]]</f>
        <v>9МПроектная и исс</v>
      </c>
      <c r="T716" s="4">
        <f ca="1">COUNTIF(Ректор[Доп столбец],Ректор[[#This Row],[Доп столбец]])</f>
        <v>1</v>
      </c>
    </row>
    <row r="717" spans="1:20" x14ac:dyDescent="0.25">
      <c r="B717" s="4" t="s">
        <v>47</v>
      </c>
      <c r="C717" s="4">
        <v>1</v>
      </c>
      <c r="F717" s="4" t="s">
        <v>315</v>
      </c>
      <c r="G717" s="4" t="s">
        <v>313</v>
      </c>
      <c r="H717" s="4" t="s">
        <v>314</v>
      </c>
      <c r="I717" s="4" t="s">
        <v>27</v>
      </c>
      <c r="J717" s="4" t="s">
        <v>25</v>
      </c>
      <c r="K717" s="4" t="s">
        <v>25</v>
      </c>
      <c r="O717" s="4" t="str">
        <f ca="1">IF(Ректор[[#This Row],[Класс(ы)]]="",OFFSET(Ректор[[#This Row],[Класс(ы)]],-1,0,1,1),Ректор[[#This Row],[Класс(ы)]])</f>
        <v>9Н</v>
      </c>
      <c r="P717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17" s="4" t="str">
        <f>Ректор[[#This Row],[Учитель]]</f>
        <v>Захарченко А. В.</v>
      </c>
      <c r="R717" s="4">
        <f ca="1">IF(Ректор[[#This Row],[Часы]]="",OFFSET(Ректор[[#This Row],[Часы]],-1,0,1,1),Ректор[[#This Row],[Часы]])</f>
        <v>1</v>
      </c>
      <c r="S717" s="4" t="str">
        <f ca="1">Ректор[[#This Row],[Корр класс]]&amp;Ректор[[#This Row],[Предмет2]]</f>
        <v>9НПроектная и исс</v>
      </c>
      <c r="T717" s="4">
        <f ca="1">COUNTIF(Ректор[Доп столбец],Ректор[[#This Row],[Доп столбец]])</f>
        <v>1</v>
      </c>
    </row>
    <row r="718" spans="1:20" x14ac:dyDescent="0.25">
      <c r="A718" s="4">
        <v>707</v>
      </c>
      <c r="B718" s="4" t="s">
        <v>51</v>
      </c>
      <c r="C718" s="4">
        <v>1</v>
      </c>
      <c r="F718" s="4" t="s">
        <v>315</v>
      </c>
      <c r="G718" s="4" t="s">
        <v>313</v>
      </c>
      <c r="I718" s="4" t="s">
        <v>27</v>
      </c>
      <c r="J718" s="4" t="s">
        <v>25</v>
      </c>
      <c r="K718" s="4" t="s">
        <v>25</v>
      </c>
      <c r="O718" s="4" t="str">
        <f ca="1">IF(Ректор[[#This Row],[Класс(ы)]]="",OFFSET(Ректор[[#This Row],[Класс(ы)]],-1,0,1,1),Ректор[[#This Row],[Класс(ы)]])</f>
        <v>9О</v>
      </c>
      <c r="P718" s="4" t="str">
        <f>_xlfn.XLOOKUP(Ректор[[#This Row],[Предмет]],Исправление_названия[Предмет],Исправление_названия[Исправление],Ректор[[#This Row],[Предмет]],0,1)</f>
        <v>Проектная и исс</v>
      </c>
      <c r="Q718" s="4" t="str">
        <f>Ректор[[#This Row],[Учитель]]</f>
        <v>Захарченко А. В.</v>
      </c>
      <c r="R718" s="4">
        <f ca="1">IF(Ректор[[#This Row],[Часы]]="",OFFSET(Ректор[[#This Row],[Часы]],-1,0,1,1),Ректор[[#This Row],[Часы]])</f>
        <v>1</v>
      </c>
      <c r="S718" s="4" t="str">
        <f ca="1">Ректор[[#This Row],[Корр класс]]&amp;Ректор[[#This Row],[Предмет2]]</f>
        <v>9ОПроектная и исс</v>
      </c>
      <c r="T718" s="4">
        <f ca="1">COUNTIF(Ректор[Доп столбец],Ректор[[#This Row],[Доп столбец]])</f>
        <v>1</v>
      </c>
    </row>
    <row r="719" spans="1:20" x14ac:dyDescent="0.25">
      <c r="A719" s="4">
        <v>708</v>
      </c>
      <c r="B719" s="4" t="s">
        <v>84</v>
      </c>
      <c r="C719" s="4">
        <v>3</v>
      </c>
      <c r="F719" s="4" t="s">
        <v>73</v>
      </c>
      <c r="G719" s="4" t="s">
        <v>316</v>
      </c>
      <c r="H719" s="4" t="s">
        <v>219</v>
      </c>
      <c r="I719" s="4" t="s">
        <v>27</v>
      </c>
      <c r="J719" s="4" t="s">
        <v>25</v>
      </c>
      <c r="K719" s="4" t="s">
        <v>25</v>
      </c>
      <c r="O719" s="4" t="str">
        <f ca="1">IF(Ректор[[#This Row],[Класс(ы)]]="",OFFSET(Ректор[[#This Row],[Класс(ы)]],-1,0,1,1),Ректор[[#This Row],[Класс(ы)]])</f>
        <v>5П</v>
      </c>
      <c r="P71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719" s="4" t="str">
        <f>Ректор[[#This Row],[Учитель]]</f>
        <v>Золотаренко С. А.</v>
      </c>
      <c r="R719" s="4">
        <f ca="1">IF(Ректор[[#This Row],[Часы]]="",OFFSET(Ректор[[#This Row],[Часы]],-1,0,1,1),Ректор[[#This Row],[Часы]])</f>
        <v>3</v>
      </c>
      <c r="S719" s="4" t="str">
        <f ca="1">Ректор[[#This Row],[Корр класс]]&amp;Ректор[[#This Row],[Предмет2]]</f>
        <v>5ПЛитература</v>
      </c>
      <c r="T719" s="4">
        <f ca="1">COUNTIF(Ректор[Доп столбец],Ректор[[#This Row],[Доп столбец]])</f>
        <v>1</v>
      </c>
    </row>
    <row r="720" spans="1:20" x14ac:dyDescent="0.25">
      <c r="A720" s="4">
        <v>709</v>
      </c>
      <c r="B720" s="4" t="s">
        <v>84</v>
      </c>
      <c r="C720" s="4">
        <v>5</v>
      </c>
      <c r="F720" s="4" t="s">
        <v>34</v>
      </c>
      <c r="G720" s="4" t="s">
        <v>316</v>
      </c>
      <c r="H720" s="4" t="s">
        <v>219</v>
      </c>
      <c r="I720" s="4" t="s">
        <v>27</v>
      </c>
      <c r="J720" s="4" t="s">
        <v>25</v>
      </c>
      <c r="K720" s="4" t="s">
        <v>25</v>
      </c>
      <c r="O720" s="4" t="str">
        <f ca="1">IF(Ректор[[#This Row],[Класс(ы)]]="",OFFSET(Ректор[[#This Row],[Класс(ы)]],-1,0,1,1),Ректор[[#This Row],[Класс(ы)]])</f>
        <v>5П</v>
      </c>
      <c r="P72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720" s="4" t="str">
        <f>Ректор[[#This Row],[Учитель]]</f>
        <v>Золотаренко С. А.</v>
      </c>
      <c r="R720" s="4">
        <f ca="1">IF(Ректор[[#This Row],[Часы]]="",OFFSET(Ректор[[#This Row],[Часы]],-1,0,1,1),Ректор[[#This Row],[Часы]])</f>
        <v>5</v>
      </c>
      <c r="S720" s="4" t="str">
        <f ca="1">Ректор[[#This Row],[Корр класс]]&amp;Ректор[[#This Row],[Предмет2]]</f>
        <v>5ПРусский язык</v>
      </c>
      <c r="T720" s="4">
        <f ca="1">COUNTIF(Ректор[Доп столбец],Ректор[[#This Row],[Доп столбец]])</f>
        <v>1</v>
      </c>
    </row>
    <row r="721" spans="1:20" x14ac:dyDescent="0.25">
      <c r="A721" s="4">
        <v>710</v>
      </c>
      <c r="B721" s="4" t="s">
        <v>151</v>
      </c>
      <c r="C721" s="4">
        <v>3</v>
      </c>
      <c r="F721" s="4" t="s">
        <v>73</v>
      </c>
      <c r="G721" s="4" t="s">
        <v>316</v>
      </c>
      <c r="H721" s="4" t="s">
        <v>219</v>
      </c>
      <c r="I721" s="4" t="s">
        <v>27</v>
      </c>
      <c r="J721" s="4" t="s">
        <v>25</v>
      </c>
      <c r="K721" s="4" t="s">
        <v>25</v>
      </c>
      <c r="O721" s="4" t="str">
        <f ca="1">IF(Ректор[[#This Row],[Класс(ы)]]="",OFFSET(Ректор[[#This Row],[Класс(ы)]],-1,0,1,1),Ректор[[#This Row],[Класс(ы)]])</f>
        <v>5Р</v>
      </c>
      <c r="P72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721" s="4" t="str">
        <f>Ректор[[#This Row],[Учитель]]</f>
        <v>Золотаренко С. А.</v>
      </c>
      <c r="R721" s="4">
        <f ca="1">IF(Ректор[[#This Row],[Часы]]="",OFFSET(Ректор[[#This Row],[Часы]],-1,0,1,1),Ректор[[#This Row],[Часы]])</f>
        <v>3</v>
      </c>
      <c r="S721" s="4" t="str">
        <f ca="1">Ректор[[#This Row],[Корр класс]]&amp;Ректор[[#This Row],[Предмет2]]</f>
        <v>5РЛитература</v>
      </c>
      <c r="T721" s="4">
        <f ca="1">COUNTIF(Ректор[Доп столбец],Ректор[[#This Row],[Доп столбец]])</f>
        <v>1</v>
      </c>
    </row>
    <row r="722" spans="1:20" x14ac:dyDescent="0.25">
      <c r="A722" s="4">
        <v>711</v>
      </c>
      <c r="B722" s="4" t="s">
        <v>151</v>
      </c>
      <c r="C722" s="4">
        <v>5</v>
      </c>
      <c r="F722" s="4" t="s">
        <v>34</v>
      </c>
      <c r="G722" s="4" t="s">
        <v>316</v>
      </c>
      <c r="H722" s="4" t="s">
        <v>219</v>
      </c>
      <c r="I722" s="4" t="s">
        <v>27</v>
      </c>
      <c r="J722" s="4" t="s">
        <v>25</v>
      </c>
      <c r="K722" s="4" t="s">
        <v>25</v>
      </c>
      <c r="O722" s="4" t="str">
        <f ca="1">IF(Ректор[[#This Row],[Класс(ы)]]="",OFFSET(Ректор[[#This Row],[Класс(ы)]],-1,0,1,1),Ректор[[#This Row],[Класс(ы)]])</f>
        <v>5Р</v>
      </c>
      <c r="P72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722" s="4" t="str">
        <f>Ректор[[#This Row],[Учитель]]</f>
        <v>Золотаренко С. А.</v>
      </c>
      <c r="R722" s="4">
        <f ca="1">IF(Ректор[[#This Row],[Часы]]="",OFFSET(Ректор[[#This Row],[Часы]],-1,0,1,1),Ректор[[#This Row],[Часы]])</f>
        <v>5</v>
      </c>
      <c r="S722" s="4" t="str">
        <f ca="1">Ректор[[#This Row],[Корр класс]]&amp;Ректор[[#This Row],[Предмет2]]</f>
        <v>5РРусский язык</v>
      </c>
      <c r="T722" s="4">
        <f ca="1">COUNTIF(Ректор[Доп столбец],Ректор[[#This Row],[Доп столбец]])</f>
        <v>1</v>
      </c>
    </row>
    <row r="723" spans="1:20" x14ac:dyDescent="0.25">
      <c r="A723" s="4">
        <v>712</v>
      </c>
      <c r="B723" s="4" t="s">
        <v>45</v>
      </c>
      <c r="C723" s="4">
        <v>3</v>
      </c>
      <c r="F723" s="4" t="s">
        <v>73</v>
      </c>
      <c r="G723" s="4" t="s">
        <v>316</v>
      </c>
      <c r="H723" s="4" t="s">
        <v>219</v>
      </c>
      <c r="I723" s="4" t="s">
        <v>27</v>
      </c>
      <c r="J723" s="4" t="s">
        <v>25</v>
      </c>
      <c r="K723" s="4" t="s">
        <v>25</v>
      </c>
      <c r="O723" s="4" t="str">
        <f ca="1">IF(Ректор[[#This Row],[Класс(ы)]]="",OFFSET(Ректор[[#This Row],[Класс(ы)]],-1,0,1,1),Ректор[[#This Row],[Класс(ы)]])</f>
        <v>5С</v>
      </c>
      <c r="P72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723" s="4" t="str">
        <f>Ректор[[#This Row],[Учитель]]</f>
        <v>Золотаренко С. А.</v>
      </c>
      <c r="R723" s="4">
        <f ca="1">IF(Ректор[[#This Row],[Часы]]="",OFFSET(Ректор[[#This Row],[Часы]],-1,0,1,1),Ректор[[#This Row],[Часы]])</f>
        <v>3</v>
      </c>
      <c r="S723" s="4" t="str">
        <f ca="1">Ректор[[#This Row],[Корр класс]]&amp;Ректор[[#This Row],[Предмет2]]</f>
        <v>5СЛитература</v>
      </c>
      <c r="T723" s="4">
        <f ca="1">COUNTIF(Ректор[Доп столбец],Ректор[[#This Row],[Доп столбец]])</f>
        <v>1</v>
      </c>
    </row>
    <row r="724" spans="1:20" x14ac:dyDescent="0.25">
      <c r="A724" s="4">
        <v>713</v>
      </c>
      <c r="B724" s="4" t="s">
        <v>45</v>
      </c>
      <c r="C724" s="4">
        <v>1</v>
      </c>
      <c r="F724" s="4" t="s">
        <v>32</v>
      </c>
      <c r="G724" s="4" t="s">
        <v>316</v>
      </c>
      <c r="H724" s="4" t="s">
        <v>219</v>
      </c>
      <c r="I724" s="4" t="s">
        <v>27</v>
      </c>
      <c r="J724" s="4" t="s">
        <v>25</v>
      </c>
      <c r="K724" s="4" t="s">
        <v>25</v>
      </c>
      <c r="O724" s="4" t="str">
        <f ca="1">IF(Ректор[[#This Row],[Класс(ы)]]="",OFFSET(Ректор[[#This Row],[Класс(ы)]],-1,0,1,1),Ректор[[#This Row],[Класс(ы)]])</f>
        <v>5С</v>
      </c>
      <c r="P72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724" s="4" t="str">
        <f>Ректор[[#This Row],[Учитель]]</f>
        <v>Золотаренко С. А.</v>
      </c>
      <c r="R724" s="4">
        <f ca="1">IF(Ректор[[#This Row],[Часы]]="",OFFSET(Ректор[[#This Row],[Часы]],-1,0,1,1),Ректор[[#This Row],[Часы]])</f>
        <v>1</v>
      </c>
      <c r="S724" s="4" t="str">
        <f ca="1">Ректор[[#This Row],[Корр класс]]&amp;Ректор[[#This Row],[Предмет2]]</f>
        <v>5СРазговор о важн</v>
      </c>
      <c r="T724" s="4">
        <f ca="1">COUNTIF(Ректор[Доп столбец],Ректор[[#This Row],[Доп столбец]])</f>
        <v>1</v>
      </c>
    </row>
    <row r="725" spans="1:20" x14ac:dyDescent="0.25">
      <c r="A725" s="4">
        <v>714</v>
      </c>
      <c r="B725" s="4" t="s">
        <v>45</v>
      </c>
      <c r="C725" s="4">
        <v>5</v>
      </c>
      <c r="F725" s="4" t="s">
        <v>34</v>
      </c>
      <c r="G725" s="4" t="s">
        <v>316</v>
      </c>
      <c r="H725" s="4" t="s">
        <v>219</v>
      </c>
      <c r="I725" s="4" t="s">
        <v>27</v>
      </c>
      <c r="J725" s="4" t="s">
        <v>25</v>
      </c>
      <c r="K725" s="4" t="s">
        <v>25</v>
      </c>
      <c r="O725" s="4" t="str">
        <f ca="1">IF(Ректор[[#This Row],[Класс(ы)]]="",OFFSET(Ректор[[#This Row],[Класс(ы)]],-1,0,1,1),Ректор[[#This Row],[Класс(ы)]])</f>
        <v>5С</v>
      </c>
      <c r="P72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725" s="4" t="str">
        <f>Ректор[[#This Row],[Учитель]]</f>
        <v>Золотаренко С. А.</v>
      </c>
      <c r="R725" s="4">
        <f ca="1">IF(Ректор[[#This Row],[Часы]]="",OFFSET(Ректор[[#This Row],[Часы]],-1,0,1,1),Ректор[[#This Row],[Часы]])</f>
        <v>5</v>
      </c>
      <c r="S725" s="4" t="str">
        <f ca="1">Ректор[[#This Row],[Корр класс]]&amp;Ректор[[#This Row],[Предмет2]]</f>
        <v>5СРусский язык</v>
      </c>
      <c r="T725" s="4">
        <f ca="1">COUNTIF(Ректор[Доп столбец],Ректор[[#This Row],[Доп столбец]])</f>
        <v>1</v>
      </c>
    </row>
    <row r="726" spans="1:20" x14ac:dyDescent="0.25">
      <c r="A726" s="4">
        <v>715</v>
      </c>
      <c r="B726" s="4" t="s">
        <v>51</v>
      </c>
      <c r="C726" s="4">
        <v>3</v>
      </c>
      <c r="F726" s="4" t="s">
        <v>73</v>
      </c>
      <c r="G726" s="4" t="s">
        <v>316</v>
      </c>
      <c r="I726" s="4" t="s">
        <v>27</v>
      </c>
      <c r="J726" s="4" t="s">
        <v>25</v>
      </c>
      <c r="K726" s="4" t="s">
        <v>25</v>
      </c>
      <c r="O726" s="4" t="str">
        <f ca="1">IF(Ректор[[#This Row],[Класс(ы)]]="",OFFSET(Ректор[[#This Row],[Класс(ы)]],-1,0,1,1),Ректор[[#This Row],[Класс(ы)]])</f>
        <v>9О</v>
      </c>
      <c r="P72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726" s="4" t="str">
        <f>Ректор[[#This Row],[Учитель]]</f>
        <v>Золотаренко С. А.</v>
      </c>
      <c r="R726" s="4">
        <f ca="1">IF(Ректор[[#This Row],[Часы]]="",OFFSET(Ректор[[#This Row],[Часы]],-1,0,1,1),Ректор[[#This Row],[Часы]])</f>
        <v>3</v>
      </c>
      <c r="S726" s="4" t="str">
        <f ca="1">Ректор[[#This Row],[Корр класс]]&amp;Ректор[[#This Row],[Предмет2]]</f>
        <v>9ОЛитература</v>
      </c>
      <c r="T726" s="4">
        <f ca="1">COUNTIF(Ректор[Доп столбец],Ректор[[#This Row],[Доп столбец]])</f>
        <v>1</v>
      </c>
    </row>
    <row r="727" spans="1:20" x14ac:dyDescent="0.25">
      <c r="A727" s="4">
        <v>716</v>
      </c>
      <c r="B727" s="4" t="s">
        <v>51</v>
      </c>
      <c r="C727" s="4">
        <v>3</v>
      </c>
      <c r="F727" s="4" t="s">
        <v>34</v>
      </c>
      <c r="G727" s="4" t="s">
        <v>316</v>
      </c>
      <c r="H727" s="4" t="s">
        <v>219</v>
      </c>
      <c r="I727" s="4" t="s">
        <v>27</v>
      </c>
      <c r="J727" s="4" t="s">
        <v>25</v>
      </c>
      <c r="K727" s="4" t="s">
        <v>25</v>
      </c>
      <c r="O727" s="4" t="str">
        <f ca="1">IF(Ректор[[#This Row],[Класс(ы)]]="",OFFSET(Ректор[[#This Row],[Класс(ы)]],-1,0,1,1),Ректор[[#This Row],[Класс(ы)]])</f>
        <v>9О</v>
      </c>
      <c r="P72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727" s="4" t="str">
        <f>Ректор[[#This Row],[Учитель]]</f>
        <v>Золотаренко С. А.</v>
      </c>
      <c r="R727" s="4">
        <f ca="1">IF(Ректор[[#This Row],[Часы]]="",OFFSET(Ректор[[#This Row],[Часы]],-1,0,1,1),Ректор[[#This Row],[Часы]])</f>
        <v>3</v>
      </c>
      <c r="S727" s="4" t="str">
        <f ca="1">Ректор[[#This Row],[Корр класс]]&amp;Ректор[[#This Row],[Предмет2]]</f>
        <v>9ОРусский язык</v>
      </c>
      <c r="T727" s="4">
        <f ca="1">COUNTIF(Ректор[Доп столбец],Ректор[[#This Row],[Доп столбец]])</f>
        <v>1</v>
      </c>
    </row>
    <row r="728" spans="1:20" x14ac:dyDescent="0.25">
      <c r="A728" s="4">
        <v>717</v>
      </c>
      <c r="B728" s="4" t="s">
        <v>269</v>
      </c>
      <c r="C728" s="4">
        <v>1</v>
      </c>
      <c r="F728" s="4" t="s">
        <v>30</v>
      </c>
      <c r="G728" s="4" t="s">
        <v>317</v>
      </c>
      <c r="H728" s="4" t="s">
        <v>258</v>
      </c>
      <c r="I728" s="4" t="s">
        <v>27</v>
      </c>
      <c r="J728" s="4" t="s">
        <v>25</v>
      </c>
      <c r="K728" s="4" t="s">
        <v>25</v>
      </c>
      <c r="O728" s="4" t="str">
        <f ca="1">IF(Ректор[[#This Row],[Класс(ы)]]="",OFFSET(Ректор[[#This Row],[Класс(ы)]],-1,0,1,1),Ректор[[#This Row],[Класс(ы)]])</f>
        <v>4Б</v>
      </c>
      <c r="P72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28" s="4" t="str">
        <f>Ректор[[#This Row],[Учитель]]</f>
        <v>Калищук О. Ф.</v>
      </c>
      <c r="R728" s="4">
        <f ca="1">IF(Ректор[[#This Row],[Часы]]="",OFFSET(Ректор[[#This Row],[Часы]],-1,0,1,1),Ректор[[#This Row],[Часы]])</f>
        <v>1</v>
      </c>
      <c r="S728" s="4" t="str">
        <f ca="1">Ректор[[#This Row],[Корр класс]]&amp;Ректор[[#This Row],[Предмет2]]</f>
        <v>4БМузыка</v>
      </c>
      <c r="T728" s="4">
        <f ca="1">COUNTIF(Ректор[Доп столбец],Ректор[[#This Row],[Доп столбец]])</f>
        <v>1</v>
      </c>
    </row>
    <row r="729" spans="1:20" x14ac:dyDescent="0.25">
      <c r="B729" s="4" t="s">
        <v>167</v>
      </c>
      <c r="C729" s="4">
        <v>1</v>
      </c>
      <c r="F729" s="4" t="s">
        <v>30</v>
      </c>
      <c r="G729" s="4" t="s">
        <v>317</v>
      </c>
      <c r="H729" s="4" t="s">
        <v>258</v>
      </c>
      <c r="I729" s="4" t="s">
        <v>27</v>
      </c>
      <c r="J729" s="4" t="s">
        <v>25</v>
      </c>
      <c r="K729" s="4" t="s">
        <v>25</v>
      </c>
      <c r="O729" s="4" t="str">
        <f ca="1">IF(Ректор[[#This Row],[Класс(ы)]]="",OFFSET(Ректор[[#This Row],[Класс(ы)]],-1,0,1,1),Ректор[[#This Row],[Класс(ы)]])</f>
        <v>4В</v>
      </c>
      <c r="P72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29" s="4" t="str">
        <f>Ректор[[#This Row],[Учитель]]</f>
        <v>Калищук О. Ф.</v>
      </c>
      <c r="R729" s="4">
        <f ca="1">IF(Ректор[[#This Row],[Часы]]="",OFFSET(Ректор[[#This Row],[Часы]],-1,0,1,1),Ректор[[#This Row],[Часы]])</f>
        <v>1</v>
      </c>
      <c r="S729" s="4" t="str">
        <f ca="1">Ректор[[#This Row],[Корр класс]]&amp;Ректор[[#This Row],[Предмет2]]</f>
        <v>4ВМузыка</v>
      </c>
      <c r="T729" s="4">
        <f ca="1">COUNTIF(Ректор[Доп столбец],Ректор[[#This Row],[Доп столбец]])</f>
        <v>1</v>
      </c>
    </row>
    <row r="730" spans="1:20" x14ac:dyDescent="0.25">
      <c r="A730" s="4">
        <v>718</v>
      </c>
      <c r="B730" s="4" t="s">
        <v>274</v>
      </c>
      <c r="C730" s="4">
        <v>1</v>
      </c>
      <c r="F730" s="4" t="s">
        <v>30</v>
      </c>
      <c r="G730" s="4" t="s">
        <v>317</v>
      </c>
      <c r="I730" s="4" t="s">
        <v>27</v>
      </c>
      <c r="J730" s="4" t="s">
        <v>25</v>
      </c>
      <c r="K730" s="4" t="s">
        <v>25</v>
      </c>
      <c r="O730" s="4" t="str">
        <f ca="1">IF(Ректор[[#This Row],[Класс(ы)]]="",OFFSET(Ректор[[#This Row],[Класс(ы)]],-1,0,1,1),Ректор[[#This Row],[Класс(ы)]])</f>
        <v>4Г</v>
      </c>
      <c r="P73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30" s="4" t="str">
        <f>Ректор[[#This Row],[Учитель]]</f>
        <v>Калищук О. Ф.</v>
      </c>
      <c r="R730" s="4">
        <f ca="1">IF(Ректор[[#This Row],[Часы]]="",OFFSET(Ректор[[#This Row],[Часы]],-1,0,1,1),Ректор[[#This Row],[Часы]])</f>
        <v>1</v>
      </c>
      <c r="S730" s="4" t="str">
        <f ca="1">Ректор[[#This Row],[Корр класс]]&amp;Ректор[[#This Row],[Предмет2]]</f>
        <v>4ГМузыка</v>
      </c>
      <c r="T730" s="4">
        <f ca="1">COUNTIF(Ректор[Доп столбец],Ректор[[#This Row],[Доп столбец]])</f>
        <v>1</v>
      </c>
    </row>
    <row r="731" spans="1:20" x14ac:dyDescent="0.25">
      <c r="A731" s="4">
        <v>719</v>
      </c>
      <c r="B731" s="4" t="s">
        <v>52</v>
      </c>
      <c r="C731" s="4">
        <v>1</v>
      </c>
      <c r="F731" s="4" t="s">
        <v>30</v>
      </c>
      <c r="G731" s="4" t="s">
        <v>317</v>
      </c>
      <c r="I731" s="4" t="s">
        <v>27</v>
      </c>
      <c r="J731" s="4" t="s">
        <v>25</v>
      </c>
      <c r="K731" s="4" t="s">
        <v>25</v>
      </c>
      <c r="O731" s="4" t="str">
        <f ca="1">IF(Ректор[[#This Row],[Класс(ы)]]="",OFFSET(Ректор[[#This Row],[Класс(ы)]],-1,0,1,1),Ректор[[#This Row],[Класс(ы)]])</f>
        <v>4Д</v>
      </c>
      <c r="P73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31" s="4" t="str">
        <f>Ректор[[#This Row],[Учитель]]</f>
        <v>Калищук О. Ф.</v>
      </c>
      <c r="R731" s="4">
        <f ca="1">IF(Ректор[[#This Row],[Часы]]="",OFFSET(Ректор[[#This Row],[Часы]],-1,0,1,1),Ректор[[#This Row],[Часы]])</f>
        <v>1</v>
      </c>
      <c r="S731" s="4" t="str">
        <f ca="1">Ректор[[#This Row],[Корр класс]]&amp;Ректор[[#This Row],[Предмет2]]</f>
        <v>4ДМузыка</v>
      </c>
      <c r="T731" s="4">
        <f ca="1">COUNTIF(Ректор[Доп столбец],Ректор[[#This Row],[Доп столбец]])</f>
        <v>1</v>
      </c>
    </row>
    <row r="732" spans="1:20" x14ac:dyDescent="0.25">
      <c r="A732" s="4">
        <v>720</v>
      </c>
      <c r="B732" s="4" t="s">
        <v>312</v>
      </c>
      <c r="C732" s="4">
        <v>1</v>
      </c>
      <c r="F732" s="4" t="s">
        <v>30</v>
      </c>
      <c r="G732" s="4" t="s">
        <v>317</v>
      </c>
      <c r="I732" s="4" t="s">
        <v>27</v>
      </c>
      <c r="J732" s="4" t="s">
        <v>25</v>
      </c>
      <c r="K732" s="4" t="s">
        <v>25</v>
      </c>
      <c r="O732" s="4" t="str">
        <f ca="1">IF(Ректор[[#This Row],[Класс(ы)]]="",OFFSET(Ректор[[#This Row],[Класс(ы)]],-1,0,1,1),Ректор[[#This Row],[Класс(ы)]])</f>
        <v>4Е</v>
      </c>
      <c r="P73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32" s="4" t="str">
        <f>Ректор[[#This Row],[Учитель]]</f>
        <v>Калищук О. Ф.</v>
      </c>
      <c r="R732" s="4">
        <f ca="1">IF(Ректор[[#This Row],[Часы]]="",OFFSET(Ректор[[#This Row],[Часы]],-1,0,1,1),Ректор[[#This Row],[Часы]])</f>
        <v>1</v>
      </c>
      <c r="S732" s="4" t="str">
        <f ca="1">Ректор[[#This Row],[Корр класс]]&amp;Ректор[[#This Row],[Предмет2]]</f>
        <v>4ЕМузыка</v>
      </c>
      <c r="T732" s="4">
        <f ca="1">COUNTIF(Ректор[Доп столбец],Ректор[[#This Row],[Доп столбец]])</f>
        <v>1</v>
      </c>
    </row>
    <row r="733" spans="1:20" x14ac:dyDescent="0.25">
      <c r="B733" s="4" t="s">
        <v>168</v>
      </c>
      <c r="C733" s="4">
        <v>1</v>
      </c>
      <c r="F733" s="4" t="s">
        <v>30</v>
      </c>
      <c r="G733" s="4" t="s">
        <v>317</v>
      </c>
      <c r="I733" s="4" t="s">
        <v>27</v>
      </c>
      <c r="J733" s="4" t="s">
        <v>25</v>
      </c>
      <c r="K733" s="4" t="s">
        <v>25</v>
      </c>
      <c r="O733" s="4" t="str">
        <f ca="1">IF(Ректор[[#This Row],[Класс(ы)]]="",OFFSET(Ректор[[#This Row],[Класс(ы)]],-1,0,1,1),Ректор[[#This Row],[Класс(ы)]])</f>
        <v>4Ж</v>
      </c>
      <c r="P73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33" s="4" t="str">
        <f>Ректор[[#This Row],[Учитель]]</f>
        <v>Калищук О. Ф.</v>
      </c>
      <c r="R733" s="4">
        <f ca="1">IF(Ректор[[#This Row],[Часы]]="",OFFSET(Ректор[[#This Row],[Часы]],-1,0,1,1),Ректор[[#This Row],[Часы]])</f>
        <v>1</v>
      </c>
      <c r="S733" s="4" t="str">
        <f ca="1">Ректор[[#This Row],[Корр класс]]&amp;Ректор[[#This Row],[Предмет2]]</f>
        <v>4ЖМузыка</v>
      </c>
      <c r="T733" s="4">
        <f ca="1">COUNTIF(Ректор[Доп столбец],Ректор[[#This Row],[Доп столбец]])</f>
        <v>1</v>
      </c>
    </row>
    <row r="734" spans="1:20" x14ac:dyDescent="0.25">
      <c r="A734" s="4">
        <v>721</v>
      </c>
      <c r="B734" s="4" t="s">
        <v>36</v>
      </c>
      <c r="C734" s="4">
        <v>1</v>
      </c>
      <c r="F734" s="4" t="s">
        <v>30</v>
      </c>
      <c r="G734" s="4" t="s">
        <v>317</v>
      </c>
      <c r="I734" s="4" t="s">
        <v>27</v>
      </c>
      <c r="J734" s="4" t="s">
        <v>25</v>
      </c>
      <c r="K734" s="4" t="s">
        <v>25</v>
      </c>
      <c r="O734" s="4" t="str">
        <f ca="1">IF(Ректор[[#This Row],[Класс(ы)]]="",OFFSET(Ректор[[#This Row],[Класс(ы)]],-1,0,1,1),Ректор[[#This Row],[Класс(ы)]])</f>
        <v>4К</v>
      </c>
      <c r="P73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34" s="4" t="str">
        <f>Ректор[[#This Row],[Учитель]]</f>
        <v>Калищук О. Ф.</v>
      </c>
      <c r="R734" s="4">
        <f ca="1">IF(Ректор[[#This Row],[Часы]]="",OFFSET(Ректор[[#This Row],[Часы]],-1,0,1,1),Ректор[[#This Row],[Часы]])</f>
        <v>1</v>
      </c>
      <c r="S734" s="4" t="str">
        <f ca="1">Ректор[[#This Row],[Корр класс]]&amp;Ректор[[#This Row],[Предмет2]]</f>
        <v>4КМузыка</v>
      </c>
      <c r="T734" s="4">
        <f ca="1">COUNTIF(Ректор[Доп столбец],Ректор[[#This Row],[Доп столбец]])</f>
        <v>1</v>
      </c>
    </row>
    <row r="735" spans="1:20" x14ac:dyDescent="0.25">
      <c r="A735" s="4">
        <v>722</v>
      </c>
      <c r="B735" s="4" t="s">
        <v>235</v>
      </c>
      <c r="C735" s="4">
        <v>1</v>
      </c>
      <c r="F735" s="4" t="s">
        <v>30</v>
      </c>
      <c r="G735" s="4" t="s">
        <v>317</v>
      </c>
      <c r="I735" s="4" t="s">
        <v>27</v>
      </c>
      <c r="J735" s="4" t="s">
        <v>25</v>
      </c>
      <c r="K735" s="4" t="s">
        <v>25</v>
      </c>
      <c r="O735" s="4" t="str">
        <f ca="1">IF(Ректор[[#This Row],[Класс(ы)]]="",OFFSET(Ректор[[#This Row],[Класс(ы)]],-1,0,1,1),Ректор[[#This Row],[Класс(ы)]])</f>
        <v>4О</v>
      </c>
      <c r="P73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35" s="4" t="str">
        <f>Ректор[[#This Row],[Учитель]]</f>
        <v>Калищук О. Ф.</v>
      </c>
      <c r="R735" s="4">
        <f ca="1">IF(Ректор[[#This Row],[Часы]]="",OFFSET(Ректор[[#This Row],[Часы]],-1,0,1,1),Ректор[[#This Row],[Часы]])</f>
        <v>1</v>
      </c>
      <c r="S735" s="4" t="str">
        <f ca="1">Ректор[[#This Row],[Корр класс]]&amp;Ректор[[#This Row],[Предмет2]]</f>
        <v>4ОМузыка</v>
      </c>
      <c r="T735" s="4">
        <f ca="1">COUNTIF(Ректор[Доп столбец],Ректор[[#This Row],[Доп столбец]])</f>
        <v>1</v>
      </c>
    </row>
    <row r="736" spans="1:20" x14ac:dyDescent="0.25">
      <c r="A736" s="4">
        <v>723</v>
      </c>
      <c r="B736" s="4" t="s">
        <v>279</v>
      </c>
      <c r="C736" s="4">
        <v>1</v>
      </c>
      <c r="F736" s="4" t="s">
        <v>30</v>
      </c>
      <c r="G736" s="4" t="s">
        <v>317</v>
      </c>
      <c r="I736" s="4" t="s">
        <v>27</v>
      </c>
      <c r="J736" s="4" t="s">
        <v>25</v>
      </c>
      <c r="K736" s="4" t="s">
        <v>25</v>
      </c>
      <c r="O736" s="4" t="str">
        <f ca="1">IF(Ректор[[#This Row],[Класс(ы)]]="",OFFSET(Ректор[[#This Row],[Класс(ы)]],-1,0,1,1),Ректор[[#This Row],[Класс(ы)]])</f>
        <v>4П</v>
      </c>
      <c r="P73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36" s="4" t="str">
        <f>Ректор[[#This Row],[Учитель]]</f>
        <v>Калищук О. Ф.</v>
      </c>
      <c r="R736" s="4">
        <f ca="1">IF(Ректор[[#This Row],[Часы]]="",OFFSET(Ректор[[#This Row],[Часы]],-1,0,1,1),Ректор[[#This Row],[Часы]])</f>
        <v>1</v>
      </c>
      <c r="S736" s="4" t="str">
        <f ca="1">Ректор[[#This Row],[Корр класс]]&amp;Ректор[[#This Row],[Предмет2]]</f>
        <v>4ПМузыка</v>
      </c>
      <c r="T736" s="4">
        <f ca="1">COUNTIF(Ректор[Доп столбец],Ректор[[#This Row],[Доп столбец]])</f>
        <v>1</v>
      </c>
    </row>
    <row r="737" spans="1:20" x14ac:dyDescent="0.25">
      <c r="A737" s="4">
        <v>724</v>
      </c>
      <c r="B737" s="4" t="s">
        <v>281</v>
      </c>
      <c r="C737" s="4">
        <v>1</v>
      </c>
      <c r="F737" s="4" t="s">
        <v>30</v>
      </c>
      <c r="G737" s="4" t="s">
        <v>317</v>
      </c>
      <c r="I737" s="4" t="s">
        <v>27</v>
      </c>
      <c r="J737" s="4" t="s">
        <v>25</v>
      </c>
      <c r="K737" s="4" t="s">
        <v>25</v>
      </c>
      <c r="O737" s="4" t="str">
        <f ca="1">IF(Ректор[[#This Row],[Класс(ы)]]="",OFFSET(Ректор[[#This Row],[Класс(ы)]],-1,0,1,1),Ректор[[#This Row],[Класс(ы)]])</f>
        <v>4Ц</v>
      </c>
      <c r="P73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37" s="4" t="str">
        <f>Ректор[[#This Row],[Учитель]]</f>
        <v>Калищук О. Ф.</v>
      </c>
      <c r="R737" s="4">
        <f ca="1">IF(Ректор[[#This Row],[Часы]]="",OFFSET(Ректор[[#This Row],[Часы]],-1,0,1,1),Ректор[[#This Row],[Часы]])</f>
        <v>1</v>
      </c>
      <c r="S737" s="4" t="str">
        <f ca="1">Ректор[[#This Row],[Корр класс]]&amp;Ректор[[#This Row],[Предмет2]]</f>
        <v>4ЦМузыка</v>
      </c>
      <c r="T737" s="4">
        <f ca="1">COUNTIF(Ректор[Доп столбец],Ректор[[#This Row],[Доп столбец]])</f>
        <v>1</v>
      </c>
    </row>
    <row r="738" spans="1:20" x14ac:dyDescent="0.25">
      <c r="A738" s="4">
        <v>725</v>
      </c>
      <c r="B738" s="4" t="s">
        <v>99</v>
      </c>
      <c r="C738" s="4">
        <v>1</v>
      </c>
      <c r="F738" s="4" t="s">
        <v>30</v>
      </c>
      <c r="G738" s="4" t="s">
        <v>317</v>
      </c>
      <c r="H738" s="4" t="s">
        <v>241</v>
      </c>
      <c r="I738" s="4" t="s">
        <v>23</v>
      </c>
      <c r="J738" s="4" t="s">
        <v>25</v>
      </c>
      <c r="K738" s="4" t="s">
        <v>25</v>
      </c>
      <c r="O738" s="4" t="str">
        <f ca="1">IF(Ректор[[#This Row],[Класс(ы)]]="",OFFSET(Ректор[[#This Row],[Класс(ы)]],-1,0,1,1),Ректор[[#This Row],[Класс(ы)]])</f>
        <v>5А</v>
      </c>
      <c r="P73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38" s="4" t="str">
        <f>Ректор[[#This Row],[Учитель]]</f>
        <v>Калищук О. Ф.</v>
      </c>
      <c r="R738" s="4">
        <f ca="1">IF(Ректор[[#This Row],[Часы]]="",OFFSET(Ректор[[#This Row],[Часы]],-1,0,1,1),Ректор[[#This Row],[Часы]])</f>
        <v>1</v>
      </c>
      <c r="S738" s="4" t="str">
        <f ca="1">Ректор[[#This Row],[Корр класс]]&amp;Ректор[[#This Row],[Предмет2]]</f>
        <v>5АМузыка</v>
      </c>
      <c r="T738" s="4">
        <f ca="1">COUNTIF(Ректор[Доп столбец],Ректор[[#This Row],[Доп столбец]])</f>
        <v>1</v>
      </c>
    </row>
    <row r="739" spans="1:20" x14ac:dyDescent="0.25">
      <c r="A739" s="4">
        <v>726</v>
      </c>
      <c r="B739" s="4" t="s">
        <v>196</v>
      </c>
      <c r="C739" s="4">
        <v>1</v>
      </c>
      <c r="F739" s="4" t="s">
        <v>30</v>
      </c>
      <c r="G739" s="4" t="s">
        <v>317</v>
      </c>
      <c r="H739" s="4" t="s">
        <v>241</v>
      </c>
      <c r="I739" s="4" t="s">
        <v>23</v>
      </c>
      <c r="J739" s="4" t="s">
        <v>25</v>
      </c>
      <c r="K739" s="4" t="s">
        <v>25</v>
      </c>
      <c r="O739" s="4" t="str">
        <f ca="1">IF(Ректор[[#This Row],[Класс(ы)]]="",OFFSET(Ректор[[#This Row],[Класс(ы)]],-1,0,1,1),Ректор[[#This Row],[Класс(ы)]])</f>
        <v>5Б</v>
      </c>
      <c r="P73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39" s="4" t="str">
        <f>Ректор[[#This Row],[Учитель]]</f>
        <v>Калищук О. Ф.</v>
      </c>
      <c r="R739" s="4">
        <f ca="1">IF(Ректор[[#This Row],[Часы]]="",OFFSET(Ректор[[#This Row],[Часы]],-1,0,1,1),Ректор[[#This Row],[Часы]])</f>
        <v>1</v>
      </c>
      <c r="S739" s="4" t="str">
        <f ca="1">Ректор[[#This Row],[Корр класс]]&amp;Ректор[[#This Row],[Предмет2]]</f>
        <v>5БМузыка</v>
      </c>
      <c r="T739" s="4">
        <f ca="1">COUNTIF(Ректор[Доп столбец],Ректор[[#This Row],[Доп столбец]])</f>
        <v>1</v>
      </c>
    </row>
    <row r="740" spans="1:20" x14ac:dyDescent="0.25">
      <c r="A740" s="4">
        <v>727</v>
      </c>
      <c r="B740" s="4" t="s">
        <v>155</v>
      </c>
      <c r="C740" s="4">
        <v>1</v>
      </c>
      <c r="F740" s="4" t="s">
        <v>30</v>
      </c>
      <c r="G740" s="4" t="s">
        <v>317</v>
      </c>
      <c r="H740" s="4" t="s">
        <v>241</v>
      </c>
      <c r="I740" s="4" t="s">
        <v>23</v>
      </c>
      <c r="J740" s="4" t="s">
        <v>25</v>
      </c>
      <c r="K740" s="4" t="s">
        <v>25</v>
      </c>
      <c r="O740" s="4" t="str">
        <f ca="1">IF(Ректор[[#This Row],[Класс(ы)]]="",OFFSET(Ректор[[#This Row],[Класс(ы)]],-1,0,1,1),Ректор[[#This Row],[Класс(ы)]])</f>
        <v>5В</v>
      </c>
      <c r="P74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0" s="4" t="str">
        <f>Ректор[[#This Row],[Учитель]]</f>
        <v>Калищук О. Ф.</v>
      </c>
      <c r="R740" s="4">
        <f ca="1">IF(Ректор[[#This Row],[Часы]]="",OFFSET(Ректор[[#This Row],[Часы]],-1,0,1,1),Ректор[[#This Row],[Часы]])</f>
        <v>1</v>
      </c>
      <c r="S740" s="4" t="str">
        <f ca="1">Ректор[[#This Row],[Корр класс]]&amp;Ректор[[#This Row],[Предмет2]]</f>
        <v>5ВМузыка</v>
      </c>
      <c r="T740" s="4">
        <f ca="1">COUNTIF(Ректор[Доп столбец],Ректор[[#This Row],[Доп столбец]])</f>
        <v>1</v>
      </c>
    </row>
    <row r="741" spans="1:20" x14ac:dyDescent="0.25">
      <c r="A741" s="4">
        <v>728</v>
      </c>
      <c r="B741" s="4" t="s">
        <v>41</v>
      </c>
      <c r="C741" s="4">
        <v>1</v>
      </c>
      <c r="F741" s="4" t="s">
        <v>30</v>
      </c>
      <c r="G741" s="4" t="s">
        <v>317</v>
      </c>
      <c r="H741" s="4" t="s">
        <v>241</v>
      </c>
      <c r="I741" s="4" t="s">
        <v>23</v>
      </c>
      <c r="J741" s="4" t="s">
        <v>25</v>
      </c>
      <c r="K741" s="4" t="s">
        <v>25</v>
      </c>
      <c r="O741" s="4" t="str">
        <f ca="1">IF(Ректор[[#This Row],[Класс(ы)]]="",OFFSET(Ректор[[#This Row],[Класс(ы)]],-1,0,1,1),Ректор[[#This Row],[Класс(ы)]])</f>
        <v>5Г</v>
      </c>
      <c r="P74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1" s="4" t="str">
        <f>Ректор[[#This Row],[Учитель]]</f>
        <v>Калищук О. Ф.</v>
      </c>
      <c r="R741" s="4">
        <f ca="1">IF(Ректор[[#This Row],[Часы]]="",OFFSET(Ректор[[#This Row],[Часы]],-1,0,1,1),Ректор[[#This Row],[Часы]])</f>
        <v>1</v>
      </c>
      <c r="S741" s="4" t="str">
        <f ca="1">Ректор[[#This Row],[Корр класс]]&amp;Ректор[[#This Row],[Предмет2]]</f>
        <v>5ГМузыка</v>
      </c>
      <c r="T741" s="4">
        <f ca="1">COUNTIF(Ректор[Доп столбец],Ректор[[#This Row],[Доп столбец]])</f>
        <v>1</v>
      </c>
    </row>
    <row r="742" spans="1:20" x14ac:dyDescent="0.25">
      <c r="A742" s="4">
        <v>729</v>
      </c>
      <c r="B742" s="4" t="s">
        <v>197</v>
      </c>
      <c r="C742" s="4">
        <v>1</v>
      </c>
      <c r="F742" s="4" t="s">
        <v>30</v>
      </c>
      <c r="G742" s="4" t="s">
        <v>317</v>
      </c>
      <c r="H742" s="4" t="s">
        <v>241</v>
      </c>
      <c r="I742" s="4" t="s">
        <v>23</v>
      </c>
      <c r="J742" s="4" t="s">
        <v>25</v>
      </c>
      <c r="K742" s="4" t="s">
        <v>25</v>
      </c>
      <c r="O742" s="4" t="str">
        <f ca="1">IF(Ректор[[#This Row],[Класс(ы)]]="",OFFSET(Ректор[[#This Row],[Класс(ы)]],-1,0,1,1),Ректор[[#This Row],[Класс(ы)]])</f>
        <v>5Д</v>
      </c>
      <c r="P74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2" s="4" t="str">
        <f>Ректор[[#This Row],[Учитель]]</f>
        <v>Калищук О. Ф.</v>
      </c>
      <c r="R742" s="4">
        <f ca="1">IF(Ректор[[#This Row],[Часы]]="",OFFSET(Ректор[[#This Row],[Часы]],-1,0,1,1),Ректор[[#This Row],[Часы]])</f>
        <v>1</v>
      </c>
      <c r="S742" s="4" t="str">
        <f ca="1">Ректор[[#This Row],[Корр класс]]&amp;Ректор[[#This Row],[Предмет2]]</f>
        <v>5ДМузыка</v>
      </c>
      <c r="T742" s="4">
        <f ca="1">COUNTIF(Ректор[Доп столбец],Ректор[[#This Row],[Доп столбец]])</f>
        <v>1</v>
      </c>
    </row>
    <row r="743" spans="1:20" x14ac:dyDescent="0.25">
      <c r="A743" s="4">
        <v>730</v>
      </c>
      <c r="B743" s="4" t="s">
        <v>198</v>
      </c>
      <c r="C743" s="4">
        <v>1</v>
      </c>
      <c r="F743" s="4" t="s">
        <v>30</v>
      </c>
      <c r="G743" s="4" t="s">
        <v>317</v>
      </c>
      <c r="H743" s="4" t="s">
        <v>241</v>
      </c>
      <c r="I743" s="4" t="s">
        <v>23</v>
      </c>
      <c r="J743" s="4" t="s">
        <v>25</v>
      </c>
      <c r="K743" s="4" t="s">
        <v>25</v>
      </c>
      <c r="O743" s="4" t="str">
        <f ca="1">IF(Ректор[[#This Row],[Класс(ы)]]="",OFFSET(Ректор[[#This Row],[Класс(ы)]],-1,0,1,1),Ректор[[#This Row],[Класс(ы)]])</f>
        <v>5Е</v>
      </c>
      <c r="P74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3" s="4" t="str">
        <f>Ректор[[#This Row],[Учитель]]</f>
        <v>Калищук О. Ф.</v>
      </c>
      <c r="R743" s="4">
        <f ca="1">IF(Ректор[[#This Row],[Часы]]="",OFFSET(Ректор[[#This Row],[Часы]],-1,0,1,1),Ректор[[#This Row],[Часы]])</f>
        <v>1</v>
      </c>
      <c r="S743" s="4" t="str">
        <f ca="1">Ректор[[#This Row],[Корр класс]]&amp;Ректор[[#This Row],[Предмет2]]</f>
        <v>5ЕМузыка</v>
      </c>
      <c r="T743" s="4">
        <f ca="1">COUNTIF(Ректор[Доп столбец],Ректор[[#This Row],[Доп столбец]])</f>
        <v>1</v>
      </c>
    </row>
    <row r="744" spans="1:20" x14ac:dyDescent="0.25">
      <c r="A744" s="4">
        <v>731</v>
      </c>
      <c r="B744" s="4" t="s">
        <v>199</v>
      </c>
      <c r="C744" s="4">
        <v>1</v>
      </c>
      <c r="F744" s="4" t="s">
        <v>30</v>
      </c>
      <c r="G744" s="4" t="s">
        <v>317</v>
      </c>
      <c r="I744" s="4" t="s">
        <v>23</v>
      </c>
      <c r="J744" s="4" t="s">
        <v>25</v>
      </c>
      <c r="K744" s="4" t="s">
        <v>25</v>
      </c>
      <c r="O744" s="4" t="str">
        <f ca="1">IF(Ректор[[#This Row],[Класс(ы)]]="",OFFSET(Ректор[[#This Row],[Класс(ы)]],-1,0,1,1),Ректор[[#This Row],[Класс(ы)]])</f>
        <v>5Ж</v>
      </c>
      <c r="P74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4" s="4" t="str">
        <f>Ректор[[#This Row],[Учитель]]</f>
        <v>Калищук О. Ф.</v>
      </c>
      <c r="R744" s="4">
        <f ca="1">IF(Ректор[[#This Row],[Часы]]="",OFFSET(Ректор[[#This Row],[Часы]],-1,0,1,1),Ректор[[#This Row],[Часы]])</f>
        <v>1</v>
      </c>
      <c r="S744" s="4" t="str">
        <f ca="1">Ректор[[#This Row],[Корр класс]]&amp;Ректор[[#This Row],[Предмет2]]</f>
        <v>5ЖМузыка</v>
      </c>
      <c r="T744" s="4">
        <f ca="1">COUNTIF(Ректор[Доп столбец],Ректор[[#This Row],[Доп столбец]])</f>
        <v>1</v>
      </c>
    </row>
    <row r="745" spans="1:20" x14ac:dyDescent="0.25">
      <c r="A745" s="4">
        <v>732</v>
      </c>
      <c r="B745" s="4" t="s">
        <v>184</v>
      </c>
      <c r="C745" s="4">
        <v>1</v>
      </c>
      <c r="F745" s="4" t="s">
        <v>30</v>
      </c>
      <c r="G745" s="4" t="s">
        <v>317</v>
      </c>
      <c r="I745" s="4" t="s">
        <v>23</v>
      </c>
      <c r="J745" s="4" t="s">
        <v>25</v>
      </c>
      <c r="K745" s="4" t="s">
        <v>25</v>
      </c>
      <c r="O745" s="4" t="str">
        <f ca="1">IF(Ректор[[#This Row],[Класс(ы)]]="",OFFSET(Ректор[[#This Row],[Класс(ы)]],-1,0,1,1),Ректор[[#This Row],[Класс(ы)]])</f>
        <v>5З</v>
      </c>
      <c r="P74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5" s="4" t="str">
        <f>Ректор[[#This Row],[Учитель]]</f>
        <v>Калищук О. Ф.</v>
      </c>
      <c r="R745" s="4">
        <f ca="1">IF(Ректор[[#This Row],[Часы]]="",OFFSET(Ректор[[#This Row],[Часы]],-1,0,1,1),Ректор[[#This Row],[Часы]])</f>
        <v>1</v>
      </c>
      <c r="S745" s="4" t="str">
        <f ca="1">Ректор[[#This Row],[Корр класс]]&amp;Ректор[[#This Row],[Предмет2]]</f>
        <v>5ЗМузыка</v>
      </c>
      <c r="T745" s="4">
        <f ca="1">COUNTIF(Ректор[Доп столбец],Ректор[[#This Row],[Доп столбец]])</f>
        <v>1</v>
      </c>
    </row>
    <row r="746" spans="1:20" x14ac:dyDescent="0.25">
      <c r="A746" s="4">
        <v>733</v>
      </c>
      <c r="B746" s="4" t="s">
        <v>200</v>
      </c>
      <c r="C746" s="4">
        <v>1</v>
      </c>
      <c r="F746" s="4" t="s">
        <v>30</v>
      </c>
      <c r="G746" s="4" t="s">
        <v>317</v>
      </c>
      <c r="H746" s="4" t="s">
        <v>241</v>
      </c>
      <c r="I746" s="4" t="s">
        <v>23</v>
      </c>
      <c r="J746" s="4" t="s">
        <v>25</v>
      </c>
      <c r="K746" s="4" t="s">
        <v>25</v>
      </c>
      <c r="O746" s="4" t="str">
        <f ca="1">IF(Ректор[[#This Row],[Класс(ы)]]="",OFFSET(Ректор[[#This Row],[Класс(ы)]],-1,0,1,1),Ректор[[#This Row],[Класс(ы)]])</f>
        <v>5И</v>
      </c>
      <c r="P74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6" s="4" t="str">
        <f>Ректор[[#This Row],[Учитель]]</f>
        <v>Калищук О. Ф.</v>
      </c>
      <c r="R746" s="4">
        <f ca="1">IF(Ректор[[#This Row],[Часы]]="",OFFSET(Ректор[[#This Row],[Часы]],-1,0,1,1),Ректор[[#This Row],[Часы]])</f>
        <v>1</v>
      </c>
      <c r="S746" s="4" t="str">
        <f ca="1">Ректор[[#This Row],[Корр класс]]&amp;Ректор[[#This Row],[Предмет2]]</f>
        <v>5ИМузыка</v>
      </c>
      <c r="T746" s="4">
        <f ca="1">COUNTIF(Ректор[Доп столбец],Ректор[[#This Row],[Доп столбец]])</f>
        <v>1</v>
      </c>
    </row>
    <row r="747" spans="1:20" x14ac:dyDescent="0.25">
      <c r="A747" s="4">
        <v>734</v>
      </c>
      <c r="B747" s="4" t="s">
        <v>201</v>
      </c>
      <c r="C747" s="4">
        <v>1</v>
      </c>
      <c r="F747" s="4" t="s">
        <v>30</v>
      </c>
      <c r="G747" s="4" t="s">
        <v>317</v>
      </c>
      <c r="I747" s="4" t="s">
        <v>23</v>
      </c>
      <c r="J747" s="4" t="s">
        <v>25</v>
      </c>
      <c r="K747" s="4" t="s">
        <v>25</v>
      </c>
      <c r="O747" s="4" t="str">
        <f ca="1">IF(Ректор[[#This Row],[Класс(ы)]]="",OFFSET(Ректор[[#This Row],[Класс(ы)]],-1,0,1,1),Ректор[[#This Row],[Класс(ы)]])</f>
        <v>5К</v>
      </c>
      <c r="P74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7" s="4" t="str">
        <f>Ректор[[#This Row],[Учитель]]</f>
        <v>Калищук О. Ф.</v>
      </c>
      <c r="R747" s="4">
        <f ca="1">IF(Ректор[[#This Row],[Часы]]="",OFFSET(Ректор[[#This Row],[Часы]],-1,0,1,1),Ректор[[#This Row],[Часы]])</f>
        <v>1</v>
      </c>
      <c r="S747" s="4" t="str">
        <f ca="1">Ректор[[#This Row],[Корр класс]]&amp;Ректор[[#This Row],[Предмет2]]</f>
        <v>5КМузыка</v>
      </c>
      <c r="T747" s="4">
        <f ca="1">COUNTIF(Ректор[Доп столбец],Ректор[[#This Row],[Доп столбец]])</f>
        <v>1</v>
      </c>
    </row>
    <row r="748" spans="1:20" x14ac:dyDescent="0.25">
      <c r="A748" s="4">
        <v>735</v>
      </c>
      <c r="B748" s="4" t="s">
        <v>44</v>
      </c>
      <c r="C748" s="4">
        <v>1</v>
      </c>
      <c r="F748" s="4" t="s">
        <v>30</v>
      </c>
      <c r="G748" s="4" t="s">
        <v>317</v>
      </c>
      <c r="H748" s="4" t="s">
        <v>241</v>
      </c>
      <c r="I748" s="4" t="s">
        <v>23</v>
      </c>
      <c r="J748" s="4" t="s">
        <v>25</v>
      </c>
      <c r="K748" s="4" t="s">
        <v>25</v>
      </c>
      <c r="O748" s="4" t="str">
        <f ca="1">IF(Ректор[[#This Row],[Класс(ы)]]="",OFFSET(Ректор[[#This Row],[Класс(ы)]],-1,0,1,1),Ректор[[#This Row],[Класс(ы)]])</f>
        <v>5Л</v>
      </c>
      <c r="P74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8" s="4" t="str">
        <f>Ректор[[#This Row],[Учитель]]</f>
        <v>Калищук О. Ф.</v>
      </c>
      <c r="R748" s="4">
        <f ca="1">IF(Ректор[[#This Row],[Часы]]="",OFFSET(Ректор[[#This Row],[Часы]],-1,0,1,1),Ректор[[#This Row],[Часы]])</f>
        <v>1</v>
      </c>
      <c r="S748" s="4" t="str">
        <f ca="1">Ректор[[#This Row],[Корр класс]]&amp;Ректор[[#This Row],[Предмет2]]</f>
        <v>5ЛМузыка</v>
      </c>
      <c r="T748" s="4">
        <f ca="1">COUNTIF(Ректор[Доп столбец],Ректор[[#This Row],[Доп столбец]])</f>
        <v>1</v>
      </c>
    </row>
    <row r="749" spans="1:20" x14ac:dyDescent="0.25">
      <c r="A749" s="4">
        <v>736</v>
      </c>
      <c r="B749" s="4" t="s">
        <v>102</v>
      </c>
      <c r="C749" s="4">
        <v>1</v>
      </c>
      <c r="F749" s="4" t="s">
        <v>30</v>
      </c>
      <c r="G749" s="4" t="s">
        <v>317</v>
      </c>
      <c r="I749" s="4" t="s">
        <v>23</v>
      </c>
      <c r="J749" s="4" t="s">
        <v>25</v>
      </c>
      <c r="K749" s="4" t="s">
        <v>25</v>
      </c>
      <c r="O749" s="4" t="str">
        <f ca="1">IF(Ректор[[#This Row],[Класс(ы)]]="",OFFSET(Ректор[[#This Row],[Класс(ы)]],-1,0,1,1),Ректор[[#This Row],[Класс(ы)]])</f>
        <v>5М</v>
      </c>
      <c r="P74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49" s="4" t="str">
        <f>Ректор[[#This Row],[Учитель]]</f>
        <v>Калищук О. Ф.</v>
      </c>
      <c r="R749" s="4">
        <f ca="1">IF(Ректор[[#This Row],[Часы]]="",OFFSET(Ректор[[#This Row],[Часы]],-1,0,1,1),Ректор[[#This Row],[Часы]])</f>
        <v>1</v>
      </c>
      <c r="S749" s="4" t="str">
        <f ca="1">Ректор[[#This Row],[Корр класс]]&amp;Ректор[[#This Row],[Предмет2]]</f>
        <v>5ММузыка</v>
      </c>
      <c r="T749" s="4">
        <f ca="1">COUNTIF(Ректор[Доп столбец],Ректор[[#This Row],[Доп столбец]])</f>
        <v>1</v>
      </c>
    </row>
    <row r="750" spans="1:20" x14ac:dyDescent="0.25">
      <c r="A750" s="4">
        <v>737</v>
      </c>
      <c r="B750" s="4" t="s">
        <v>202</v>
      </c>
      <c r="C750" s="4">
        <v>1</v>
      </c>
      <c r="F750" s="4" t="s">
        <v>30</v>
      </c>
      <c r="G750" s="4" t="s">
        <v>317</v>
      </c>
      <c r="H750" s="4" t="s">
        <v>241</v>
      </c>
      <c r="I750" s="4" t="s">
        <v>23</v>
      </c>
      <c r="J750" s="4" t="s">
        <v>25</v>
      </c>
      <c r="K750" s="4" t="s">
        <v>25</v>
      </c>
      <c r="O750" s="4" t="str">
        <f ca="1">IF(Ректор[[#This Row],[Класс(ы)]]="",OFFSET(Ректор[[#This Row],[Класс(ы)]],-1,0,1,1),Ректор[[#This Row],[Класс(ы)]])</f>
        <v>5Н</v>
      </c>
      <c r="P75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50" s="4" t="str">
        <f>Ректор[[#This Row],[Учитель]]</f>
        <v>Калищук О. Ф.</v>
      </c>
      <c r="R750" s="4">
        <f ca="1">IF(Ректор[[#This Row],[Часы]]="",OFFSET(Ректор[[#This Row],[Часы]],-1,0,1,1),Ректор[[#This Row],[Часы]])</f>
        <v>1</v>
      </c>
      <c r="S750" s="4" t="str">
        <f ca="1">Ректор[[#This Row],[Корр класс]]&amp;Ректор[[#This Row],[Предмет2]]</f>
        <v>5НМузыка</v>
      </c>
      <c r="T750" s="4">
        <f ca="1">COUNTIF(Ректор[Доп столбец],Ректор[[#This Row],[Доп столбец]])</f>
        <v>1</v>
      </c>
    </row>
    <row r="751" spans="1:20" x14ac:dyDescent="0.25">
      <c r="A751" s="4">
        <v>738</v>
      </c>
      <c r="B751" s="4" t="s">
        <v>203</v>
      </c>
      <c r="C751" s="4">
        <v>1</v>
      </c>
      <c r="F751" s="4" t="s">
        <v>30</v>
      </c>
      <c r="G751" s="4" t="s">
        <v>317</v>
      </c>
      <c r="H751" s="4" t="s">
        <v>241</v>
      </c>
      <c r="I751" s="4" t="s">
        <v>23</v>
      </c>
      <c r="J751" s="4" t="s">
        <v>25</v>
      </c>
      <c r="K751" s="4" t="s">
        <v>25</v>
      </c>
      <c r="O751" s="4" t="str">
        <f ca="1">IF(Ректор[[#This Row],[Класс(ы)]]="",OFFSET(Ректор[[#This Row],[Класс(ы)]],-1,0,1,1),Ректор[[#This Row],[Класс(ы)]])</f>
        <v>5О</v>
      </c>
      <c r="P75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51" s="4" t="str">
        <f>Ректор[[#This Row],[Учитель]]</f>
        <v>Калищук О. Ф.</v>
      </c>
      <c r="R751" s="4">
        <f ca="1">IF(Ректор[[#This Row],[Часы]]="",OFFSET(Ректор[[#This Row],[Часы]],-1,0,1,1),Ректор[[#This Row],[Часы]])</f>
        <v>1</v>
      </c>
      <c r="S751" s="4" t="str">
        <f ca="1">Ректор[[#This Row],[Корр класс]]&amp;Ректор[[#This Row],[Предмет2]]</f>
        <v>5ОМузыка</v>
      </c>
      <c r="T751" s="4">
        <f ca="1">COUNTIF(Ректор[Доп столбец],Ректор[[#This Row],[Доп столбец]])</f>
        <v>1</v>
      </c>
    </row>
    <row r="752" spans="1:20" x14ac:dyDescent="0.25">
      <c r="A752" s="4">
        <v>739</v>
      </c>
      <c r="B752" s="4" t="s">
        <v>84</v>
      </c>
      <c r="C752" s="4">
        <v>1</v>
      </c>
      <c r="F752" s="4" t="s">
        <v>30</v>
      </c>
      <c r="G752" s="4" t="s">
        <v>317</v>
      </c>
      <c r="H752" s="4" t="s">
        <v>241</v>
      </c>
      <c r="I752" s="4" t="s">
        <v>23</v>
      </c>
      <c r="J752" s="4" t="s">
        <v>25</v>
      </c>
      <c r="K752" s="4" t="s">
        <v>25</v>
      </c>
      <c r="O752" s="4" t="str">
        <f ca="1">IF(Ректор[[#This Row],[Класс(ы)]]="",OFFSET(Ректор[[#This Row],[Класс(ы)]],-1,0,1,1),Ректор[[#This Row],[Класс(ы)]])</f>
        <v>5П</v>
      </c>
      <c r="P75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52" s="4" t="str">
        <f>Ректор[[#This Row],[Учитель]]</f>
        <v>Калищук О. Ф.</v>
      </c>
      <c r="R752" s="4">
        <f ca="1">IF(Ректор[[#This Row],[Часы]]="",OFFSET(Ректор[[#This Row],[Часы]],-1,0,1,1),Ректор[[#This Row],[Часы]])</f>
        <v>1</v>
      </c>
      <c r="S752" s="4" t="str">
        <f ca="1">Ректор[[#This Row],[Корр класс]]&amp;Ректор[[#This Row],[Предмет2]]</f>
        <v>5ПМузыка</v>
      </c>
      <c r="T752" s="4">
        <f ca="1">COUNTIF(Ректор[Доп столбец],Ректор[[#This Row],[Доп столбец]])</f>
        <v>1</v>
      </c>
    </row>
    <row r="753" spans="1:20" x14ac:dyDescent="0.25">
      <c r="B753" s="4" t="s">
        <v>151</v>
      </c>
      <c r="C753" s="4">
        <v>1</v>
      </c>
      <c r="F753" s="4" t="s">
        <v>30</v>
      </c>
      <c r="G753" s="4" t="s">
        <v>317</v>
      </c>
      <c r="I753" s="4" t="s">
        <v>23</v>
      </c>
      <c r="J753" s="4" t="s">
        <v>25</v>
      </c>
      <c r="K753" s="4" t="s">
        <v>25</v>
      </c>
      <c r="O753" s="4" t="str">
        <f ca="1">IF(Ректор[[#This Row],[Класс(ы)]]="",OFFSET(Ректор[[#This Row],[Класс(ы)]],-1,0,1,1),Ректор[[#This Row],[Класс(ы)]])</f>
        <v>5Р</v>
      </c>
      <c r="P75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53" s="4" t="str">
        <f>Ректор[[#This Row],[Учитель]]</f>
        <v>Калищук О. Ф.</v>
      </c>
      <c r="R753" s="4">
        <f ca="1">IF(Ректор[[#This Row],[Часы]]="",OFFSET(Ректор[[#This Row],[Часы]],-1,0,1,1),Ректор[[#This Row],[Часы]])</f>
        <v>1</v>
      </c>
      <c r="S753" s="4" t="str">
        <f ca="1">Ректор[[#This Row],[Корр класс]]&amp;Ректор[[#This Row],[Предмет2]]</f>
        <v>5РМузыка</v>
      </c>
      <c r="T753" s="4">
        <f ca="1">COUNTIF(Ректор[Доп столбец],Ректор[[#This Row],[Доп столбец]])</f>
        <v>1</v>
      </c>
    </row>
    <row r="754" spans="1:20" x14ac:dyDescent="0.25">
      <c r="A754" s="4">
        <v>740</v>
      </c>
      <c r="B754" s="4" t="s">
        <v>45</v>
      </c>
      <c r="C754" s="4">
        <v>1</v>
      </c>
      <c r="F754" s="4" t="s">
        <v>30</v>
      </c>
      <c r="G754" s="4" t="s">
        <v>317</v>
      </c>
      <c r="H754" s="4" t="s">
        <v>241</v>
      </c>
      <c r="I754" s="4" t="s">
        <v>23</v>
      </c>
      <c r="J754" s="4" t="s">
        <v>25</v>
      </c>
      <c r="K754" s="4" t="s">
        <v>25</v>
      </c>
      <c r="O754" s="4" t="str">
        <f ca="1">IF(Ректор[[#This Row],[Класс(ы)]]="",OFFSET(Ректор[[#This Row],[Класс(ы)]],-1,0,1,1),Ректор[[#This Row],[Класс(ы)]])</f>
        <v>5С</v>
      </c>
      <c r="P75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54" s="4" t="str">
        <f>Ректор[[#This Row],[Учитель]]</f>
        <v>Калищук О. Ф.</v>
      </c>
      <c r="R754" s="4">
        <f ca="1">IF(Ректор[[#This Row],[Часы]]="",OFFSET(Ректор[[#This Row],[Часы]],-1,0,1,1),Ректор[[#This Row],[Часы]])</f>
        <v>1</v>
      </c>
      <c r="S754" s="4" t="str">
        <f ca="1">Ректор[[#This Row],[Корр класс]]&amp;Ректор[[#This Row],[Предмет2]]</f>
        <v>5СМузыка</v>
      </c>
      <c r="T754" s="4">
        <f ca="1">COUNTIF(Ректор[Доп столбец],Ректор[[#This Row],[Доп столбец]])</f>
        <v>1</v>
      </c>
    </row>
    <row r="755" spans="1:20" x14ac:dyDescent="0.25">
      <c r="A755" s="4">
        <v>741</v>
      </c>
      <c r="B755" s="4" t="s">
        <v>204</v>
      </c>
      <c r="C755" s="4">
        <v>1</v>
      </c>
      <c r="F755" s="4" t="s">
        <v>30</v>
      </c>
      <c r="G755" s="4" t="s">
        <v>317</v>
      </c>
      <c r="H755" s="4" t="s">
        <v>241</v>
      </c>
      <c r="I755" s="4" t="s">
        <v>23</v>
      </c>
      <c r="J755" s="4" t="s">
        <v>25</v>
      </c>
      <c r="K755" s="4" t="s">
        <v>25</v>
      </c>
      <c r="O755" s="4" t="str">
        <f ca="1">IF(Ректор[[#This Row],[Класс(ы)]]="",OFFSET(Ректор[[#This Row],[Класс(ы)]],-1,0,1,1),Ректор[[#This Row],[Класс(ы)]])</f>
        <v>5Т</v>
      </c>
      <c r="P75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55" s="4" t="str">
        <f>Ректор[[#This Row],[Учитель]]</f>
        <v>Калищук О. Ф.</v>
      </c>
      <c r="R755" s="4">
        <f ca="1">IF(Ректор[[#This Row],[Часы]]="",OFFSET(Ректор[[#This Row],[Часы]],-1,0,1,1),Ректор[[#This Row],[Часы]])</f>
        <v>1</v>
      </c>
      <c r="S755" s="4" t="str">
        <f ca="1">Ректор[[#This Row],[Корр класс]]&amp;Ректор[[#This Row],[Предмет2]]</f>
        <v>5ТМузыка</v>
      </c>
      <c r="T755" s="4">
        <f ca="1">COUNTIF(Ректор[Доп столбец],Ректор[[#This Row],[Доп столбец]])</f>
        <v>1</v>
      </c>
    </row>
    <row r="756" spans="1:20" x14ac:dyDescent="0.25">
      <c r="A756" s="4">
        <v>742</v>
      </c>
      <c r="B756" s="4" t="s">
        <v>205</v>
      </c>
      <c r="C756" s="4">
        <v>1</v>
      </c>
      <c r="F756" s="4" t="s">
        <v>30</v>
      </c>
      <c r="G756" s="4" t="s">
        <v>317</v>
      </c>
      <c r="H756" s="4" t="s">
        <v>241</v>
      </c>
      <c r="I756" s="4" t="s">
        <v>23</v>
      </c>
      <c r="J756" s="4" t="s">
        <v>25</v>
      </c>
      <c r="K756" s="4" t="s">
        <v>25</v>
      </c>
      <c r="O756" s="4" t="str">
        <f ca="1">IF(Ректор[[#This Row],[Класс(ы)]]="",OFFSET(Ректор[[#This Row],[Класс(ы)]],-1,0,1,1),Ректор[[#This Row],[Класс(ы)]])</f>
        <v>5У</v>
      </c>
      <c r="P75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56" s="4" t="str">
        <f>Ректор[[#This Row],[Учитель]]</f>
        <v>Калищук О. Ф.</v>
      </c>
      <c r="R756" s="4">
        <f ca="1">IF(Ректор[[#This Row],[Часы]]="",OFFSET(Ректор[[#This Row],[Часы]],-1,0,1,1),Ректор[[#This Row],[Часы]])</f>
        <v>1</v>
      </c>
      <c r="S756" s="4" t="str">
        <f ca="1">Ректор[[#This Row],[Корр класс]]&amp;Ректор[[#This Row],[Предмет2]]</f>
        <v>5УМузыка</v>
      </c>
      <c r="T756" s="4">
        <f ca="1">COUNTIF(Ректор[Доп столбец],Ректор[[#This Row],[Доп столбец]])</f>
        <v>1</v>
      </c>
    </row>
    <row r="757" spans="1:20" x14ac:dyDescent="0.25">
      <c r="B757" s="4" t="s">
        <v>206</v>
      </c>
      <c r="C757" s="4">
        <v>1</v>
      </c>
      <c r="F757" s="4" t="s">
        <v>30</v>
      </c>
      <c r="G757" s="4" t="s">
        <v>317</v>
      </c>
      <c r="H757" s="4" t="s">
        <v>241</v>
      </c>
      <c r="I757" s="4" t="s">
        <v>23</v>
      </c>
      <c r="J757" s="4" t="s">
        <v>25</v>
      </c>
      <c r="K757" s="4" t="s">
        <v>25</v>
      </c>
      <c r="O757" s="4" t="str">
        <f ca="1">IF(Ректор[[#This Row],[Класс(ы)]]="",OFFSET(Ректор[[#This Row],[Класс(ы)]],-1,0,1,1),Ректор[[#This Row],[Класс(ы)]])</f>
        <v>5Ф</v>
      </c>
      <c r="P75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57" s="4" t="str">
        <f>Ректор[[#This Row],[Учитель]]</f>
        <v>Калищук О. Ф.</v>
      </c>
      <c r="R757" s="4">
        <f ca="1">IF(Ректор[[#This Row],[Часы]]="",OFFSET(Ректор[[#This Row],[Часы]],-1,0,1,1),Ректор[[#This Row],[Часы]])</f>
        <v>1</v>
      </c>
      <c r="S757" s="4" t="str">
        <f ca="1">Ректор[[#This Row],[Корр класс]]&amp;Ректор[[#This Row],[Предмет2]]</f>
        <v>5ФМузыка</v>
      </c>
      <c r="T757" s="4">
        <f ca="1">COUNTIF(Ректор[Доп столбец],Ректор[[#This Row],[Доп столбец]])</f>
        <v>1</v>
      </c>
    </row>
    <row r="758" spans="1:20" x14ac:dyDescent="0.25">
      <c r="A758" s="4">
        <v>743</v>
      </c>
      <c r="B758" s="4" t="s">
        <v>207</v>
      </c>
      <c r="C758" s="4">
        <v>1</v>
      </c>
      <c r="F758" s="4" t="s">
        <v>30</v>
      </c>
      <c r="G758" s="4" t="s">
        <v>317</v>
      </c>
      <c r="H758" s="4" t="s">
        <v>241</v>
      </c>
      <c r="I758" s="4" t="s">
        <v>23</v>
      </c>
      <c r="J758" s="4" t="s">
        <v>25</v>
      </c>
      <c r="K758" s="4" t="s">
        <v>25</v>
      </c>
      <c r="O758" s="4" t="str">
        <f ca="1">IF(Ректор[[#This Row],[Класс(ы)]]="",OFFSET(Ректор[[#This Row],[Класс(ы)]],-1,0,1,1),Ректор[[#This Row],[Класс(ы)]])</f>
        <v>5Х</v>
      </c>
      <c r="P75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58" s="4" t="str">
        <f>Ректор[[#This Row],[Учитель]]</f>
        <v>Калищук О. Ф.</v>
      </c>
      <c r="R758" s="4">
        <f ca="1">IF(Ректор[[#This Row],[Часы]]="",OFFSET(Ректор[[#This Row],[Часы]],-1,0,1,1),Ректор[[#This Row],[Часы]])</f>
        <v>1</v>
      </c>
      <c r="S758" s="4" t="str">
        <f ca="1">Ректор[[#This Row],[Корр класс]]&amp;Ректор[[#This Row],[Предмет2]]</f>
        <v>5ХМузыка</v>
      </c>
      <c r="T758" s="4">
        <f ca="1">COUNTIF(Ректор[Доп столбец],Ректор[[#This Row],[Доп столбец]])</f>
        <v>1</v>
      </c>
    </row>
    <row r="759" spans="1:20" x14ac:dyDescent="0.25">
      <c r="A759" s="4">
        <v>744</v>
      </c>
      <c r="B759" s="4" t="s">
        <v>152</v>
      </c>
      <c r="C759" s="4">
        <v>1</v>
      </c>
      <c r="F759" s="4" t="s">
        <v>30</v>
      </c>
      <c r="G759" s="4" t="s">
        <v>317</v>
      </c>
      <c r="H759" s="4" t="s">
        <v>241</v>
      </c>
      <c r="I759" s="4" t="s">
        <v>23</v>
      </c>
      <c r="J759" s="4" t="s">
        <v>25</v>
      </c>
      <c r="K759" s="4" t="s">
        <v>25</v>
      </c>
      <c r="O759" s="4" t="str">
        <f ca="1">IF(Ректор[[#This Row],[Класс(ы)]]="",OFFSET(Ректор[[#This Row],[Класс(ы)]],-1,0,1,1),Ректор[[#This Row],[Класс(ы)]])</f>
        <v>5Ц</v>
      </c>
      <c r="P75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59" s="4" t="str">
        <f>Ректор[[#This Row],[Учитель]]</f>
        <v>Калищук О. Ф.</v>
      </c>
      <c r="R759" s="4">
        <f ca="1">IF(Ректор[[#This Row],[Часы]]="",OFFSET(Ректор[[#This Row],[Часы]],-1,0,1,1),Ректор[[#This Row],[Часы]])</f>
        <v>1</v>
      </c>
      <c r="S759" s="4" t="str">
        <f ca="1">Ректор[[#This Row],[Корр класс]]&amp;Ректор[[#This Row],[Предмет2]]</f>
        <v>5ЦМузыка</v>
      </c>
      <c r="T759" s="4">
        <f ca="1">COUNTIF(Ректор[Доп столбец],Ректор[[#This Row],[Доп столбец]])</f>
        <v>1</v>
      </c>
    </row>
    <row r="760" spans="1:20" x14ac:dyDescent="0.25">
      <c r="A760" s="4">
        <v>745</v>
      </c>
      <c r="B760" s="4" t="s">
        <v>46</v>
      </c>
      <c r="C760" s="4">
        <v>1</v>
      </c>
      <c r="F760" s="4" t="s">
        <v>30</v>
      </c>
      <c r="G760" s="4" t="s">
        <v>317</v>
      </c>
      <c r="H760" s="4" t="s">
        <v>241</v>
      </c>
      <c r="I760" s="4" t="s">
        <v>23</v>
      </c>
      <c r="J760" s="4" t="s">
        <v>25</v>
      </c>
      <c r="K760" s="4" t="s">
        <v>25</v>
      </c>
      <c r="O760" s="4" t="str">
        <f ca="1">IF(Ректор[[#This Row],[Класс(ы)]]="",OFFSET(Ректор[[#This Row],[Класс(ы)]],-1,0,1,1),Ректор[[#This Row],[Класс(ы)]])</f>
        <v>5Ч</v>
      </c>
      <c r="P76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760" s="4" t="str">
        <f>Ректор[[#This Row],[Учитель]]</f>
        <v>Калищук О. Ф.</v>
      </c>
      <c r="R760" s="4">
        <f ca="1">IF(Ректор[[#This Row],[Часы]]="",OFFSET(Ректор[[#This Row],[Часы]],-1,0,1,1),Ректор[[#This Row],[Часы]])</f>
        <v>1</v>
      </c>
      <c r="S760" s="4" t="str">
        <f ca="1">Ректор[[#This Row],[Корр класс]]&amp;Ректор[[#This Row],[Предмет2]]</f>
        <v>5ЧМузыка</v>
      </c>
      <c r="T760" s="4">
        <f ca="1">COUNTIF(Ректор[Доп столбец],Ректор[[#This Row],[Доп столбец]])</f>
        <v>1</v>
      </c>
    </row>
    <row r="761" spans="1:20" x14ac:dyDescent="0.25">
      <c r="A761" s="4">
        <v>746</v>
      </c>
      <c r="B761" s="4" t="s">
        <v>103</v>
      </c>
      <c r="C761" s="4">
        <v>2</v>
      </c>
      <c r="F761" s="4" t="s">
        <v>185</v>
      </c>
      <c r="G761" s="4" t="s">
        <v>318</v>
      </c>
      <c r="H761" s="4" t="s">
        <v>319</v>
      </c>
      <c r="I761" s="4" t="s">
        <v>27</v>
      </c>
      <c r="J761" s="4" t="s">
        <v>25</v>
      </c>
      <c r="K761" s="4" t="s">
        <v>25</v>
      </c>
      <c r="O761" s="4" t="str">
        <f ca="1">IF(Ректор[[#This Row],[Класс(ы)]]="",OFFSET(Ректор[[#This Row],[Класс(ы)]],-1,0,1,1),Ректор[[#This Row],[Класс(ы)]])</f>
        <v>9А</v>
      </c>
      <c r="P761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61" s="4" t="str">
        <f>Ректор[[#This Row],[Учитель]]</f>
        <v>Калюгина Н. В.</v>
      </c>
      <c r="R761" s="4">
        <f ca="1">IF(Ректор[[#This Row],[Часы]]="",OFFSET(Ректор[[#This Row],[Часы]],-1,0,1,1),Ректор[[#This Row],[Часы]])</f>
        <v>2</v>
      </c>
      <c r="S761" s="4" t="str">
        <f ca="1">Ректор[[#This Row],[Корр класс]]&amp;Ректор[[#This Row],[Предмет2]]</f>
        <v>9АБиология</v>
      </c>
      <c r="T761" s="4">
        <f ca="1">COUNTIF(Ректор[Доп столбец],Ректор[[#This Row],[Доп столбец]])</f>
        <v>1</v>
      </c>
    </row>
    <row r="762" spans="1:20" x14ac:dyDescent="0.25">
      <c r="A762" s="4">
        <v>747</v>
      </c>
      <c r="B762" s="4" t="s">
        <v>154</v>
      </c>
      <c r="C762" s="4">
        <v>2</v>
      </c>
      <c r="F762" s="4" t="s">
        <v>185</v>
      </c>
      <c r="G762" s="4" t="s">
        <v>318</v>
      </c>
      <c r="H762" s="4" t="s">
        <v>319</v>
      </c>
      <c r="I762" s="4" t="s">
        <v>27</v>
      </c>
      <c r="J762" s="4" t="s">
        <v>25</v>
      </c>
      <c r="K762" s="4" t="s">
        <v>25</v>
      </c>
      <c r="O762" s="4" t="str">
        <f ca="1">IF(Ректор[[#This Row],[Класс(ы)]]="",OFFSET(Ректор[[#This Row],[Класс(ы)]],-1,0,1,1),Ректор[[#This Row],[Класс(ы)]])</f>
        <v>9Б</v>
      </c>
      <c r="P762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62" s="4" t="str">
        <f>Ректор[[#This Row],[Учитель]]</f>
        <v>Калюгина Н. В.</v>
      </c>
      <c r="R762" s="4">
        <f ca="1">IF(Ректор[[#This Row],[Часы]]="",OFFSET(Ректор[[#This Row],[Часы]],-1,0,1,1),Ректор[[#This Row],[Часы]])</f>
        <v>2</v>
      </c>
      <c r="S762" s="4" t="str">
        <f ca="1">Ректор[[#This Row],[Корр класс]]&amp;Ректор[[#This Row],[Предмет2]]</f>
        <v>9ББиология</v>
      </c>
      <c r="T762" s="4">
        <f ca="1">COUNTIF(Ректор[Доп столбец],Ректор[[#This Row],[Доп столбец]])</f>
        <v>1</v>
      </c>
    </row>
    <row r="763" spans="1:20" x14ac:dyDescent="0.25">
      <c r="A763" s="4">
        <v>748</v>
      </c>
      <c r="B763" s="4" t="s">
        <v>106</v>
      </c>
      <c r="C763" s="4">
        <v>2</v>
      </c>
      <c r="F763" s="4" t="s">
        <v>185</v>
      </c>
      <c r="G763" s="4" t="s">
        <v>318</v>
      </c>
      <c r="H763" s="4" t="s">
        <v>319</v>
      </c>
      <c r="I763" s="4" t="s">
        <v>27</v>
      </c>
      <c r="J763" s="4" t="s">
        <v>25</v>
      </c>
      <c r="K763" s="4" t="s">
        <v>25</v>
      </c>
      <c r="O763" s="4" t="str">
        <f ca="1">IF(Ректор[[#This Row],[Класс(ы)]]="",OFFSET(Ректор[[#This Row],[Класс(ы)]],-1,0,1,1),Ректор[[#This Row],[Класс(ы)]])</f>
        <v>9В</v>
      </c>
      <c r="P763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63" s="4" t="str">
        <f>Ректор[[#This Row],[Учитель]]</f>
        <v>Калюгина Н. В.</v>
      </c>
      <c r="R763" s="4">
        <f ca="1">IF(Ректор[[#This Row],[Часы]]="",OFFSET(Ректор[[#This Row],[Часы]],-1,0,1,1),Ректор[[#This Row],[Часы]])</f>
        <v>2</v>
      </c>
      <c r="S763" s="4" t="str">
        <f ca="1">Ректор[[#This Row],[Корр класс]]&amp;Ректор[[#This Row],[Предмет2]]</f>
        <v>9ВБиология</v>
      </c>
      <c r="T763" s="4">
        <f ca="1">COUNTIF(Ректор[Доп столбец],Ректор[[#This Row],[Доп столбец]])</f>
        <v>1</v>
      </c>
    </row>
    <row r="764" spans="1:20" x14ac:dyDescent="0.25">
      <c r="A764" s="4">
        <v>749</v>
      </c>
      <c r="B764" s="4" t="s">
        <v>124</v>
      </c>
      <c r="C764" s="4">
        <v>2</v>
      </c>
      <c r="F764" s="4" t="s">
        <v>185</v>
      </c>
      <c r="G764" s="4" t="s">
        <v>318</v>
      </c>
      <c r="H764" s="4" t="s">
        <v>319</v>
      </c>
      <c r="I764" s="4" t="s">
        <v>27</v>
      </c>
      <c r="J764" s="4" t="s">
        <v>25</v>
      </c>
      <c r="K764" s="4" t="s">
        <v>25</v>
      </c>
      <c r="O764" s="4" t="str">
        <f ca="1">IF(Ректор[[#This Row],[Класс(ы)]]="",OFFSET(Ректор[[#This Row],[Класс(ы)]],-1,0,1,1),Ректор[[#This Row],[Класс(ы)]])</f>
        <v>9Г</v>
      </c>
      <c r="P764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64" s="4" t="str">
        <f>Ректор[[#This Row],[Учитель]]</f>
        <v>Калюгина Н. В.</v>
      </c>
      <c r="R764" s="4">
        <f ca="1">IF(Ректор[[#This Row],[Часы]]="",OFFSET(Ректор[[#This Row],[Часы]],-1,0,1,1),Ректор[[#This Row],[Часы]])</f>
        <v>2</v>
      </c>
      <c r="S764" s="4" t="str">
        <f ca="1">Ректор[[#This Row],[Корр класс]]&amp;Ректор[[#This Row],[Предмет2]]</f>
        <v>9ГБиология</v>
      </c>
      <c r="T764" s="4">
        <f ca="1">COUNTIF(Ректор[Доп столбец],Ректор[[#This Row],[Доп столбец]])</f>
        <v>1</v>
      </c>
    </row>
    <row r="765" spans="1:20" x14ac:dyDescent="0.25">
      <c r="A765" s="4">
        <v>750</v>
      </c>
      <c r="B765" s="4" t="s">
        <v>107</v>
      </c>
      <c r="C765" s="4">
        <v>2</v>
      </c>
      <c r="F765" s="4" t="s">
        <v>185</v>
      </c>
      <c r="G765" s="4" t="s">
        <v>318</v>
      </c>
      <c r="I765" s="4" t="s">
        <v>27</v>
      </c>
      <c r="J765" s="4" t="s">
        <v>25</v>
      </c>
      <c r="K765" s="4" t="s">
        <v>25</v>
      </c>
      <c r="O765" s="4" t="str">
        <f ca="1">IF(Ректор[[#This Row],[Класс(ы)]]="",OFFSET(Ректор[[#This Row],[Класс(ы)]],-1,0,1,1),Ректор[[#This Row],[Класс(ы)]])</f>
        <v>9Д</v>
      </c>
      <c r="P765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65" s="4" t="str">
        <f>Ректор[[#This Row],[Учитель]]</f>
        <v>Калюгина Н. В.</v>
      </c>
      <c r="R765" s="4">
        <f ca="1">IF(Ректор[[#This Row],[Часы]]="",OFFSET(Ректор[[#This Row],[Часы]],-1,0,1,1),Ректор[[#This Row],[Часы]])</f>
        <v>2</v>
      </c>
      <c r="S765" s="4" t="str">
        <f ca="1">Ректор[[#This Row],[Корр класс]]&amp;Ректор[[#This Row],[Предмет2]]</f>
        <v>9ДБиология</v>
      </c>
      <c r="T765" s="4">
        <f ca="1">COUNTIF(Ректор[Доп столбец],Ректор[[#This Row],[Доп столбец]])</f>
        <v>1</v>
      </c>
    </row>
    <row r="766" spans="1:20" x14ac:dyDescent="0.25">
      <c r="A766" s="4">
        <v>751</v>
      </c>
      <c r="B766" s="4" t="s">
        <v>190</v>
      </c>
      <c r="C766" s="4">
        <v>2</v>
      </c>
      <c r="F766" s="4" t="s">
        <v>185</v>
      </c>
      <c r="G766" s="4" t="s">
        <v>318</v>
      </c>
      <c r="H766" s="4" t="s">
        <v>319</v>
      </c>
      <c r="I766" s="4" t="s">
        <v>27</v>
      </c>
      <c r="J766" s="4" t="s">
        <v>25</v>
      </c>
      <c r="K766" s="4" t="s">
        <v>25</v>
      </c>
      <c r="O766" s="4" t="str">
        <f ca="1">IF(Ректор[[#This Row],[Класс(ы)]]="",OFFSET(Ректор[[#This Row],[Класс(ы)]],-1,0,1,1),Ректор[[#This Row],[Класс(ы)]])</f>
        <v>9З</v>
      </c>
      <c r="P766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66" s="4" t="str">
        <f>Ректор[[#This Row],[Учитель]]</f>
        <v>Калюгина Н. В.</v>
      </c>
      <c r="R766" s="4">
        <f ca="1">IF(Ректор[[#This Row],[Часы]]="",OFFSET(Ректор[[#This Row],[Часы]],-1,0,1,1),Ректор[[#This Row],[Часы]])</f>
        <v>2</v>
      </c>
      <c r="S766" s="4" t="str">
        <f ca="1">Ректор[[#This Row],[Корр класс]]&amp;Ректор[[#This Row],[Предмет2]]</f>
        <v>9ЗБиология</v>
      </c>
      <c r="T766" s="4">
        <f ca="1">COUNTIF(Ректор[Доп столбец],Ректор[[#This Row],[Доп столбец]])</f>
        <v>1</v>
      </c>
    </row>
    <row r="767" spans="1:20" x14ac:dyDescent="0.25">
      <c r="A767" s="4">
        <v>752</v>
      </c>
      <c r="B767" s="4" t="s">
        <v>191</v>
      </c>
      <c r="C767" s="4">
        <v>2</v>
      </c>
      <c r="F767" s="4" t="s">
        <v>185</v>
      </c>
      <c r="G767" s="4" t="s">
        <v>318</v>
      </c>
      <c r="H767" s="4" t="s">
        <v>319</v>
      </c>
      <c r="I767" s="4" t="s">
        <v>27</v>
      </c>
      <c r="J767" s="4" t="s">
        <v>25</v>
      </c>
      <c r="K767" s="4" t="s">
        <v>25</v>
      </c>
      <c r="O767" s="4" t="str">
        <f ca="1">IF(Ректор[[#This Row],[Класс(ы)]]="",OFFSET(Ректор[[#This Row],[Класс(ы)]],-1,0,1,1),Ректор[[#This Row],[Класс(ы)]])</f>
        <v>9И</v>
      </c>
      <c r="P767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67" s="4" t="str">
        <f>Ректор[[#This Row],[Учитель]]</f>
        <v>Калюгина Н. В.</v>
      </c>
      <c r="R767" s="4">
        <f ca="1">IF(Ректор[[#This Row],[Часы]]="",OFFSET(Ректор[[#This Row],[Часы]],-1,0,1,1),Ректор[[#This Row],[Часы]])</f>
        <v>2</v>
      </c>
      <c r="S767" s="4" t="str">
        <f ca="1">Ректор[[#This Row],[Корр класс]]&amp;Ректор[[#This Row],[Предмет2]]</f>
        <v>9ИБиология</v>
      </c>
      <c r="T767" s="4">
        <f ca="1">COUNTIF(Ректор[Доп столбец],Ректор[[#This Row],[Доп столбец]])</f>
        <v>1</v>
      </c>
    </row>
    <row r="768" spans="1:20" x14ac:dyDescent="0.25">
      <c r="B768" s="4" t="s">
        <v>192</v>
      </c>
      <c r="C768" s="4">
        <v>2</v>
      </c>
      <c r="F768" s="4" t="s">
        <v>185</v>
      </c>
      <c r="G768" s="4" t="s">
        <v>318</v>
      </c>
      <c r="H768" s="4" t="s">
        <v>319</v>
      </c>
      <c r="I768" s="4" t="s">
        <v>27</v>
      </c>
      <c r="J768" s="4" t="s">
        <v>25</v>
      </c>
      <c r="K768" s="4" t="s">
        <v>25</v>
      </c>
      <c r="O768" s="4" t="str">
        <f ca="1">IF(Ректор[[#This Row],[Класс(ы)]]="",OFFSET(Ректор[[#This Row],[Класс(ы)]],-1,0,1,1),Ректор[[#This Row],[Класс(ы)]])</f>
        <v>9К</v>
      </c>
      <c r="P768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68" s="4" t="str">
        <f>Ректор[[#This Row],[Учитель]]</f>
        <v>Калюгина Н. В.</v>
      </c>
      <c r="R768" s="4">
        <f ca="1">IF(Ректор[[#This Row],[Часы]]="",OFFSET(Ректор[[#This Row],[Часы]],-1,0,1,1),Ректор[[#This Row],[Часы]])</f>
        <v>2</v>
      </c>
      <c r="S768" s="4" t="str">
        <f ca="1">Ректор[[#This Row],[Корр класс]]&amp;Ректор[[#This Row],[Предмет2]]</f>
        <v>9КБиология</v>
      </c>
      <c r="T768" s="4">
        <f ca="1">COUNTIF(Ректор[Доп столбец],Ректор[[#This Row],[Доп столбец]])</f>
        <v>1</v>
      </c>
    </row>
    <row r="769" spans="1:20" x14ac:dyDescent="0.25">
      <c r="A769" s="4">
        <v>753</v>
      </c>
      <c r="B769" s="4" t="s">
        <v>193</v>
      </c>
      <c r="C769" s="4">
        <v>2</v>
      </c>
      <c r="F769" s="4" t="s">
        <v>185</v>
      </c>
      <c r="G769" s="4" t="s">
        <v>318</v>
      </c>
      <c r="H769" s="4" t="s">
        <v>319</v>
      </c>
      <c r="I769" s="4" t="s">
        <v>27</v>
      </c>
      <c r="J769" s="4" t="s">
        <v>25</v>
      </c>
      <c r="K769" s="4" t="s">
        <v>25</v>
      </c>
      <c r="O769" s="4" t="str">
        <f ca="1">IF(Ректор[[#This Row],[Класс(ы)]]="",OFFSET(Ректор[[#This Row],[Класс(ы)]],-1,0,1,1),Ректор[[#This Row],[Класс(ы)]])</f>
        <v>9Л</v>
      </c>
      <c r="P769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69" s="4" t="str">
        <f>Ректор[[#This Row],[Учитель]]</f>
        <v>Калюгина Н. В.</v>
      </c>
      <c r="R769" s="4">
        <f ca="1">IF(Ректор[[#This Row],[Часы]]="",OFFSET(Ректор[[#This Row],[Часы]],-1,0,1,1),Ректор[[#This Row],[Часы]])</f>
        <v>2</v>
      </c>
      <c r="S769" s="4" t="str">
        <f ca="1">Ректор[[#This Row],[Корр класс]]&amp;Ректор[[#This Row],[Предмет2]]</f>
        <v>9ЛБиология</v>
      </c>
      <c r="T769" s="4">
        <f ca="1">COUNTIF(Ректор[Доп столбец],Ректор[[#This Row],[Доп столбец]])</f>
        <v>1</v>
      </c>
    </row>
    <row r="770" spans="1:20" x14ac:dyDescent="0.25">
      <c r="A770" s="4">
        <v>754</v>
      </c>
      <c r="B770" s="4" t="s">
        <v>125</v>
      </c>
      <c r="C770" s="4">
        <v>2</v>
      </c>
      <c r="F770" s="4" t="s">
        <v>185</v>
      </c>
      <c r="G770" s="4" t="s">
        <v>318</v>
      </c>
      <c r="H770" s="4" t="s">
        <v>319</v>
      </c>
      <c r="I770" s="4" t="s">
        <v>27</v>
      </c>
      <c r="J770" s="4" t="s">
        <v>25</v>
      </c>
      <c r="K770" s="4" t="s">
        <v>25</v>
      </c>
      <c r="O770" s="4" t="str">
        <f ca="1">IF(Ректор[[#This Row],[Класс(ы)]]="",OFFSET(Ректор[[#This Row],[Класс(ы)]],-1,0,1,1),Ректор[[#This Row],[Класс(ы)]])</f>
        <v>9М</v>
      </c>
      <c r="P770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70" s="4" t="str">
        <f>Ректор[[#This Row],[Учитель]]</f>
        <v>Калюгина Н. В.</v>
      </c>
      <c r="R770" s="4">
        <f ca="1">IF(Ректор[[#This Row],[Часы]]="",OFFSET(Ректор[[#This Row],[Часы]],-1,0,1,1),Ректор[[#This Row],[Часы]])</f>
        <v>2</v>
      </c>
      <c r="S770" s="4" t="str">
        <f ca="1">Ректор[[#This Row],[Корр класс]]&amp;Ректор[[#This Row],[Предмет2]]</f>
        <v>9МБиология</v>
      </c>
      <c r="T770" s="4">
        <f ca="1">COUNTIF(Ректор[Доп столбец],Ректор[[#This Row],[Доп столбец]])</f>
        <v>1</v>
      </c>
    </row>
    <row r="771" spans="1:20" x14ac:dyDescent="0.25">
      <c r="A771" s="4">
        <v>755</v>
      </c>
      <c r="B771" s="4" t="s">
        <v>47</v>
      </c>
      <c r="C771" s="4">
        <v>2</v>
      </c>
      <c r="F771" s="4" t="s">
        <v>185</v>
      </c>
      <c r="G771" s="4" t="s">
        <v>318</v>
      </c>
      <c r="H771" s="4" t="s">
        <v>319</v>
      </c>
      <c r="I771" s="4" t="s">
        <v>27</v>
      </c>
      <c r="J771" s="4" t="s">
        <v>25</v>
      </c>
      <c r="K771" s="4" t="s">
        <v>25</v>
      </c>
      <c r="O771" s="4" t="str">
        <f ca="1">IF(Ректор[[#This Row],[Класс(ы)]]="",OFFSET(Ректор[[#This Row],[Класс(ы)]],-1,0,1,1),Ректор[[#This Row],[Класс(ы)]])</f>
        <v>9Н</v>
      </c>
      <c r="P771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71" s="4" t="str">
        <f>Ректор[[#This Row],[Учитель]]</f>
        <v>Калюгина Н. В.</v>
      </c>
      <c r="R771" s="4">
        <f ca="1">IF(Ректор[[#This Row],[Часы]]="",OFFSET(Ректор[[#This Row],[Часы]],-1,0,1,1),Ректор[[#This Row],[Часы]])</f>
        <v>2</v>
      </c>
      <c r="S771" s="4" t="str">
        <f ca="1">Ректор[[#This Row],[Корр класс]]&amp;Ректор[[#This Row],[Предмет2]]</f>
        <v>9НБиология</v>
      </c>
      <c r="T771" s="4">
        <f ca="1">COUNTIF(Ректор[Доп столбец],Ректор[[#This Row],[Доп столбец]])</f>
        <v>1</v>
      </c>
    </row>
    <row r="772" spans="1:20" x14ac:dyDescent="0.25">
      <c r="A772" s="4">
        <v>756</v>
      </c>
      <c r="B772" s="4" t="s">
        <v>51</v>
      </c>
      <c r="C772" s="4">
        <v>2</v>
      </c>
      <c r="F772" s="4" t="s">
        <v>185</v>
      </c>
      <c r="G772" s="4" t="s">
        <v>318</v>
      </c>
      <c r="H772" s="4" t="s">
        <v>319</v>
      </c>
      <c r="I772" s="4" t="s">
        <v>27</v>
      </c>
      <c r="J772" s="4" t="s">
        <v>25</v>
      </c>
      <c r="K772" s="4" t="s">
        <v>25</v>
      </c>
      <c r="O772" s="4" t="str">
        <f ca="1">IF(Ректор[[#This Row],[Класс(ы)]]="",OFFSET(Ректор[[#This Row],[Класс(ы)]],-1,0,1,1),Ректор[[#This Row],[Класс(ы)]])</f>
        <v>9О</v>
      </c>
      <c r="P772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72" s="4" t="str">
        <f>Ректор[[#This Row],[Учитель]]</f>
        <v>Калюгина Н. В.</v>
      </c>
      <c r="R772" s="4">
        <f ca="1">IF(Ректор[[#This Row],[Часы]]="",OFFSET(Ректор[[#This Row],[Часы]],-1,0,1,1),Ректор[[#This Row],[Часы]])</f>
        <v>2</v>
      </c>
      <c r="S772" s="4" t="str">
        <f ca="1">Ректор[[#This Row],[Корр класс]]&amp;Ректор[[#This Row],[Предмет2]]</f>
        <v>9ОБиология</v>
      </c>
      <c r="T772" s="4">
        <f ca="1">COUNTIF(Ректор[Доп столбец],Ректор[[#This Row],[Доп столбец]])</f>
        <v>1</v>
      </c>
    </row>
    <row r="773" spans="1:20" x14ac:dyDescent="0.25">
      <c r="A773" s="4">
        <v>757</v>
      </c>
      <c r="B773" s="4" t="s">
        <v>72</v>
      </c>
      <c r="C773" s="4">
        <v>1</v>
      </c>
      <c r="F773" s="4" t="s">
        <v>185</v>
      </c>
      <c r="G773" s="4" t="s">
        <v>318</v>
      </c>
      <c r="H773" s="4" t="s">
        <v>319</v>
      </c>
      <c r="I773" s="4" t="s">
        <v>27</v>
      </c>
      <c r="J773" s="4" t="s">
        <v>25</v>
      </c>
      <c r="K773" s="4" t="s">
        <v>25</v>
      </c>
      <c r="O773" s="4" t="str">
        <f ca="1">IF(Ректор[[#This Row],[Класс(ы)]]="",OFFSET(Ректор[[#This Row],[Класс(ы)]],-1,0,1,1),Ректор[[#This Row],[Класс(ы)]])</f>
        <v>10А</v>
      </c>
      <c r="P773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73" s="4" t="str">
        <f>Ректор[[#This Row],[Учитель]]</f>
        <v>Калюгина Н. В.</v>
      </c>
      <c r="R773" s="4">
        <f ca="1">IF(Ректор[[#This Row],[Часы]]="",OFFSET(Ректор[[#This Row],[Часы]],-1,0,1,1),Ректор[[#This Row],[Часы]])</f>
        <v>1</v>
      </c>
      <c r="S773" s="4" t="str">
        <f ca="1">Ректор[[#This Row],[Корр класс]]&amp;Ректор[[#This Row],[Предмет2]]</f>
        <v>10АБиология</v>
      </c>
      <c r="T773" s="4">
        <f ca="1">COUNTIF(Ректор[Доп столбец],Ректор[[#This Row],[Доп столбец]])</f>
        <v>1</v>
      </c>
    </row>
    <row r="774" spans="1:20" x14ac:dyDescent="0.25">
      <c r="A774" s="4">
        <v>758</v>
      </c>
      <c r="B774" s="4" t="s">
        <v>86</v>
      </c>
      <c r="C774" s="4">
        <v>1</v>
      </c>
      <c r="F774" s="4" t="s">
        <v>185</v>
      </c>
      <c r="G774" s="4" t="s">
        <v>318</v>
      </c>
      <c r="H774" s="4" t="s">
        <v>319</v>
      </c>
      <c r="I774" s="4" t="s">
        <v>27</v>
      </c>
      <c r="J774" s="4" t="s">
        <v>25</v>
      </c>
      <c r="K774" s="4" t="s">
        <v>25</v>
      </c>
      <c r="O774" s="4" t="str">
        <f ca="1">IF(Ректор[[#This Row],[Класс(ы)]]="",OFFSET(Ректор[[#This Row],[Класс(ы)]],-1,0,1,1),Ректор[[#This Row],[Класс(ы)]])</f>
        <v>10Б</v>
      </c>
      <c r="P774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74" s="4" t="str">
        <f>Ректор[[#This Row],[Учитель]]</f>
        <v>Калюгина Н. В.</v>
      </c>
      <c r="R774" s="4">
        <f ca="1">IF(Ректор[[#This Row],[Часы]]="",OFFSET(Ректор[[#This Row],[Часы]],-1,0,1,1),Ректор[[#This Row],[Часы]])</f>
        <v>1</v>
      </c>
      <c r="S774" s="4" t="str">
        <f ca="1">Ректор[[#This Row],[Корр класс]]&amp;Ректор[[#This Row],[Предмет2]]</f>
        <v>10ББиология</v>
      </c>
      <c r="T774" s="4">
        <f ca="1">COUNTIF(Ректор[Доп столбец],Ректор[[#This Row],[Доп столбец]])</f>
        <v>1</v>
      </c>
    </row>
    <row r="775" spans="1:20" x14ac:dyDescent="0.25">
      <c r="A775" s="4">
        <v>759</v>
      </c>
      <c r="B775" s="4" t="s">
        <v>86</v>
      </c>
      <c r="C775" s="4">
        <v>1</v>
      </c>
      <c r="F775" s="4" t="s">
        <v>32</v>
      </c>
      <c r="G775" s="4" t="s">
        <v>318</v>
      </c>
      <c r="H775" s="4" t="s">
        <v>319</v>
      </c>
      <c r="I775" s="4" t="s">
        <v>27</v>
      </c>
      <c r="J775" s="4" t="s">
        <v>25</v>
      </c>
      <c r="K775" s="4" t="s">
        <v>25</v>
      </c>
      <c r="O775" s="4" t="str">
        <f ca="1">IF(Ректор[[#This Row],[Класс(ы)]]="",OFFSET(Ректор[[#This Row],[Класс(ы)]],-1,0,1,1),Ректор[[#This Row],[Класс(ы)]])</f>
        <v>10Б</v>
      </c>
      <c r="P77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775" s="4" t="str">
        <f>Ректор[[#This Row],[Учитель]]</f>
        <v>Калюгина Н. В.</v>
      </c>
      <c r="R775" s="4">
        <f ca="1">IF(Ректор[[#This Row],[Часы]]="",OFFSET(Ректор[[#This Row],[Часы]],-1,0,1,1),Ректор[[#This Row],[Часы]])</f>
        <v>1</v>
      </c>
      <c r="S775" s="4" t="str">
        <f ca="1">Ректор[[#This Row],[Корр класс]]&amp;Ректор[[#This Row],[Предмет2]]</f>
        <v>10БРазговор о важн</v>
      </c>
      <c r="T775" s="4">
        <f ca="1">COUNTIF(Ректор[Доп столбец],Ректор[[#This Row],[Доп столбец]])</f>
        <v>1</v>
      </c>
    </row>
    <row r="776" spans="1:20" x14ac:dyDescent="0.25">
      <c r="A776" s="4">
        <v>760</v>
      </c>
      <c r="B776" s="4" t="s">
        <v>91</v>
      </c>
      <c r="C776" s="4">
        <v>1</v>
      </c>
      <c r="F776" s="4" t="s">
        <v>185</v>
      </c>
      <c r="G776" s="4" t="s">
        <v>318</v>
      </c>
      <c r="H776" s="4" t="s">
        <v>319</v>
      </c>
      <c r="I776" s="4" t="s">
        <v>27</v>
      </c>
      <c r="J776" s="4" t="s">
        <v>25</v>
      </c>
      <c r="K776" s="4" t="s">
        <v>25</v>
      </c>
      <c r="O776" s="4" t="str">
        <f ca="1">IF(Ректор[[#This Row],[Класс(ы)]]="",OFFSET(Ректор[[#This Row],[Класс(ы)]],-1,0,1,1),Ректор[[#This Row],[Класс(ы)]])</f>
        <v>10В</v>
      </c>
      <c r="P776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76" s="4" t="str">
        <f>Ректор[[#This Row],[Учитель]]</f>
        <v>Калюгина Н. В.</v>
      </c>
      <c r="R776" s="4">
        <f ca="1">IF(Ректор[[#This Row],[Часы]]="",OFFSET(Ректор[[#This Row],[Часы]],-1,0,1,1),Ректор[[#This Row],[Часы]])</f>
        <v>1</v>
      </c>
      <c r="S776" s="4" t="str">
        <f ca="1">Ректор[[#This Row],[Корр класс]]&amp;Ректор[[#This Row],[Предмет2]]</f>
        <v>10ВБиология</v>
      </c>
      <c r="T776" s="4">
        <f ca="1">COUNTIF(Ректор[Доп столбец],Ректор[[#This Row],[Доп столбец]])</f>
        <v>1</v>
      </c>
    </row>
    <row r="777" spans="1:20" x14ac:dyDescent="0.25">
      <c r="A777" s="4">
        <v>761</v>
      </c>
      <c r="B777" s="4" t="s">
        <v>92</v>
      </c>
      <c r="C777" s="4">
        <v>1</v>
      </c>
      <c r="F777" s="4" t="s">
        <v>185</v>
      </c>
      <c r="G777" s="4" t="s">
        <v>318</v>
      </c>
      <c r="H777" s="4" t="s">
        <v>319</v>
      </c>
      <c r="I777" s="4" t="s">
        <v>27</v>
      </c>
      <c r="J777" s="4" t="s">
        <v>25</v>
      </c>
      <c r="K777" s="4" t="s">
        <v>25</v>
      </c>
      <c r="O777" s="4" t="str">
        <f ca="1">IF(Ректор[[#This Row],[Класс(ы)]]="",OFFSET(Ректор[[#This Row],[Класс(ы)]],-1,0,1,1),Ректор[[#This Row],[Класс(ы)]])</f>
        <v>11А</v>
      </c>
      <c r="P777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77" s="4" t="str">
        <f>Ректор[[#This Row],[Учитель]]</f>
        <v>Калюгина Н. В.</v>
      </c>
      <c r="R777" s="4">
        <f ca="1">IF(Ректор[[#This Row],[Часы]]="",OFFSET(Ректор[[#This Row],[Часы]],-1,0,1,1),Ректор[[#This Row],[Часы]])</f>
        <v>1</v>
      </c>
      <c r="S777" s="4" t="str">
        <f ca="1">Ректор[[#This Row],[Корр класс]]&amp;Ректор[[#This Row],[Предмет2]]</f>
        <v>11АБиология</v>
      </c>
      <c r="T777" s="4">
        <f ca="1">COUNTIF(Ректор[Доп столбец],Ректор[[#This Row],[Доп столбец]])</f>
        <v>1</v>
      </c>
    </row>
    <row r="778" spans="1:20" x14ac:dyDescent="0.25">
      <c r="A778" s="4">
        <v>762</v>
      </c>
      <c r="B778" s="4" t="s">
        <v>95</v>
      </c>
      <c r="C778" s="4">
        <v>1</v>
      </c>
      <c r="F778" s="4" t="s">
        <v>185</v>
      </c>
      <c r="G778" s="4" t="s">
        <v>318</v>
      </c>
      <c r="H778" s="4" t="s">
        <v>319</v>
      </c>
      <c r="I778" s="4" t="s">
        <v>27</v>
      </c>
      <c r="J778" s="4" t="s">
        <v>25</v>
      </c>
      <c r="K778" s="4" t="s">
        <v>25</v>
      </c>
      <c r="O778" s="4" t="str">
        <f ca="1">IF(Ректор[[#This Row],[Класс(ы)]]="",OFFSET(Ректор[[#This Row],[Класс(ы)]],-1,0,1,1),Ректор[[#This Row],[Класс(ы)]])</f>
        <v>11Б</v>
      </c>
      <c r="P778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78" s="4" t="str">
        <f>Ректор[[#This Row],[Учитель]]</f>
        <v>Калюгина Н. В.</v>
      </c>
      <c r="R778" s="4">
        <f ca="1">IF(Ректор[[#This Row],[Часы]]="",OFFSET(Ректор[[#This Row],[Часы]],-1,0,1,1),Ректор[[#This Row],[Часы]])</f>
        <v>1</v>
      </c>
      <c r="S778" s="4" t="str">
        <f ca="1">Ректор[[#This Row],[Корр класс]]&amp;Ректор[[#This Row],[Предмет2]]</f>
        <v>11ББиология</v>
      </c>
      <c r="T778" s="4">
        <f ca="1">COUNTIF(Ректор[Доп столбец],Ректор[[#This Row],[Доп столбец]])</f>
        <v>1</v>
      </c>
    </row>
    <row r="779" spans="1:20" x14ac:dyDescent="0.25">
      <c r="A779" s="4">
        <v>763</v>
      </c>
      <c r="B779" s="4" t="s">
        <v>96</v>
      </c>
      <c r="C779" s="4">
        <v>1</v>
      </c>
      <c r="F779" s="4" t="s">
        <v>185</v>
      </c>
      <c r="G779" s="4" t="s">
        <v>318</v>
      </c>
      <c r="H779" s="4" t="s">
        <v>319</v>
      </c>
      <c r="I779" s="4" t="s">
        <v>27</v>
      </c>
      <c r="J779" s="4" t="s">
        <v>25</v>
      </c>
      <c r="K779" s="4" t="s">
        <v>25</v>
      </c>
      <c r="O779" s="4" t="str">
        <f ca="1">IF(Ректор[[#This Row],[Класс(ы)]]="",OFFSET(Ректор[[#This Row],[Класс(ы)]],-1,0,1,1),Ректор[[#This Row],[Класс(ы)]])</f>
        <v>11В</v>
      </c>
      <c r="P779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779" s="4" t="str">
        <f>Ректор[[#This Row],[Учитель]]</f>
        <v>Калюгина Н. В.</v>
      </c>
      <c r="R779" s="4">
        <f ca="1">IF(Ректор[[#This Row],[Часы]]="",OFFSET(Ректор[[#This Row],[Часы]],-1,0,1,1),Ректор[[#This Row],[Часы]])</f>
        <v>1</v>
      </c>
      <c r="S779" s="4" t="str">
        <f ca="1">Ректор[[#This Row],[Корр класс]]&amp;Ректор[[#This Row],[Предмет2]]</f>
        <v>11ВБиология</v>
      </c>
      <c r="T779" s="4">
        <f ca="1">COUNTIF(Ректор[Доп столбец],Ректор[[#This Row],[Доп столбец]])</f>
        <v>1</v>
      </c>
    </row>
    <row r="780" spans="1:20" x14ac:dyDescent="0.25">
      <c r="A780" s="4">
        <v>764</v>
      </c>
      <c r="B780" s="4" t="s">
        <v>200</v>
      </c>
      <c r="C780" s="4">
        <v>3</v>
      </c>
      <c r="F780" s="4" t="s">
        <v>73</v>
      </c>
      <c r="G780" s="4" t="s">
        <v>320</v>
      </c>
      <c r="H780" s="4" t="s">
        <v>321</v>
      </c>
      <c r="I780" s="4" t="s">
        <v>27</v>
      </c>
      <c r="J780" s="4" t="s">
        <v>25</v>
      </c>
      <c r="K780" s="4" t="s">
        <v>25</v>
      </c>
      <c r="O780" s="4" t="str">
        <f ca="1">IF(Ректор[[#This Row],[Класс(ы)]]="",OFFSET(Ректор[[#This Row],[Класс(ы)]],-1,0,1,1),Ректор[[#This Row],[Класс(ы)]])</f>
        <v>5И</v>
      </c>
      <c r="P78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780" s="4" t="str">
        <f>Ректор[[#This Row],[Учитель]]</f>
        <v>Капустян Е. С.</v>
      </c>
      <c r="R780" s="4">
        <f ca="1">IF(Ректор[[#This Row],[Часы]]="",OFFSET(Ректор[[#This Row],[Часы]],-1,0,1,1),Ректор[[#This Row],[Часы]])</f>
        <v>3</v>
      </c>
      <c r="S780" s="4" t="str">
        <f ca="1">Ректор[[#This Row],[Корр класс]]&amp;Ректор[[#This Row],[Предмет2]]</f>
        <v>5ИЛитература</v>
      </c>
      <c r="T780" s="4">
        <f ca="1">COUNTIF(Ректор[Доп столбец],Ректор[[#This Row],[Доп столбец]])</f>
        <v>1</v>
      </c>
    </row>
    <row r="781" spans="1:20" x14ac:dyDescent="0.25">
      <c r="A781" s="4">
        <v>765</v>
      </c>
      <c r="B781" s="4" t="s">
        <v>200</v>
      </c>
      <c r="C781" s="4">
        <v>5</v>
      </c>
      <c r="F781" s="4" t="s">
        <v>34</v>
      </c>
      <c r="G781" s="4" t="s">
        <v>320</v>
      </c>
      <c r="H781" s="4" t="s">
        <v>321</v>
      </c>
      <c r="I781" s="4" t="s">
        <v>27</v>
      </c>
      <c r="J781" s="4" t="s">
        <v>25</v>
      </c>
      <c r="K781" s="4" t="s">
        <v>25</v>
      </c>
      <c r="O781" s="4" t="str">
        <f ca="1">IF(Ректор[[#This Row],[Класс(ы)]]="",OFFSET(Ректор[[#This Row],[Класс(ы)]],-1,0,1,1),Ректор[[#This Row],[Класс(ы)]])</f>
        <v>5И</v>
      </c>
      <c r="P78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781" s="4" t="str">
        <f>Ректор[[#This Row],[Учитель]]</f>
        <v>Капустян Е. С.</v>
      </c>
      <c r="R781" s="4">
        <f ca="1">IF(Ректор[[#This Row],[Часы]]="",OFFSET(Ректор[[#This Row],[Часы]],-1,0,1,1),Ректор[[#This Row],[Часы]])</f>
        <v>5</v>
      </c>
      <c r="S781" s="4" t="str">
        <f ca="1">Ректор[[#This Row],[Корр класс]]&amp;Ректор[[#This Row],[Предмет2]]</f>
        <v>5ИРусский язык</v>
      </c>
      <c r="T781" s="4">
        <f ca="1">COUNTIF(Ректор[Доп столбец],Ректор[[#This Row],[Доп столбец]])</f>
        <v>1</v>
      </c>
    </row>
    <row r="782" spans="1:20" x14ac:dyDescent="0.25">
      <c r="A782" s="4">
        <v>766</v>
      </c>
      <c r="B782" s="4" t="s">
        <v>201</v>
      </c>
      <c r="C782" s="4">
        <v>3</v>
      </c>
      <c r="F782" s="4" t="s">
        <v>73</v>
      </c>
      <c r="G782" s="4" t="s">
        <v>320</v>
      </c>
      <c r="H782" s="4" t="s">
        <v>321</v>
      </c>
      <c r="I782" s="4" t="s">
        <v>27</v>
      </c>
      <c r="J782" s="4" t="s">
        <v>25</v>
      </c>
      <c r="K782" s="4" t="s">
        <v>25</v>
      </c>
      <c r="O782" s="4" t="str">
        <f ca="1">IF(Ректор[[#This Row],[Класс(ы)]]="",OFFSET(Ректор[[#This Row],[Класс(ы)]],-1,0,1,1),Ректор[[#This Row],[Класс(ы)]])</f>
        <v>5К</v>
      </c>
      <c r="P78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782" s="4" t="str">
        <f>Ректор[[#This Row],[Учитель]]</f>
        <v>Капустян Е. С.</v>
      </c>
      <c r="R782" s="4">
        <f ca="1">IF(Ректор[[#This Row],[Часы]]="",OFFSET(Ректор[[#This Row],[Часы]],-1,0,1,1),Ректор[[#This Row],[Часы]])</f>
        <v>3</v>
      </c>
      <c r="S782" s="4" t="str">
        <f ca="1">Ректор[[#This Row],[Корр класс]]&amp;Ректор[[#This Row],[Предмет2]]</f>
        <v>5КЛитература</v>
      </c>
      <c r="T782" s="4">
        <f ca="1">COUNTIF(Ректор[Доп столбец],Ректор[[#This Row],[Доп столбец]])</f>
        <v>1</v>
      </c>
    </row>
    <row r="783" spans="1:20" x14ac:dyDescent="0.25">
      <c r="A783" s="4">
        <v>767</v>
      </c>
      <c r="B783" s="4" t="s">
        <v>201</v>
      </c>
      <c r="C783" s="4">
        <v>5</v>
      </c>
      <c r="F783" s="4" t="s">
        <v>34</v>
      </c>
      <c r="G783" s="4" t="s">
        <v>320</v>
      </c>
      <c r="H783" s="4" t="s">
        <v>321</v>
      </c>
      <c r="I783" s="4" t="s">
        <v>27</v>
      </c>
      <c r="J783" s="4" t="s">
        <v>25</v>
      </c>
      <c r="K783" s="4" t="s">
        <v>25</v>
      </c>
      <c r="O783" s="4" t="str">
        <f ca="1">IF(Ректор[[#This Row],[Класс(ы)]]="",OFFSET(Ректор[[#This Row],[Класс(ы)]],-1,0,1,1),Ректор[[#This Row],[Класс(ы)]])</f>
        <v>5К</v>
      </c>
      <c r="P78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783" s="4" t="str">
        <f>Ректор[[#This Row],[Учитель]]</f>
        <v>Капустян Е. С.</v>
      </c>
      <c r="R783" s="4">
        <f ca="1">IF(Ректор[[#This Row],[Часы]]="",OFFSET(Ректор[[#This Row],[Часы]],-1,0,1,1),Ректор[[#This Row],[Часы]])</f>
        <v>5</v>
      </c>
      <c r="S783" s="4" t="str">
        <f ca="1">Ректор[[#This Row],[Корр класс]]&amp;Ректор[[#This Row],[Предмет2]]</f>
        <v>5КРусский язык</v>
      </c>
      <c r="T783" s="4">
        <f ca="1">COUNTIF(Ректор[Доп столбец],Ректор[[#This Row],[Доп столбец]])</f>
        <v>1</v>
      </c>
    </row>
    <row r="784" spans="1:20" x14ac:dyDescent="0.25">
      <c r="A784" s="4">
        <v>768</v>
      </c>
      <c r="B784" s="4" t="s">
        <v>203</v>
      </c>
      <c r="C784" s="4">
        <v>3</v>
      </c>
      <c r="F784" s="4" t="s">
        <v>73</v>
      </c>
      <c r="G784" s="4" t="s">
        <v>320</v>
      </c>
      <c r="H784" s="4" t="s">
        <v>321</v>
      </c>
      <c r="I784" s="4" t="s">
        <v>27</v>
      </c>
      <c r="J784" s="4" t="s">
        <v>25</v>
      </c>
      <c r="K784" s="4" t="s">
        <v>25</v>
      </c>
      <c r="O784" s="4" t="str">
        <f ca="1">IF(Ректор[[#This Row],[Класс(ы)]]="",OFFSET(Ректор[[#This Row],[Класс(ы)]],-1,0,1,1),Ректор[[#This Row],[Класс(ы)]])</f>
        <v>5О</v>
      </c>
      <c r="P78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784" s="4" t="str">
        <f>Ректор[[#This Row],[Учитель]]</f>
        <v>Капустян Е. С.</v>
      </c>
      <c r="R784" s="4">
        <f ca="1">IF(Ректор[[#This Row],[Часы]]="",OFFSET(Ректор[[#This Row],[Часы]],-1,0,1,1),Ректор[[#This Row],[Часы]])</f>
        <v>3</v>
      </c>
      <c r="S784" s="4" t="str">
        <f ca="1">Ректор[[#This Row],[Корр класс]]&amp;Ректор[[#This Row],[Предмет2]]</f>
        <v>5ОЛитература</v>
      </c>
      <c r="T784" s="4">
        <f ca="1">COUNTIF(Ректор[Доп столбец],Ректор[[#This Row],[Доп столбец]])</f>
        <v>1</v>
      </c>
    </row>
    <row r="785" spans="1:20" x14ac:dyDescent="0.25">
      <c r="A785" s="4">
        <v>769</v>
      </c>
      <c r="B785" s="4" t="s">
        <v>203</v>
      </c>
      <c r="C785" s="4">
        <v>1</v>
      </c>
      <c r="F785" s="4" t="s">
        <v>32</v>
      </c>
      <c r="G785" s="4" t="s">
        <v>320</v>
      </c>
      <c r="H785" s="4" t="s">
        <v>321</v>
      </c>
      <c r="I785" s="4" t="s">
        <v>27</v>
      </c>
      <c r="J785" s="4" t="s">
        <v>25</v>
      </c>
      <c r="K785" s="4" t="s">
        <v>25</v>
      </c>
      <c r="O785" s="4" t="str">
        <f ca="1">IF(Ректор[[#This Row],[Класс(ы)]]="",OFFSET(Ректор[[#This Row],[Класс(ы)]],-1,0,1,1),Ректор[[#This Row],[Класс(ы)]])</f>
        <v>5О</v>
      </c>
      <c r="P78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785" s="4" t="str">
        <f>Ректор[[#This Row],[Учитель]]</f>
        <v>Капустян Е. С.</v>
      </c>
      <c r="R785" s="4">
        <f ca="1">IF(Ректор[[#This Row],[Часы]]="",OFFSET(Ректор[[#This Row],[Часы]],-1,0,1,1),Ректор[[#This Row],[Часы]])</f>
        <v>1</v>
      </c>
      <c r="S785" s="4" t="str">
        <f ca="1">Ректор[[#This Row],[Корр класс]]&amp;Ректор[[#This Row],[Предмет2]]</f>
        <v>5ОРазговор о важн</v>
      </c>
      <c r="T785" s="4">
        <f ca="1">COUNTIF(Ректор[Доп столбец],Ректор[[#This Row],[Доп столбец]])</f>
        <v>1</v>
      </c>
    </row>
    <row r="786" spans="1:20" x14ac:dyDescent="0.25">
      <c r="A786" s="4">
        <v>770</v>
      </c>
      <c r="B786" s="4" t="s">
        <v>203</v>
      </c>
      <c r="C786" s="4">
        <v>5</v>
      </c>
      <c r="F786" s="4" t="s">
        <v>34</v>
      </c>
      <c r="G786" s="4" t="s">
        <v>320</v>
      </c>
      <c r="H786" s="4" t="s">
        <v>321</v>
      </c>
      <c r="I786" s="4" t="s">
        <v>27</v>
      </c>
      <c r="J786" s="4" t="s">
        <v>25</v>
      </c>
      <c r="K786" s="4" t="s">
        <v>25</v>
      </c>
      <c r="O786" s="4" t="str">
        <f ca="1">IF(Ректор[[#This Row],[Класс(ы)]]="",OFFSET(Ректор[[#This Row],[Класс(ы)]],-1,0,1,1),Ректор[[#This Row],[Класс(ы)]])</f>
        <v>5О</v>
      </c>
      <c r="P78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786" s="4" t="str">
        <f>Ректор[[#This Row],[Учитель]]</f>
        <v>Капустян Е. С.</v>
      </c>
      <c r="R786" s="4">
        <f ca="1">IF(Ректор[[#This Row],[Часы]]="",OFFSET(Ректор[[#This Row],[Часы]],-1,0,1,1),Ректор[[#This Row],[Часы]])</f>
        <v>5</v>
      </c>
      <c r="S786" s="4" t="str">
        <f ca="1">Ректор[[#This Row],[Корр класс]]&amp;Ректор[[#This Row],[Предмет2]]</f>
        <v>5ОРусский язык</v>
      </c>
      <c r="T786" s="4">
        <f ca="1">COUNTIF(Ректор[Доп столбец],Ректор[[#This Row],[Доп столбец]])</f>
        <v>1</v>
      </c>
    </row>
    <row r="787" spans="1:20" x14ac:dyDescent="0.25">
      <c r="A787" s="4">
        <v>771</v>
      </c>
      <c r="B787" s="4" t="s">
        <v>193</v>
      </c>
      <c r="C787" s="4">
        <v>3</v>
      </c>
      <c r="F787" s="4" t="s">
        <v>73</v>
      </c>
      <c r="G787" s="4" t="s">
        <v>320</v>
      </c>
      <c r="H787" s="4" t="s">
        <v>321</v>
      </c>
      <c r="I787" s="4" t="s">
        <v>27</v>
      </c>
      <c r="J787" s="4" t="s">
        <v>25</v>
      </c>
      <c r="K787" s="4" t="s">
        <v>25</v>
      </c>
      <c r="O787" s="4" t="str">
        <f ca="1">IF(Ректор[[#This Row],[Класс(ы)]]="",OFFSET(Ректор[[#This Row],[Класс(ы)]],-1,0,1,1),Ректор[[#This Row],[Класс(ы)]])</f>
        <v>9Л</v>
      </c>
      <c r="P78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787" s="4" t="str">
        <f>Ректор[[#This Row],[Учитель]]</f>
        <v>Капустян Е. С.</v>
      </c>
      <c r="R787" s="4">
        <f ca="1">IF(Ректор[[#This Row],[Часы]]="",OFFSET(Ректор[[#This Row],[Часы]],-1,0,1,1),Ректор[[#This Row],[Часы]])</f>
        <v>3</v>
      </c>
      <c r="S787" s="4" t="str">
        <f ca="1">Ректор[[#This Row],[Корр класс]]&amp;Ректор[[#This Row],[Предмет2]]</f>
        <v>9ЛЛитература</v>
      </c>
      <c r="T787" s="4">
        <f ca="1">COUNTIF(Ректор[Доп столбец],Ректор[[#This Row],[Доп столбец]])</f>
        <v>1</v>
      </c>
    </row>
    <row r="788" spans="1:20" x14ac:dyDescent="0.25">
      <c r="A788" s="4">
        <v>772</v>
      </c>
      <c r="B788" s="4" t="s">
        <v>193</v>
      </c>
      <c r="C788" s="4">
        <v>3</v>
      </c>
      <c r="F788" s="4" t="s">
        <v>34</v>
      </c>
      <c r="G788" s="4" t="s">
        <v>320</v>
      </c>
      <c r="H788" s="4" t="s">
        <v>321</v>
      </c>
      <c r="I788" s="4" t="s">
        <v>27</v>
      </c>
      <c r="J788" s="4" t="s">
        <v>25</v>
      </c>
      <c r="K788" s="4" t="s">
        <v>25</v>
      </c>
      <c r="O788" s="4" t="str">
        <f ca="1">IF(Ректор[[#This Row],[Класс(ы)]]="",OFFSET(Ректор[[#This Row],[Класс(ы)]],-1,0,1,1),Ректор[[#This Row],[Класс(ы)]])</f>
        <v>9Л</v>
      </c>
      <c r="P78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788" s="4" t="str">
        <f>Ректор[[#This Row],[Учитель]]</f>
        <v>Капустян Е. С.</v>
      </c>
      <c r="R788" s="4">
        <f ca="1">IF(Ректор[[#This Row],[Часы]]="",OFFSET(Ректор[[#This Row],[Часы]],-1,0,1,1),Ректор[[#This Row],[Часы]])</f>
        <v>3</v>
      </c>
      <c r="S788" s="4" t="str">
        <f ca="1">Ректор[[#This Row],[Корр класс]]&amp;Ректор[[#This Row],[Предмет2]]</f>
        <v>9ЛРусский язык</v>
      </c>
      <c r="T788" s="4">
        <f ca="1">COUNTIF(Ректор[Доп столбец],Ректор[[#This Row],[Доп столбец]])</f>
        <v>1</v>
      </c>
    </row>
    <row r="789" spans="1:20" x14ac:dyDescent="0.25">
      <c r="A789" s="4">
        <v>773</v>
      </c>
      <c r="B789" s="4" t="s">
        <v>45</v>
      </c>
      <c r="C789" s="4">
        <v>3</v>
      </c>
      <c r="D789" s="4" t="s">
        <v>10</v>
      </c>
      <c r="E789" s="4">
        <v>1</v>
      </c>
      <c r="F789" s="4" t="s">
        <v>130</v>
      </c>
      <c r="G789" s="4" t="s">
        <v>322</v>
      </c>
      <c r="H789" s="4" t="s">
        <v>323</v>
      </c>
      <c r="I789" s="4" t="s">
        <v>27</v>
      </c>
      <c r="J789" s="4" t="s">
        <v>25</v>
      </c>
      <c r="K789" s="4" t="s">
        <v>25</v>
      </c>
      <c r="O789" s="4" t="str">
        <f ca="1">IF(Ректор[[#This Row],[Класс(ы)]]="",OFFSET(Ректор[[#This Row],[Класс(ы)]],-1,0,1,1),Ректор[[#This Row],[Класс(ы)]])</f>
        <v>5С</v>
      </c>
      <c r="P78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789" s="4" t="str">
        <f>Ректор[[#This Row],[Учитель]]</f>
        <v>Карпенко Е. А.</v>
      </c>
      <c r="R789" s="4">
        <f ca="1">IF(Ректор[[#This Row],[Часы]]="",OFFSET(Ректор[[#This Row],[Часы]],-1,0,1,1),Ректор[[#This Row],[Часы]])</f>
        <v>3</v>
      </c>
      <c r="S789" s="4" t="str">
        <f ca="1">Ректор[[#This Row],[Корр класс]]&amp;Ректор[[#This Row],[Предмет2]]</f>
        <v>5СИностранный язык (английский)</v>
      </c>
      <c r="T789" s="4">
        <f ca="1">COUNTIF(Ректор[Доп столбец],Ректор[[#This Row],[Доп столбец]])</f>
        <v>2</v>
      </c>
    </row>
    <row r="790" spans="1:20" x14ac:dyDescent="0.25">
      <c r="E790" s="4">
        <v>2</v>
      </c>
      <c r="F790" s="4" t="s">
        <v>130</v>
      </c>
      <c r="G790" s="4" t="s">
        <v>324</v>
      </c>
      <c r="I790" s="4" t="s">
        <v>27</v>
      </c>
      <c r="J790" s="4" t="s">
        <v>25</v>
      </c>
      <c r="K790" s="4" t="s">
        <v>25</v>
      </c>
      <c r="O790" s="4" t="str">
        <f ca="1">IF(Ректор[[#This Row],[Класс(ы)]]="",OFFSET(Ректор[[#This Row],[Класс(ы)]],-1,0,1,1),Ректор[[#This Row],[Класс(ы)]])</f>
        <v>5С</v>
      </c>
      <c r="P79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790" s="4" t="str">
        <f>Ректор[[#This Row],[Учитель]]</f>
        <v>Кравцова В. А.</v>
      </c>
      <c r="R790" s="4">
        <f ca="1">IF(Ректор[[#This Row],[Часы]]="",OFFSET(Ректор[[#This Row],[Часы]],-1,0,1,1),Ректор[[#This Row],[Часы]])</f>
        <v>3</v>
      </c>
      <c r="S790" s="4" t="str">
        <f ca="1">Ректор[[#This Row],[Корр класс]]&amp;Ректор[[#This Row],[Предмет2]]</f>
        <v>5СИностранный язык (английский)</v>
      </c>
      <c r="T790" s="4">
        <f ca="1">COUNTIF(Ректор[Доп столбец],Ректор[[#This Row],[Доп столбец]])</f>
        <v>2</v>
      </c>
    </row>
    <row r="791" spans="1:20" x14ac:dyDescent="0.25">
      <c r="A791" s="4">
        <v>774</v>
      </c>
      <c r="B791" s="4" t="s">
        <v>205</v>
      </c>
      <c r="C791" s="4">
        <v>3</v>
      </c>
      <c r="D791" s="4" t="s">
        <v>10</v>
      </c>
      <c r="E791" s="4">
        <v>1</v>
      </c>
      <c r="F791" s="4" t="s">
        <v>130</v>
      </c>
      <c r="G791" s="4" t="s">
        <v>322</v>
      </c>
      <c r="H791" s="4" t="s">
        <v>323</v>
      </c>
      <c r="I791" s="4" t="s">
        <v>27</v>
      </c>
      <c r="J791" s="4" t="s">
        <v>25</v>
      </c>
      <c r="K791" s="4" t="s">
        <v>25</v>
      </c>
      <c r="O791" s="4" t="str">
        <f ca="1">IF(Ректор[[#This Row],[Класс(ы)]]="",OFFSET(Ректор[[#This Row],[Класс(ы)]],-1,0,1,1),Ректор[[#This Row],[Класс(ы)]])</f>
        <v>5У</v>
      </c>
      <c r="P79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791" s="4" t="str">
        <f>Ректор[[#This Row],[Учитель]]</f>
        <v>Карпенко Е. А.</v>
      </c>
      <c r="R791" s="4">
        <f ca="1">IF(Ректор[[#This Row],[Часы]]="",OFFSET(Ректор[[#This Row],[Часы]],-1,0,1,1),Ректор[[#This Row],[Часы]])</f>
        <v>3</v>
      </c>
      <c r="S791" s="4" t="str">
        <f ca="1">Ректор[[#This Row],[Корр класс]]&amp;Ректор[[#This Row],[Предмет2]]</f>
        <v>5УИностранный язык (английский)</v>
      </c>
      <c r="T791" s="4">
        <f ca="1">COUNTIF(Ректор[Доп столбец],Ректор[[#This Row],[Доп столбец]])</f>
        <v>2</v>
      </c>
    </row>
    <row r="792" spans="1:20" x14ac:dyDescent="0.25">
      <c r="A792" s="4">
        <v>775</v>
      </c>
      <c r="E792" s="4">
        <v>2</v>
      </c>
      <c r="F792" s="4" t="s">
        <v>130</v>
      </c>
      <c r="G792" s="4" t="s">
        <v>324</v>
      </c>
      <c r="I792" s="4" t="s">
        <v>27</v>
      </c>
      <c r="J792" s="4" t="s">
        <v>25</v>
      </c>
      <c r="K792" s="4" t="s">
        <v>25</v>
      </c>
      <c r="O792" s="4" t="str">
        <f ca="1">IF(Ректор[[#This Row],[Класс(ы)]]="",OFFSET(Ректор[[#This Row],[Класс(ы)]],-1,0,1,1),Ректор[[#This Row],[Класс(ы)]])</f>
        <v>5У</v>
      </c>
      <c r="P79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792" s="4" t="str">
        <f>Ректор[[#This Row],[Учитель]]</f>
        <v>Кравцова В. А.</v>
      </c>
      <c r="R792" s="4">
        <f ca="1">IF(Ректор[[#This Row],[Часы]]="",OFFSET(Ректор[[#This Row],[Часы]],-1,0,1,1),Ректор[[#This Row],[Часы]])</f>
        <v>3</v>
      </c>
      <c r="S792" s="4" t="str">
        <f ca="1">Ректор[[#This Row],[Корр класс]]&amp;Ректор[[#This Row],[Предмет2]]</f>
        <v>5УИностранный язык (английский)</v>
      </c>
      <c r="T792" s="4">
        <f ca="1">COUNTIF(Ректор[Доп столбец],Ректор[[#This Row],[Доп столбец]])</f>
        <v>2</v>
      </c>
    </row>
    <row r="793" spans="1:20" x14ac:dyDescent="0.25">
      <c r="A793" s="4">
        <v>776</v>
      </c>
      <c r="B793" s="4" t="s">
        <v>205</v>
      </c>
      <c r="C793" s="4">
        <v>1</v>
      </c>
      <c r="F793" s="4" t="s">
        <v>32</v>
      </c>
      <c r="G793" s="4" t="s">
        <v>322</v>
      </c>
      <c r="H793" s="4" t="s">
        <v>323</v>
      </c>
      <c r="I793" s="4" t="s">
        <v>27</v>
      </c>
      <c r="J793" s="4" t="s">
        <v>25</v>
      </c>
      <c r="K793" s="4" t="s">
        <v>25</v>
      </c>
      <c r="O793" s="4" t="str">
        <f ca="1">IF(Ректор[[#This Row],[Класс(ы)]]="",OFFSET(Ректор[[#This Row],[Класс(ы)]],-1,0,1,1),Ректор[[#This Row],[Класс(ы)]])</f>
        <v>5У</v>
      </c>
      <c r="P79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793" s="4" t="str">
        <f>Ректор[[#This Row],[Учитель]]</f>
        <v>Карпенко Е. А.</v>
      </c>
      <c r="R793" s="4">
        <f ca="1">IF(Ректор[[#This Row],[Часы]]="",OFFSET(Ректор[[#This Row],[Часы]],-1,0,1,1),Ректор[[#This Row],[Часы]])</f>
        <v>1</v>
      </c>
      <c r="S793" s="4" t="str">
        <f ca="1">Ректор[[#This Row],[Корр класс]]&amp;Ректор[[#This Row],[Предмет2]]</f>
        <v>5УРазговор о важн</v>
      </c>
      <c r="T793" s="4">
        <f ca="1">COUNTIF(Ректор[Доп столбец],Ректор[[#This Row],[Доп столбец]])</f>
        <v>1</v>
      </c>
    </row>
    <row r="794" spans="1:20" x14ac:dyDescent="0.25">
      <c r="A794" s="4">
        <v>777</v>
      </c>
      <c r="B794" s="4" t="s">
        <v>207</v>
      </c>
      <c r="C794" s="4">
        <v>3</v>
      </c>
      <c r="D794" s="4" t="s">
        <v>10</v>
      </c>
      <c r="E794" s="4">
        <v>1</v>
      </c>
      <c r="F794" s="4" t="s">
        <v>130</v>
      </c>
      <c r="G794" s="4" t="s">
        <v>322</v>
      </c>
      <c r="H794" s="4" t="s">
        <v>323</v>
      </c>
      <c r="I794" s="4" t="s">
        <v>27</v>
      </c>
      <c r="J794" s="4" t="s">
        <v>25</v>
      </c>
      <c r="K794" s="4" t="s">
        <v>25</v>
      </c>
      <c r="O794" s="4" t="str">
        <f ca="1">IF(Ректор[[#This Row],[Класс(ы)]]="",OFFSET(Ректор[[#This Row],[Класс(ы)]],-1,0,1,1),Ректор[[#This Row],[Класс(ы)]])</f>
        <v>5Х</v>
      </c>
      <c r="P79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794" s="4" t="str">
        <f>Ректор[[#This Row],[Учитель]]</f>
        <v>Карпенко Е. А.</v>
      </c>
      <c r="R794" s="4">
        <f ca="1">IF(Ректор[[#This Row],[Часы]]="",OFFSET(Ректор[[#This Row],[Часы]],-1,0,1,1),Ректор[[#This Row],[Часы]])</f>
        <v>3</v>
      </c>
      <c r="S794" s="4" t="str">
        <f ca="1">Ректор[[#This Row],[Корр класс]]&amp;Ректор[[#This Row],[Предмет2]]</f>
        <v>5ХИностранный язык (английский)</v>
      </c>
      <c r="T794" s="4">
        <f ca="1">COUNTIF(Ректор[Доп столбец],Ректор[[#This Row],[Доп столбец]])</f>
        <v>2</v>
      </c>
    </row>
    <row r="795" spans="1:20" x14ac:dyDescent="0.25">
      <c r="A795" s="4">
        <v>778</v>
      </c>
      <c r="E795" s="4">
        <v>2</v>
      </c>
      <c r="F795" s="4" t="s">
        <v>130</v>
      </c>
      <c r="G795" s="4" t="s">
        <v>324</v>
      </c>
      <c r="I795" s="4" t="s">
        <v>27</v>
      </c>
      <c r="J795" s="4" t="s">
        <v>25</v>
      </c>
      <c r="K795" s="4" t="s">
        <v>25</v>
      </c>
      <c r="O795" s="4" t="str">
        <f ca="1">IF(Ректор[[#This Row],[Класс(ы)]]="",OFFSET(Ректор[[#This Row],[Класс(ы)]],-1,0,1,1),Ректор[[#This Row],[Класс(ы)]])</f>
        <v>5Х</v>
      </c>
      <c r="P79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795" s="4" t="str">
        <f>Ректор[[#This Row],[Учитель]]</f>
        <v>Кравцова В. А.</v>
      </c>
      <c r="R795" s="4">
        <f ca="1">IF(Ректор[[#This Row],[Часы]]="",OFFSET(Ректор[[#This Row],[Часы]],-1,0,1,1),Ректор[[#This Row],[Часы]])</f>
        <v>3</v>
      </c>
      <c r="S795" s="4" t="str">
        <f ca="1">Ректор[[#This Row],[Корр класс]]&amp;Ректор[[#This Row],[Предмет2]]</f>
        <v>5ХИностранный язык (английский)</v>
      </c>
      <c r="T795" s="4">
        <f ca="1">COUNTIF(Ректор[Доп столбец],Ректор[[#This Row],[Доп столбец]])</f>
        <v>2</v>
      </c>
    </row>
    <row r="796" spans="1:20" x14ac:dyDescent="0.25">
      <c r="A796" s="4">
        <v>779</v>
      </c>
      <c r="B796" s="4" t="s">
        <v>152</v>
      </c>
      <c r="C796" s="4">
        <v>3</v>
      </c>
      <c r="D796" s="4" t="s">
        <v>10</v>
      </c>
      <c r="E796" s="4">
        <v>1</v>
      </c>
      <c r="F796" s="4" t="s">
        <v>130</v>
      </c>
      <c r="G796" s="4" t="s">
        <v>322</v>
      </c>
      <c r="H796" s="4" t="s">
        <v>323</v>
      </c>
      <c r="I796" s="4" t="s">
        <v>27</v>
      </c>
      <c r="J796" s="4" t="s">
        <v>25</v>
      </c>
      <c r="K796" s="4" t="s">
        <v>25</v>
      </c>
      <c r="O796" s="4" t="str">
        <f ca="1">IF(Ректор[[#This Row],[Класс(ы)]]="",OFFSET(Ректор[[#This Row],[Класс(ы)]],-1,0,1,1),Ректор[[#This Row],[Класс(ы)]])</f>
        <v>5Ц</v>
      </c>
      <c r="P79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796" s="4" t="str">
        <f>Ректор[[#This Row],[Учитель]]</f>
        <v>Карпенко Е. А.</v>
      </c>
      <c r="R796" s="4">
        <f ca="1">IF(Ректор[[#This Row],[Часы]]="",OFFSET(Ректор[[#This Row],[Часы]],-1,0,1,1),Ректор[[#This Row],[Часы]])</f>
        <v>3</v>
      </c>
      <c r="S796" s="4" t="str">
        <f ca="1">Ректор[[#This Row],[Корр класс]]&amp;Ректор[[#This Row],[Предмет2]]</f>
        <v>5ЦИностранный язык (английский)</v>
      </c>
      <c r="T796" s="4">
        <f ca="1">COUNTIF(Ректор[Доп столбец],Ректор[[#This Row],[Доп столбец]])</f>
        <v>2</v>
      </c>
    </row>
    <row r="797" spans="1:20" x14ac:dyDescent="0.25">
      <c r="A797" s="4">
        <v>780</v>
      </c>
      <c r="E797" s="4">
        <v>2</v>
      </c>
      <c r="F797" s="4" t="s">
        <v>130</v>
      </c>
      <c r="G797" s="4" t="s">
        <v>324</v>
      </c>
      <c r="I797" s="4" t="s">
        <v>27</v>
      </c>
      <c r="J797" s="4" t="s">
        <v>25</v>
      </c>
      <c r="K797" s="4" t="s">
        <v>25</v>
      </c>
      <c r="O797" s="4" t="str">
        <f ca="1">IF(Ректор[[#This Row],[Класс(ы)]]="",OFFSET(Ректор[[#This Row],[Класс(ы)]],-1,0,1,1),Ректор[[#This Row],[Класс(ы)]])</f>
        <v>5Ц</v>
      </c>
      <c r="P79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797" s="4" t="str">
        <f>Ректор[[#This Row],[Учитель]]</f>
        <v>Кравцова В. А.</v>
      </c>
      <c r="R797" s="4">
        <f ca="1">IF(Ректор[[#This Row],[Часы]]="",OFFSET(Ректор[[#This Row],[Часы]],-1,0,1,1),Ректор[[#This Row],[Часы]])</f>
        <v>3</v>
      </c>
      <c r="S797" s="4" t="str">
        <f ca="1">Ректор[[#This Row],[Корр класс]]&amp;Ректор[[#This Row],[Предмет2]]</f>
        <v>5ЦИностранный язык (английский)</v>
      </c>
      <c r="T797" s="4">
        <f ca="1">COUNTIF(Ректор[Доп столбец],Ректор[[#This Row],[Доп столбец]])</f>
        <v>2</v>
      </c>
    </row>
    <row r="798" spans="1:20" x14ac:dyDescent="0.25">
      <c r="A798" s="4">
        <v>781</v>
      </c>
      <c r="B798" s="4" t="s">
        <v>46</v>
      </c>
      <c r="C798" s="4">
        <v>3</v>
      </c>
      <c r="D798" s="4" t="s">
        <v>10</v>
      </c>
      <c r="E798" s="4">
        <v>1</v>
      </c>
      <c r="F798" s="4" t="s">
        <v>130</v>
      </c>
      <c r="G798" s="4" t="s">
        <v>322</v>
      </c>
      <c r="H798" s="4" t="s">
        <v>323</v>
      </c>
      <c r="I798" s="4" t="s">
        <v>27</v>
      </c>
      <c r="J798" s="4" t="s">
        <v>25</v>
      </c>
      <c r="K798" s="4" t="s">
        <v>25</v>
      </c>
      <c r="O798" s="4" t="str">
        <f ca="1">IF(Ректор[[#This Row],[Класс(ы)]]="",OFFSET(Ректор[[#This Row],[Класс(ы)]],-1,0,1,1),Ректор[[#This Row],[Класс(ы)]])</f>
        <v>5Ч</v>
      </c>
      <c r="P79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798" s="4" t="str">
        <f>Ректор[[#This Row],[Учитель]]</f>
        <v>Карпенко Е. А.</v>
      </c>
      <c r="R798" s="4">
        <f ca="1">IF(Ректор[[#This Row],[Часы]]="",OFFSET(Ректор[[#This Row],[Часы]],-1,0,1,1),Ректор[[#This Row],[Часы]])</f>
        <v>3</v>
      </c>
      <c r="S798" s="4" t="str">
        <f ca="1">Ректор[[#This Row],[Корр класс]]&amp;Ректор[[#This Row],[Предмет2]]</f>
        <v>5ЧИностранный язык (английский)</v>
      </c>
      <c r="T798" s="4">
        <f ca="1">COUNTIF(Ректор[Доп столбец],Ректор[[#This Row],[Доп столбец]])</f>
        <v>2</v>
      </c>
    </row>
    <row r="799" spans="1:20" x14ac:dyDescent="0.25">
      <c r="A799" s="4">
        <v>782</v>
      </c>
      <c r="E799" s="4">
        <v>2</v>
      </c>
      <c r="F799" s="4" t="s">
        <v>130</v>
      </c>
      <c r="G799" s="4" t="s">
        <v>324</v>
      </c>
      <c r="I799" s="4" t="s">
        <v>27</v>
      </c>
      <c r="J799" s="4" t="s">
        <v>25</v>
      </c>
      <c r="K799" s="4" t="s">
        <v>25</v>
      </c>
      <c r="O799" s="4" t="str">
        <f ca="1">IF(Ректор[[#This Row],[Класс(ы)]]="",OFFSET(Ректор[[#This Row],[Класс(ы)]],-1,0,1,1),Ректор[[#This Row],[Класс(ы)]])</f>
        <v>5Ч</v>
      </c>
      <c r="P79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799" s="4" t="str">
        <f>Ректор[[#This Row],[Учитель]]</f>
        <v>Кравцова В. А.</v>
      </c>
      <c r="R799" s="4">
        <f ca="1">IF(Ректор[[#This Row],[Часы]]="",OFFSET(Ректор[[#This Row],[Часы]],-1,0,1,1),Ректор[[#This Row],[Часы]])</f>
        <v>3</v>
      </c>
      <c r="S799" s="4" t="str">
        <f ca="1">Ректор[[#This Row],[Корр класс]]&amp;Ректор[[#This Row],[Предмет2]]</f>
        <v>5ЧИностранный язык (английский)</v>
      </c>
      <c r="T799" s="4">
        <f ca="1">COUNTIF(Ректор[Доп столбец],Ректор[[#This Row],[Доп столбец]])</f>
        <v>2</v>
      </c>
    </row>
    <row r="800" spans="1:20" x14ac:dyDescent="0.25">
      <c r="A800" s="4">
        <v>783</v>
      </c>
      <c r="B800" s="4" t="s">
        <v>103</v>
      </c>
      <c r="C800" s="4">
        <v>3</v>
      </c>
      <c r="D800" s="4" t="s">
        <v>10</v>
      </c>
      <c r="E800" s="4">
        <v>1</v>
      </c>
      <c r="F800" s="4" t="s">
        <v>130</v>
      </c>
      <c r="G800" s="4" t="s">
        <v>322</v>
      </c>
      <c r="H800" s="4" t="s">
        <v>323</v>
      </c>
      <c r="I800" s="4" t="s">
        <v>23</v>
      </c>
      <c r="J800" s="4" t="s">
        <v>25</v>
      </c>
      <c r="K800" s="4" t="s">
        <v>25</v>
      </c>
      <c r="O800" s="4" t="str">
        <f ca="1">IF(Ректор[[#This Row],[Класс(ы)]]="",OFFSET(Ректор[[#This Row],[Класс(ы)]],-1,0,1,1),Ректор[[#This Row],[Класс(ы)]])</f>
        <v>9А</v>
      </c>
      <c r="P80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00" s="4" t="str">
        <f>Ректор[[#This Row],[Учитель]]</f>
        <v>Карпенко Е. А.</v>
      </c>
      <c r="R800" s="4">
        <f ca="1">IF(Ректор[[#This Row],[Часы]]="",OFFSET(Ректор[[#This Row],[Часы]],-1,0,1,1),Ректор[[#This Row],[Часы]])</f>
        <v>3</v>
      </c>
      <c r="S800" s="4" t="str">
        <f ca="1">Ректор[[#This Row],[Корр класс]]&amp;Ректор[[#This Row],[Предмет2]]</f>
        <v>9АИностранный язык (английский)</v>
      </c>
      <c r="T800" s="4">
        <f ca="1">COUNTIF(Ректор[Доп столбец],Ректор[[#This Row],[Доп столбец]])</f>
        <v>2</v>
      </c>
    </row>
    <row r="801" spans="1:20" x14ac:dyDescent="0.25">
      <c r="E801" s="4">
        <v>2</v>
      </c>
      <c r="F801" s="4" t="s">
        <v>130</v>
      </c>
      <c r="G801" s="4" t="s">
        <v>324</v>
      </c>
      <c r="I801" s="4" t="s">
        <v>23</v>
      </c>
      <c r="J801" s="4" t="s">
        <v>25</v>
      </c>
      <c r="K801" s="4" t="s">
        <v>25</v>
      </c>
      <c r="O801" s="4" t="str">
        <f ca="1">IF(Ректор[[#This Row],[Класс(ы)]]="",OFFSET(Ректор[[#This Row],[Класс(ы)]],-1,0,1,1),Ректор[[#This Row],[Класс(ы)]])</f>
        <v>9А</v>
      </c>
      <c r="P80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01" s="4" t="str">
        <f>Ректор[[#This Row],[Учитель]]</f>
        <v>Кравцова В. А.</v>
      </c>
      <c r="R801" s="4">
        <f ca="1">IF(Ректор[[#This Row],[Часы]]="",OFFSET(Ректор[[#This Row],[Часы]],-1,0,1,1),Ректор[[#This Row],[Часы]])</f>
        <v>3</v>
      </c>
      <c r="S801" s="4" t="str">
        <f ca="1">Ректор[[#This Row],[Корр класс]]&amp;Ректор[[#This Row],[Предмет2]]</f>
        <v>9АИностранный язык (английский)</v>
      </c>
      <c r="T801" s="4">
        <f ca="1">COUNTIF(Ректор[Доп столбец],Ректор[[#This Row],[Доп столбец]])</f>
        <v>2</v>
      </c>
    </row>
    <row r="802" spans="1:20" x14ac:dyDescent="0.25">
      <c r="A802" s="4">
        <v>784</v>
      </c>
      <c r="B802" s="4" t="s">
        <v>154</v>
      </c>
      <c r="C802" s="4">
        <v>3</v>
      </c>
      <c r="D802" s="4" t="s">
        <v>10</v>
      </c>
      <c r="E802" s="4">
        <v>1</v>
      </c>
      <c r="F802" s="4" t="s">
        <v>130</v>
      </c>
      <c r="G802" s="4" t="s">
        <v>322</v>
      </c>
      <c r="H802" s="4" t="s">
        <v>323</v>
      </c>
      <c r="I802" s="4" t="s">
        <v>27</v>
      </c>
      <c r="J802" s="4" t="s">
        <v>25</v>
      </c>
      <c r="K802" s="4" t="s">
        <v>25</v>
      </c>
      <c r="O802" s="4" t="str">
        <f ca="1">IF(Ректор[[#This Row],[Класс(ы)]]="",OFFSET(Ректор[[#This Row],[Класс(ы)]],-1,0,1,1),Ректор[[#This Row],[Класс(ы)]])</f>
        <v>9Б</v>
      </c>
      <c r="P80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02" s="4" t="str">
        <f>Ректор[[#This Row],[Учитель]]</f>
        <v>Карпенко Е. А.</v>
      </c>
      <c r="R802" s="4">
        <f ca="1">IF(Ректор[[#This Row],[Часы]]="",OFFSET(Ректор[[#This Row],[Часы]],-1,0,1,1),Ректор[[#This Row],[Часы]])</f>
        <v>3</v>
      </c>
      <c r="S802" s="4" t="str">
        <f ca="1">Ректор[[#This Row],[Корр класс]]&amp;Ректор[[#This Row],[Предмет2]]</f>
        <v>9БИностранный язык (английский)</v>
      </c>
      <c r="T802" s="4">
        <f ca="1">COUNTIF(Ректор[Доп столбец],Ректор[[#This Row],[Доп столбец]])</f>
        <v>2</v>
      </c>
    </row>
    <row r="803" spans="1:20" x14ac:dyDescent="0.25">
      <c r="A803" s="4">
        <v>785</v>
      </c>
      <c r="E803" s="4">
        <v>2</v>
      </c>
      <c r="F803" s="4" t="s">
        <v>130</v>
      </c>
      <c r="G803" s="4" t="s">
        <v>324</v>
      </c>
      <c r="I803" s="4" t="s">
        <v>27</v>
      </c>
      <c r="J803" s="4" t="s">
        <v>25</v>
      </c>
      <c r="K803" s="4" t="s">
        <v>25</v>
      </c>
      <c r="O803" s="4" t="str">
        <f ca="1">IF(Ректор[[#This Row],[Класс(ы)]]="",OFFSET(Ректор[[#This Row],[Класс(ы)]],-1,0,1,1),Ректор[[#This Row],[Класс(ы)]])</f>
        <v>9Б</v>
      </c>
      <c r="P80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03" s="4" t="str">
        <f>Ректор[[#This Row],[Учитель]]</f>
        <v>Кравцова В. А.</v>
      </c>
      <c r="R803" s="4">
        <f ca="1">IF(Ректор[[#This Row],[Часы]]="",OFFSET(Ректор[[#This Row],[Часы]],-1,0,1,1),Ректор[[#This Row],[Часы]])</f>
        <v>3</v>
      </c>
      <c r="S803" s="4" t="str">
        <f ca="1">Ректор[[#This Row],[Корр класс]]&amp;Ректор[[#This Row],[Предмет2]]</f>
        <v>9БИностранный язык (английский)</v>
      </c>
      <c r="T803" s="4">
        <f ca="1">COUNTIF(Ректор[Доп столбец],Ректор[[#This Row],[Доп столбец]])</f>
        <v>2</v>
      </c>
    </row>
    <row r="804" spans="1:20" x14ac:dyDescent="0.25">
      <c r="A804" s="4">
        <v>786</v>
      </c>
      <c r="B804" s="4" t="s">
        <v>47</v>
      </c>
      <c r="C804" s="4">
        <v>3</v>
      </c>
      <c r="D804" s="4" t="s">
        <v>10</v>
      </c>
      <c r="E804" s="4">
        <v>1</v>
      </c>
      <c r="F804" s="4" t="s">
        <v>130</v>
      </c>
      <c r="G804" s="4" t="s">
        <v>322</v>
      </c>
      <c r="H804" s="4" t="s">
        <v>323</v>
      </c>
      <c r="I804" s="4" t="s">
        <v>27</v>
      </c>
      <c r="J804" s="4" t="s">
        <v>25</v>
      </c>
      <c r="K804" s="4" t="s">
        <v>25</v>
      </c>
      <c r="O804" s="4" t="str">
        <f ca="1">IF(Ректор[[#This Row],[Класс(ы)]]="",OFFSET(Ректор[[#This Row],[Класс(ы)]],-1,0,1,1),Ректор[[#This Row],[Класс(ы)]])</f>
        <v>9Н</v>
      </c>
      <c r="P80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04" s="4" t="str">
        <f>Ректор[[#This Row],[Учитель]]</f>
        <v>Карпенко Е. А.</v>
      </c>
      <c r="R804" s="4">
        <f ca="1">IF(Ректор[[#This Row],[Часы]]="",OFFSET(Ректор[[#This Row],[Часы]],-1,0,1,1),Ректор[[#This Row],[Часы]])</f>
        <v>3</v>
      </c>
      <c r="S804" s="4" t="str">
        <f ca="1">Ректор[[#This Row],[Корр класс]]&amp;Ректор[[#This Row],[Предмет2]]</f>
        <v>9НИностранный язык (английский)</v>
      </c>
      <c r="T804" s="4">
        <f ca="1">COUNTIF(Ректор[Доп столбец],Ректор[[#This Row],[Доп столбец]])</f>
        <v>2</v>
      </c>
    </row>
    <row r="805" spans="1:20" x14ac:dyDescent="0.25">
      <c r="A805" s="4">
        <v>787</v>
      </c>
      <c r="E805" s="4">
        <v>2</v>
      </c>
      <c r="F805" s="4" t="s">
        <v>130</v>
      </c>
      <c r="G805" s="4" t="s">
        <v>324</v>
      </c>
      <c r="I805" s="4" t="s">
        <v>27</v>
      </c>
      <c r="J805" s="4" t="s">
        <v>25</v>
      </c>
      <c r="K805" s="4" t="s">
        <v>25</v>
      </c>
      <c r="O805" s="4" t="str">
        <f ca="1">IF(Ректор[[#This Row],[Класс(ы)]]="",OFFSET(Ректор[[#This Row],[Класс(ы)]],-1,0,1,1),Ректор[[#This Row],[Класс(ы)]])</f>
        <v>9Н</v>
      </c>
      <c r="P80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05" s="4" t="str">
        <f>Ректор[[#This Row],[Учитель]]</f>
        <v>Кравцова В. А.</v>
      </c>
      <c r="R805" s="4">
        <f ca="1">IF(Ректор[[#This Row],[Часы]]="",OFFSET(Ректор[[#This Row],[Часы]],-1,0,1,1),Ректор[[#This Row],[Часы]])</f>
        <v>3</v>
      </c>
      <c r="S805" s="4" t="str">
        <f ca="1">Ректор[[#This Row],[Корр класс]]&amp;Ректор[[#This Row],[Предмет2]]</f>
        <v>9НИностранный язык (английский)</v>
      </c>
      <c r="T805" s="4">
        <f ca="1">COUNTIF(Ректор[Доп столбец],Ректор[[#This Row],[Доп столбец]])</f>
        <v>2</v>
      </c>
    </row>
    <row r="806" spans="1:20" x14ac:dyDescent="0.25">
      <c r="B806" s="4" t="s">
        <v>51</v>
      </c>
      <c r="C806" s="4">
        <v>3</v>
      </c>
      <c r="D806" s="4" t="s">
        <v>10</v>
      </c>
      <c r="E806" s="4">
        <v>1</v>
      </c>
      <c r="F806" s="4" t="s">
        <v>130</v>
      </c>
      <c r="G806" s="4" t="s">
        <v>322</v>
      </c>
      <c r="H806" s="4" t="s">
        <v>323</v>
      </c>
      <c r="I806" s="4" t="s">
        <v>27</v>
      </c>
      <c r="J806" s="4" t="s">
        <v>25</v>
      </c>
      <c r="K806" s="4" t="s">
        <v>25</v>
      </c>
      <c r="O806" s="4" t="str">
        <f ca="1">IF(Ректор[[#This Row],[Класс(ы)]]="",OFFSET(Ректор[[#This Row],[Класс(ы)]],-1,0,1,1),Ректор[[#This Row],[Класс(ы)]])</f>
        <v>9О</v>
      </c>
      <c r="P80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06" s="4" t="str">
        <f>Ректор[[#This Row],[Учитель]]</f>
        <v>Карпенко Е. А.</v>
      </c>
      <c r="R806" s="4">
        <f ca="1">IF(Ректор[[#This Row],[Часы]]="",OFFSET(Ректор[[#This Row],[Часы]],-1,0,1,1),Ректор[[#This Row],[Часы]])</f>
        <v>3</v>
      </c>
      <c r="S806" s="4" t="str">
        <f ca="1">Ректор[[#This Row],[Корр класс]]&amp;Ректор[[#This Row],[Предмет2]]</f>
        <v>9ОИностранный язык (английский)</v>
      </c>
      <c r="T806" s="4">
        <f ca="1">COUNTIF(Ректор[Доп столбец],Ректор[[#This Row],[Доп столбец]])</f>
        <v>2</v>
      </c>
    </row>
    <row r="807" spans="1:20" x14ac:dyDescent="0.25">
      <c r="A807" s="4">
        <v>788</v>
      </c>
      <c r="E807" s="4">
        <v>2</v>
      </c>
      <c r="F807" s="4" t="s">
        <v>130</v>
      </c>
      <c r="G807" s="4" t="s">
        <v>324</v>
      </c>
      <c r="I807" s="4" t="s">
        <v>27</v>
      </c>
      <c r="J807" s="4" t="s">
        <v>25</v>
      </c>
      <c r="K807" s="4" t="s">
        <v>25</v>
      </c>
      <c r="O807" s="4" t="str">
        <f ca="1">IF(Ректор[[#This Row],[Класс(ы)]]="",OFFSET(Ректор[[#This Row],[Класс(ы)]],-1,0,1,1),Ректор[[#This Row],[Класс(ы)]])</f>
        <v>9О</v>
      </c>
      <c r="P80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07" s="4" t="str">
        <f>Ректор[[#This Row],[Учитель]]</f>
        <v>Кравцова В. А.</v>
      </c>
      <c r="R807" s="4">
        <f ca="1">IF(Ректор[[#This Row],[Часы]]="",OFFSET(Ректор[[#This Row],[Часы]],-1,0,1,1),Ректор[[#This Row],[Часы]])</f>
        <v>3</v>
      </c>
      <c r="S807" s="4" t="str">
        <f ca="1">Ректор[[#This Row],[Корр класс]]&amp;Ректор[[#This Row],[Предмет2]]</f>
        <v>9ОИностранный язык (английский)</v>
      </c>
      <c r="T807" s="4">
        <f ca="1">COUNTIF(Ректор[Доп столбец],Ректор[[#This Row],[Доп столбец]])</f>
        <v>2</v>
      </c>
    </row>
    <row r="808" spans="1:20" x14ac:dyDescent="0.25">
      <c r="A808" s="4">
        <v>789</v>
      </c>
      <c r="B808" s="4" t="s">
        <v>72</v>
      </c>
      <c r="C808" s="4">
        <v>1</v>
      </c>
      <c r="F808" s="4" t="s">
        <v>188</v>
      </c>
      <c r="G808" s="4" t="s">
        <v>325</v>
      </c>
      <c r="H808" s="4" t="s">
        <v>326</v>
      </c>
      <c r="I808" s="4" t="s">
        <v>27</v>
      </c>
      <c r="J808" s="4" t="s">
        <v>25</v>
      </c>
      <c r="K808" s="4" t="s">
        <v>25</v>
      </c>
      <c r="O808" s="4" t="str">
        <f ca="1">IF(Ректор[[#This Row],[Класс(ы)]]="",OFFSET(Ректор[[#This Row],[Класс(ы)]],-1,0,1,1),Ректор[[#This Row],[Класс(ы)]])</f>
        <v>10А</v>
      </c>
      <c r="P808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808" s="4" t="str">
        <f>Ректор[[#This Row],[Учитель]]</f>
        <v>Качаловская Е. В.</v>
      </c>
      <c r="R808" s="4">
        <f ca="1">IF(Ректор[[#This Row],[Часы]]="",OFFSET(Ректор[[#This Row],[Часы]],-1,0,1,1),Ректор[[#This Row],[Часы]])</f>
        <v>1</v>
      </c>
      <c r="S808" s="4" t="str">
        <f ca="1">Ректор[[#This Row],[Корр класс]]&amp;Ректор[[#This Row],[Предмет2]]</f>
        <v>10АХимия</v>
      </c>
      <c r="T808" s="4">
        <f ca="1">COUNTIF(Ректор[Доп столбец],Ректор[[#This Row],[Доп столбец]])</f>
        <v>1</v>
      </c>
    </row>
    <row r="809" spans="1:20" x14ac:dyDescent="0.25">
      <c r="A809" s="4">
        <v>790</v>
      </c>
      <c r="B809" s="4" t="s">
        <v>86</v>
      </c>
      <c r="C809" s="4">
        <v>1</v>
      </c>
      <c r="F809" s="4" t="s">
        <v>188</v>
      </c>
      <c r="G809" s="4" t="s">
        <v>325</v>
      </c>
      <c r="H809" s="4" t="s">
        <v>326</v>
      </c>
      <c r="I809" s="4" t="s">
        <v>27</v>
      </c>
      <c r="J809" s="4" t="s">
        <v>25</v>
      </c>
      <c r="K809" s="4" t="s">
        <v>25</v>
      </c>
      <c r="O809" s="4" t="str">
        <f ca="1">IF(Ректор[[#This Row],[Класс(ы)]]="",OFFSET(Ректор[[#This Row],[Класс(ы)]],-1,0,1,1),Ректор[[#This Row],[Класс(ы)]])</f>
        <v>10Б</v>
      </c>
      <c r="P809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809" s="4" t="str">
        <f>Ректор[[#This Row],[Учитель]]</f>
        <v>Качаловская Е. В.</v>
      </c>
      <c r="R809" s="4">
        <f ca="1">IF(Ректор[[#This Row],[Часы]]="",OFFSET(Ректор[[#This Row],[Часы]],-1,0,1,1),Ректор[[#This Row],[Часы]])</f>
        <v>1</v>
      </c>
      <c r="S809" s="4" t="str">
        <f ca="1">Ректор[[#This Row],[Корр класс]]&amp;Ректор[[#This Row],[Предмет2]]</f>
        <v>10БХимия</v>
      </c>
      <c r="T809" s="4">
        <f ca="1">COUNTIF(Ректор[Доп столбец],Ректор[[#This Row],[Доп столбец]])</f>
        <v>1</v>
      </c>
    </row>
    <row r="810" spans="1:20" x14ac:dyDescent="0.25">
      <c r="A810" s="4">
        <v>791</v>
      </c>
      <c r="B810" s="4" t="s">
        <v>91</v>
      </c>
      <c r="C810" s="4">
        <v>1</v>
      </c>
      <c r="F810" s="4" t="s">
        <v>188</v>
      </c>
      <c r="G810" s="4" t="s">
        <v>325</v>
      </c>
      <c r="H810" s="4" t="s">
        <v>326</v>
      </c>
      <c r="I810" s="4" t="s">
        <v>27</v>
      </c>
      <c r="J810" s="4" t="s">
        <v>25</v>
      </c>
      <c r="K810" s="4" t="s">
        <v>25</v>
      </c>
      <c r="O810" s="4" t="str">
        <f ca="1">IF(Ректор[[#This Row],[Класс(ы)]]="",OFFSET(Ректор[[#This Row],[Класс(ы)]],-1,0,1,1),Ректор[[#This Row],[Класс(ы)]])</f>
        <v>10В</v>
      </c>
      <c r="P810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810" s="4" t="str">
        <f>Ректор[[#This Row],[Учитель]]</f>
        <v>Качаловская Е. В.</v>
      </c>
      <c r="R810" s="4">
        <f ca="1">IF(Ректор[[#This Row],[Часы]]="",OFFSET(Ректор[[#This Row],[Часы]],-1,0,1,1),Ректор[[#This Row],[Часы]])</f>
        <v>1</v>
      </c>
      <c r="S810" s="4" t="str">
        <f ca="1">Ректор[[#This Row],[Корр класс]]&amp;Ректор[[#This Row],[Предмет2]]</f>
        <v>10ВХимия</v>
      </c>
      <c r="T810" s="4">
        <f ca="1">COUNTIF(Ректор[Доп столбец],Ректор[[#This Row],[Доп столбец]])</f>
        <v>1</v>
      </c>
    </row>
    <row r="811" spans="1:20" x14ac:dyDescent="0.25">
      <c r="A811" s="4">
        <v>792</v>
      </c>
      <c r="B811" s="4" t="s">
        <v>92</v>
      </c>
      <c r="C811" s="4">
        <v>2</v>
      </c>
      <c r="F811" s="4" t="s">
        <v>188</v>
      </c>
      <c r="G811" s="4" t="s">
        <v>325</v>
      </c>
      <c r="H811" s="4" t="s">
        <v>326</v>
      </c>
      <c r="I811" s="4" t="s">
        <v>76</v>
      </c>
      <c r="J811" s="4" t="s">
        <v>25</v>
      </c>
      <c r="K811" s="4" t="s">
        <v>25</v>
      </c>
      <c r="O811" s="4" t="str">
        <f ca="1">IF(Ректор[[#This Row],[Класс(ы)]]="",OFFSET(Ректор[[#This Row],[Класс(ы)]],-1,0,1,1),Ректор[[#This Row],[Класс(ы)]])</f>
        <v>11А</v>
      </c>
      <c r="P811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811" s="4" t="str">
        <f>Ректор[[#This Row],[Учитель]]</f>
        <v>Качаловская Е. В.</v>
      </c>
      <c r="R811" s="4">
        <f ca="1">IF(Ректор[[#This Row],[Часы]]="",OFFSET(Ректор[[#This Row],[Часы]],-1,0,1,1),Ректор[[#This Row],[Часы]])</f>
        <v>2</v>
      </c>
      <c r="S811" s="4" t="str">
        <f ca="1">Ректор[[#This Row],[Корр класс]]&amp;Ректор[[#This Row],[Предмет2]]</f>
        <v>11АХимия</v>
      </c>
      <c r="T811" s="4">
        <f ca="1">COUNTIF(Ректор[Доп столбец],Ректор[[#This Row],[Доп столбец]])</f>
        <v>1</v>
      </c>
    </row>
    <row r="812" spans="1:20" x14ac:dyDescent="0.25">
      <c r="A812" s="4">
        <v>793</v>
      </c>
      <c r="B812" s="4" t="s">
        <v>95</v>
      </c>
      <c r="C812" s="4">
        <v>1</v>
      </c>
      <c r="F812" s="4" t="s">
        <v>188</v>
      </c>
      <c r="G812" s="4" t="s">
        <v>325</v>
      </c>
      <c r="H812" s="4" t="s">
        <v>326</v>
      </c>
      <c r="I812" s="4" t="s">
        <v>27</v>
      </c>
      <c r="J812" s="4" t="s">
        <v>25</v>
      </c>
      <c r="K812" s="4" t="s">
        <v>25</v>
      </c>
      <c r="O812" s="4" t="str">
        <f ca="1">IF(Ректор[[#This Row],[Класс(ы)]]="",OFFSET(Ректор[[#This Row],[Класс(ы)]],-1,0,1,1),Ректор[[#This Row],[Класс(ы)]])</f>
        <v>11Б</v>
      </c>
      <c r="P812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812" s="4" t="str">
        <f>Ректор[[#This Row],[Учитель]]</f>
        <v>Качаловская Е. В.</v>
      </c>
      <c r="R812" s="4">
        <f ca="1">IF(Ректор[[#This Row],[Часы]]="",OFFSET(Ректор[[#This Row],[Часы]],-1,0,1,1),Ректор[[#This Row],[Часы]])</f>
        <v>1</v>
      </c>
      <c r="S812" s="4" t="str">
        <f ca="1">Ректор[[#This Row],[Корр класс]]&amp;Ректор[[#This Row],[Предмет2]]</f>
        <v>11БХимия</v>
      </c>
      <c r="T812" s="4">
        <f ca="1">COUNTIF(Ректор[Доп столбец],Ректор[[#This Row],[Доп столбец]])</f>
        <v>1</v>
      </c>
    </row>
    <row r="813" spans="1:20" x14ac:dyDescent="0.25">
      <c r="A813" s="4">
        <v>794</v>
      </c>
      <c r="B813" s="4" t="s">
        <v>189</v>
      </c>
      <c r="C813" s="4">
        <v>3</v>
      </c>
      <c r="D813" s="4" t="s">
        <v>10</v>
      </c>
      <c r="E813" s="4">
        <v>1</v>
      </c>
      <c r="F813" s="4" t="s">
        <v>130</v>
      </c>
      <c r="G813" s="4" t="s">
        <v>327</v>
      </c>
      <c r="H813" s="4" t="s">
        <v>328</v>
      </c>
      <c r="I813" s="4" t="s">
        <v>27</v>
      </c>
      <c r="J813" s="4" t="s">
        <v>25</v>
      </c>
      <c r="K813" s="4" t="s">
        <v>25</v>
      </c>
      <c r="O813" s="4" t="str">
        <f ca="1">IF(Ректор[[#This Row],[Класс(ы)]]="",OFFSET(Ректор[[#This Row],[Класс(ы)]],-1,0,1,1),Ректор[[#This Row],[Класс(ы)]])</f>
        <v>9Ж</v>
      </c>
      <c r="P81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13" s="4" t="str">
        <f>Ректор[[#This Row],[Учитель]]</f>
        <v>Ким Т. Ф.</v>
      </c>
      <c r="R813" s="4">
        <f ca="1">IF(Ректор[[#This Row],[Часы]]="",OFFSET(Ректор[[#This Row],[Часы]],-1,0,1,1),Ректор[[#This Row],[Часы]])</f>
        <v>3</v>
      </c>
      <c r="S813" s="4" t="str">
        <f ca="1">Ректор[[#This Row],[Корр класс]]&amp;Ректор[[#This Row],[Предмет2]]</f>
        <v>9ЖИностранный язык (английский)</v>
      </c>
      <c r="T813" s="4">
        <f ca="1">COUNTIF(Ректор[Доп столбец],Ректор[[#This Row],[Доп столбец]])</f>
        <v>2</v>
      </c>
    </row>
    <row r="814" spans="1:20" x14ac:dyDescent="0.25">
      <c r="A814" s="4">
        <v>795</v>
      </c>
      <c r="E814" s="4">
        <v>2</v>
      </c>
      <c r="F814" s="4" t="s">
        <v>130</v>
      </c>
      <c r="G814" s="4" t="s">
        <v>329</v>
      </c>
      <c r="I814" s="4" t="s">
        <v>27</v>
      </c>
      <c r="J814" s="4" t="s">
        <v>25</v>
      </c>
      <c r="K814" s="4" t="s">
        <v>25</v>
      </c>
      <c r="O814" s="4" t="str">
        <f ca="1">IF(Ректор[[#This Row],[Класс(ы)]]="",OFFSET(Ректор[[#This Row],[Класс(ы)]],-1,0,1,1),Ректор[[#This Row],[Класс(ы)]])</f>
        <v>9Ж</v>
      </c>
      <c r="P81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14" s="4" t="str">
        <f>Ректор[[#This Row],[Учитель]]</f>
        <v>Нагорняк Н. А.</v>
      </c>
      <c r="R814" s="4">
        <f ca="1">IF(Ректор[[#This Row],[Часы]]="",OFFSET(Ректор[[#This Row],[Часы]],-1,0,1,1),Ректор[[#This Row],[Часы]])</f>
        <v>3</v>
      </c>
      <c r="S814" s="4" t="str">
        <f ca="1">Ректор[[#This Row],[Корр класс]]&amp;Ректор[[#This Row],[Предмет2]]</f>
        <v>9ЖИностранный язык (английский)</v>
      </c>
      <c r="T814" s="4">
        <f ca="1">COUNTIF(Ректор[Доп столбец],Ректор[[#This Row],[Доп столбец]])</f>
        <v>2</v>
      </c>
    </row>
    <row r="815" spans="1:20" x14ac:dyDescent="0.25">
      <c r="A815" s="4">
        <v>796</v>
      </c>
      <c r="B815" s="4" t="s">
        <v>72</v>
      </c>
      <c r="C815" s="4">
        <v>3</v>
      </c>
      <c r="D815" s="4" t="s">
        <v>10</v>
      </c>
      <c r="E815" s="4">
        <v>1</v>
      </c>
      <c r="F815" s="4" t="s">
        <v>130</v>
      </c>
      <c r="G815" s="4" t="s">
        <v>327</v>
      </c>
      <c r="H815" s="4" t="s">
        <v>328</v>
      </c>
      <c r="I815" s="4" t="s">
        <v>220</v>
      </c>
      <c r="J815" s="4" t="s">
        <v>25</v>
      </c>
      <c r="K815" s="4" t="s">
        <v>25</v>
      </c>
      <c r="O815" s="4" t="str">
        <f ca="1">IF(Ректор[[#This Row],[Класс(ы)]]="",OFFSET(Ректор[[#This Row],[Класс(ы)]],-1,0,1,1),Ректор[[#This Row],[Класс(ы)]])</f>
        <v>10А</v>
      </c>
      <c r="P81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15" s="4" t="str">
        <f>Ректор[[#This Row],[Учитель]]</f>
        <v>Ким Т. Ф.</v>
      </c>
      <c r="R815" s="4">
        <f ca="1">IF(Ректор[[#This Row],[Часы]]="",OFFSET(Ректор[[#This Row],[Часы]],-1,0,1,1),Ректор[[#This Row],[Часы]])</f>
        <v>3</v>
      </c>
      <c r="S815" s="4" t="str">
        <f ca="1">Ректор[[#This Row],[Корр класс]]&amp;Ректор[[#This Row],[Предмет2]]</f>
        <v>10АИностранный язык (английский)</v>
      </c>
      <c r="T815" s="4">
        <f ca="1">COUNTIF(Ректор[Доп столбец],Ректор[[#This Row],[Доп столбец]])</f>
        <v>2</v>
      </c>
    </row>
    <row r="816" spans="1:20" x14ac:dyDescent="0.25">
      <c r="A816" s="4">
        <v>797</v>
      </c>
      <c r="E816" s="4">
        <v>2</v>
      </c>
      <c r="F816" s="4" t="s">
        <v>130</v>
      </c>
      <c r="G816" s="4" t="s">
        <v>330</v>
      </c>
      <c r="H816" s="4" t="s">
        <v>331</v>
      </c>
      <c r="I816" s="4" t="s">
        <v>220</v>
      </c>
      <c r="J816" s="4" t="s">
        <v>25</v>
      </c>
      <c r="K816" s="4" t="s">
        <v>25</v>
      </c>
      <c r="O816" s="4" t="str">
        <f ca="1">IF(Ректор[[#This Row],[Класс(ы)]]="",OFFSET(Ректор[[#This Row],[Класс(ы)]],-1,0,1,1),Ректор[[#This Row],[Класс(ы)]])</f>
        <v>10А</v>
      </c>
      <c r="P81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16" s="4" t="str">
        <f>Ректор[[#This Row],[Учитель]]</f>
        <v>Багери М. О.</v>
      </c>
      <c r="R816" s="4">
        <f ca="1">IF(Ректор[[#This Row],[Часы]]="",OFFSET(Ректор[[#This Row],[Часы]],-1,0,1,1),Ректор[[#This Row],[Часы]])</f>
        <v>3</v>
      </c>
      <c r="S816" s="4" t="str">
        <f ca="1">Ректор[[#This Row],[Корр класс]]&amp;Ректор[[#This Row],[Предмет2]]</f>
        <v>10АИностранный язык (английский)</v>
      </c>
      <c r="T816" s="4">
        <f ca="1">COUNTIF(Ректор[Доп столбец],Ректор[[#This Row],[Доп столбец]])</f>
        <v>2</v>
      </c>
    </row>
    <row r="817" spans="1:20" x14ac:dyDescent="0.25">
      <c r="B817" s="4" t="s">
        <v>86</v>
      </c>
      <c r="C817" s="4">
        <v>3</v>
      </c>
      <c r="D817" s="4" t="s">
        <v>10</v>
      </c>
      <c r="E817" s="4">
        <v>1</v>
      </c>
      <c r="F817" s="4" t="s">
        <v>130</v>
      </c>
      <c r="G817" s="4" t="s">
        <v>327</v>
      </c>
      <c r="H817" s="4" t="s">
        <v>328</v>
      </c>
      <c r="I817" s="4" t="s">
        <v>220</v>
      </c>
      <c r="J817" s="4" t="s">
        <v>25</v>
      </c>
      <c r="K817" s="4" t="s">
        <v>25</v>
      </c>
      <c r="O817" s="4" t="str">
        <f ca="1">IF(Ректор[[#This Row],[Класс(ы)]]="",OFFSET(Ректор[[#This Row],[Класс(ы)]],-1,0,1,1),Ректор[[#This Row],[Класс(ы)]])</f>
        <v>10Б</v>
      </c>
      <c r="P81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17" s="4" t="str">
        <f>Ректор[[#This Row],[Учитель]]</f>
        <v>Ким Т. Ф.</v>
      </c>
      <c r="R817" s="4">
        <f ca="1">IF(Ректор[[#This Row],[Часы]]="",OFFSET(Ректор[[#This Row],[Часы]],-1,0,1,1),Ректор[[#This Row],[Часы]])</f>
        <v>3</v>
      </c>
      <c r="S817" s="4" t="str">
        <f ca="1">Ректор[[#This Row],[Корр класс]]&amp;Ректор[[#This Row],[Предмет2]]</f>
        <v>10БИностранный язык (английский)</v>
      </c>
      <c r="T817" s="4">
        <f ca="1">COUNTIF(Ректор[Доп столбец],Ректор[[#This Row],[Доп столбец]])</f>
        <v>2</v>
      </c>
    </row>
    <row r="818" spans="1:20" x14ac:dyDescent="0.25">
      <c r="A818" s="4">
        <v>798</v>
      </c>
      <c r="E818" s="4">
        <v>2</v>
      </c>
      <c r="F818" s="4" t="s">
        <v>130</v>
      </c>
      <c r="G818" s="4" t="s">
        <v>330</v>
      </c>
      <c r="H818" s="4" t="s">
        <v>331</v>
      </c>
      <c r="I818" s="4" t="s">
        <v>220</v>
      </c>
      <c r="J818" s="4" t="s">
        <v>25</v>
      </c>
      <c r="K818" s="4" t="s">
        <v>25</v>
      </c>
      <c r="O818" s="4" t="str">
        <f ca="1">IF(Ректор[[#This Row],[Класс(ы)]]="",OFFSET(Ректор[[#This Row],[Класс(ы)]],-1,0,1,1),Ректор[[#This Row],[Класс(ы)]])</f>
        <v>10Б</v>
      </c>
      <c r="P81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18" s="4" t="str">
        <f>Ректор[[#This Row],[Учитель]]</f>
        <v>Багери М. О.</v>
      </c>
      <c r="R818" s="4">
        <f ca="1">IF(Ректор[[#This Row],[Часы]]="",OFFSET(Ректор[[#This Row],[Часы]],-1,0,1,1),Ректор[[#This Row],[Часы]])</f>
        <v>3</v>
      </c>
      <c r="S818" s="4" t="str">
        <f ca="1">Ректор[[#This Row],[Корр класс]]&amp;Ректор[[#This Row],[Предмет2]]</f>
        <v>10БИностранный язык (английский)</v>
      </c>
      <c r="T818" s="4">
        <f ca="1">COUNTIF(Ректор[Доп столбец],Ректор[[#This Row],[Доп столбец]])</f>
        <v>2</v>
      </c>
    </row>
    <row r="819" spans="1:20" x14ac:dyDescent="0.25">
      <c r="A819" s="4">
        <v>799</v>
      </c>
      <c r="B819" s="4" t="s">
        <v>91</v>
      </c>
      <c r="C819" s="4">
        <v>3</v>
      </c>
      <c r="D819" s="4" t="s">
        <v>10</v>
      </c>
      <c r="E819" s="4">
        <v>1</v>
      </c>
      <c r="F819" s="4" t="s">
        <v>130</v>
      </c>
      <c r="G819" s="4" t="s">
        <v>327</v>
      </c>
      <c r="H819" s="4" t="s">
        <v>328</v>
      </c>
      <c r="I819" s="4" t="s">
        <v>220</v>
      </c>
      <c r="J819" s="4" t="s">
        <v>25</v>
      </c>
      <c r="K819" s="4" t="s">
        <v>25</v>
      </c>
      <c r="O819" s="4" t="str">
        <f ca="1">IF(Ректор[[#This Row],[Класс(ы)]]="",OFFSET(Ректор[[#This Row],[Класс(ы)]],-1,0,1,1),Ректор[[#This Row],[Класс(ы)]])</f>
        <v>10В</v>
      </c>
      <c r="P81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19" s="4" t="str">
        <f>Ректор[[#This Row],[Учитель]]</f>
        <v>Ким Т. Ф.</v>
      </c>
      <c r="R819" s="4">
        <f ca="1">IF(Ректор[[#This Row],[Часы]]="",OFFSET(Ректор[[#This Row],[Часы]],-1,0,1,1),Ректор[[#This Row],[Часы]])</f>
        <v>3</v>
      </c>
      <c r="S819" s="4" t="str">
        <f ca="1">Ректор[[#This Row],[Корр класс]]&amp;Ректор[[#This Row],[Предмет2]]</f>
        <v>10ВИностранный язык (английский)</v>
      </c>
      <c r="T819" s="4">
        <f ca="1">COUNTIF(Ректор[Доп столбец],Ректор[[#This Row],[Доп столбец]])</f>
        <v>2</v>
      </c>
    </row>
    <row r="820" spans="1:20" x14ac:dyDescent="0.25">
      <c r="A820" s="4">
        <v>800</v>
      </c>
      <c r="E820" s="4">
        <v>2</v>
      </c>
      <c r="F820" s="4" t="s">
        <v>130</v>
      </c>
      <c r="G820" s="4" t="s">
        <v>330</v>
      </c>
      <c r="H820" s="4" t="s">
        <v>331</v>
      </c>
      <c r="I820" s="4" t="s">
        <v>220</v>
      </c>
      <c r="J820" s="4" t="s">
        <v>25</v>
      </c>
      <c r="K820" s="4" t="s">
        <v>25</v>
      </c>
      <c r="O820" s="4" t="str">
        <f ca="1">IF(Ректор[[#This Row],[Класс(ы)]]="",OFFSET(Ректор[[#This Row],[Класс(ы)]],-1,0,1,1),Ректор[[#This Row],[Класс(ы)]])</f>
        <v>10В</v>
      </c>
      <c r="P82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20" s="4" t="str">
        <f>Ректор[[#This Row],[Учитель]]</f>
        <v>Багери М. О.</v>
      </c>
      <c r="R820" s="4">
        <f ca="1">IF(Ректор[[#This Row],[Часы]]="",OFFSET(Ректор[[#This Row],[Часы]],-1,0,1,1),Ректор[[#This Row],[Часы]])</f>
        <v>3</v>
      </c>
      <c r="S820" s="4" t="str">
        <f ca="1">Ректор[[#This Row],[Корр класс]]&amp;Ректор[[#This Row],[Предмет2]]</f>
        <v>10ВИностранный язык (английский)</v>
      </c>
      <c r="T820" s="4">
        <f ca="1">COUNTIF(Ректор[Доп столбец],Ректор[[#This Row],[Доп столбец]])</f>
        <v>2</v>
      </c>
    </row>
    <row r="821" spans="1:20" x14ac:dyDescent="0.25">
      <c r="A821" s="4">
        <v>801</v>
      </c>
      <c r="B821" s="4" t="s">
        <v>92</v>
      </c>
      <c r="C821" s="4">
        <v>3</v>
      </c>
      <c r="D821" s="4" t="s">
        <v>10</v>
      </c>
      <c r="E821" s="4">
        <v>1</v>
      </c>
      <c r="F821" s="4" t="s">
        <v>130</v>
      </c>
      <c r="G821" s="4" t="s">
        <v>327</v>
      </c>
      <c r="H821" s="4" t="s">
        <v>328</v>
      </c>
      <c r="I821" s="4" t="s">
        <v>220</v>
      </c>
      <c r="J821" s="4" t="s">
        <v>25</v>
      </c>
      <c r="K821" s="4" t="s">
        <v>25</v>
      </c>
      <c r="O821" s="4" t="str">
        <f ca="1">IF(Ректор[[#This Row],[Класс(ы)]]="",OFFSET(Ректор[[#This Row],[Класс(ы)]],-1,0,1,1),Ректор[[#This Row],[Класс(ы)]])</f>
        <v>11А</v>
      </c>
      <c r="P82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21" s="4" t="str">
        <f>Ректор[[#This Row],[Учитель]]</f>
        <v>Ким Т. Ф.</v>
      </c>
      <c r="R821" s="4">
        <f ca="1">IF(Ректор[[#This Row],[Часы]]="",OFFSET(Ректор[[#This Row],[Часы]],-1,0,1,1),Ректор[[#This Row],[Часы]])</f>
        <v>3</v>
      </c>
      <c r="S821" s="4" t="str">
        <f ca="1">Ректор[[#This Row],[Корр класс]]&amp;Ректор[[#This Row],[Предмет2]]</f>
        <v>11АИностранный язык (английский)</v>
      </c>
      <c r="T821" s="4">
        <f ca="1">COUNTIF(Ректор[Доп столбец],Ректор[[#This Row],[Доп столбец]])</f>
        <v>2</v>
      </c>
    </row>
    <row r="822" spans="1:20" x14ac:dyDescent="0.25">
      <c r="A822" s="4">
        <v>802</v>
      </c>
      <c r="E822" s="4">
        <v>2</v>
      </c>
      <c r="F822" s="4" t="s">
        <v>130</v>
      </c>
      <c r="G822" s="4" t="s">
        <v>330</v>
      </c>
      <c r="H822" s="4" t="s">
        <v>331</v>
      </c>
      <c r="I822" s="4" t="s">
        <v>220</v>
      </c>
      <c r="J822" s="4" t="s">
        <v>25</v>
      </c>
      <c r="K822" s="4" t="s">
        <v>25</v>
      </c>
      <c r="O822" s="4" t="str">
        <f ca="1">IF(Ректор[[#This Row],[Класс(ы)]]="",OFFSET(Ректор[[#This Row],[Класс(ы)]],-1,0,1,1),Ректор[[#This Row],[Класс(ы)]])</f>
        <v>11А</v>
      </c>
      <c r="P82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22" s="4" t="str">
        <f>Ректор[[#This Row],[Учитель]]</f>
        <v>Багери М. О.</v>
      </c>
      <c r="R822" s="4">
        <f ca="1">IF(Ректор[[#This Row],[Часы]]="",OFFSET(Ректор[[#This Row],[Часы]],-1,0,1,1),Ректор[[#This Row],[Часы]])</f>
        <v>3</v>
      </c>
      <c r="S822" s="4" t="str">
        <f ca="1">Ректор[[#This Row],[Корр класс]]&amp;Ректор[[#This Row],[Предмет2]]</f>
        <v>11АИностранный язык (английский)</v>
      </c>
      <c r="T822" s="4">
        <f ca="1">COUNTIF(Ректор[Доп столбец],Ректор[[#This Row],[Доп столбец]])</f>
        <v>2</v>
      </c>
    </row>
    <row r="823" spans="1:20" x14ac:dyDescent="0.25">
      <c r="A823" s="4">
        <v>803</v>
      </c>
      <c r="B823" s="4" t="s">
        <v>95</v>
      </c>
      <c r="C823" s="4">
        <v>3</v>
      </c>
      <c r="D823" s="4" t="s">
        <v>10</v>
      </c>
      <c r="E823" s="4">
        <v>1</v>
      </c>
      <c r="F823" s="4" t="s">
        <v>130</v>
      </c>
      <c r="G823" s="4" t="s">
        <v>327</v>
      </c>
      <c r="H823" s="4" t="s">
        <v>328</v>
      </c>
      <c r="I823" s="4" t="s">
        <v>220</v>
      </c>
      <c r="J823" s="4" t="s">
        <v>25</v>
      </c>
      <c r="K823" s="4" t="s">
        <v>25</v>
      </c>
      <c r="O823" s="4" t="str">
        <f ca="1">IF(Ректор[[#This Row],[Класс(ы)]]="",OFFSET(Ректор[[#This Row],[Класс(ы)]],-1,0,1,1),Ректор[[#This Row],[Класс(ы)]])</f>
        <v>11Б</v>
      </c>
      <c r="P82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23" s="4" t="str">
        <f>Ректор[[#This Row],[Учитель]]</f>
        <v>Ким Т. Ф.</v>
      </c>
      <c r="R823" s="4">
        <f ca="1">IF(Ректор[[#This Row],[Часы]]="",OFFSET(Ректор[[#This Row],[Часы]],-1,0,1,1),Ректор[[#This Row],[Часы]])</f>
        <v>3</v>
      </c>
      <c r="S823" s="4" t="str">
        <f ca="1">Ректор[[#This Row],[Корр класс]]&amp;Ректор[[#This Row],[Предмет2]]</f>
        <v>11БИностранный язык (английский)</v>
      </c>
      <c r="T823" s="4">
        <f ca="1">COUNTIF(Ректор[Доп столбец],Ректор[[#This Row],[Доп столбец]])</f>
        <v>2</v>
      </c>
    </row>
    <row r="824" spans="1:20" x14ac:dyDescent="0.25">
      <c r="A824" s="4">
        <v>804</v>
      </c>
      <c r="E824" s="4">
        <v>2</v>
      </c>
      <c r="F824" s="4" t="s">
        <v>130</v>
      </c>
      <c r="G824" s="4" t="s">
        <v>330</v>
      </c>
      <c r="H824" s="4" t="s">
        <v>331</v>
      </c>
      <c r="I824" s="4" t="s">
        <v>220</v>
      </c>
      <c r="J824" s="4" t="s">
        <v>25</v>
      </c>
      <c r="K824" s="4" t="s">
        <v>25</v>
      </c>
      <c r="O824" s="4" t="str">
        <f ca="1">IF(Ректор[[#This Row],[Класс(ы)]]="",OFFSET(Ректор[[#This Row],[Класс(ы)]],-1,0,1,1),Ректор[[#This Row],[Класс(ы)]])</f>
        <v>11Б</v>
      </c>
      <c r="P82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24" s="4" t="str">
        <f>Ректор[[#This Row],[Учитель]]</f>
        <v>Багери М. О.</v>
      </c>
      <c r="R824" s="4">
        <f ca="1">IF(Ректор[[#This Row],[Часы]]="",OFFSET(Ректор[[#This Row],[Часы]],-1,0,1,1),Ректор[[#This Row],[Часы]])</f>
        <v>3</v>
      </c>
      <c r="S824" s="4" t="str">
        <f ca="1">Ректор[[#This Row],[Корр класс]]&amp;Ректор[[#This Row],[Предмет2]]</f>
        <v>11БИностранный язык (английский)</v>
      </c>
      <c r="T824" s="4">
        <f ca="1">COUNTIF(Ректор[Доп столбец],Ректор[[#This Row],[Доп столбец]])</f>
        <v>2</v>
      </c>
    </row>
    <row r="825" spans="1:20" x14ac:dyDescent="0.25">
      <c r="A825" s="4">
        <v>805</v>
      </c>
      <c r="B825" s="4" t="s">
        <v>95</v>
      </c>
      <c r="C825" s="4">
        <v>1</v>
      </c>
      <c r="F825" s="4" t="s">
        <v>32</v>
      </c>
      <c r="G825" s="4" t="s">
        <v>327</v>
      </c>
      <c r="I825" s="4" t="s">
        <v>27</v>
      </c>
      <c r="J825" s="4" t="s">
        <v>25</v>
      </c>
      <c r="K825" s="4" t="s">
        <v>25</v>
      </c>
      <c r="O825" s="4" t="str">
        <f ca="1">IF(Ректор[[#This Row],[Класс(ы)]]="",OFFSET(Ректор[[#This Row],[Класс(ы)]],-1,0,1,1),Ректор[[#This Row],[Класс(ы)]])</f>
        <v>11Б</v>
      </c>
      <c r="P82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825" s="4" t="str">
        <f>Ректор[[#This Row],[Учитель]]</f>
        <v>Ким Т. Ф.</v>
      </c>
      <c r="R825" s="4">
        <f ca="1">IF(Ректор[[#This Row],[Часы]]="",OFFSET(Ректор[[#This Row],[Часы]],-1,0,1,1),Ректор[[#This Row],[Часы]])</f>
        <v>1</v>
      </c>
      <c r="S825" s="4" t="str">
        <f ca="1">Ректор[[#This Row],[Корр класс]]&amp;Ректор[[#This Row],[Предмет2]]</f>
        <v>11БРазговор о важн</v>
      </c>
      <c r="T825" s="4">
        <f ca="1">COUNTIF(Ректор[Доп столбец],Ректор[[#This Row],[Доп столбец]])</f>
        <v>1</v>
      </c>
    </row>
    <row r="826" spans="1:20" x14ac:dyDescent="0.25">
      <c r="A826" s="4">
        <v>806</v>
      </c>
      <c r="B826" s="4" t="s">
        <v>96</v>
      </c>
      <c r="C826" s="4">
        <v>3</v>
      </c>
      <c r="D826" s="4" t="s">
        <v>10</v>
      </c>
      <c r="E826" s="4">
        <v>1</v>
      </c>
      <c r="F826" s="4" t="s">
        <v>130</v>
      </c>
      <c r="G826" s="4" t="s">
        <v>327</v>
      </c>
      <c r="H826" s="4" t="s">
        <v>328</v>
      </c>
      <c r="I826" s="4" t="s">
        <v>220</v>
      </c>
      <c r="J826" s="4" t="s">
        <v>25</v>
      </c>
      <c r="K826" s="4" t="s">
        <v>25</v>
      </c>
      <c r="O826" s="4" t="str">
        <f ca="1">IF(Ректор[[#This Row],[Класс(ы)]]="",OFFSET(Ректор[[#This Row],[Класс(ы)]],-1,0,1,1),Ректор[[#This Row],[Класс(ы)]])</f>
        <v>11В</v>
      </c>
      <c r="P82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26" s="4" t="str">
        <f>Ректор[[#This Row],[Учитель]]</f>
        <v>Ким Т. Ф.</v>
      </c>
      <c r="R826" s="4">
        <f ca="1">IF(Ректор[[#This Row],[Часы]]="",OFFSET(Ректор[[#This Row],[Часы]],-1,0,1,1),Ректор[[#This Row],[Часы]])</f>
        <v>3</v>
      </c>
      <c r="S826" s="4" t="str">
        <f ca="1">Ректор[[#This Row],[Корр класс]]&amp;Ректор[[#This Row],[Предмет2]]</f>
        <v>11ВИностранный язык (английский)</v>
      </c>
      <c r="T826" s="4">
        <f ca="1">COUNTIF(Ректор[Доп столбец],Ректор[[#This Row],[Доп столбец]])</f>
        <v>2</v>
      </c>
    </row>
    <row r="827" spans="1:20" x14ac:dyDescent="0.25">
      <c r="A827" s="4">
        <v>807</v>
      </c>
      <c r="E827" s="4">
        <v>2</v>
      </c>
      <c r="F827" s="4" t="s">
        <v>130</v>
      </c>
      <c r="G827" s="4" t="s">
        <v>330</v>
      </c>
      <c r="H827" s="4" t="s">
        <v>331</v>
      </c>
      <c r="I827" s="4" t="s">
        <v>220</v>
      </c>
      <c r="J827" s="4" t="s">
        <v>25</v>
      </c>
      <c r="K827" s="4" t="s">
        <v>25</v>
      </c>
      <c r="O827" s="4" t="str">
        <f ca="1">IF(Ректор[[#This Row],[Класс(ы)]]="",OFFSET(Ректор[[#This Row],[Класс(ы)]],-1,0,1,1),Ректор[[#This Row],[Класс(ы)]])</f>
        <v>11В</v>
      </c>
      <c r="P82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827" s="4" t="str">
        <f>Ректор[[#This Row],[Учитель]]</f>
        <v>Багери М. О.</v>
      </c>
      <c r="R827" s="4">
        <f ca="1">IF(Ректор[[#This Row],[Часы]]="",OFFSET(Ректор[[#This Row],[Часы]],-1,0,1,1),Ректор[[#This Row],[Часы]])</f>
        <v>3</v>
      </c>
      <c r="S827" s="4" t="str">
        <f ca="1">Ректор[[#This Row],[Корр класс]]&amp;Ректор[[#This Row],[Предмет2]]</f>
        <v>11ВИностранный язык (английский)</v>
      </c>
      <c r="T827" s="4">
        <f ca="1">COUNTIF(Ректор[Доп столбец],Ректор[[#This Row],[Доп столбец]])</f>
        <v>2</v>
      </c>
    </row>
    <row r="828" spans="1:20" x14ac:dyDescent="0.25">
      <c r="A828" s="4">
        <v>808</v>
      </c>
      <c r="B828" s="4" t="s">
        <v>226</v>
      </c>
      <c r="C828" s="4">
        <v>1</v>
      </c>
      <c r="F828" s="4" t="s">
        <v>20</v>
      </c>
      <c r="G828" s="4" t="s">
        <v>332</v>
      </c>
      <c r="H828" s="4" t="s">
        <v>333</v>
      </c>
      <c r="I828" s="4" t="s">
        <v>23</v>
      </c>
      <c r="J828" s="4" t="s">
        <v>24</v>
      </c>
      <c r="K828" s="4" t="s">
        <v>25</v>
      </c>
      <c r="O828" s="4" t="str">
        <f ca="1">IF(Ректор[[#This Row],[Класс(ы)]]="",OFFSET(Ректор[[#This Row],[Класс(ы)]],-1,0,1,1),Ректор[[#This Row],[Класс(ы)]])</f>
        <v>3Г</v>
      </c>
      <c r="P82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828" s="4" t="str">
        <f>Ректор[[#This Row],[Учитель]]</f>
        <v>Кислицына Т. Ю.</v>
      </c>
      <c r="R828" s="4">
        <f ca="1">IF(Ректор[[#This Row],[Часы]]="",OFFSET(Ректор[[#This Row],[Часы]],-1,0,1,1),Ректор[[#This Row],[Часы]])</f>
        <v>1</v>
      </c>
      <c r="S828" s="4" t="str">
        <f ca="1">Ректор[[#This Row],[Корр класс]]&amp;Ректор[[#This Row],[Предмет2]]</f>
        <v>3ГИзобразительное искусство</v>
      </c>
      <c r="T828" s="4">
        <f ca="1">COUNTIF(Ректор[Доп столбец],Ректор[[#This Row],[Доп столбец]])</f>
        <v>1</v>
      </c>
    </row>
    <row r="829" spans="1:20" x14ac:dyDescent="0.25">
      <c r="A829" s="4">
        <v>809</v>
      </c>
      <c r="B829" s="4" t="s">
        <v>226</v>
      </c>
      <c r="C829" s="4">
        <v>1</v>
      </c>
      <c r="F829" s="4" t="s">
        <v>26</v>
      </c>
      <c r="G829" s="4" t="s">
        <v>332</v>
      </c>
      <c r="H829" s="4" t="s">
        <v>333</v>
      </c>
      <c r="I829" s="4" t="s">
        <v>23</v>
      </c>
      <c r="J829" s="4" t="s">
        <v>24</v>
      </c>
      <c r="K829" s="4" t="s">
        <v>25</v>
      </c>
      <c r="O829" s="4" t="str">
        <f ca="1">IF(Ректор[[#This Row],[Класс(ы)]]="",OFFSET(Ректор[[#This Row],[Класс(ы)]],-1,0,1,1),Ректор[[#This Row],[Класс(ы)]])</f>
        <v>3Г</v>
      </c>
      <c r="P82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829" s="4" t="str">
        <f>Ректор[[#This Row],[Учитель]]</f>
        <v>Кислицына Т. Ю.</v>
      </c>
      <c r="R829" s="4">
        <f ca="1">IF(Ректор[[#This Row],[Часы]]="",OFFSET(Ректор[[#This Row],[Часы]],-1,0,1,1),Ректор[[#This Row],[Часы]])</f>
        <v>1</v>
      </c>
      <c r="S829" s="4" t="str">
        <f ca="1">Ректор[[#This Row],[Корр класс]]&amp;Ректор[[#This Row],[Предмет2]]</f>
        <v>3ГКубановедение</v>
      </c>
      <c r="T829" s="4">
        <f ca="1">COUNTIF(Ректор[Доп столбец],Ректор[[#This Row],[Доп столбец]])</f>
        <v>1</v>
      </c>
    </row>
    <row r="830" spans="1:20" x14ac:dyDescent="0.25">
      <c r="B830" s="4" t="s">
        <v>226</v>
      </c>
      <c r="C830" s="4">
        <v>4</v>
      </c>
      <c r="F830" s="4" t="s">
        <v>28</v>
      </c>
      <c r="G830" s="4" t="s">
        <v>332</v>
      </c>
      <c r="H830" s="4" t="s">
        <v>333</v>
      </c>
      <c r="I830" s="4" t="s">
        <v>27</v>
      </c>
      <c r="J830" s="4" t="s">
        <v>25</v>
      </c>
      <c r="K830" s="4" t="s">
        <v>25</v>
      </c>
      <c r="O830" s="4" t="str">
        <f ca="1">IF(Ректор[[#This Row],[Класс(ы)]]="",OFFSET(Ректор[[#This Row],[Класс(ы)]],-1,0,1,1),Ректор[[#This Row],[Класс(ы)]])</f>
        <v>3Г</v>
      </c>
      <c r="P83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830" s="4" t="str">
        <f>Ректор[[#This Row],[Учитель]]</f>
        <v>Кислицына Т. Ю.</v>
      </c>
      <c r="R830" s="4">
        <f ca="1">IF(Ректор[[#This Row],[Часы]]="",OFFSET(Ректор[[#This Row],[Часы]],-1,0,1,1),Ректор[[#This Row],[Часы]])</f>
        <v>4</v>
      </c>
      <c r="S830" s="4" t="str">
        <f ca="1">Ректор[[#This Row],[Корр класс]]&amp;Ректор[[#This Row],[Предмет2]]</f>
        <v>3ГЛитературное чтение</v>
      </c>
      <c r="T830" s="4">
        <f ca="1">COUNTIF(Ректор[Доп столбец],Ректор[[#This Row],[Доп столбец]])</f>
        <v>1</v>
      </c>
    </row>
    <row r="831" spans="1:20" x14ac:dyDescent="0.25">
      <c r="A831" s="4">
        <v>810</v>
      </c>
      <c r="B831" s="4" t="s">
        <v>226</v>
      </c>
      <c r="C831" s="4">
        <v>4</v>
      </c>
      <c r="F831" s="4" t="s">
        <v>29</v>
      </c>
      <c r="G831" s="4" t="s">
        <v>332</v>
      </c>
      <c r="H831" s="4" t="s">
        <v>333</v>
      </c>
      <c r="I831" s="4" t="s">
        <v>27</v>
      </c>
      <c r="J831" s="4" t="s">
        <v>25</v>
      </c>
      <c r="K831" s="4" t="s">
        <v>25</v>
      </c>
      <c r="O831" s="4" t="str">
        <f ca="1">IF(Ректор[[#This Row],[Класс(ы)]]="",OFFSET(Ректор[[#This Row],[Класс(ы)]],-1,0,1,1),Ректор[[#This Row],[Класс(ы)]])</f>
        <v>3Г</v>
      </c>
      <c r="P83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831" s="4" t="str">
        <f>Ректор[[#This Row],[Учитель]]</f>
        <v>Кислицына Т. Ю.</v>
      </c>
      <c r="R831" s="4">
        <f ca="1">IF(Ректор[[#This Row],[Часы]]="",OFFSET(Ректор[[#This Row],[Часы]],-1,0,1,1),Ректор[[#This Row],[Часы]])</f>
        <v>4</v>
      </c>
      <c r="S831" s="4" t="str">
        <f ca="1">Ректор[[#This Row],[Корр класс]]&amp;Ректор[[#This Row],[Предмет2]]</f>
        <v>3ГМатематика</v>
      </c>
      <c r="T831" s="4">
        <f ca="1">COUNTIF(Ректор[Доп столбец],Ректор[[#This Row],[Доп столбец]])</f>
        <v>1</v>
      </c>
    </row>
    <row r="832" spans="1:20" x14ac:dyDescent="0.25">
      <c r="A832" s="4">
        <v>811</v>
      </c>
      <c r="B832" s="4" t="s">
        <v>226</v>
      </c>
      <c r="C832" s="4">
        <v>1</v>
      </c>
      <c r="F832" s="4" t="s">
        <v>30</v>
      </c>
      <c r="G832" s="4" t="s">
        <v>332</v>
      </c>
      <c r="H832" s="4" t="s">
        <v>333</v>
      </c>
      <c r="I832" s="4" t="s">
        <v>23</v>
      </c>
      <c r="J832" s="4" t="s">
        <v>66</v>
      </c>
      <c r="K832" s="4" t="s">
        <v>25</v>
      </c>
      <c r="O832" s="4" t="str">
        <f ca="1">IF(Ректор[[#This Row],[Класс(ы)]]="",OFFSET(Ректор[[#This Row],[Класс(ы)]],-1,0,1,1),Ректор[[#This Row],[Класс(ы)]])</f>
        <v>3Г</v>
      </c>
      <c r="P83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832" s="4" t="str">
        <f>Ректор[[#This Row],[Учитель]]</f>
        <v>Кислицына Т. Ю.</v>
      </c>
      <c r="R832" s="4">
        <f ca="1">IF(Ректор[[#This Row],[Часы]]="",OFFSET(Ректор[[#This Row],[Часы]],-1,0,1,1),Ректор[[#This Row],[Часы]])</f>
        <v>1</v>
      </c>
      <c r="S832" s="4" t="str">
        <f ca="1">Ректор[[#This Row],[Корр класс]]&amp;Ректор[[#This Row],[Предмет2]]</f>
        <v>3ГМузыка</v>
      </c>
      <c r="T832" s="4">
        <f ca="1">COUNTIF(Ректор[Доп столбец],Ректор[[#This Row],[Доп столбец]])</f>
        <v>1</v>
      </c>
    </row>
    <row r="833" spans="1:20" x14ac:dyDescent="0.25">
      <c r="A833" s="4">
        <v>812</v>
      </c>
      <c r="B833" s="4" t="s">
        <v>226</v>
      </c>
      <c r="C833" s="4">
        <v>2</v>
      </c>
      <c r="F833" s="4" t="s">
        <v>31</v>
      </c>
      <c r="G833" s="4" t="s">
        <v>332</v>
      </c>
      <c r="H833" s="4" t="s">
        <v>333</v>
      </c>
      <c r="I833" s="4" t="s">
        <v>27</v>
      </c>
      <c r="J833" s="4" t="s">
        <v>25</v>
      </c>
      <c r="K833" s="4" t="s">
        <v>25</v>
      </c>
      <c r="O833" s="4" t="str">
        <f ca="1">IF(Ректор[[#This Row],[Класс(ы)]]="",OFFSET(Ректор[[#This Row],[Класс(ы)]],-1,0,1,1),Ректор[[#This Row],[Класс(ы)]])</f>
        <v>3Г</v>
      </c>
      <c r="P833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833" s="4" t="str">
        <f>Ректор[[#This Row],[Учитель]]</f>
        <v>Кислицына Т. Ю.</v>
      </c>
      <c r="R833" s="4">
        <f ca="1">IF(Ректор[[#This Row],[Часы]]="",OFFSET(Ректор[[#This Row],[Часы]],-1,0,1,1),Ректор[[#This Row],[Часы]])</f>
        <v>2</v>
      </c>
      <c r="S833" s="4" t="str">
        <f ca="1">Ректор[[#This Row],[Корр класс]]&amp;Ректор[[#This Row],[Предмет2]]</f>
        <v>3ГОкружающий мир</v>
      </c>
      <c r="T833" s="4">
        <f ca="1">COUNTIF(Ректор[Доп столбец],Ректор[[#This Row],[Доп столбец]])</f>
        <v>1</v>
      </c>
    </row>
    <row r="834" spans="1:20" x14ac:dyDescent="0.25">
      <c r="A834" s="4">
        <v>813</v>
      </c>
      <c r="B834" s="4" t="s">
        <v>226</v>
      </c>
      <c r="C834" s="4">
        <v>1</v>
      </c>
      <c r="F834" s="4" t="s">
        <v>32</v>
      </c>
      <c r="G834" s="4" t="s">
        <v>332</v>
      </c>
      <c r="H834" s="4" t="s">
        <v>333</v>
      </c>
      <c r="I834" s="4" t="s">
        <v>27</v>
      </c>
      <c r="J834" s="4" t="s">
        <v>33</v>
      </c>
      <c r="K834" s="4" t="s">
        <v>25</v>
      </c>
      <c r="O834" s="4" t="str">
        <f ca="1">IF(Ректор[[#This Row],[Класс(ы)]]="",OFFSET(Ректор[[#This Row],[Класс(ы)]],-1,0,1,1),Ректор[[#This Row],[Класс(ы)]])</f>
        <v>3Г</v>
      </c>
      <c r="P83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834" s="4" t="str">
        <f>Ректор[[#This Row],[Учитель]]</f>
        <v>Кислицына Т. Ю.</v>
      </c>
      <c r="R834" s="4">
        <f ca="1">IF(Ректор[[#This Row],[Часы]]="",OFFSET(Ректор[[#This Row],[Часы]],-1,0,1,1),Ректор[[#This Row],[Часы]])</f>
        <v>1</v>
      </c>
      <c r="S834" s="4" t="str">
        <f ca="1">Ректор[[#This Row],[Корр класс]]&amp;Ректор[[#This Row],[Предмет2]]</f>
        <v>3ГРазговор о важн</v>
      </c>
      <c r="T834" s="4">
        <f ca="1">COUNTIF(Ректор[Доп столбец],Ректор[[#This Row],[Доп столбец]])</f>
        <v>1</v>
      </c>
    </row>
    <row r="835" spans="1:20" x14ac:dyDescent="0.25">
      <c r="A835" s="4">
        <v>814</v>
      </c>
      <c r="B835" s="4" t="s">
        <v>226</v>
      </c>
      <c r="C835" s="4">
        <v>5</v>
      </c>
      <c r="F835" s="4" t="s">
        <v>34</v>
      </c>
      <c r="G835" s="4" t="s">
        <v>332</v>
      </c>
      <c r="H835" s="4" t="s">
        <v>333</v>
      </c>
      <c r="I835" s="4" t="s">
        <v>27</v>
      </c>
      <c r="J835" s="4" t="s">
        <v>25</v>
      </c>
      <c r="K835" s="4" t="s">
        <v>25</v>
      </c>
      <c r="O835" s="4" t="str">
        <f ca="1">IF(Ректор[[#This Row],[Класс(ы)]]="",OFFSET(Ректор[[#This Row],[Класс(ы)]],-1,0,1,1),Ректор[[#This Row],[Класс(ы)]])</f>
        <v>3Г</v>
      </c>
      <c r="P83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835" s="4" t="str">
        <f>Ректор[[#This Row],[Учитель]]</f>
        <v>Кислицына Т. Ю.</v>
      </c>
      <c r="R835" s="4">
        <f ca="1">IF(Ректор[[#This Row],[Часы]]="",OFFSET(Ректор[[#This Row],[Часы]],-1,0,1,1),Ректор[[#This Row],[Часы]])</f>
        <v>5</v>
      </c>
      <c r="S835" s="4" t="str">
        <f ca="1">Ректор[[#This Row],[Корр класс]]&amp;Ректор[[#This Row],[Предмет2]]</f>
        <v>3ГРусский язык</v>
      </c>
      <c r="T835" s="4">
        <f ca="1">COUNTIF(Ректор[Доп столбец],Ректор[[#This Row],[Доп столбец]])</f>
        <v>1</v>
      </c>
    </row>
    <row r="836" spans="1:20" x14ac:dyDescent="0.25">
      <c r="A836" s="4">
        <v>815</v>
      </c>
      <c r="B836" s="4" t="s">
        <v>226</v>
      </c>
      <c r="C836" s="4">
        <v>1</v>
      </c>
      <c r="F836" s="4" t="s">
        <v>35</v>
      </c>
      <c r="G836" s="4" t="s">
        <v>332</v>
      </c>
      <c r="H836" s="4" t="s">
        <v>333</v>
      </c>
      <c r="I836" s="4" t="s">
        <v>23</v>
      </c>
      <c r="J836" s="4" t="s">
        <v>25</v>
      </c>
      <c r="K836" s="4" t="s">
        <v>25</v>
      </c>
      <c r="O836" s="4" t="str">
        <f ca="1">IF(Ректор[[#This Row],[Класс(ы)]]="",OFFSET(Ректор[[#This Row],[Класс(ы)]],-1,0,1,1),Ректор[[#This Row],[Класс(ы)]])</f>
        <v>3Г</v>
      </c>
      <c r="P83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36" s="4" t="str">
        <f>Ректор[[#This Row],[Учитель]]</f>
        <v>Кислицына Т. Ю.</v>
      </c>
      <c r="R836" s="4">
        <f ca="1">IF(Ректор[[#This Row],[Часы]]="",OFFSET(Ректор[[#This Row],[Часы]],-1,0,1,1),Ректор[[#This Row],[Часы]])</f>
        <v>1</v>
      </c>
      <c r="S836" s="4" t="str">
        <f ca="1">Ректор[[#This Row],[Корр класс]]&amp;Ректор[[#This Row],[Предмет2]]</f>
        <v>3ГТехнология</v>
      </c>
      <c r="T836" s="4">
        <f ca="1">COUNTIF(Ректор[Доп столбец],Ректор[[#This Row],[Доп столбец]])</f>
        <v>1</v>
      </c>
    </row>
    <row r="837" spans="1:20" x14ac:dyDescent="0.25">
      <c r="A837" s="4">
        <v>816</v>
      </c>
      <c r="B837" s="4" t="s">
        <v>237</v>
      </c>
      <c r="C837" s="4">
        <v>1</v>
      </c>
      <c r="F837" s="4" t="s">
        <v>20</v>
      </c>
      <c r="G837" s="4" t="s">
        <v>332</v>
      </c>
      <c r="H837" s="4" t="s">
        <v>333</v>
      </c>
      <c r="I837" s="4" t="s">
        <v>23</v>
      </c>
      <c r="J837" s="4" t="s">
        <v>25</v>
      </c>
      <c r="K837" s="4" t="s">
        <v>25</v>
      </c>
      <c r="O837" s="4" t="str">
        <f ca="1">IF(Ректор[[#This Row],[Класс(ы)]]="",OFFSET(Ректор[[#This Row],[Класс(ы)]],-1,0,1,1),Ректор[[#This Row],[Класс(ы)]])</f>
        <v>4Т</v>
      </c>
      <c r="P83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837" s="4" t="str">
        <f>Ректор[[#This Row],[Учитель]]</f>
        <v>Кислицына Т. Ю.</v>
      </c>
      <c r="R837" s="4">
        <f ca="1">IF(Ректор[[#This Row],[Часы]]="",OFFSET(Ректор[[#This Row],[Часы]],-1,0,1,1),Ректор[[#This Row],[Часы]])</f>
        <v>1</v>
      </c>
      <c r="S837" s="4" t="str">
        <f ca="1">Ректор[[#This Row],[Корр класс]]&amp;Ректор[[#This Row],[Предмет2]]</f>
        <v>4ТИзобразительное искусство</v>
      </c>
      <c r="T837" s="4">
        <f ca="1">COUNTIF(Ректор[Доп столбец],Ректор[[#This Row],[Доп столбец]])</f>
        <v>1</v>
      </c>
    </row>
    <row r="838" spans="1:20" x14ac:dyDescent="0.25">
      <c r="A838" s="4">
        <v>817</v>
      </c>
      <c r="B838" s="4" t="s">
        <v>237</v>
      </c>
      <c r="C838" s="4">
        <v>4</v>
      </c>
      <c r="F838" s="4" t="s">
        <v>28</v>
      </c>
      <c r="G838" s="4" t="s">
        <v>332</v>
      </c>
      <c r="H838" s="4" t="s">
        <v>333</v>
      </c>
      <c r="I838" s="4" t="s">
        <v>27</v>
      </c>
      <c r="J838" s="4" t="s">
        <v>25</v>
      </c>
      <c r="K838" s="4" t="s">
        <v>25</v>
      </c>
      <c r="O838" s="4" t="str">
        <f ca="1">IF(Ректор[[#This Row],[Класс(ы)]]="",OFFSET(Ректор[[#This Row],[Класс(ы)]],-1,0,1,1),Ректор[[#This Row],[Класс(ы)]])</f>
        <v>4Т</v>
      </c>
      <c r="P83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838" s="4" t="str">
        <f>Ректор[[#This Row],[Учитель]]</f>
        <v>Кислицына Т. Ю.</v>
      </c>
      <c r="R838" s="4">
        <f ca="1">IF(Ректор[[#This Row],[Часы]]="",OFFSET(Ректор[[#This Row],[Часы]],-1,0,1,1),Ректор[[#This Row],[Часы]])</f>
        <v>4</v>
      </c>
      <c r="S838" s="4" t="str">
        <f ca="1">Ректор[[#This Row],[Корр класс]]&amp;Ректор[[#This Row],[Предмет2]]</f>
        <v>4ТЛитературное чтение</v>
      </c>
      <c r="T838" s="4">
        <f ca="1">COUNTIF(Ректор[Доп столбец],Ректор[[#This Row],[Доп столбец]])</f>
        <v>1</v>
      </c>
    </row>
    <row r="839" spans="1:20" x14ac:dyDescent="0.25">
      <c r="A839" s="4">
        <v>818</v>
      </c>
      <c r="B839" s="4" t="s">
        <v>237</v>
      </c>
      <c r="C839" s="4">
        <v>4</v>
      </c>
      <c r="F839" s="4" t="s">
        <v>29</v>
      </c>
      <c r="G839" s="4" t="s">
        <v>332</v>
      </c>
      <c r="H839" s="4" t="s">
        <v>333</v>
      </c>
      <c r="I839" s="4" t="s">
        <v>27</v>
      </c>
      <c r="J839" s="4" t="s">
        <v>25</v>
      </c>
      <c r="K839" s="4" t="s">
        <v>25</v>
      </c>
      <c r="O839" s="4" t="str">
        <f ca="1">IF(Ректор[[#This Row],[Класс(ы)]]="",OFFSET(Ректор[[#This Row],[Класс(ы)]],-1,0,1,1),Ректор[[#This Row],[Класс(ы)]])</f>
        <v>4Т</v>
      </c>
      <c r="P83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839" s="4" t="str">
        <f>Ректор[[#This Row],[Учитель]]</f>
        <v>Кислицына Т. Ю.</v>
      </c>
      <c r="R839" s="4">
        <f ca="1">IF(Ректор[[#This Row],[Часы]]="",OFFSET(Ректор[[#This Row],[Часы]],-1,0,1,1),Ректор[[#This Row],[Часы]])</f>
        <v>4</v>
      </c>
      <c r="S839" s="4" t="str">
        <f ca="1">Ректор[[#This Row],[Корр класс]]&amp;Ректор[[#This Row],[Предмет2]]</f>
        <v>4ТМатематика</v>
      </c>
      <c r="T839" s="4">
        <f ca="1">COUNTIF(Ректор[Доп столбец],Ректор[[#This Row],[Доп столбец]])</f>
        <v>1</v>
      </c>
    </row>
    <row r="840" spans="1:20" x14ac:dyDescent="0.25">
      <c r="A840" s="4">
        <v>819</v>
      </c>
      <c r="B840" s="4" t="s">
        <v>237</v>
      </c>
      <c r="C840" s="4">
        <v>2</v>
      </c>
      <c r="F840" s="4" t="s">
        <v>31</v>
      </c>
      <c r="G840" s="4" t="s">
        <v>332</v>
      </c>
      <c r="H840" s="4" t="s">
        <v>333</v>
      </c>
      <c r="I840" s="4" t="s">
        <v>27</v>
      </c>
      <c r="J840" s="4" t="s">
        <v>25</v>
      </c>
      <c r="K840" s="4" t="s">
        <v>25</v>
      </c>
      <c r="O840" s="4" t="str">
        <f ca="1">IF(Ректор[[#This Row],[Класс(ы)]]="",OFFSET(Ректор[[#This Row],[Класс(ы)]],-1,0,1,1),Ректор[[#This Row],[Класс(ы)]])</f>
        <v>4Т</v>
      </c>
      <c r="P840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840" s="4" t="str">
        <f>Ректор[[#This Row],[Учитель]]</f>
        <v>Кислицына Т. Ю.</v>
      </c>
      <c r="R840" s="4">
        <f ca="1">IF(Ректор[[#This Row],[Часы]]="",OFFSET(Ректор[[#This Row],[Часы]],-1,0,1,1),Ректор[[#This Row],[Часы]])</f>
        <v>2</v>
      </c>
      <c r="S840" s="4" t="str">
        <f ca="1">Ректор[[#This Row],[Корр класс]]&amp;Ректор[[#This Row],[Предмет2]]</f>
        <v>4ТОкружающий мир</v>
      </c>
      <c r="T840" s="4">
        <f ca="1">COUNTIF(Ректор[Доп столбец],Ректор[[#This Row],[Доп столбец]])</f>
        <v>1</v>
      </c>
    </row>
    <row r="841" spans="1:20" x14ac:dyDescent="0.25">
      <c r="A841" s="4">
        <v>820</v>
      </c>
      <c r="B841" s="4" t="s">
        <v>237</v>
      </c>
      <c r="C841" s="4">
        <v>1</v>
      </c>
      <c r="F841" s="4" t="s">
        <v>37</v>
      </c>
      <c r="G841" s="4" t="s">
        <v>332</v>
      </c>
      <c r="H841" s="4" t="s">
        <v>333</v>
      </c>
      <c r="I841" s="4" t="s">
        <v>23</v>
      </c>
      <c r="J841" s="4" t="s">
        <v>25</v>
      </c>
      <c r="K841" s="4" t="s">
        <v>25</v>
      </c>
      <c r="O841" s="4" t="str">
        <f ca="1">IF(Ректор[[#This Row],[Класс(ы)]]="",OFFSET(Ректор[[#This Row],[Класс(ы)]],-1,0,1,1),Ректор[[#This Row],[Класс(ы)]])</f>
        <v>4Т</v>
      </c>
      <c r="P841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841" s="4" t="str">
        <f>Ректор[[#This Row],[Учитель]]</f>
        <v>Кислицына Т. Ю.</v>
      </c>
      <c r="R841" s="4">
        <f ca="1">IF(Ректор[[#This Row],[Часы]]="",OFFSET(Ректор[[#This Row],[Часы]],-1,0,1,1),Ректор[[#This Row],[Часы]])</f>
        <v>1</v>
      </c>
      <c r="S841" s="4" t="str">
        <f ca="1">Ректор[[#This Row],[Корр класс]]&amp;Ректор[[#This Row],[Предмет2]]</f>
        <v>4ТОсновы религиоз</v>
      </c>
      <c r="T841" s="4">
        <f ca="1">COUNTIF(Ректор[Доп столбец],Ректор[[#This Row],[Доп столбец]])</f>
        <v>1</v>
      </c>
    </row>
    <row r="842" spans="1:20" x14ac:dyDescent="0.25">
      <c r="A842" s="4">
        <v>821</v>
      </c>
      <c r="B842" s="4" t="s">
        <v>237</v>
      </c>
      <c r="C842" s="4">
        <v>1</v>
      </c>
      <c r="F842" s="4" t="s">
        <v>32</v>
      </c>
      <c r="G842" s="4" t="s">
        <v>332</v>
      </c>
      <c r="H842" s="4" t="s">
        <v>333</v>
      </c>
      <c r="I842" s="4" t="s">
        <v>27</v>
      </c>
      <c r="J842" s="4" t="s">
        <v>33</v>
      </c>
      <c r="K842" s="4" t="s">
        <v>25</v>
      </c>
      <c r="O842" s="4" t="str">
        <f ca="1">IF(Ректор[[#This Row],[Класс(ы)]]="",OFFSET(Ректор[[#This Row],[Класс(ы)]],-1,0,1,1),Ректор[[#This Row],[Класс(ы)]])</f>
        <v>4Т</v>
      </c>
      <c r="P84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842" s="4" t="str">
        <f>Ректор[[#This Row],[Учитель]]</f>
        <v>Кислицына Т. Ю.</v>
      </c>
      <c r="R842" s="4">
        <f ca="1">IF(Ректор[[#This Row],[Часы]]="",OFFSET(Ректор[[#This Row],[Часы]],-1,0,1,1),Ректор[[#This Row],[Часы]])</f>
        <v>1</v>
      </c>
      <c r="S842" s="4" t="str">
        <f ca="1">Ректор[[#This Row],[Корр класс]]&amp;Ректор[[#This Row],[Предмет2]]</f>
        <v>4ТРазговор о важн</v>
      </c>
      <c r="T842" s="4">
        <f ca="1">COUNTIF(Ректор[Доп столбец],Ректор[[#This Row],[Доп столбец]])</f>
        <v>1</v>
      </c>
    </row>
    <row r="843" spans="1:20" x14ac:dyDescent="0.25">
      <c r="A843" s="4">
        <v>822</v>
      </c>
      <c r="B843" s="4" t="s">
        <v>237</v>
      </c>
      <c r="C843" s="4">
        <v>5</v>
      </c>
      <c r="F843" s="4" t="s">
        <v>34</v>
      </c>
      <c r="G843" s="4" t="s">
        <v>332</v>
      </c>
      <c r="H843" s="4" t="s">
        <v>333</v>
      </c>
      <c r="I843" s="4" t="s">
        <v>27</v>
      </c>
      <c r="J843" s="4" t="s">
        <v>25</v>
      </c>
      <c r="K843" s="4" t="s">
        <v>25</v>
      </c>
      <c r="O843" s="4" t="str">
        <f ca="1">IF(Ректор[[#This Row],[Класс(ы)]]="",OFFSET(Ректор[[#This Row],[Класс(ы)]],-1,0,1,1),Ректор[[#This Row],[Класс(ы)]])</f>
        <v>4Т</v>
      </c>
      <c r="P84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843" s="4" t="str">
        <f>Ректор[[#This Row],[Учитель]]</f>
        <v>Кислицына Т. Ю.</v>
      </c>
      <c r="R843" s="4">
        <f ca="1">IF(Ректор[[#This Row],[Часы]]="",OFFSET(Ректор[[#This Row],[Часы]],-1,0,1,1),Ректор[[#This Row],[Часы]])</f>
        <v>5</v>
      </c>
      <c r="S843" s="4" t="str">
        <f ca="1">Ректор[[#This Row],[Корр класс]]&amp;Ректор[[#This Row],[Предмет2]]</f>
        <v>4ТРусский язык</v>
      </c>
      <c r="T843" s="4">
        <f ca="1">COUNTIF(Ректор[Доп столбец],Ректор[[#This Row],[Доп столбец]])</f>
        <v>1</v>
      </c>
    </row>
    <row r="844" spans="1:20" x14ac:dyDescent="0.25">
      <c r="A844" s="4">
        <v>823</v>
      </c>
      <c r="B844" s="4" t="s">
        <v>237</v>
      </c>
      <c r="C844" s="4">
        <v>1</v>
      </c>
      <c r="F844" s="4" t="s">
        <v>35</v>
      </c>
      <c r="G844" s="4" t="s">
        <v>332</v>
      </c>
      <c r="H844" s="4" t="s">
        <v>333</v>
      </c>
      <c r="I844" s="4" t="s">
        <v>23</v>
      </c>
      <c r="J844" s="4" t="s">
        <v>25</v>
      </c>
      <c r="K844" s="4" t="s">
        <v>25</v>
      </c>
      <c r="O844" s="4" t="str">
        <f ca="1">IF(Ректор[[#This Row],[Класс(ы)]]="",OFFSET(Ректор[[#This Row],[Класс(ы)]],-1,0,1,1),Ректор[[#This Row],[Класс(ы)]])</f>
        <v>4Т</v>
      </c>
      <c r="P84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44" s="4" t="str">
        <f>Ректор[[#This Row],[Учитель]]</f>
        <v>Кислицына Т. Ю.</v>
      </c>
      <c r="R844" s="4">
        <f ca="1">IF(Ректор[[#This Row],[Часы]]="",OFFSET(Ректор[[#This Row],[Часы]],-1,0,1,1),Ректор[[#This Row],[Часы]])</f>
        <v>1</v>
      </c>
      <c r="S844" s="4" t="str">
        <f ca="1">Ректор[[#This Row],[Корр класс]]&amp;Ректор[[#This Row],[Предмет2]]</f>
        <v>4ТТехнология</v>
      </c>
      <c r="T844" s="4">
        <f ca="1">COUNTIF(Ректор[Доп столбец],Ректор[[#This Row],[Доп столбец]])</f>
        <v>1</v>
      </c>
    </row>
    <row r="845" spans="1:20" x14ac:dyDescent="0.25">
      <c r="A845" s="4">
        <v>824</v>
      </c>
      <c r="B845" s="4" t="s">
        <v>169</v>
      </c>
      <c r="C845" s="4">
        <v>1</v>
      </c>
      <c r="F845" s="4" t="s">
        <v>20</v>
      </c>
      <c r="G845" s="4" t="s">
        <v>334</v>
      </c>
      <c r="H845" s="4" t="s">
        <v>40</v>
      </c>
      <c r="I845" s="4" t="s">
        <v>23</v>
      </c>
      <c r="J845" s="4" t="s">
        <v>25</v>
      </c>
      <c r="K845" s="4" t="s">
        <v>25</v>
      </c>
      <c r="O845" s="4" t="str">
        <f ca="1">IF(Ректор[[#This Row],[Класс(ы)]]="",OFFSET(Ректор[[#This Row],[Класс(ы)]],-1,0,1,1),Ректор[[#This Row],[Класс(ы)]])</f>
        <v>4И</v>
      </c>
      <c r="P84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845" s="4" t="str">
        <f>Ректор[[#This Row],[Учитель]]</f>
        <v>Кислова С. Н.</v>
      </c>
      <c r="R845" s="4">
        <f ca="1">IF(Ректор[[#This Row],[Часы]]="",OFFSET(Ректор[[#This Row],[Часы]],-1,0,1,1),Ректор[[#This Row],[Часы]])</f>
        <v>1</v>
      </c>
      <c r="S845" s="4" t="str">
        <f ca="1">Ректор[[#This Row],[Корр класс]]&amp;Ректор[[#This Row],[Предмет2]]</f>
        <v>4ИИзобразительное искусство</v>
      </c>
      <c r="T845" s="4">
        <f ca="1">COUNTIF(Ректор[Доп столбец],Ректор[[#This Row],[Доп столбец]])</f>
        <v>1</v>
      </c>
    </row>
    <row r="846" spans="1:20" x14ac:dyDescent="0.25">
      <c r="A846" s="4">
        <v>825</v>
      </c>
      <c r="B846" s="4" t="s">
        <v>169</v>
      </c>
      <c r="C846" s="4">
        <v>4</v>
      </c>
      <c r="F846" s="4" t="s">
        <v>28</v>
      </c>
      <c r="G846" s="4" t="s">
        <v>334</v>
      </c>
      <c r="H846" s="4" t="s">
        <v>40</v>
      </c>
      <c r="I846" s="4" t="s">
        <v>27</v>
      </c>
      <c r="J846" s="4" t="s">
        <v>25</v>
      </c>
      <c r="K846" s="4" t="s">
        <v>25</v>
      </c>
      <c r="O846" s="4" t="str">
        <f ca="1">IF(Ректор[[#This Row],[Класс(ы)]]="",OFFSET(Ректор[[#This Row],[Класс(ы)]],-1,0,1,1),Ректор[[#This Row],[Класс(ы)]])</f>
        <v>4И</v>
      </c>
      <c r="P84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846" s="4" t="str">
        <f>Ректор[[#This Row],[Учитель]]</f>
        <v>Кислова С. Н.</v>
      </c>
      <c r="R846" s="4">
        <f ca="1">IF(Ректор[[#This Row],[Часы]]="",OFFSET(Ректор[[#This Row],[Часы]],-1,0,1,1),Ректор[[#This Row],[Часы]])</f>
        <v>4</v>
      </c>
      <c r="S846" s="4" t="str">
        <f ca="1">Ректор[[#This Row],[Корр класс]]&amp;Ректор[[#This Row],[Предмет2]]</f>
        <v>4ИЛитературное чтение</v>
      </c>
      <c r="T846" s="4">
        <f ca="1">COUNTIF(Ректор[Доп столбец],Ректор[[#This Row],[Доп столбец]])</f>
        <v>1</v>
      </c>
    </row>
    <row r="847" spans="1:20" x14ac:dyDescent="0.25">
      <c r="A847" s="4">
        <v>826</v>
      </c>
      <c r="B847" s="4" t="s">
        <v>169</v>
      </c>
      <c r="C847" s="4">
        <v>4</v>
      </c>
      <c r="F847" s="4" t="s">
        <v>29</v>
      </c>
      <c r="G847" s="4" t="s">
        <v>334</v>
      </c>
      <c r="H847" s="4" t="s">
        <v>40</v>
      </c>
      <c r="I847" s="4" t="s">
        <v>27</v>
      </c>
      <c r="J847" s="4" t="s">
        <v>25</v>
      </c>
      <c r="K847" s="4" t="s">
        <v>25</v>
      </c>
      <c r="O847" s="4" t="str">
        <f ca="1">IF(Ректор[[#This Row],[Класс(ы)]]="",OFFSET(Ректор[[#This Row],[Класс(ы)]],-1,0,1,1),Ректор[[#This Row],[Класс(ы)]])</f>
        <v>4И</v>
      </c>
      <c r="P847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847" s="4" t="str">
        <f>Ректор[[#This Row],[Учитель]]</f>
        <v>Кислова С. Н.</v>
      </c>
      <c r="R847" s="4">
        <f ca="1">IF(Ректор[[#This Row],[Часы]]="",OFFSET(Ректор[[#This Row],[Часы]],-1,0,1,1),Ректор[[#This Row],[Часы]])</f>
        <v>4</v>
      </c>
      <c r="S847" s="4" t="str">
        <f ca="1">Ректор[[#This Row],[Корр класс]]&amp;Ректор[[#This Row],[Предмет2]]</f>
        <v>4ИМатематика</v>
      </c>
      <c r="T847" s="4">
        <f ca="1">COUNTIF(Ректор[Доп столбец],Ректор[[#This Row],[Доп столбец]])</f>
        <v>1</v>
      </c>
    </row>
    <row r="848" spans="1:20" x14ac:dyDescent="0.25">
      <c r="A848" s="4">
        <v>827</v>
      </c>
      <c r="B848" s="4" t="s">
        <v>169</v>
      </c>
      <c r="C848" s="4">
        <v>2</v>
      </c>
      <c r="F848" s="4" t="s">
        <v>31</v>
      </c>
      <c r="G848" s="4" t="s">
        <v>334</v>
      </c>
      <c r="H848" s="4" t="s">
        <v>40</v>
      </c>
      <c r="I848" s="4" t="s">
        <v>27</v>
      </c>
      <c r="J848" s="4" t="s">
        <v>25</v>
      </c>
      <c r="K848" s="4" t="s">
        <v>25</v>
      </c>
      <c r="O848" s="4" t="str">
        <f ca="1">IF(Ректор[[#This Row],[Класс(ы)]]="",OFFSET(Ректор[[#This Row],[Класс(ы)]],-1,0,1,1),Ректор[[#This Row],[Класс(ы)]])</f>
        <v>4И</v>
      </c>
      <c r="P848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848" s="4" t="str">
        <f>Ректор[[#This Row],[Учитель]]</f>
        <v>Кислова С. Н.</v>
      </c>
      <c r="R848" s="4">
        <f ca="1">IF(Ректор[[#This Row],[Часы]]="",OFFSET(Ректор[[#This Row],[Часы]],-1,0,1,1),Ректор[[#This Row],[Часы]])</f>
        <v>2</v>
      </c>
      <c r="S848" s="4" t="str">
        <f ca="1">Ректор[[#This Row],[Корр класс]]&amp;Ректор[[#This Row],[Предмет2]]</f>
        <v>4ИОкружающий мир</v>
      </c>
      <c r="T848" s="4">
        <f ca="1">COUNTIF(Ректор[Доп столбец],Ректор[[#This Row],[Доп столбец]])</f>
        <v>1</v>
      </c>
    </row>
    <row r="849" spans="1:20" x14ac:dyDescent="0.25">
      <c r="B849" s="4" t="s">
        <v>169</v>
      </c>
      <c r="C849" s="4">
        <v>1</v>
      </c>
      <c r="F849" s="4" t="s">
        <v>37</v>
      </c>
      <c r="G849" s="4" t="s">
        <v>334</v>
      </c>
      <c r="H849" s="4" t="s">
        <v>40</v>
      </c>
      <c r="I849" s="4" t="s">
        <v>23</v>
      </c>
      <c r="J849" s="4" t="s">
        <v>25</v>
      </c>
      <c r="K849" s="4" t="s">
        <v>25</v>
      </c>
      <c r="O849" s="4" t="str">
        <f ca="1">IF(Ректор[[#This Row],[Класс(ы)]]="",OFFSET(Ректор[[#This Row],[Класс(ы)]],-1,0,1,1),Ректор[[#This Row],[Класс(ы)]])</f>
        <v>4И</v>
      </c>
      <c r="P849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849" s="4" t="str">
        <f>Ректор[[#This Row],[Учитель]]</f>
        <v>Кислова С. Н.</v>
      </c>
      <c r="R849" s="4">
        <f ca="1">IF(Ректор[[#This Row],[Часы]]="",OFFSET(Ректор[[#This Row],[Часы]],-1,0,1,1),Ректор[[#This Row],[Часы]])</f>
        <v>1</v>
      </c>
      <c r="S849" s="4" t="str">
        <f ca="1">Ректор[[#This Row],[Корр класс]]&amp;Ректор[[#This Row],[Предмет2]]</f>
        <v>4ИОсновы религиоз</v>
      </c>
      <c r="T849" s="4">
        <f ca="1">COUNTIF(Ректор[Доп столбец],Ректор[[#This Row],[Доп столбец]])</f>
        <v>1</v>
      </c>
    </row>
    <row r="850" spans="1:20" x14ac:dyDescent="0.25">
      <c r="A850" s="4">
        <v>828</v>
      </c>
      <c r="B850" s="4" t="s">
        <v>169</v>
      </c>
      <c r="C850" s="4">
        <v>1</v>
      </c>
      <c r="F850" s="4" t="s">
        <v>32</v>
      </c>
      <c r="G850" s="4" t="s">
        <v>334</v>
      </c>
      <c r="H850" s="4" t="s">
        <v>40</v>
      </c>
      <c r="I850" s="4" t="s">
        <v>27</v>
      </c>
      <c r="J850" s="4" t="s">
        <v>33</v>
      </c>
      <c r="K850" s="4" t="s">
        <v>25</v>
      </c>
      <c r="O850" s="4" t="str">
        <f ca="1">IF(Ректор[[#This Row],[Класс(ы)]]="",OFFSET(Ректор[[#This Row],[Класс(ы)]],-1,0,1,1),Ректор[[#This Row],[Класс(ы)]])</f>
        <v>4И</v>
      </c>
      <c r="P85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850" s="4" t="str">
        <f>Ректор[[#This Row],[Учитель]]</f>
        <v>Кислова С. Н.</v>
      </c>
      <c r="R850" s="4">
        <f ca="1">IF(Ректор[[#This Row],[Часы]]="",OFFSET(Ректор[[#This Row],[Часы]],-1,0,1,1),Ректор[[#This Row],[Часы]])</f>
        <v>1</v>
      </c>
      <c r="S850" s="4" t="str">
        <f ca="1">Ректор[[#This Row],[Корр класс]]&amp;Ректор[[#This Row],[Предмет2]]</f>
        <v>4ИРазговор о важн</v>
      </c>
      <c r="T850" s="4">
        <f ca="1">COUNTIF(Ректор[Доп столбец],Ректор[[#This Row],[Доп столбец]])</f>
        <v>1</v>
      </c>
    </row>
    <row r="851" spans="1:20" x14ac:dyDescent="0.25">
      <c r="A851" s="4">
        <v>829</v>
      </c>
      <c r="B851" s="4" t="s">
        <v>169</v>
      </c>
      <c r="C851" s="4">
        <v>5</v>
      </c>
      <c r="F851" s="4" t="s">
        <v>34</v>
      </c>
      <c r="G851" s="4" t="s">
        <v>334</v>
      </c>
      <c r="H851" s="4" t="s">
        <v>40</v>
      </c>
      <c r="I851" s="4" t="s">
        <v>27</v>
      </c>
      <c r="J851" s="4" t="s">
        <v>25</v>
      </c>
      <c r="K851" s="4" t="s">
        <v>25</v>
      </c>
      <c r="O851" s="4" t="str">
        <f ca="1">IF(Ректор[[#This Row],[Класс(ы)]]="",OFFSET(Ректор[[#This Row],[Класс(ы)]],-1,0,1,1),Ректор[[#This Row],[Класс(ы)]])</f>
        <v>4И</v>
      </c>
      <c r="P85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851" s="4" t="str">
        <f>Ректор[[#This Row],[Учитель]]</f>
        <v>Кислова С. Н.</v>
      </c>
      <c r="R851" s="4">
        <f ca="1">IF(Ректор[[#This Row],[Часы]]="",OFFSET(Ректор[[#This Row],[Часы]],-1,0,1,1),Ректор[[#This Row],[Часы]])</f>
        <v>5</v>
      </c>
      <c r="S851" s="4" t="str">
        <f ca="1">Ректор[[#This Row],[Корр класс]]&amp;Ректор[[#This Row],[Предмет2]]</f>
        <v>4ИРусский язык</v>
      </c>
      <c r="T851" s="4">
        <f ca="1">COUNTIF(Ректор[Доп столбец],Ректор[[#This Row],[Доп столбец]])</f>
        <v>1</v>
      </c>
    </row>
    <row r="852" spans="1:20" x14ac:dyDescent="0.25">
      <c r="B852" s="4" t="s">
        <v>169</v>
      </c>
      <c r="C852" s="4">
        <v>1</v>
      </c>
      <c r="F852" s="4" t="s">
        <v>35</v>
      </c>
      <c r="G852" s="4" t="s">
        <v>334</v>
      </c>
      <c r="H852" s="4" t="s">
        <v>40</v>
      </c>
      <c r="I852" s="4" t="s">
        <v>23</v>
      </c>
      <c r="J852" s="4" t="s">
        <v>25</v>
      </c>
      <c r="K852" s="4" t="s">
        <v>25</v>
      </c>
      <c r="O852" s="4" t="str">
        <f ca="1">IF(Ректор[[#This Row],[Класс(ы)]]="",OFFSET(Ректор[[#This Row],[Класс(ы)]],-1,0,1,1),Ректор[[#This Row],[Класс(ы)]])</f>
        <v>4И</v>
      </c>
      <c r="P85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52" s="4" t="str">
        <f>Ректор[[#This Row],[Учитель]]</f>
        <v>Кислова С. Н.</v>
      </c>
      <c r="R852" s="4">
        <f ca="1">IF(Ректор[[#This Row],[Часы]]="",OFFSET(Ректор[[#This Row],[Часы]],-1,0,1,1),Ректор[[#This Row],[Часы]])</f>
        <v>1</v>
      </c>
      <c r="S852" s="4" t="str">
        <f ca="1">Ректор[[#This Row],[Корр класс]]&amp;Ректор[[#This Row],[Предмет2]]</f>
        <v>4ИТехнология</v>
      </c>
      <c r="T852" s="4">
        <f ca="1">COUNTIF(Ректор[Доп столбец],Ректор[[#This Row],[Доп столбец]])</f>
        <v>1</v>
      </c>
    </row>
    <row r="853" spans="1:20" x14ac:dyDescent="0.25">
      <c r="A853" s="4">
        <v>830</v>
      </c>
      <c r="B853" s="4" t="s">
        <v>103</v>
      </c>
      <c r="C853" s="4">
        <v>1</v>
      </c>
      <c r="F853" s="4" t="s">
        <v>335</v>
      </c>
      <c r="G853" s="4" t="s">
        <v>336</v>
      </c>
      <c r="H853" s="4" t="s">
        <v>337</v>
      </c>
      <c r="I853" s="4" t="s">
        <v>27</v>
      </c>
      <c r="J853" s="4" t="s">
        <v>25</v>
      </c>
      <c r="K853" s="4" t="s">
        <v>25</v>
      </c>
      <c r="O853" s="4" t="str">
        <f ca="1">IF(Ректор[[#This Row],[Класс(ы)]]="",OFFSET(Ректор[[#This Row],[Класс(ы)]],-1,0,1,1),Ректор[[#This Row],[Класс(ы)]])</f>
        <v>9А</v>
      </c>
      <c r="P853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53" s="4" t="str">
        <f>Ректор[[#This Row],[Учитель]]</f>
        <v>Козлов А. В.</v>
      </c>
      <c r="R853" s="4">
        <f ca="1">IF(Ректор[[#This Row],[Часы]]="",OFFSET(Ректор[[#This Row],[Часы]],-1,0,1,1),Ректор[[#This Row],[Часы]])</f>
        <v>1</v>
      </c>
      <c r="S853" s="4" t="str">
        <f ca="1">Ректор[[#This Row],[Корр класс]]&amp;Ректор[[#This Row],[Предмет2]]</f>
        <v>9АОсновы безопасности жизнедеятельности</v>
      </c>
      <c r="T853" s="4">
        <f ca="1">COUNTIF(Ректор[Доп столбец],Ректор[[#This Row],[Доп столбец]])</f>
        <v>1</v>
      </c>
    </row>
    <row r="854" spans="1:20" x14ac:dyDescent="0.25">
      <c r="A854" s="4">
        <v>831</v>
      </c>
      <c r="B854" s="4" t="s">
        <v>154</v>
      </c>
      <c r="C854" s="4">
        <v>1</v>
      </c>
      <c r="F854" s="4" t="s">
        <v>335</v>
      </c>
      <c r="G854" s="4" t="s">
        <v>336</v>
      </c>
      <c r="H854" s="4" t="s">
        <v>337</v>
      </c>
      <c r="I854" s="4" t="s">
        <v>27</v>
      </c>
      <c r="J854" s="4" t="s">
        <v>25</v>
      </c>
      <c r="K854" s="4" t="s">
        <v>25</v>
      </c>
      <c r="O854" s="4" t="str">
        <f ca="1">IF(Ректор[[#This Row],[Класс(ы)]]="",OFFSET(Ректор[[#This Row],[Класс(ы)]],-1,0,1,1),Ректор[[#This Row],[Класс(ы)]])</f>
        <v>9Б</v>
      </c>
      <c r="P854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54" s="4" t="str">
        <f>Ректор[[#This Row],[Учитель]]</f>
        <v>Козлов А. В.</v>
      </c>
      <c r="R854" s="4">
        <f ca="1">IF(Ректор[[#This Row],[Часы]]="",OFFSET(Ректор[[#This Row],[Часы]],-1,0,1,1),Ректор[[#This Row],[Часы]])</f>
        <v>1</v>
      </c>
      <c r="S854" s="4" t="str">
        <f ca="1">Ректор[[#This Row],[Корр класс]]&amp;Ректор[[#This Row],[Предмет2]]</f>
        <v>9БОсновы безопасности жизнедеятельности</v>
      </c>
      <c r="T854" s="4">
        <f ca="1">COUNTIF(Ректор[Доп столбец],Ректор[[#This Row],[Доп столбец]])</f>
        <v>1</v>
      </c>
    </row>
    <row r="855" spans="1:20" x14ac:dyDescent="0.25">
      <c r="A855" s="4">
        <v>832</v>
      </c>
      <c r="B855" s="4" t="s">
        <v>106</v>
      </c>
      <c r="C855" s="4">
        <v>1</v>
      </c>
      <c r="F855" s="4" t="s">
        <v>335</v>
      </c>
      <c r="G855" s="4" t="s">
        <v>336</v>
      </c>
      <c r="H855" s="4" t="s">
        <v>337</v>
      </c>
      <c r="I855" s="4" t="s">
        <v>27</v>
      </c>
      <c r="J855" s="4" t="s">
        <v>25</v>
      </c>
      <c r="K855" s="4" t="s">
        <v>25</v>
      </c>
      <c r="O855" s="4" t="str">
        <f ca="1">IF(Ректор[[#This Row],[Класс(ы)]]="",OFFSET(Ректор[[#This Row],[Класс(ы)]],-1,0,1,1),Ректор[[#This Row],[Класс(ы)]])</f>
        <v>9В</v>
      </c>
      <c r="P855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55" s="4" t="str">
        <f>Ректор[[#This Row],[Учитель]]</f>
        <v>Козлов А. В.</v>
      </c>
      <c r="R855" s="4">
        <f ca="1">IF(Ректор[[#This Row],[Часы]]="",OFFSET(Ректор[[#This Row],[Часы]],-1,0,1,1),Ректор[[#This Row],[Часы]])</f>
        <v>1</v>
      </c>
      <c r="S855" s="4" t="str">
        <f ca="1">Ректор[[#This Row],[Корр класс]]&amp;Ректор[[#This Row],[Предмет2]]</f>
        <v>9ВОсновы безопасности жизнедеятельности</v>
      </c>
      <c r="T855" s="4">
        <f ca="1">COUNTIF(Ректор[Доп столбец],Ректор[[#This Row],[Доп столбец]])</f>
        <v>1</v>
      </c>
    </row>
    <row r="856" spans="1:20" x14ac:dyDescent="0.25">
      <c r="A856" s="4">
        <v>833</v>
      </c>
      <c r="B856" s="4" t="s">
        <v>124</v>
      </c>
      <c r="C856" s="4">
        <v>1</v>
      </c>
      <c r="F856" s="4" t="s">
        <v>335</v>
      </c>
      <c r="G856" s="4" t="s">
        <v>336</v>
      </c>
      <c r="H856" s="4" t="s">
        <v>337</v>
      </c>
      <c r="I856" s="4" t="s">
        <v>27</v>
      </c>
      <c r="J856" s="4" t="s">
        <v>25</v>
      </c>
      <c r="K856" s="4" t="s">
        <v>25</v>
      </c>
      <c r="O856" s="4" t="str">
        <f ca="1">IF(Ректор[[#This Row],[Класс(ы)]]="",OFFSET(Ректор[[#This Row],[Класс(ы)]],-1,0,1,1),Ректор[[#This Row],[Класс(ы)]])</f>
        <v>9Г</v>
      </c>
      <c r="P856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56" s="4" t="str">
        <f>Ректор[[#This Row],[Учитель]]</f>
        <v>Козлов А. В.</v>
      </c>
      <c r="R856" s="4">
        <f ca="1">IF(Ректор[[#This Row],[Часы]]="",OFFSET(Ректор[[#This Row],[Часы]],-1,0,1,1),Ректор[[#This Row],[Часы]])</f>
        <v>1</v>
      </c>
      <c r="S856" s="4" t="str">
        <f ca="1">Ректор[[#This Row],[Корр класс]]&amp;Ректор[[#This Row],[Предмет2]]</f>
        <v>9ГОсновы безопасности жизнедеятельности</v>
      </c>
      <c r="T856" s="4">
        <f ca="1">COUNTIF(Ректор[Доп столбец],Ректор[[#This Row],[Доп столбец]])</f>
        <v>1</v>
      </c>
    </row>
    <row r="857" spans="1:20" x14ac:dyDescent="0.25">
      <c r="A857" s="4">
        <v>834</v>
      </c>
      <c r="B857" s="4" t="s">
        <v>107</v>
      </c>
      <c r="C857" s="4">
        <v>1</v>
      </c>
      <c r="F857" s="4" t="s">
        <v>335</v>
      </c>
      <c r="G857" s="4" t="s">
        <v>336</v>
      </c>
      <c r="H857" s="4" t="s">
        <v>337</v>
      </c>
      <c r="I857" s="4" t="s">
        <v>27</v>
      </c>
      <c r="J857" s="4" t="s">
        <v>25</v>
      </c>
      <c r="K857" s="4" t="s">
        <v>25</v>
      </c>
      <c r="O857" s="4" t="str">
        <f ca="1">IF(Ректор[[#This Row],[Класс(ы)]]="",OFFSET(Ректор[[#This Row],[Класс(ы)]],-1,0,1,1),Ректор[[#This Row],[Класс(ы)]])</f>
        <v>9Д</v>
      </c>
      <c r="P857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57" s="4" t="str">
        <f>Ректор[[#This Row],[Учитель]]</f>
        <v>Козлов А. В.</v>
      </c>
      <c r="R857" s="4">
        <f ca="1">IF(Ректор[[#This Row],[Часы]]="",OFFSET(Ректор[[#This Row],[Часы]],-1,0,1,1),Ректор[[#This Row],[Часы]])</f>
        <v>1</v>
      </c>
      <c r="S857" s="4" t="str">
        <f ca="1">Ректор[[#This Row],[Корр класс]]&amp;Ректор[[#This Row],[Предмет2]]</f>
        <v>9ДОсновы безопасности жизнедеятельности</v>
      </c>
      <c r="T857" s="4">
        <f ca="1">COUNTIF(Ректор[Доп столбец],Ректор[[#This Row],[Доп столбец]])</f>
        <v>1</v>
      </c>
    </row>
    <row r="858" spans="1:20" x14ac:dyDescent="0.25">
      <c r="A858" s="4">
        <v>835</v>
      </c>
      <c r="B858" s="4" t="s">
        <v>158</v>
      </c>
      <c r="C858" s="4">
        <v>1</v>
      </c>
      <c r="F858" s="4" t="s">
        <v>335</v>
      </c>
      <c r="G858" s="4" t="s">
        <v>336</v>
      </c>
      <c r="H858" s="4" t="s">
        <v>337</v>
      </c>
      <c r="I858" s="4" t="s">
        <v>27</v>
      </c>
      <c r="J858" s="4" t="s">
        <v>25</v>
      </c>
      <c r="K858" s="4" t="s">
        <v>25</v>
      </c>
      <c r="O858" s="4" t="str">
        <f ca="1">IF(Ректор[[#This Row],[Класс(ы)]]="",OFFSET(Ректор[[#This Row],[Класс(ы)]],-1,0,1,1),Ректор[[#This Row],[Класс(ы)]])</f>
        <v>9Е</v>
      </c>
      <c r="P858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58" s="4" t="str">
        <f>Ректор[[#This Row],[Учитель]]</f>
        <v>Козлов А. В.</v>
      </c>
      <c r="R858" s="4">
        <f ca="1">IF(Ректор[[#This Row],[Часы]]="",OFFSET(Ректор[[#This Row],[Часы]],-1,0,1,1),Ректор[[#This Row],[Часы]])</f>
        <v>1</v>
      </c>
      <c r="S858" s="4" t="str">
        <f ca="1">Ректор[[#This Row],[Корр класс]]&amp;Ректор[[#This Row],[Предмет2]]</f>
        <v>9ЕОсновы безопасности жизнедеятельности</v>
      </c>
      <c r="T858" s="4">
        <f ca="1">COUNTIF(Ректор[Доп столбец],Ректор[[#This Row],[Доп столбец]])</f>
        <v>1</v>
      </c>
    </row>
    <row r="859" spans="1:20" x14ac:dyDescent="0.25">
      <c r="A859" s="4">
        <v>836</v>
      </c>
      <c r="B859" s="4" t="s">
        <v>189</v>
      </c>
      <c r="C859" s="4">
        <v>1</v>
      </c>
      <c r="F859" s="4" t="s">
        <v>335</v>
      </c>
      <c r="G859" s="4" t="s">
        <v>336</v>
      </c>
      <c r="H859" s="4" t="s">
        <v>337</v>
      </c>
      <c r="I859" s="4" t="s">
        <v>27</v>
      </c>
      <c r="J859" s="4" t="s">
        <v>25</v>
      </c>
      <c r="K859" s="4" t="s">
        <v>25</v>
      </c>
      <c r="O859" s="4" t="str">
        <f ca="1">IF(Ректор[[#This Row],[Класс(ы)]]="",OFFSET(Ректор[[#This Row],[Класс(ы)]],-1,0,1,1),Ректор[[#This Row],[Класс(ы)]])</f>
        <v>9Ж</v>
      </c>
      <c r="P859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59" s="4" t="str">
        <f>Ректор[[#This Row],[Учитель]]</f>
        <v>Козлов А. В.</v>
      </c>
      <c r="R859" s="4">
        <f ca="1">IF(Ректор[[#This Row],[Часы]]="",OFFSET(Ректор[[#This Row],[Часы]],-1,0,1,1),Ректор[[#This Row],[Часы]])</f>
        <v>1</v>
      </c>
      <c r="S859" s="4" t="str">
        <f ca="1">Ректор[[#This Row],[Корр класс]]&amp;Ректор[[#This Row],[Предмет2]]</f>
        <v>9ЖОсновы безопасности жизнедеятельности</v>
      </c>
      <c r="T859" s="4">
        <f ca="1">COUNTIF(Ректор[Доп столбец],Ректор[[#This Row],[Доп столбец]])</f>
        <v>1</v>
      </c>
    </row>
    <row r="860" spans="1:20" x14ac:dyDescent="0.25">
      <c r="A860" s="4">
        <v>837</v>
      </c>
      <c r="B860" s="4" t="s">
        <v>190</v>
      </c>
      <c r="C860" s="4">
        <v>1</v>
      </c>
      <c r="F860" s="4" t="s">
        <v>335</v>
      </c>
      <c r="G860" s="4" t="s">
        <v>336</v>
      </c>
      <c r="H860" s="4" t="s">
        <v>337</v>
      </c>
      <c r="I860" s="4" t="s">
        <v>27</v>
      </c>
      <c r="J860" s="4" t="s">
        <v>25</v>
      </c>
      <c r="K860" s="4" t="s">
        <v>25</v>
      </c>
      <c r="O860" s="4" t="str">
        <f ca="1">IF(Ректор[[#This Row],[Класс(ы)]]="",OFFSET(Ректор[[#This Row],[Класс(ы)]],-1,0,1,1),Ректор[[#This Row],[Класс(ы)]])</f>
        <v>9З</v>
      </c>
      <c r="P860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60" s="4" t="str">
        <f>Ректор[[#This Row],[Учитель]]</f>
        <v>Козлов А. В.</v>
      </c>
      <c r="R860" s="4">
        <f ca="1">IF(Ректор[[#This Row],[Часы]]="",OFFSET(Ректор[[#This Row],[Часы]],-1,0,1,1),Ректор[[#This Row],[Часы]])</f>
        <v>1</v>
      </c>
      <c r="S860" s="4" t="str">
        <f ca="1">Ректор[[#This Row],[Корр класс]]&amp;Ректор[[#This Row],[Предмет2]]</f>
        <v>9ЗОсновы безопасности жизнедеятельности</v>
      </c>
      <c r="T860" s="4">
        <f ca="1">COUNTIF(Ректор[Доп столбец],Ректор[[#This Row],[Доп столбец]])</f>
        <v>1</v>
      </c>
    </row>
    <row r="861" spans="1:20" x14ac:dyDescent="0.25">
      <c r="A861" s="4">
        <v>838</v>
      </c>
      <c r="B861" s="4" t="s">
        <v>191</v>
      </c>
      <c r="C861" s="4">
        <v>1</v>
      </c>
      <c r="F861" s="4" t="s">
        <v>335</v>
      </c>
      <c r="G861" s="4" t="s">
        <v>336</v>
      </c>
      <c r="H861" s="4" t="s">
        <v>337</v>
      </c>
      <c r="I861" s="4" t="s">
        <v>27</v>
      </c>
      <c r="J861" s="4" t="s">
        <v>25</v>
      </c>
      <c r="K861" s="4" t="s">
        <v>25</v>
      </c>
      <c r="O861" s="4" t="str">
        <f ca="1">IF(Ректор[[#This Row],[Класс(ы)]]="",OFFSET(Ректор[[#This Row],[Класс(ы)]],-1,0,1,1),Ректор[[#This Row],[Класс(ы)]])</f>
        <v>9И</v>
      </c>
      <c r="P861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61" s="4" t="str">
        <f>Ректор[[#This Row],[Учитель]]</f>
        <v>Козлов А. В.</v>
      </c>
      <c r="R861" s="4">
        <f ca="1">IF(Ректор[[#This Row],[Часы]]="",OFFSET(Ректор[[#This Row],[Часы]],-1,0,1,1),Ректор[[#This Row],[Часы]])</f>
        <v>1</v>
      </c>
      <c r="S861" s="4" t="str">
        <f ca="1">Ректор[[#This Row],[Корр класс]]&amp;Ректор[[#This Row],[Предмет2]]</f>
        <v>9ИОсновы безопасности жизнедеятельности</v>
      </c>
      <c r="T861" s="4">
        <f ca="1">COUNTIF(Ректор[Доп столбец],Ректор[[#This Row],[Доп столбец]])</f>
        <v>1</v>
      </c>
    </row>
    <row r="862" spans="1:20" x14ac:dyDescent="0.25">
      <c r="A862" s="4">
        <v>839</v>
      </c>
      <c r="B862" s="4" t="s">
        <v>192</v>
      </c>
      <c r="C862" s="4">
        <v>1</v>
      </c>
      <c r="F862" s="4" t="s">
        <v>335</v>
      </c>
      <c r="G862" s="4" t="s">
        <v>336</v>
      </c>
      <c r="H862" s="4" t="s">
        <v>337</v>
      </c>
      <c r="I862" s="4" t="s">
        <v>27</v>
      </c>
      <c r="J862" s="4" t="s">
        <v>25</v>
      </c>
      <c r="K862" s="4" t="s">
        <v>25</v>
      </c>
      <c r="O862" s="4" t="str">
        <f ca="1">IF(Ректор[[#This Row],[Класс(ы)]]="",OFFSET(Ректор[[#This Row],[Класс(ы)]],-1,0,1,1),Ректор[[#This Row],[Класс(ы)]])</f>
        <v>9К</v>
      </c>
      <c r="P862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62" s="4" t="str">
        <f>Ректор[[#This Row],[Учитель]]</f>
        <v>Козлов А. В.</v>
      </c>
      <c r="R862" s="4">
        <f ca="1">IF(Ректор[[#This Row],[Часы]]="",OFFSET(Ректор[[#This Row],[Часы]],-1,0,1,1),Ректор[[#This Row],[Часы]])</f>
        <v>1</v>
      </c>
      <c r="S862" s="4" t="str">
        <f ca="1">Ректор[[#This Row],[Корр класс]]&amp;Ректор[[#This Row],[Предмет2]]</f>
        <v>9КОсновы безопасности жизнедеятельности</v>
      </c>
      <c r="T862" s="4">
        <f ca="1">COUNTIF(Ректор[Доп столбец],Ректор[[#This Row],[Доп столбец]])</f>
        <v>1</v>
      </c>
    </row>
    <row r="863" spans="1:20" x14ac:dyDescent="0.25">
      <c r="A863" s="4">
        <v>840</v>
      </c>
      <c r="B863" s="4" t="s">
        <v>193</v>
      </c>
      <c r="C863" s="4">
        <v>1</v>
      </c>
      <c r="F863" s="4" t="s">
        <v>335</v>
      </c>
      <c r="G863" s="4" t="s">
        <v>336</v>
      </c>
      <c r="H863" s="4" t="s">
        <v>337</v>
      </c>
      <c r="I863" s="4" t="s">
        <v>27</v>
      </c>
      <c r="J863" s="4" t="s">
        <v>25</v>
      </c>
      <c r="K863" s="4" t="s">
        <v>25</v>
      </c>
      <c r="O863" s="4" t="str">
        <f ca="1">IF(Ректор[[#This Row],[Класс(ы)]]="",OFFSET(Ректор[[#This Row],[Класс(ы)]],-1,0,1,1),Ректор[[#This Row],[Класс(ы)]])</f>
        <v>9Л</v>
      </c>
      <c r="P863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63" s="4" t="str">
        <f>Ректор[[#This Row],[Учитель]]</f>
        <v>Козлов А. В.</v>
      </c>
      <c r="R863" s="4">
        <f ca="1">IF(Ректор[[#This Row],[Часы]]="",OFFSET(Ректор[[#This Row],[Часы]],-1,0,1,1),Ректор[[#This Row],[Часы]])</f>
        <v>1</v>
      </c>
      <c r="S863" s="4" t="str">
        <f ca="1">Ректор[[#This Row],[Корр класс]]&amp;Ректор[[#This Row],[Предмет2]]</f>
        <v>9ЛОсновы безопасности жизнедеятельности</v>
      </c>
      <c r="T863" s="4">
        <f ca="1">COUNTIF(Ректор[Доп столбец],Ректор[[#This Row],[Доп столбец]])</f>
        <v>1</v>
      </c>
    </row>
    <row r="864" spans="1:20" x14ac:dyDescent="0.25">
      <c r="A864" s="4">
        <v>841</v>
      </c>
      <c r="B864" s="4" t="s">
        <v>125</v>
      </c>
      <c r="C864" s="4">
        <v>1</v>
      </c>
      <c r="F864" s="4" t="s">
        <v>335</v>
      </c>
      <c r="G864" s="4" t="s">
        <v>336</v>
      </c>
      <c r="H864" s="4" t="s">
        <v>337</v>
      </c>
      <c r="I864" s="4" t="s">
        <v>27</v>
      </c>
      <c r="J864" s="4" t="s">
        <v>25</v>
      </c>
      <c r="K864" s="4" t="s">
        <v>25</v>
      </c>
      <c r="O864" s="4" t="str">
        <f ca="1">IF(Ректор[[#This Row],[Класс(ы)]]="",OFFSET(Ректор[[#This Row],[Класс(ы)]],-1,0,1,1),Ректор[[#This Row],[Класс(ы)]])</f>
        <v>9М</v>
      </c>
      <c r="P864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64" s="4" t="str">
        <f>Ректор[[#This Row],[Учитель]]</f>
        <v>Козлов А. В.</v>
      </c>
      <c r="R864" s="4">
        <f ca="1">IF(Ректор[[#This Row],[Часы]]="",OFFSET(Ректор[[#This Row],[Часы]],-1,0,1,1),Ректор[[#This Row],[Часы]])</f>
        <v>1</v>
      </c>
      <c r="S864" s="4" t="str">
        <f ca="1">Ректор[[#This Row],[Корр класс]]&amp;Ректор[[#This Row],[Предмет2]]</f>
        <v>9МОсновы безопасности жизнедеятельности</v>
      </c>
      <c r="T864" s="4">
        <f ca="1">COUNTIF(Ректор[Доп столбец],Ректор[[#This Row],[Доп столбец]])</f>
        <v>1</v>
      </c>
    </row>
    <row r="865" spans="1:20" x14ac:dyDescent="0.25">
      <c r="A865" s="4">
        <v>842</v>
      </c>
      <c r="B865" s="4" t="s">
        <v>47</v>
      </c>
      <c r="C865" s="4">
        <v>1</v>
      </c>
      <c r="F865" s="4" t="s">
        <v>335</v>
      </c>
      <c r="G865" s="4" t="s">
        <v>336</v>
      </c>
      <c r="H865" s="4" t="s">
        <v>337</v>
      </c>
      <c r="I865" s="4" t="s">
        <v>27</v>
      </c>
      <c r="J865" s="4" t="s">
        <v>25</v>
      </c>
      <c r="K865" s="4" t="s">
        <v>25</v>
      </c>
      <c r="O865" s="4" t="str">
        <f ca="1">IF(Ректор[[#This Row],[Класс(ы)]]="",OFFSET(Ректор[[#This Row],[Класс(ы)]],-1,0,1,1),Ректор[[#This Row],[Класс(ы)]])</f>
        <v>9Н</v>
      </c>
      <c r="P865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65" s="4" t="str">
        <f>Ректор[[#This Row],[Учитель]]</f>
        <v>Козлов А. В.</v>
      </c>
      <c r="R865" s="4">
        <f ca="1">IF(Ректор[[#This Row],[Часы]]="",OFFSET(Ректор[[#This Row],[Часы]],-1,0,1,1),Ректор[[#This Row],[Часы]])</f>
        <v>1</v>
      </c>
      <c r="S865" s="4" t="str">
        <f ca="1">Ректор[[#This Row],[Корр класс]]&amp;Ректор[[#This Row],[Предмет2]]</f>
        <v>9НОсновы безопасности жизнедеятельности</v>
      </c>
      <c r="T865" s="4">
        <f ca="1">COUNTIF(Ректор[Доп столбец],Ректор[[#This Row],[Доп столбец]])</f>
        <v>1</v>
      </c>
    </row>
    <row r="866" spans="1:20" x14ac:dyDescent="0.25">
      <c r="A866" s="4">
        <v>843</v>
      </c>
      <c r="B866" s="4" t="s">
        <v>51</v>
      </c>
      <c r="C866" s="4">
        <v>1</v>
      </c>
      <c r="F866" s="4" t="s">
        <v>335</v>
      </c>
      <c r="G866" s="4" t="s">
        <v>336</v>
      </c>
      <c r="H866" s="4" t="s">
        <v>337</v>
      </c>
      <c r="I866" s="4" t="s">
        <v>27</v>
      </c>
      <c r="J866" s="4" t="s">
        <v>25</v>
      </c>
      <c r="K866" s="4" t="s">
        <v>25</v>
      </c>
      <c r="O866" s="4" t="str">
        <f ca="1">IF(Ректор[[#This Row],[Класс(ы)]]="",OFFSET(Ректор[[#This Row],[Класс(ы)]],-1,0,1,1),Ректор[[#This Row],[Класс(ы)]])</f>
        <v>9О</v>
      </c>
      <c r="P866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66" s="4" t="str">
        <f>Ректор[[#This Row],[Учитель]]</f>
        <v>Козлов А. В.</v>
      </c>
      <c r="R866" s="4">
        <f ca="1">IF(Ректор[[#This Row],[Часы]]="",OFFSET(Ректор[[#This Row],[Часы]],-1,0,1,1),Ректор[[#This Row],[Часы]])</f>
        <v>1</v>
      </c>
      <c r="S866" s="4" t="str">
        <f ca="1">Ректор[[#This Row],[Корр класс]]&amp;Ректор[[#This Row],[Предмет2]]</f>
        <v>9ООсновы безопасности жизнедеятельности</v>
      </c>
      <c r="T866" s="4">
        <f ca="1">COUNTIF(Ректор[Доп столбец],Ректор[[#This Row],[Доп столбец]])</f>
        <v>1</v>
      </c>
    </row>
    <row r="867" spans="1:20" x14ac:dyDescent="0.25">
      <c r="A867" s="4">
        <v>844</v>
      </c>
      <c r="B867" s="4" t="s">
        <v>72</v>
      </c>
      <c r="C867" s="4">
        <v>1</v>
      </c>
      <c r="F867" s="4" t="s">
        <v>335</v>
      </c>
      <c r="G867" s="4" t="s">
        <v>336</v>
      </c>
      <c r="H867" s="4" t="s">
        <v>337</v>
      </c>
      <c r="I867" s="4" t="s">
        <v>27</v>
      </c>
      <c r="J867" s="4" t="s">
        <v>25</v>
      </c>
      <c r="K867" s="4" t="s">
        <v>25</v>
      </c>
      <c r="O867" s="4" t="str">
        <f ca="1">IF(Ректор[[#This Row],[Класс(ы)]]="",OFFSET(Ректор[[#This Row],[Класс(ы)]],-1,0,1,1),Ректор[[#This Row],[Класс(ы)]])</f>
        <v>10А</v>
      </c>
      <c r="P867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67" s="4" t="str">
        <f>Ректор[[#This Row],[Учитель]]</f>
        <v>Козлов А. В.</v>
      </c>
      <c r="R867" s="4">
        <f ca="1">IF(Ректор[[#This Row],[Часы]]="",OFFSET(Ректор[[#This Row],[Часы]],-1,0,1,1),Ректор[[#This Row],[Часы]])</f>
        <v>1</v>
      </c>
      <c r="S867" s="4" t="str">
        <f ca="1">Ректор[[#This Row],[Корр класс]]&amp;Ректор[[#This Row],[Предмет2]]</f>
        <v>10АОсновы безопасности жизнедеятельности</v>
      </c>
      <c r="T867" s="4">
        <f ca="1">COUNTIF(Ректор[Доп столбец],Ректор[[#This Row],[Доп столбец]])</f>
        <v>1</v>
      </c>
    </row>
    <row r="868" spans="1:20" x14ac:dyDescent="0.25">
      <c r="A868" s="4">
        <v>845</v>
      </c>
      <c r="B868" s="4" t="s">
        <v>86</v>
      </c>
      <c r="C868" s="4">
        <v>1</v>
      </c>
      <c r="F868" s="4" t="s">
        <v>335</v>
      </c>
      <c r="G868" s="4" t="s">
        <v>336</v>
      </c>
      <c r="H868" s="4" t="s">
        <v>337</v>
      </c>
      <c r="I868" s="4" t="s">
        <v>27</v>
      </c>
      <c r="J868" s="4" t="s">
        <v>25</v>
      </c>
      <c r="K868" s="4" t="s">
        <v>25</v>
      </c>
      <c r="O868" s="4" t="str">
        <f ca="1">IF(Ректор[[#This Row],[Класс(ы)]]="",OFFSET(Ректор[[#This Row],[Класс(ы)]],-1,0,1,1),Ректор[[#This Row],[Класс(ы)]])</f>
        <v>10Б</v>
      </c>
      <c r="P868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68" s="4" t="str">
        <f>Ректор[[#This Row],[Учитель]]</f>
        <v>Козлов А. В.</v>
      </c>
      <c r="R868" s="4">
        <f ca="1">IF(Ректор[[#This Row],[Часы]]="",OFFSET(Ректор[[#This Row],[Часы]],-1,0,1,1),Ректор[[#This Row],[Часы]])</f>
        <v>1</v>
      </c>
      <c r="S868" s="4" t="str">
        <f ca="1">Ректор[[#This Row],[Корр класс]]&amp;Ректор[[#This Row],[Предмет2]]</f>
        <v>10БОсновы безопасности жизнедеятельности</v>
      </c>
      <c r="T868" s="4">
        <f ca="1">COUNTIF(Ректор[Доп столбец],Ректор[[#This Row],[Доп столбец]])</f>
        <v>1</v>
      </c>
    </row>
    <row r="869" spans="1:20" x14ac:dyDescent="0.25">
      <c r="A869" s="4">
        <v>846</v>
      </c>
      <c r="B869" s="4" t="s">
        <v>91</v>
      </c>
      <c r="C869" s="4">
        <v>1</v>
      </c>
      <c r="F869" s="4" t="s">
        <v>335</v>
      </c>
      <c r="G869" s="4" t="s">
        <v>336</v>
      </c>
      <c r="H869" s="4" t="s">
        <v>337</v>
      </c>
      <c r="I869" s="4" t="s">
        <v>27</v>
      </c>
      <c r="J869" s="4" t="s">
        <v>25</v>
      </c>
      <c r="K869" s="4" t="s">
        <v>25</v>
      </c>
      <c r="O869" s="4" t="str">
        <f ca="1">IF(Ректор[[#This Row],[Класс(ы)]]="",OFFSET(Ректор[[#This Row],[Класс(ы)]],-1,0,1,1),Ректор[[#This Row],[Класс(ы)]])</f>
        <v>10В</v>
      </c>
      <c r="P869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69" s="4" t="str">
        <f>Ректор[[#This Row],[Учитель]]</f>
        <v>Козлов А. В.</v>
      </c>
      <c r="R869" s="4">
        <f ca="1">IF(Ректор[[#This Row],[Часы]]="",OFFSET(Ректор[[#This Row],[Часы]],-1,0,1,1),Ректор[[#This Row],[Часы]])</f>
        <v>1</v>
      </c>
      <c r="S869" s="4" t="str">
        <f ca="1">Ректор[[#This Row],[Корр класс]]&amp;Ректор[[#This Row],[Предмет2]]</f>
        <v>10ВОсновы безопасности жизнедеятельности</v>
      </c>
      <c r="T869" s="4">
        <f ca="1">COUNTIF(Ректор[Доп столбец],Ректор[[#This Row],[Доп столбец]])</f>
        <v>1</v>
      </c>
    </row>
    <row r="870" spans="1:20" x14ac:dyDescent="0.25">
      <c r="A870" s="4">
        <v>847</v>
      </c>
      <c r="B870" s="4" t="s">
        <v>92</v>
      </c>
      <c r="C870" s="4">
        <v>1</v>
      </c>
      <c r="F870" s="4" t="s">
        <v>335</v>
      </c>
      <c r="G870" s="4" t="s">
        <v>336</v>
      </c>
      <c r="H870" s="4" t="s">
        <v>337</v>
      </c>
      <c r="I870" s="4" t="s">
        <v>27</v>
      </c>
      <c r="J870" s="4" t="s">
        <v>25</v>
      </c>
      <c r="K870" s="4" t="s">
        <v>25</v>
      </c>
      <c r="O870" s="4" t="str">
        <f ca="1">IF(Ректор[[#This Row],[Класс(ы)]]="",OFFSET(Ректор[[#This Row],[Класс(ы)]],-1,0,1,1),Ректор[[#This Row],[Класс(ы)]])</f>
        <v>11А</v>
      </c>
      <c r="P870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70" s="4" t="str">
        <f>Ректор[[#This Row],[Учитель]]</f>
        <v>Козлов А. В.</v>
      </c>
      <c r="R870" s="4">
        <f ca="1">IF(Ректор[[#This Row],[Часы]]="",OFFSET(Ректор[[#This Row],[Часы]],-1,0,1,1),Ректор[[#This Row],[Часы]])</f>
        <v>1</v>
      </c>
      <c r="S870" s="4" t="str">
        <f ca="1">Ректор[[#This Row],[Корр класс]]&amp;Ректор[[#This Row],[Предмет2]]</f>
        <v>11АОсновы безопасности жизнедеятельности</v>
      </c>
      <c r="T870" s="4">
        <f ca="1">COUNTIF(Ректор[Доп столбец],Ректор[[#This Row],[Доп столбец]])</f>
        <v>1</v>
      </c>
    </row>
    <row r="871" spans="1:20" x14ac:dyDescent="0.25">
      <c r="A871" s="4">
        <v>848</v>
      </c>
      <c r="B871" s="4" t="s">
        <v>95</v>
      </c>
      <c r="C871" s="4">
        <v>1</v>
      </c>
      <c r="F871" s="4" t="s">
        <v>335</v>
      </c>
      <c r="G871" s="4" t="s">
        <v>336</v>
      </c>
      <c r="H871" s="4" t="s">
        <v>337</v>
      </c>
      <c r="I871" s="4" t="s">
        <v>27</v>
      </c>
      <c r="J871" s="4" t="s">
        <v>25</v>
      </c>
      <c r="K871" s="4" t="s">
        <v>25</v>
      </c>
      <c r="O871" s="4" t="str">
        <f ca="1">IF(Ректор[[#This Row],[Класс(ы)]]="",OFFSET(Ректор[[#This Row],[Класс(ы)]],-1,0,1,1),Ректор[[#This Row],[Класс(ы)]])</f>
        <v>11Б</v>
      </c>
      <c r="P871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71" s="4" t="str">
        <f>Ректор[[#This Row],[Учитель]]</f>
        <v>Козлов А. В.</v>
      </c>
      <c r="R871" s="4">
        <f ca="1">IF(Ректор[[#This Row],[Часы]]="",OFFSET(Ректор[[#This Row],[Часы]],-1,0,1,1),Ректор[[#This Row],[Часы]])</f>
        <v>1</v>
      </c>
      <c r="S871" s="4" t="str">
        <f ca="1">Ректор[[#This Row],[Корр класс]]&amp;Ректор[[#This Row],[Предмет2]]</f>
        <v>11БОсновы безопасности жизнедеятельности</v>
      </c>
      <c r="T871" s="4">
        <f ca="1">COUNTIF(Ректор[Доп столбец],Ректор[[#This Row],[Доп столбец]])</f>
        <v>1</v>
      </c>
    </row>
    <row r="872" spans="1:20" x14ac:dyDescent="0.25">
      <c r="A872" s="4">
        <v>849</v>
      </c>
      <c r="B872" s="4" t="s">
        <v>96</v>
      </c>
      <c r="C872" s="4">
        <v>1</v>
      </c>
      <c r="F872" s="4" t="s">
        <v>335</v>
      </c>
      <c r="G872" s="4" t="s">
        <v>336</v>
      </c>
      <c r="H872" s="4" t="s">
        <v>337</v>
      </c>
      <c r="I872" s="4" t="s">
        <v>27</v>
      </c>
      <c r="J872" s="4" t="s">
        <v>25</v>
      </c>
      <c r="K872" s="4" t="s">
        <v>25</v>
      </c>
      <c r="O872" s="4" t="str">
        <f ca="1">IF(Ректор[[#This Row],[Класс(ы)]]="",OFFSET(Ректор[[#This Row],[Класс(ы)]],-1,0,1,1),Ректор[[#This Row],[Класс(ы)]])</f>
        <v>11В</v>
      </c>
      <c r="P872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872" s="4" t="str">
        <f>Ректор[[#This Row],[Учитель]]</f>
        <v>Козлов А. В.</v>
      </c>
      <c r="R872" s="4">
        <f ca="1">IF(Ректор[[#This Row],[Часы]]="",OFFSET(Ректор[[#This Row],[Часы]],-1,0,1,1),Ректор[[#This Row],[Часы]])</f>
        <v>1</v>
      </c>
      <c r="S872" s="4" t="str">
        <f ca="1">Ректор[[#This Row],[Корр класс]]&amp;Ректор[[#This Row],[Предмет2]]</f>
        <v>11ВОсновы безопасности жизнедеятельности</v>
      </c>
      <c r="T872" s="4">
        <f ca="1">COUNTIF(Ректор[Доп столбец],Ректор[[#This Row],[Доп столбец]])</f>
        <v>1</v>
      </c>
    </row>
    <row r="873" spans="1:20" x14ac:dyDescent="0.25">
      <c r="A873" s="4">
        <v>850</v>
      </c>
      <c r="B873" s="4" t="s">
        <v>338</v>
      </c>
      <c r="C873" s="4">
        <v>1</v>
      </c>
      <c r="F873" s="4" t="s">
        <v>20</v>
      </c>
      <c r="G873" s="4" t="s">
        <v>339</v>
      </c>
      <c r="H873" s="4" t="s">
        <v>135</v>
      </c>
      <c r="I873" s="4" t="s">
        <v>23</v>
      </c>
      <c r="J873" s="4" t="s">
        <v>25</v>
      </c>
      <c r="K873" s="4" t="s">
        <v>25</v>
      </c>
      <c r="O873" s="4" t="str">
        <f ca="1">IF(Ректор[[#This Row],[Класс(ы)]]="",OFFSET(Ректор[[#This Row],[Класс(ы)]],-1,0,1,1),Ректор[[#This Row],[Класс(ы)]])</f>
        <v>1З</v>
      </c>
      <c r="P87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873" s="4" t="str">
        <f>Ректор[[#This Row],[Учитель]]</f>
        <v>Колесникова С. В.</v>
      </c>
      <c r="R873" s="4">
        <f ca="1">IF(Ректор[[#This Row],[Часы]]="",OFFSET(Ректор[[#This Row],[Часы]],-1,0,1,1),Ректор[[#This Row],[Часы]])</f>
        <v>1</v>
      </c>
      <c r="S873" s="4" t="str">
        <f ca="1">Ректор[[#This Row],[Корр класс]]&amp;Ректор[[#This Row],[Предмет2]]</f>
        <v>1ЗИзобразительное искусство</v>
      </c>
      <c r="T873" s="4">
        <f ca="1">COUNTIF(Ректор[Доп столбец],Ректор[[#This Row],[Доп столбец]])</f>
        <v>1</v>
      </c>
    </row>
    <row r="874" spans="1:20" x14ac:dyDescent="0.25">
      <c r="A874" s="4">
        <v>851</v>
      </c>
      <c r="B874" s="4" t="s">
        <v>338</v>
      </c>
      <c r="C874" s="4">
        <v>4</v>
      </c>
      <c r="F874" s="4" t="s">
        <v>28</v>
      </c>
      <c r="G874" s="4" t="s">
        <v>339</v>
      </c>
      <c r="H874" s="4" t="s">
        <v>135</v>
      </c>
      <c r="I874" s="4" t="s">
        <v>27</v>
      </c>
      <c r="J874" s="4" t="s">
        <v>25</v>
      </c>
      <c r="K874" s="4" t="s">
        <v>25</v>
      </c>
      <c r="O874" s="4" t="str">
        <f ca="1">IF(Ректор[[#This Row],[Класс(ы)]]="",OFFSET(Ректор[[#This Row],[Класс(ы)]],-1,0,1,1),Ректор[[#This Row],[Класс(ы)]])</f>
        <v>1З</v>
      </c>
      <c r="P87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874" s="4" t="str">
        <f>Ректор[[#This Row],[Учитель]]</f>
        <v>Колесникова С. В.</v>
      </c>
      <c r="R874" s="4">
        <f ca="1">IF(Ректор[[#This Row],[Часы]]="",OFFSET(Ректор[[#This Row],[Часы]],-1,0,1,1),Ректор[[#This Row],[Часы]])</f>
        <v>4</v>
      </c>
      <c r="S874" s="4" t="str">
        <f ca="1">Ректор[[#This Row],[Корр класс]]&amp;Ректор[[#This Row],[Предмет2]]</f>
        <v>1ЗЛитературное чтение</v>
      </c>
      <c r="T874" s="4">
        <f ca="1">COUNTIF(Ректор[Доп столбец],Ректор[[#This Row],[Доп столбец]])</f>
        <v>1</v>
      </c>
    </row>
    <row r="875" spans="1:20" x14ac:dyDescent="0.25">
      <c r="A875" s="4">
        <v>852</v>
      </c>
      <c r="B875" s="4" t="s">
        <v>338</v>
      </c>
      <c r="C875" s="4">
        <v>4</v>
      </c>
      <c r="F875" s="4" t="s">
        <v>29</v>
      </c>
      <c r="G875" s="4" t="s">
        <v>339</v>
      </c>
      <c r="H875" s="4" t="s">
        <v>135</v>
      </c>
      <c r="I875" s="4" t="s">
        <v>27</v>
      </c>
      <c r="J875" s="4" t="s">
        <v>25</v>
      </c>
      <c r="K875" s="4" t="s">
        <v>25</v>
      </c>
      <c r="O875" s="4" t="str">
        <f ca="1">IF(Ректор[[#This Row],[Класс(ы)]]="",OFFSET(Ректор[[#This Row],[Класс(ы)]],-1,0,1,1),Ректор[[#This Row],[Класс(ы)]])</f>
        <v>1З</v>
      </c>
      <c r="P87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875" s="4" t="str">
        <f>Ректор[[#This Row],[Учитель]]</f>
        <v>Колесникова С. В.</v>
      </c>
      <c r="R875" s="4">
        <f ca="1">IF(Ректор[[#This Row],[Часы]]="",OFFSET(Ректор[[#This Row],[Часы]],-1,0,1,1),Ректор[[#This Row],[Часы]])</f>
        <v>4</v>
      </c>
      <c r="S875" s="4" t="str">
        <f ca="1">Ректор[[#This Row],[Корр класс]]&amp;Ректор[[#This Row],[Предмет2]]</f>
        <v>1ЗМатематика</v>
      </c>
      <c r="T875" s="4">
        <f ca="1">COUNTIF(Ректор[Доп столбец],Ректор[[#This Row],[Доп столбец]])</f>
        <v>1</v>
      </c>
    </row>
    <row r="876" spans="1:20" x14ac:dyDescent="0.25">
      <c r="A876" s="4">
        <v>853</v>
      </c>
      <c r="B876" s="4" t="s">
        <v>338</v>
      </c>
      <c r="C876" s="4">
        <v>1</v>
      </c>
      <c r="F876" s="4" t="s">
        <v>30</v>
      </c>
      <c r="G876" s="4" t="s">
        <v>339</v>
      </c>
      <c r="H876" s="4" t="s">
        <v>135</v>
      </c>
      <c r="I876" s="4" t="s">
        <v>23</v>
      </c>
      <c r="J876" s="4" t="s">
        <v>25</v>
      </c>
      <c r="K876" s="4" t="s">
        <v>25</v>
      </c>
      <c r="O876" s="4" t="str">
        <f ca="1">IF(Ректор[[#This Row],[Класс(ы)]]="",OFFSET(Ректор[[#This Row],[Класс(ы)]],-1,0,1,1),Ректор[[#This Row],[Класс(ы)]])</f>
        <v>1З</v>
      </c>
      <c r="P87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876" s="4" t="str">
        <f>Ректор[[#This Row],[Учитель]]</f>
        <v>Колесникова С. В.</v>
      </c>
      <c r="R876" s="4">
        <f ca="1">IF(Ректор[[#This Row],[Часы]]="",OFFSET(Ректор[[#This Row],[Часы]],-1,0,1,1),Ректор[[#This Row],[Часы]])</f>
        <v>1</v>
      </c>
      <c r="S876" s="4" t="str">
        <f ca="1">Ректор[[#This Row],[Корр класс]]&amp;Ректор[[#This Row],[Предмет2]]</f>
        <v>1ЗМузыка</v>
      </c>
      <c r="T876" s="4">
        <f ca="1">COUNTIF(Ректор[Доп столбец],Ректор[[#This Row],[Доп столбец]])</f>
        <v>1</v>
      </c>
    </row>
    <row r="877" spans="1:20" x14ac:dyDescent="0.25">
      <c r="B877" s="4" t="s">
        <v>338</v>
      </c>
      <c r="C877" s="4">
        <v>2</v>
      </c>
      <c r="F877" s="4" t="s">
        <v>31</v>
      </c>
      <c r="G877" s="4" t="s">
        <v>339</v>
      </c>
      <c r="H877" s="4" t="s">
        <v>135</v>
      </c>
      <c r="I877" s="4" t="s">
        <v>27</v>
      </c>
      <c r="J877" s="4" t="s">
        <v>25</v>
      </c>
      <c r="K877" s="4" t="s">
        <v>25</v>
      </c>
      <c r="O877" s="4" t="str">
        <f ca="1">IF(Ректор[[#This Row],[Класс(ы)]]="",OFFSET(Ректор[[#This Row],[Класс(ы)]],-1,0,1,1),Ректор[[#This Row],[Класс(ы)]])</f>
        <v>1З</v>
      </c>
      <c r="P877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877" s="4" t="str">
        <f>Ректор[[#This Row],[Учитель]]</f>
        <v>Колесникова С. В.</v>
      </c>
      <c r="R877" s="4">
        <f ca="1">IF(Ректор[[#This Row],[Часы]]="",OFFSET(Ректор[[#This Row],[Часы]],-1,0,1,1),Ректор[[#This Row],[Часы]])</f>
        <v>2</v>
      </c>
      <c r="S877" s="4" t="str">
        <f ca="1">Ректор[[#This Row],[Корр класс]]&amp;Ректор[[#This Row],[Предмет2]]</f>
        <v>1ЗОкружающий мир</v>
      </c>
      <c r="T877" s="4">
        <f ca="1">COUNTIF(Ректор[Доп столбец],Ректор[[#This Row],[Доп столбец]])</f>
        <v>1</v>
      </c>
    </row>
    <row r="878" spans="1:20" x14ac:dyDescent="0.25">
      <c r="A878" s="4">
        <v>854</v>
      </c>
      <c r="B878" s="4" t="s">
        <v>338</v>
      </c>
      <c r="C878" s="4">
        <v>1</v>
      </c>
      <c r="F878" s="4" t="s">
        <v>32</v>
      </c>
      <c r="G878" s="4" t="s">
        <v>339</v>
      </c>
      <c r="H878" s="4" t="s">
        <v>135</v>
      </c>
      <c r="I878" s="4" t="s">
        <v>27</v>
      </c>
      <c r="J878" s="4" t="s">
        <v>33</v>
      </c>
      <c r="K878" s="4" t="s">
        <v>25</v>
      </c>
      <c r="O878" s="4" t="str">
        <f ca="1">IF(Ректор[[#This Row],[Класс(ы)]]="",OFFSET(Ректор[[#This Row],[Класс(ы)]],-1,0,1,1),Ректор[[#This Row],[Класс(ы)]])</f>
        <v>1З</v>
      </c>
      <c r="P87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878" s="4" t="str">
        <f>Ректор[[#This Row],[Учитель]]</f>
        <v>Колесникова С. В.</v>
      </c>
      <c r="R878" s="4">
        <f ca="1">IF(Ректор[[#This Row],[Часы]]="",OFFSET(Ректор[[#This Row],[Часы]],-1,0,1,1),Ректор[[#This Row],[Часы]])</f>
        <v>1</v>
      </c>
      <c r="S878" s="4" t="str">
        <f ca="1">Ректор[[#This Row],[Корр класс]]&amp;Ректор[[#This Row],[Предмет2]]</f>
        <v>1ЗРазговор о важн</v>
      </c>
      <c r="T878" s="4">
        <f ca="1">COUNTIF(Ректор[Доп столбец],Ректор[[#This Row],[Доп столбец]])</f>
        <v>1</v>
      </c>
    </row>
    <row r="879" spans="1:20" x14ac:dyDescent="0.25">
      <c r="A879" s="4">
        <v>855</v>
      </c>
      <c r="B879" s="4" t="s">
        <v>338</v>
      </c>
      <c r="C879" s="4">
        <v>5</v>
      </c>
      <c r="F879" s="4" t="s">
        <v>34</v>
      </c>
      <c r="G879" s="4" t="s">
        <v>339</v>
      </c>
      <c r="H879" s="4" t="s">
        <v>135</v>
      </c>
      <c r="I879" s="4" t="s">
        <v>27</v>
      </c>
      <c r="J879" s="4" t="s">
        <v>25</v>
      </c>
      <c r="K879" s="4" t="s">
        <v>25</v>
      </c>
      <c r="O879" s="4" t="str">
        <f ca="1">IF(Ректор[[#This Row],[Класс(ы)]]="",OFFSET(Ректор[[#This Row],[Класс(ы)]],-1,0,1,1),Ректор[[#This Row],[Класс(ы)]])</f>
        <v>1З</v>
      </c>
      <c r="P87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879" s="4" t="str">
        <f>Ректор[[#This Row],[Учитель]]</f>
        <v>Колесникова С. В.</v>
      </c>
      <c r="R879" s="4">
        <f ca="1">IF(Ректор[[#This Row],[Часы]]="",OFFSET(Ректор[[#This Row],[Часы]],-1,0,1,1),Ректор[[#This Row],[Часы]])</f>
        <v>5</v>
      </c>
      <c r="S879" s="4" t="str">
        <f ca="1">Ректор[[#This Row],[Корр класс]]&amp;Ректор[[#This Row],[Предмет2]]</f>
        <v>1ЗРусский язык</v>
      </c>
      <c r="T879" s="4">
        <f ca="1">COUNTIF(Ректор[Доп столбец],Ректор[[#This Row],[Доп столбец]])</f>
        <v>1</v>
      </c>
    </row>
    <row r="880" spans="1:20" x14ac:dyDescent="0.25">
      <c r="A880" s="4">
        <v>856</v>
      </c>
      <c r="B880" s="4" t="s">
        <v>338</v>
      </c>
      <c r="C880" s="4">
        <v>1</v>
      </c>
      <c r="F880" s="4" t="s">
        <v>35</v>
      </c>
      <c r="G880" s="4" t="s">
        <v>339</v>
      </c>
      <c r="H880" s="4" t="s">
        <v>135</v>
      </c>
      <c r="I880" s="4" t="s">
        <v>23</v>
      </c>
      <c r="J880" s="4" t="s">
        <v>24</v>
      </c>
      <c r="K880" s="4" t="s">
        <v>25</v>
      </c>
      <c r="O880" s="4" t="str">
        <f ca="1">IF(Ректор[[#This Row],[Класс(ы)]]="",OFFSET(Ректор[[#This Row],[Класс(ы)]],-1,0,1,1),Ректор[[#This Row],[Класс(ы)]])</f>
        <v>1З</v>
      </c>
      <c r="P88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80" s="4" t="str">
        <f>Ректор[[#This Row],[Учитель]]</f>
        <v>Колесникова С. В.</v>
      </c>
      <c r="R880" s="4">
        <f ca="1">IF(Ректор[[#This Row],[Часы]]="",OFFSET(Ректор[[#This Row],[Часы]],-1,0,1,1),Ректор[[#This Row],[Часы]])</f>
        <v>1</v>
      </c>
      <c r="S880" s="4" t="str">
        <f ca="1">Ректор[[#This Row],[Корр класс]]&amp;Ректор[[#This Row],[Предмет2]]</f>
        <v>1ЗТехнология</v>
      </c>
      <c r="T880" s="4">
        <f ca="1">COUNTIF(Ректор[Доп столбец],Ректор[[#This Row],[Доп столбец]])</f>
        <v>1</v>
      </c>
    </row>
    <row r="881" spans="1:20" x14ac:dyDescent="0.25">
      <c r="A881" s="4">
        <v>857</v>
      </c>
      <c r="B881" s="4" t="s">
        <v>134</v>
      </c>
      <c r="C881" s="4">
        <v>1</v>
      </c>
      <c r="F881" s="4" t="s">
        <v>20</v>
      </c>
      <c r="G881" s="4" t="s">
        <v>339</v>
      </c>
      <c r="H881" s="4" t="s">
        <v>135</v>
      </c>
      <c r="I881" s="4" t="s">
        <v>23</v>
      </c>
      <c r="J881" s="4" t="s">
        <v>25</v>
      </c>
      <c r="K881" s="4" t="s">
        <v>25</v>
      </c>
      <c r="O881" s="4" t="str">
        <f ca="1">IF(Ректор[[#This Row],[Класс(ы)]]="",OFFSET(Ректор[[#This Row],[Класс(ы)]],-1,0,1,1),Ректор[[#This Row],[Класс(ы)]])</f>
        <v>2В</v>
      </c>
      <c r="P88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881" s="4" t="str">
        <f>Ректор[[#This Row],[Учитель]]</f>
        <v>Колесникова С. В.</v>
      </c>
      <c r="R881" s="4">
        <f ca="1">IF(Ректор[[#This Row],[Часы]]="",OFFSET(Ректор[[#This Row],[Часы]],-1,0,1,1),Ректор[[#This Row],[Часы]])</f>
        <v>1</v>
      </c>
      <c r="S881" s="4" t="str">
        <f ca="1">Ректор[[#This Row],[Корр класс]]&amp;Ректор[[#This Row],[Предмет2]]</f>
        <v>2ВИзобразительное искусство</v>
      </c>
      <c r="T881" s="4">
        <f ca="1">COUNTIF(Ректор[Доп столбец],Ректор[[#This Row],[Доп столбец]])</f>
        <v>1</v>
      </c>
    </row>
    <row r="882" spans="1:20" x14ac:dyDescent="0.25">
      <c r="B882" s="4" t="s">
        <v>134</v>
      </c>
      <c r="C882" s="4">
        <v>1</v>
      </c>
      <c r="F882" s="4" t="s">
        <v>26</v>
      </c>
      <c r="G882" s="4" t="s">
        <v>339</v>
      </c>
      <c r="H882" s="4" t="s">
        <v>135</v>
      </c>
      <c r="I882" s="4" t="s">
        <v>27</v>
      </c>
      <c r="J882" s="4" t="s">
        <v>24</v>
      </c>
      <c r="K882" s="4" t="s">
        <v>25</v>
      </c>
      <c r="O882" s="4" t="str">
        <f ca="1">IF(Ректор[[#This Row],[Класс(ы)]]="",OFFSET(Ректор[[#This Row],[Класс(ы)]],-1,0,1,1),Ректор[[#This Row],[Класс(ы)]])</f>
        <v>2В</v>
      </c>
      <c r="P882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882" s="4" t="str">
        <f>Ректор[[#This Row],[Учитель]]</f>
        <v>Колесникова С. В.</v>
      </c>
      <c r="R882" s="4">
        <f ca="1">IF(Ректор[[#This Row],[Часы]]="",OFFSET(Ректор[[#This Row],[Часы]],-1,0,1,1),Ректор[[#This Row],[Часы]])</f>
        <v>1</v>
      </c>
      <c r="S882" s="4" t="str">
        <f ca="1">Ректор[[#This Row],[Корр класс]]&amp;Ректор[[#This Row],[Предмет2]]</f>
        <v>2ВКубановедение</v>
      </c>
      <c r="T882" s="4">
        <f ca="1">COUNTIF(Ректор[Доп столбец],Ректор[[#This Row],[Доп столбец]])</f>
        <v>1</v>
      </c>
    </row>
    <row r="883" spans="1:20" x14ac:dyDescent="0.25">
      <c r="A883" s="4">
        <v>858</v>
      </c>
      <c r="B883" s="4" t="s">
        <v>134</v>
      </c>
      <c r="C883" s="4">
        <v>4</v>
      </c>
      <c r="F883" s="4" t="s">
        <v>28</v>
      </c>
      <c r="G883" s="4" t="s">
        <v>339</v>
      </c>
      <c r="H883" s="4" t="s">
        <v>135</v>
      </c>
      <c r="I883" s="4" t="s">
        <v>27</v>
      </c>
      <c r="J883" s="4" t="s">
        <v>25</v>
      </c>
      <c r="K883" s="4" t="s">
        <v>25</v>
      </c>
      <c r="O883" s="4" t="str">
        <f ca="1">IF(Ректор[[#This Row],[Класс(ы)]]="",OFFSET(Ректор[[#This Row],[Класс(ы)]],-1,0,1,1),Ректор[[#This Row],[Класс(ы)]])</f>
        <v>2В</v>
      </c>
      <c r="P88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883" s="4" t="str">
        <f>Ректор[[#This Row],[Учитель]]</f>
        <v>Колесникова С. В.</v>
      </c>
      <c r="R883" s="4">
        <f ca="1">IF(Ректор[[#This Row],[Часы]]="",OFFSET(Ректор[[#This Row],[Часы]],-1,0,1,1),Ректор[[#This Row],[Часы]])</f>
        <v>4</v>
      </c>
      <c r="S883" s="4" t="str">
        <f ca="1">Ректор[[#This Row],[Корр класс]]&amp;Ректор[[#This Row],[Предмет2]]</f>
        <v>2ВЛитературное чтение</v>
      </c>
      <c r="T883" s="4">
        <f ca="1">COUNTIF(Ректор[Доп столбец],Ректор[[#This Row],[Доп столбец]])</f>
        <v>1</v>
      </c>
    </row>
    <row r="884" spans="1:20" x14ac:dyDescent="0.25">
      <c r="A884" s="4">
        <v>859</v>
      </c>
      <c r="B884" s="4" t="s">
        <v>134</v>
      </c>
      <c r="C884" s="4">
        <v>4</v>
      </c>
      <c r="F884" s="4" t="s">
        <v>29</v>
      </c>
      <c r="G884" s="4" t="s">
        <v>339</v>
      </c>
      <c r="H884" s="4" t="s">
        <v>135</v>
      </c>
      <c r="I884" s="4" t="s">
        <v>27</v>
      </c>
      <c r="J884" s="4" t="s">
        <v>25</v>
      </c>
      <c r="K884" s="4" t="s">
        <v>25</v>
      </c>
      <c r="O884" s="4" t="str">
        <f ca="1">IF(Ректор[[#This Row],[Класс(ы)]]="",OFFSET(Ректор[[#This Row],[Класс(ы)]],-1,0,1,1),Ректор[[#This Row],[Класс(ы)]])</f>
        <v>2В</v>
      </c>
      <c r="P88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884" s="4" t="str">
        <f>Ректор[[#This Row],[Учитель]]</f>
        <v>Колесникова С. В.</v>
      </c>
      <c r="R884" s="4">
        <f ca="1">IF(Ректор[[#This Row],[Часы]]="",OFFSET(Ректор[[#This Row],[Часы]],-1,0,1,1),Ректор[[#This Row],[Часы]])</f>
        <v>4</v>
      </c>
      <c r="S884" s="4" t="str">
        <f ca="1">Ректор[[#This Row],[Корр класс]]&amp;Ректор[[#This Row],[Предмет2]]</f>
        <v>2ВМатематика</v>
      </c>
      <c r="T884" s="4">
        <f ca="1">COUNTIF(Ректор[Доп столбец],Ректор[[#This Row],[Доп столбец]])</f>
        <v>1</v>
      </c>
    </row>
    <row r="885" spans="1:20" x14ac:dyDescent="0.25">
      <c r="A885" s="4">
        <v>860</v>
      </c>
      <c r="B885" s="4" t="s">
        <v>134</v>
      </c>
      <c r="C885" s="4">
        <v>1</v>
      </c>
      <c r="F885" s="4" t="s">
        <v>30</v>
      </c>
      <c r="G885" s="4" t="s">
        <v>339</v>
      </c>
      <c r="H885" s="4" t="s">
        <v>135</v>
      </c>
      <c r="I885" s="4" t="s">
        <v>23</v>
      </c>
      <c r="J885" s="4" t="s">
        <v>25</v>
      </c>
      <c r="K885" s="4" t="s">
        <v>25</v>
      </c>
      <c r="O885" s="4" t="str">
        <f ca="1">IF(Ректор[[#This Row],[Класс(ы)]]="",OFFSET(Ректор[[#This Row],[Класс(ы)]],-1,0,1,1),Ректор[[#This Row],[Класс(ы)]])</f>
        <v>2В</v>
      </c>
      <c r="P88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885" s="4" t="str">
        <f>Ректор[[#This Row],[Учитель]]</f>
        <v>Колесникова С. В.</v>
      </c>
      <c r="R885" s="4">
        <f ca="1">IF(Ректор[[#This Row],[Часы]]="",OFFSET(Ректор[[#This Row],[Часы]],-1,0,1,1),Ректор[[#This Row],[Часы]])</f>
        <v>1</v>
      </c>
      <c r="S885" s="4" t="str">
        <f ca="1">Ректор[[#This Row],[Корр класс]]&amp;Ректор[[#This Row],[Предмет2]]</f>
        <v>2ВМузыка</v>
      </c>
      <c r="T885" s="4">
        <f ca="1">COUNTIF(Ректор[Доп столбец],Ректор[[#This Row],[Доп столбец]])</f>
        <v>1</v>
      </c>
    </row>
    <row r="886" spans="1:20" x14ac:dyDescent="0.25">
      <c r="A886" s="4">
        <v>861</v>
      </c>
      <c r="B886" s="4" t="s">
        <v>134</v>
      </c>
      <c r="C886" s="4">
        <v>2</v>
      </c>
      <c r="F886" s="4" t="s">
        <v>31</v>
      </c>
      <c r="G886" s="4" t="s">
        <v>339</v>
      </c>
      <c r="H886" s="4" t="s">
        <v>135</v>
      </c>
      <c r="I886" s="4" t="s">
        <v>27</v>
      </c>
      <c r="J886" s="4" t="s">
        <v>25</v>
      </c>
      <c r="K886" s="4" t="s">
        <v>25</v>
      </c>
      <c r="O886" s="4" t="str">
        <f ca="1">IF(Ректор[[#This Row],[Класс(ы)]]="",OFFSET(Ректор[[#This Row],[Класс(ы)]],-1,0,1,1),Ректор[[#This Row],[Класс(ы)]])</f>
        <v>2В</v>
      </c>
      <c r="P886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886" s="4" t="str">
        <f>Ректор[[#This Row],[Учитель]]</f>
        <v>Колесникова С. В.</v>
      </c>
      <c r="R886" s="4">
        <f ca="1">IF(Ректор[[#This Row],[Часы]]="",OFFSET(Ректор[[#This Row],[Часы]],-1,0,1,1),Ректор[[#This Row],[Часы]])</f>
        <v>2</v>
      </c>
      <c r="S886" s="4" t="str">
        <f ca="1">Ректор[[#This Row],[Корр класс]]&amp;Ректор[[#This Row],[Предмет2]]</f>
        <v>2ВОкружающий мир</v>
      </c>
      <c r="T886" s="4">
        <f ca="1">COUNTIF(Ректор[Доп столбец],Ректор[[#This Row],[Доп столбец]])</f>
        <v>1</v>
      </c>
    </row>
    <row r="887" spans="1:20" x14ac:dyDescent="0.25">
      <c r="A887" s="4">
        <v>862</v>
      </c>
      <c r="B887" s="4" t="s">
        <v>134</v>
      </c>
      <c r="C887" s="4">
        <v>1</v>
      </c>
      <c r="F887" s="4" t="s">
        <v>32</v>
      </c>
      <c r="G887" s="4" t="s">
        <v>339</v>
      </c>
      <c r="H887" s="4" t="s">
        <v>135</v>
      </c>
      <c r="I887" s="4" t="s">
        <v>27</v>
      </c>
      <c r="J887" s="4" t="s">
        <v>33</v>
      </c>
      <c r="K887" s="4" t="s">
        <v>25</v>
      </c>
      <c r="O887" s="4" t="str">
        <f ca="1">IF(Ректор[[#This Row],[Класс(ы)]]="",OFFSET(Ректор[[#This Row],[Класс(ы)]],-1,0,1,1),Ректор[[#This Row],[Класс(ы)]])</f>
        <v>2В</v>
      </c>
      <c r="P88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887" s="4" t="str">
        <f>Ректор[[#This Row],[Учитель]]</f>
        <v>Колесникова С. В.</v>
      </c>
      <c r="R887" s="4">
        <f ca="1">IF(Ректор[[#This Row],[Часы]]="",OFFSET(Ректор[[#This Row],[Часы]],-1,0,1,1),Ректор[[#This Row],[Часы]])</f>
        <v>1</v>
      </c>
      <c r="S887" s="4" t="str">
        <f ca="1">Ректор[[#This Row],[Корр класс]]&amp;Ректор[[#This Row],[Предмет2]]</f>
        <v>2ВРазговор о важн</v>
      </c>
      <c r="T887" s="4">
        <f ca="1">COUNTIF(Ректор[Доп столбец],Ректор[[#This Row],[Доп столбец]])</f>
        <v>1</v>
      </c>
    </row>
    <row r="888" spans="1:20" x14ac:dyDescent="0.25">
      <c r="A888" s="4">
        <v>863</v>
      </c>
      <c r="B888" s="4" t="s">
        <v>134</v>
      </c>
      <c r="C888" s="4">
        <v>5</v>
      </c>
      <c r="F888" s="4" t="s">
        <v>34</v>
      </c>
      <c r="G888" s="4" t="s">
        <v>339</v>
      </c>
      <c r="H888" s="4" t="s">
        <v>135</v>
      </c>
      <c r="I888" s="4" t="s">
        <v>27</v>
      </c>
      <c r="J888" s="4" t="s">
        <v>25</v>
      </c>
      <c r="K888" s="4" t="s">
        <v>25</v>
      </c>
      <c r="O888" s="4" t="str">
        <f ca="1">IF(Ректор[[#This Row],[Класс(ы)]]="",OFFSET(Ректор[[#This Row],[Класс(ы)]],-1,0,1,1),Ректор[[#This Row],[Класс(ы)]])</f>
        <v>2В</v>
      </c>
      <c r="P88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888" s="4" t="str">
        <f>Ректор[[#This Row],[Учитель]]</f>
        <v>Колесникова С. В.</v>
      </c>
      <c r="R888" s="4">
        <f ca="1">IF(Ректор[[#This Row],[Часы]]="",OFFSET(Ректор[[#This Row],[Часы]],-1,0,1,1),Ректор[[#This Row],[Часы]])</f>
        <v>5</v>
      </c>
      <c r="S888" s="4" t="str">
        <f ca="1">Ректор[[#This Row],[Корр класс]]&amp;Ректор[[#This Row],[Предмет2]]</f>
        <v>2ВРусский язык</v>
      </c>
      <c r="T888" s="4">
        <f ca="1">COUNTIF(Ректор[Доп столбец],Ректор[[#This Row],[Доп столбец]])</f>
        <v>1</v>
      </c>
    </row>
    <row r="889" spans="1:20" x14ac:dyDescent="0.25">
      <c r="A889" s="4">
        <v>864</v>
      </c>
      <c r="B889" s="4" t="s">
        <v>134</v>
      </c>
      <c r="C889" s="4">
        <v>1</v>
      </c>
      <c r="F889" s="4" t="s">
        <v>35</v>
      </c>
      <c r="G889" s="4" t="s">
        <v>339</v>
      </c>
      <c r="H889" s="4" t="s">
        <v>135</v>
      </c>
      <c r="I889" s="4" t="s">
        <v>23</v>
      </c>
      <c r="J889" s="4" t="s">
        <v>25</v>
      </c>
      <c r="K889" s="4" t="s">
        <v>25</v>
      </c>
      <c r="O889" s="4" t="str">
        <f ca="1">IF(Ректор[[#This Row],[Класс(ы)]]="",OFFSET(Ректор[[#This Row],[Класс(ы)]],-1,0,1,1),Ректор[[#This Row],[Класс(ы)]])</f>
        <v>2В</v>
      </c>
      <c r="P88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89" s="4" t="str">
        <f>Ректор[[#This Row],[Учитель]]</f>
        <v>Колесникова С. В.</v>
      </c>
      <c r="R889" s="4">
        <f ca="1">IF(Ректор[[#This Row],[Часы]]="",OFFSET(Ректор[[#This Row],[Часы]],-1,0,1,1),Ректор[[#This Row],[Часы]])</f>
        <v>1</v>
      </c>
      <c r="S889" s="4" t="str">
        <f ca="1">Ректор[[#This Row],[Корр класс]]&amp;Ректор[[#This Row],[Предмет2]]</f>
        <v>2ВТехнология</v>
      </c>
      <c r="T889" s="4">
        <f ca="1">COUNTIF(Ректор[Доп столбец],Ректор[[#This Row],[Доп столбец]])</f>
        <v>1</v>
      </c>
    </row>
    <row r="890" spans="1:20" x14ac:dyDescent="0.25">
      <c r="A890" s="4">
        <v>865</v>
      </c>
      <c r="B890" s="4" t="s">
        <v>250</v>
      </c>
      <c r="C890" s="4">
        <v>1</v>
      </c>
      <c r="F890" s="4" t="s">
        <v>32</v>
      </c>
      <c r="G890" s="4" t="s">
        <v>340</v>
      </c>
      <c r="H890" s="4" t="s">
        <v>314</v>
      </c>
      <c r="I890" s="4" t="s">
        <v>27</v>
      </c>
      <c r="J890" s="4" t="s">
        <v>25</v>
      </c>
      <c r="K890" s="4" t="s">
        <v>25</v>
      </c>
      <c r="O890" s="4" t="str">
        <f ca="1">IF(Ректор[[#This Row],[Класс(ы)]]="",OFFSET(Ректор[[#This Row],[Класс(ы)]],-1,0,1,1),Ректор[[#This Row],[Класс(ы)]])</f>
        <v>6А</v>
      </c>
      <c r="P89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890" s="4" t="str">
        <f>Ректор[[#This Row],[Учитель]]</f>
        <v>Коломина Г. Г.</v>
      </c>
      <c r="R890" s="4">
        <f ca="1">IF(Ректор[[#This Row],[Часы]]="",OFFSET(Ректор[[#This Row],[Часы]],-1,0,1,1),Ректор[[#This Row],[Часы]])</f>
        <v>1</v>
      </c>
      <c r="S890" s="4" t="str">
        <f ca="1">Ректор[[#This Row],[Корр класс]]&amp;Ректор[[#This Row],[Предмет2]]</f>
        <v>6АРазговор о важн</v>
      </c>
      <c r="T890" s="4">
        <f ca="1">COUNTIF(Ректор[Доп столбец],Ректор[[#This Row],[Доп столбец]])</f>
        <v>1</v>
      </c>
    </row>
    <row r="891" spans="1:20" x14ac:dyDescent="0.25">
      <c r="A891" s="4">
        <v>866</v>
      </c>
      <c r="B891" s="4" t="s">
        <v>250</v>
      </c>
      <c r="C891" s="4">
        <v>2</v>
      </c>
      <c r="D891" s="4" t="s">
        <v>10</v>
      </c>
      <c r="E891" s="4">
        <v>1</v>
      </c>
      <c r="F891" s="4" t="s">
        <v>35</v>
      </c>
      <c r="G891" s="4" t="s">
        <v>340</v>
      </c>
      <c r="H891" s="4" t="s">
        <v>314</v>
      </c>
      <c r="I891" s="4" t="s">
        <v>76</v>
      </c>
      <c r="J891" s="4" t="s">
        <v>25</v>
      </c>
      <c r="K891" s="4" t="s">
        <v>25</v>
      </c>
      <c r="O891" s="4" t="str">
        <f ca="1">IF(Ректор[[#This Row],[Класс(ы)]]="",OFFSET(Ректор[[#This Row],[Класс(ы)]],-1,0,1,1),Ректор[[#This Row],[Класс(ы)]])</f>
        <v>6А</v>
      </c>
      <c r="P89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91" s="4" t="str">
        <f>Ректор[[#This Row],[Учитель]]</f>
        <v>Коломина Г. Г.</v>
      </c>
      <c r="R891" s="4">
        <f ca="1">IF(Ректор[[#This Row],[Часы]]="",OFFSET(Ректор[[#This Row],[Часы]],-1,0,1,1),Ректор[[#This Row],[Часы]])</f>
        <v>2</v>
      </c>
      <c r="S891" s="4" t="str">
        <f ca="1">Ректор[[#This Row],[Корр класс]]&amp;Ректор[[#This Row],[Предмет2]]</f>
        <v>6АТехнология</v>
      </c>
      <c r="T891" s="4">
        <f ca="1">COUNTIF(Ректор[Доп столбец],Ректор[[#This Row],[Доп столбец]])</f>
        <v>2</v>
      </c>
    </row>
    <row r="892" spans="1:20" x14ac:dyDescent="0.25">
      <c r="E892" s="4">
        <v>2</v>
      </c>
      <c r="F892" s="4" t="s">
        <v>35</v>
      </c>
      <c r="G892" s="4" t="s">
        <v>307</v>
      </c>
      <c r="H892" s="4" t="s">
        <v>308</v>
      </c>
      <c r="I892" s="4" t="s">
        <v>76</v>
      </c>
      <c r="J892" s="4" t="s">
        <v>25</v>
      </c>
      <c r="K892" s="4" t="s">
        <v>25</v>
      </c>
      <c r="O892" s="4" t="str">
        <f ca="1">IF(Ректор[[#This Row],[Класс(ы)]]="",OFFSET(Ректор[[#This Row],[Класс(ы)]],-1,0,1,1),Ректор[[#This Row],[Класс(ы)]])</f>
        <v>6А</v>
      </c>
      <c r="P89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92" s="4" t="str">
        <f>Ректор[[#This Row],[Учитель]]</f>
        <v>Жмаченков А. В.</v>
      </c>
      <c r="R892" s="4">
        <f ca="1">IF(Ректор[[#This Row],[Часы]]="",OFFSET(Ректор[[#This Row],[Часы]],-1,0,1,1),Ректор[[#This Row],[Часы]])</f>
        <v>2</v>
      </c>
      <c r="S892" s="4" t="str">
        <f ca="1">Ректор[[#This Row],[Корр класс]]&amp;Ректор[[#This Row],[Предмет2]]</f>
        <v>6АТехнология</v>
      </c>
      <c r="T892" s="4">
        <f ca="1">COUNTIF(Ректор[Доп столбец],Ректор[[#This Row],[Доп столбец]])</f>
        <v>2</v>
      </c>
    </row>
    <row r="893" spans="1:20" x14ac:dyDescent="0.25">
      <c r="A893" s="4">
        <v>867</v>
      </c>
      <c r="B893" s="4" t="s">
        <v>217</v>
      </c>
      <c r="C893" s="4">
        <v>2</v>
      </c>
      <c r="D893" s="4" t="s">
        <v>10</v>
      </c>
      <c r="E893" s="4">
        <v>1</v>
      </c>
      <c r="F893" s="4" t="s">
        <v>35</v>
      </c>
      <c r="G893" s="4" t="s">
        <v>340</v>
      </c>
      <c r="H893" s="4" t="s">
        <v>314</v>
      </c>
      <c r="I893" s="4" t="s">
        <v>76</v>
      </c>
      <c r="J893" s="4" t="s">
        <v>25</v>
      </c>
      <c r="K893" s="4" t="s">
        <v>25</v>
      </c>
      <c r="O893" s="4" t="str">
        <f ca="1">IF(Ректор[[#This Row],[Класс(ы)]]="",OFFSET(Ректор[[#This Row],[Класс(ы)]],-1,0,1,1),Ректор[[#This Row],[Класс(ы)]])</f>
        <v>6Б</v>
      </c>
      <c r="P89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93" s="4" t="str">
        <f>Ректор[[#This Row],[Учитель]]</f>
        <v>Коломина Г. Г.</v>
      </c>
      <c r="R893" s="4">
        <f ca="1">IF(Ректор[[#This Row],[Часы]]="",OFFSET(Ректор[[#This Row],[Часы]],-1,0,1,1),Ректор[[#This Row],[Часы]])</f>
        <v>2</v>
      </c>
      <c r="S893" s="4" t="str">
        <f ca="1">Ректор[[#This Row],[Корр класс]]&amp;Ректор[[#This Row],[Предмет2]]</f>
        <v>6БТехнология</v>
      </c>
      <c r="T893" s="4">
        <f ca="1">COUNTIF(Ректор[Доп столбец],Ректор[[#This Row],[Доп столбец]])</f>
        <v>2</v>
      </c>
    </row>
    <row r="894" spans="1:20" x14ac:dyDescent="0.25">
      <c r="A894" s="4">
        <v>868</v>
      </c>
      <c r="E894" s="4">
        <v>2</v>
      </c>
      <c r="F894" s="4" t="s">
        <v>35</v>
      </c>
      <c r="G894" s="4" t="s">
        <v>307</v>
      </c>
      <c r="H894" s="4" t="s">
        <v>308</v>
      </c>
      <c r="I894" s="4" t="s">
        <v>76</v>
      </c>
      <c r="J894" s="4" t="s">
        <v>25</v>
      </c>
      <c r="K894" s="4" t="s">
        <v>25</v>
      </c>
      <c r="O894" s="4" t="str">
        <f ca="1">IF(Ректор[[#This Row],[Класс(ы)]]="",OFFSET(Ректор[[#This Row],[Класс(ы)]],-1,0,1,1),Ректор[[#This Row],[Класс(ы)]])</f>
        <v>6Б</v>
      </c>
      <c r="P89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94" s="4" t="str">
        <f>Ректор[[#This Row],[Учитель]]</f>
        <v>Жмаченков А. В.</v>
      </c>
      <c r="R894" s="4">
        <f ca="1">IF(Ректор[[#This Row],[Часы]]="",OFFSET(Ректор[[#This Row],[Часы]],-1,0,1,1),Ректор[[#This Row],[Часы]])</f>
        <v>2</v>
      </c>
      <c r="S894" s="4" t="str">
        <f ca="1">Ректор[[#This Row],[Корр класс]]&amp;Ректор[[#This Row],[Предмет2]]</f>
        <v>6БТехнология</v>
      </c>
      <c r="T894" s="4">
        <f ca="1">COUNTIF(Ректор[Доп столбец],Ректор[[#This Row],[Доп столбец]])</f>
        <v>2</v>
      </c>
    </row>
    <row r="895" spans="1:20" x14ac:dyDescent="0.25">
      <c r="A895" s="4">
        <v>869</v>
      </c>
      <c r="B895" s="4" t="s">
        <v>221</v>
      </c>
      <c r="C895" s="4">
        <v>2</v>
      </c>
      <c r="D895" s="4" t="s">
        <v>10</v>
      </c>
      <c r="E895" s="4">
        <v>1</v>
      </c>
      <c r="F895" s="4" t="s">
        <v>35</v>
      </c>
      <c r="G895" s="4" t="s">
        <v>340</v>
      </c>
      <c r="H895" s="4" t="s">
        <v>314</v>
      </c>
      <c r="I895" s="4" t="s">
        <v>76</v>
      </c>
      <c r="J895" s="4" t="s">
        <v>25</v>
      </c>
      <c r="K895" s="4" t="s">
        <v>25</v>
      </c>
      <c r="O895" s="4" t="str">
        <f ca="1">IF(Ректор[[#This Row],[Класс(ы)]]="",OFFSET(Ректор[[#This Row],[Класс(ы)]],-1,0,1,1),Ректор[[#This Row],[Класс(ы)]])</f>
        <v>6В</v>
      </c>
      <c r="P89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95" s="4" t="str">
        <f>Ректор[[#This Row],[Учитель]]</f>
        <v>Коломина Г. Г.</v>
      </c>
      <c r="R895" s="4">
        <f ca="1">IF(Ректор[[#This Row],[Часы]]="",OFFSET(Ректор[[#This Row],[Часы]],-1,0,1,1),Ректор[[#This Row],[Часы]])</f>
        <v>2</v>
      </c>
      <c r="S895" s="4" t="str">
        <f ca="1">Ректор[[#This Row],[Корр класс]]&amp;Ректор[[#This Row],[Предмет2]]</f>
        <v>6ВТехнология</v>
      </c>
      <c r="T895" s="4">
        <f ca="1">COUNTIF(Ректор[Доп столбец],Ректор[[#This Row],[Доп столбец]])</f>
        <v>2</v>
      </c>
    </row>
    <row r="896" spans="1:20" x14ac:dyDescent="0.25">
      <c r="E896" s="4">
        <v>2</v>
      </c>
      <c r="F896" s="4" t="s">
        <v>35</v>
      </c>
      <c r="G896" s="4" t="s">
        <v>307</v>
      </c>
      <c r="H896" s="4" t="s">
        <v>308</v>
      </c>
      <c r="I896" s="4" t="s">
        <v>76</v>
      </c>
      <c r="J896" s="4" t="s">
        <v>25</v>
      </c>
      <c r="K896" s="4" t="s">
        <v>25</v>
      </c>
      <c r="O896" s="4" t="str">
        <f ca="1">IF(Ректор[[#This Row],[Класс(ы)]]="",OFFSET(Ректор[[#This Row],[Класс(ы)]],-1,0,1,1),Ректор[[#This Row],[Класс(ы)]])</f>
        <v>6В</v>
      </c>
      <c r="P89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96" s="4" t="str">
        <f>Ректор[[#This Row],[Учитель]]</f>
        <v>Жмаченков А. В.</v>
      </c>
      <c r="R896" s="4">
        <f ca="1">IF(Ректор[[#This Row],[Часы]]="",OFFSET(Ректор[[#This Row],[Часы]],-1,0,1,1),Ректор[[#This Row],[Часы]])</f>
        <v>2</v>
      </c>
      <c r="S896" s="4" t="str">
        <f ca="1">Ректор[[#This Row],[Корр класс]]&amp;Ректор[[#This Row],[Предмет2]]</f>
        <v>6ВТехнология</v>
      </c>
      <c r="T896" s="4">
        <f ca="1">COUNTIF(Ректор[Доп столбец],Ректор[[#This Row],[Доп столбец]])</f>
        <v>2</v>
      </c>
    </row>
    <row r="897" spans="1:20" x14ac:dyDescent="0.25">
      <c r="A897" s="4">
        <v>870</v>
      </c>
      <c r="B897" s="4" t="s">
        <v>264</v>
      </c>
      <c r="C897" s="4">
        <v>2</v>
      </c>
      <c r="D897" s="4" t="s">
        <v>10</v>
      </c>
      <c r="E897" s="4">
        <v>1</v>
      </c>
      <c r="F897" s="4" t="s">
        <v>35</v>
      </c>
      <c r="G897" s="4" t="s">
        <v>340</v>
      </c>
      <c r="H897" s="4" t="s">
        <v>314</v>
      </c>
      <c r="I897" s="4" t="s">
        <v>76</v>
      </c>
      <c r="J897" s="4" t="s">
        <v>25</v>
      </c>
      <c r="K897" s="4" t="s">
        <v>25</v>
      </c>
      <c r="O897" s="4" t="str">
        <f ca="1">IF(Ректор[[#This Row],[Класс(ы)]]="",OFFSET(Ректор[[#This Row],[Класс(ы)]],-1,0,1,1),Ректор[[#This Row],[Класс(ы)]])</f>
        <v>6Г</v>
      </c>
      <c r="P89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97" s="4" t="str">
        <f>Ректор[[#This Row],[Учитель]]</f>
        <v>Коломина Г. Г.</v>
      </c>
      <c r="R897" s="4">
        <f ca="1">IF(Ректор[[#This Row],[Часы]]="",OFFSET(Ректор[[#This Row],[Часы]],-1,0,1,1),Ректор[[#This Row],[Часы]])</f>
        <v>2</v>
      </c>
      <c r="S897" s="4" t="str">
        <f ca="1">Ректор[[#This Row],[Корр класс]]&amp;Ректор[[#This Row],[Предмет2]]</f>
        <v>6ГТехнология</v>
      </c>
      <c r="T897" s="4">
        <f ca="1">COUNTIF(Ректор[Доп столбец],Ректор[[#This Row],[Доп столбец]])</f>
        <v>2</v>
      </c>
    </row>
    <row r="898" spans="1:20" x14ac:dyDescent="0.25">
      <c r="A898" s="4">
        <v>871</v>
      </c>
      <c r="E898" s="4">
        <v>2</v>
      </c>
      <c r="F898" s="4" t="s">
        <v>35</v>
      </c>
      <c r="G898" s="4" t="s">
        <v>307</v>
      </c>
      <c r="H898" s="4" t="s">
        <v>308</v>
      </c>
      <c r="I898" s="4" t="s">
        <v>76</v>
      </c>
      <c r="J898" s="4" t="s">
        <v>25</v>
      </c>
      <c r="K898" s="4" t="s">
        <v>25</v>
      </c>
      <c r="O898" s="4" t="str">
        <f ca="1">IF(Ректор[[#This Row],[Класс(ы)]]="",OFFSET(Ректор[[#This Row],[Класс(ы)]],-1,0,1,1),Ректор[[#This Row],[Класс(ы)]])</f>
        <v>6Г</v>
      </c>
      <c r="P89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98" s="4" t="str">
        <f>Ректор[[#This Row],[Учитель]]</f>
        <v>Жмаченков А. В.</v>
      </c>
      <c r="R898" s="4">
        <f ca="1">IF(Ректор[[#This Row],[Часы]]="",OFFSET(Ректор[[#This Row],[Часы]],-1,0,1,1),Ректор[[#This Row],[Часы]])</f>
        <v>2</v>
      </c>
      <c r="S898" s="4" t="str">
        <f ca="1">Ректор[[#This Row],[Корр класс]]&amp;Ректор[[#This Row],[Предмет2]]</f>
        <v>6ГТехнология</v>
      </c>
      <c r="T898" s="4">
        <f ca="1">COUNTIF(Ректор[Доп столбец],Ректор[[#This Row],[Доп столбец]])</f>
        <v>2</v>
      </c>
    </row>
    <row r="899" spans="1:20" x14ac:dyDescent="0.25">
      <c r="A899" s="4">
        <v>872</v>
      </c>
      <c r="B899" s="4" t="s">
        <v>265</v>
      </c>
      <c r="C899" s="4">
        <v>2</v>
      </c>
      <c r="D899" s="4" t="s">
        <v>10</v>
      </c>
      <c r="E899" s="4">
        <v>1</v>
      </c>
      <c r="F899" s="4" t="s">
        <v>35</v>
      </c>
      <c r="G899" s="4" t="s">
        <v>340</v>
      </c>
      <c r="H899" s="4" t="s">
        <v>314</v>
      </c>
      <c r="I899" s="4" t="s">
        <v>76</v>
      </c>
      <c r="J899" s="4" t="s">
        <v>25</v>
      </c>
      <c r="K899" s="4" t="s">
        <v>25</v>
      </c>
      <c r="O899" s="4" t="str">
        <f ca="1">IF(Ректор[[#This Row],[Класс(ы)]]="",OFFSET(Ректор[[#This Row],[Класс(ы)]],-1,0,1,1),Ректор[[#This Row],[Класс(ы)]])</f>
        <v>6Д</v>
      </c>
      <c r="P89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899" s="4" t="str">
        <f>Ректор[[#This Row],[Учитель]]</f>
        <v>Коломина Г. Г.</v>
      </c>
      <c r="R899" s="4">
        <f ca="1">IF(Ректор[[#This Row],[Часы]]="",OFFSET(Ректор[[#This Row],[Часы]],-1,0,1,1),Ректор[[#This Row],[Часы]])</f>
        <v>2</v>
      </c>
      <c r="S899" s="4" t="str">
        <f ca="1">Ректор[[#This Row],[Корр класс]]&amp;Ректор[[#This Row],[Предмет2]]</f>
        <v>6ДТехнология</v>
      </c>
      <c r="T899" s="4">
        <f ca="1">COUNTIF(Ректор[Доп столбец],Ректор[[#This Row],[Доп столбец]])</f>
        <v>2</v>
      </c>
    </row>
    <row r="900" spans="1:20" x14ac:dyDescent="0.25">
      <c r="A900" s="4">
        <v>873</v>
      </c>
      <c r="E900" s="4">
        <v>2</v>
      </c>
      <c r="F900" s="4" t="s">
        <v>35</v>
      </c>
      <c r="G900" s="4" t="s">
        <v>307</v>
      </c>
      <c r="H900" s="4" t="s">
        <v>308</v>
      </c>
      <c r="I900" s="4" t="s">
        <v>76</v>
      </c>
      <c r="J900" s="4" t="s">
        <v>25</v>
      </c>
      <c r="K900" s="4" t="s">
        <v>25</v>
      </c>
      <c r="O900" s="4" t="str">
        <f ca="1">IF(Ректор[[#This Row],[Класс(ы)]]="",OFFSET(Ректор[[#This Row],[Класс(ы)]],-1,0,1,1),Ректор[[#This Row],[Класс(ы)]])</f>
        <v>6Д</v>
      </c>
      <c r="P90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00" s="4" t="str">
        <f>Ректор[[#This Row],[Учитель]]</f>
        <v>Жмаченков А. В.</v>
      </c>
      <c r="R900" s="4">
        <f ca="1">IF(Ректор[[#This Row],[Часы]]="",OFFSET(Ректор[[#This Row],[Часы]],-1,0,1,1),Ректор[[#This Row],[Часы]])</f>
        <v>2</v>
      </c>
      <c r="S900" s="4" t="str">
        <f ca="1">Ректор[[#This Row],[Корр класс]]&amp;Ректор[[#This Row],[Предмет2]]</f>
        <v>6ДТехнология</v>
      </c>
      <c r="T900" s="4">
        <f ca="1">COUNTIF(Ректор[Доп столбец],Ректор[[#This Row],[Доп столбец]])</f>
        <v>2</v>
      </c>
    </row>
    <row r="901" spans="1:20" x14ac:dyDescent="0.25">
      <c r="A901" s="4">
        <v>874</v>
      </c>
      <c r="B901" s="4" t="s">
        <v>252</v>
      </c>
      <c r="C901" s="4">
        <v>2</v>
      </c>
      <c r="D901" s="4" t="s">
        <v>10</v>
      </c>
      <c r="E901" s="4">
        <v>1</v>
      </c>
      <c r="F901" s="4" t="s">
        <v>35</v>
      </c>
      <c r="G901" s="4" t="s">
        <v>340</v>
      </c>
      <c r="H901" s="4" t="s">
        <v>314</v>
      </c>
      <c r="I901" s="4" t="s">
        <v>76</v>
      </c>
      <c r="J901" s="4" t="s">
        <v>25</v>
      </c>
      <c r="K901" s="4" t="s">
        <v>25</v>
      </c>
      <c r="O901" s="4" t="str">
        <f ca="1">IF(Ректор[[#This Row],[Класс(ы)]]="",OFFSET(Ректор[[#This Row],[Класс(ы)]],-1,0,1,1),Ректор[[#This Row],[Класс(ы)]])</f>
        <v>6Е</v>
      </c>
      <c r="P90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01" s="4" t="str">
        <f>Ректор[[#This Row],[Учитель]]</f>
        <v>Коломина Г. Г.</v>
      </c>
      <c r="R901" s="4">
        <f ca="1">IF(Ректор[[#This Row],[Часы]]="",OFFSET(Ректор[[#This Row],[Часы]],-1,0,1,1),Ректор[[#This Row],[Часы]])</f>
        <v>2</v>
      </c>
      <c r="S901" s="4" t="str">
        <f ca="1">Ректор[[#This Row],[Корр класс]]&amp;Ректор[[#This Row],[Предмет2]]</f>
        <v>6ЕТехнология</v>
      </c>
      <c r="T901" s="4">
        <f ca="1">COUNTIF(Ректор[Доп столбец],Ректор[[#This Row],[Доп столбец]])</f>
        <v>2</v>
      </c>
    </row>
    <row r="902" spans="1:20" x14ac:dyDescent="0.25">
      <c r="A902" s="4">
        <v>875</v>
      </c>
      <c r="E902" s="4">
        <v>2</v>
      </c>
      <c r="F902" s="4" t="s">
        <v>35</v>
      </c>
      <c r="G902" s="4" t="s">
        <v>307</v>
      </c>
      <c r="H902" s="4" t="s">
        <v>308</v>
      </c>
      <c r="I902" s="4" t="s">
        <v>76</v>
      </c>
      <c r="J902" s="4" t="s">
        <v>25</v>
      </c>
      <c r="K902" s="4" t="s">
        <v>25</v>
      </c>
      <c r="O902" s="4" t="str">
        <f ca="1">IF(Ректор[[#This Row],[Класс(ы)]]="",OFFSET(Ректор[[#This Row],[Класс(ы)]],-1,0,1,1),Ректор[[#This Row],[Класс(ы)]])</f>
        <v>6Е</v>
      </c>
      <c r="P90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02" s="4" t="str">
        <f>Ректор[[#This Row],[Учитель]]</f>
        <v>Жмаченков А. В.</v>
      </c>
      <c r="R902" s="4">
        <f ca="1">IF(Ректор[[#This Row],[Часы]]="",OFFSET(Ректор[[#This Row],[Часы]],-1,0,1,1),Ректор[[#This Row],[Часы]])</f>
        <v>2</v>
      </c>
      <c r="S902" s="4" t="str">
        <f ca="1">Ректор[[#This Row],[Корр класс]]&amp;Ректор[[#This Row],[Предмет2]]</f>
        <v>6ЕТехнология</v>
      </c>
      <c r="T902" s="4">
        <f ca="1">COUNTIF(Ректор[Доп столбец],Ректор[[#This Row],[Доп столбец]])</f>
        <v>2</v>
      </c>
    </row>
    <row r="903" spans="1:20" x14ac:dyDescent="0.25">
      <c r="A903" s="4">
        <v>876</v>
      </c>
      <c r="B903" s="4" t="s">
        <v>266</v>
      </c>
      <c r="C903" s="4">
        <v>2</v>
      </c>
      <c r="D903" s="4" t="s">
        <v>10</v>
      </c>
      <c r="E903" s="4">
        <v>1</v>
      </c>
      <c r="F903" s="4" t="s">
        <v>35</v>
      </c>
      <c r="G903" s="4" t="s">
        <v>340</v>
      </c>
      <c r="H903" s="4" t="s">
        <v>314</v>
      </c>
      <c r="I903" s="4" t="s">
        <v>76</v>
      </c>
      <c r="J903" s="4" t="s">
        <v>25</v>
      </c>
      <c r="K903" s="4" t="s">
        <v>25</v>
      </c>
      <c r="O903" s="4" t="str">
        <f ca="1">IF(Ректор[[#This Row],[Класс(ы)]]="",OFFSET(Ректор[[#This Row],[Класс(ы)]],-1,0,1,1),Ректор[[#This Row],[Класс(ы)]])</f>
        <v>6Ж</v>
      </c>
      <c r="P90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03" s="4" t="str">
        <f>Ректор[[#This Row],[Учитель]]</f>
        <v>Коломина Г. Г.</v>
      </c>
      <c r="R903" s="4">
        <f ca="1">IF(Ректор[[#This Row],[Часы]]="",OFFSET(Ректор[[#This Row],[Часы]],-1,0,1,1),Ректор[[#This Row],[Часы]])</f>
        <v>2</v>
      </c>
      <c r="S903" s="4" t="str">
        <f ca="1">Ректор[[#This Row],[Корр класс]]&amp;Ректор[[#This Row],[Предмет2]]</f>
        <v>6ЖТехнология</v>
      </c>
      <c r="T903" s="4">
        <f ca="1">COUNTIF(Ректор[Доп столбец],Ректор[[#This Row],[Доп столбец]])</f>
        <v>2</v>
      </c>
    </row>
    <row r="904" spans="1:20" x14ac:dyDescent="0.25">
      <c r="A904" s="4">
        <v>877</v>
      </c>
      <c r="E904" s="4">
        <v>2</v>
      </c>
      <c r="F904" s="4" t="s">
        <v>35</v>
      </c>
      <c r="G904" s="4" t="s">
        <v>307</v>
      </c>
      <c r="H904" s="4" t="s">
        <v>308</v>
      </c>
      <c r="I904" s="4" t="s">
        <v>76</v>
      </c>
      <c r="J904" s="4" t="s">
        <v>25</v>
      </c>
      <c r="K904" s="4" t="s">
        <v>25</v>
      </c>
      <c r="O904" s="4" t="str">
        <f ca="1">IF(Ректор[[#This Row],[Класс(ы)]]="",OFFSET(Ректор[[#This Row],[Класс(ы)]],-1,0,1,1),Ректор[[#This Row],[Класс(ы)]])</f>
        <v>6Ж</v>
      </c>
      <c r="P90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04" s="4" t="str">
        <f>Ректор[[#This Row],[Учитель]]</f>
        <v>Жмаченков А. В.</v>
      </c>
      <c r="R904" s="4">
        <f ca="1">IF(Ректор[[#This Row],[Часы]]="",OFFSET(Ректор[[#This Row],[Часы]],-1,0,1,1),Ректор[[#This Row],[Часы]])</f>
        <v>2</v>
      </c>
      <c r="S904" s="4" t="str">
        <f ca="1">Ректор[[#This Row],[Корр класс]]&amp;Ректор[[#This Row],[Предмет2]]</f>
        <v>6ЖТехнология</v>
      </c>
      <c r="T904" s="4">
        <f ca="1">COUNTIF(Ректор[Доп столбец],Ректор[[#This Row],[Доп столбец]])</f>
        <v>2</v>
      </c>
    </row>
    <row r="905" spans="1:20" x14ac:dyDescent="0.25">
      <c r="A905" s="4">
        <v>878</v>
      </c>
      <c r="B905" s="4" t="s">
        <v>173</v>
      </c>
      <c r="C905" s="4">
        <v>2</v>
      </c>
      <c r="D905" s="4" t="s">
        <v>10</v>
      </c>
      <c r="E905" s="4">
        <v>1</v>
      </c>
      <c r="F905" s="4" t="s">
        <v>35</v>
      </c>
      <c r="G905" s="4" t="s">
        <v>340</v>
      </c>
      <c r="H905" s="4" t="s">
        <v>314</v>
      </c>
      <c r="I905" s="4" t="s">
        <v>76</v>
      </c>
      <c r="J905" s="4" t="s">
        <v>25</v>
      </c>
      <c r="K905" s="4" t="s">
        <v>25</v>
      </c>
      <c r="O905" s="4" t="str">
        <f ca="1">IF(Ректор[[#This Row],[Класс(ы)]]="",OFFSET(Ректор[[#This Row],[Класс(ы)]],-1,0,1,1),Ректор[[#This Row],[Класс(ы)]])</f>
        <v>6З</v>
      </c>
      <c r="P90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05" s="4" t="str">
        <f>Ректор[[#This Row],[Учитель]]</f>
        <v>Коломина Г. Г.</v>
      </c>
      <c r="R905" s="4">
        <f ca="1">IF(Ректор[[#This Row],[Часы]]="",OFFSET(Ректор[[#This Row],[Часы]],-1,0,1,1),Ректор[[#This Row],[Часы]])</f>
        <v>2</v>
      </c>
      <c r="S905" s="4" t="str">
        <f ca="1">Ректор[[#This Row],[Корр класс]]&amp;Ректор[[#This Row],[Предмет2]]</f>
        <v>6ЗТехнология</v>
      </c>
      <c r="T905" s="4">
        <f ca="1">COUNTIF(Ректор[Доп столбец],Ректор[[#This Row],[Доп столбец]])</f>
        <v>2</v>
      </c>
    </row>
    <row r="906" spans="1:20" x14ac:dyDescent="0.25">
      <c r="A906" s="4">
        <v>879</v>
      </c>
      <c r="E906" s="4">
        <v>2</v>
      </c>
      <c r="F906" s="4" t="s">
        <v>35</v>
      </c>
      <c r="G906" s="4" t="s">
        <v>307</v>
      </c>
      <c r="H906" s="4" t="s">
        <v>308</v>
      </c>
      <c r="I906" s="4" t="s">
        <v>76</v>
      </c>
      <c r="J906" s="4" t="s">
        <v>25</v>
      </c>
      <c r="K906" s="4" t="s">
        <v>25</v>
      </c>
      <c r="O906" s="4" t="str">
        <f ca="1">IF(Ректор[[#This Row],[Класс(ы)]]="",OFFSET(Ректор[[#This Row],[Класс(ы)]],-1,0,1,1),Ректор[[#This Row],[Класс(ы)]])</f>
        <v>6З</v>
      </c>
      <c r="P90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06" s="4" t="str">
        <f>Ректор[[#This Row],[Учитель]]</f>
        <v>Жмаченков А. В.</v>
      </c>
      <c r="R906" s="4">
        <f ca="1">IF(Ректор[[#This Row],[Часы]]="",OFFSET(Ректор[[#This Row],[Часы]],-1,0,1,1),Ректор[[#This Row],[Часы]])</f>
        <v>2</v>
      </c>
      <c r="S906" s="4" t="str">
        <f ca="1">Ректор[[#This Row],[Корр класс]]&amp;Ректор[[#This Row],[Предмет2]]</f>
        <v>6ЗТехнология</v>
      </c>
      <c r="T906" s="4">
        <f ca="1">COUNTIF(Ректор[Доп столбец],Ректор[[#This Row],[Доп столбец]])</f>
        <v>2</v>
      </c>
    </row>
    <row r="907" spans="1:20" x14ac:dyDescent="0.25">
      <c r="A907" s="4">
        <v>880</v>
      </c>
      <c r="B907" s="4" t="s">
        <v>177</v>
      </c>
      <c r="C907" s="4">
        <v>2</v>
      </c>
      <c r="D907" s="4" t="s">
        <v>10</v>
      </c>
      <c r="E907" s="4">
        <v>1</v>
      </c>
      <c r="F907" s="4" t="s">
        <v>35</v>
      </c>
      <c r="G907" s="4" t="s">
        <v>340</v>
      </c>
      <c r="H907" s="4" t="s">
        <v>314</v>
      </c>
      <c r="I907" s="4" t="s">
        <v>76</v>
      </c>
      <c r="J907" s="4" t="s">
        <v>25</v>
      </c>
      <c r="K907" s="4" t="s">
        <v>25</v>
      </c>
      <c r="O907" s="4" t="str">
        <f ca="1">IF(Ректор[[#This Row],[Класс(ы)]]="",OFFSET(Ректор[[#This Row],[Класс(ы)]],-1,0,1,1),Ректор[[#This Row],[Класс(ы)]])</f>
        <v>6И</v>
      </c>
      <c r="P90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07" s="4" t="str">
        <f>Ректор[[#This Row],[Учитель]]</f>
        <v>Коломина Г. Г.</v>
      </c>
      <c r="R907" s="4">
        <f ca="1">IF(Ректор[[#This Row],[Часы]]="",OFFSET(Ректор[[#This Row],[Часы]],-1,0,1,1),Ректор[[#This Row],[Часы]])</f>
        <v>2</v>
      </c>
      <c r="S907" s="4" t="str">
        <f ca="1">Ректор[[#This Row],[Корр класс]]&amp;Ректор[[#This Row],[Предмет2]]</f>
        <v>6ИТехнология</v>
      </c>
      <c r="T907" s="4">
        <f ca="1">COUNTIF(Ректор[Доп столбец],Ректор[[#This Row],[Доп столбец]])</f>
        <v>2</v>
      </c>
    </row>
    <row r="908" spans="1:20" x14ac:dyDescent="0.25">
      <c r="A908" s="4">
        <v>881</v>
      </c>
      <c r="E908" s="4">
        <v>2</v>
      </c>
      <c r="F908" s="4" t="s">
        <v>35</v>
      </c>
      <c r="G908" s="4" t="s">
        <v>307</v>
      </c>
      <c r="H908" s="4" t="s">
        <v>308</v>
      </c>
      <c r="I908" s="4" t="s">
        <v>76</v>
      </c>
      <c r="J908" s="4" t="s">
        <v>25</v>
      </c>
      <c r="K908" s="4" t="s">
        <v>25</v>
      </c>
      <c r="O908" s="4" t="str">
        <f ca="1">IF(Ректор[[#This Row],[Класс(ы)]]="",OFFSET(Ректор[[#This Row],[Класс(ы)]],-1,0,1,1),Ректор[[#This Row],[Класс(ы)]])</f>
        <v>6И</v>
      </c>
      <c r="P90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08" s="4" t="str">
        <f>Ректор[[#This Row],[Учитель]]</f>
        <v>Жмаченков А. В.</v>
      </c>
      <c r="R908" s="4">
        <f ca="1">IF(Ректор[[#This Row],[Часы]]="",OFFSET(Ректор[[#This Row],[Часы]],-1,0,1,1),Ректор[[#This Row],[Часы]])</f>
        <v>2</v>
      </c>
      <c r="S908" s="4" t="str">
        <f ca="1">Ректор[[#This Row],[Корр класс]]&amp;Ректор[[#This Row],[Предмет2]]</f>
        <v>6ИТехнология</v>
      </c>
      <c r="T908" s="4">
        <f ca="1">COUNTIF(Ректор[Доп столбец],Ректор[[#This Row],[Доп столбец]])</f>
        <v>2</v>
      </c>
    </row>
    <row r="909" spans="1:20" x14ac:dyDescent="0.25">
      <c r="A909" s="4">
        <v>882</v>
      </c>
      <c r="B909" s="4" t="s">
        <v>178</v>
      </c>
      <c r="C909" s="4">
        <v>2</v>
      </c>
      <c r="D909" s="4" t="s">
        <v>10</v>
      </c>
      <c r="E909" s="4">
        <v>1</v>
      </c>
      <c r="F909" s="4" t="s">
        <v>35</v>
      </c>
      <c r="G909" s="4" t="s">
        <v>340</v>
      </c>
      <c r="H909" s="4" t="s">
        <v>314</v>
      </c>
      <c r="I909" s="4" t="s">
        <v>76</v>
      </c>
      <c r="J909" s="4" t="s">
        <v>25</v>
      </c>
      <c r="K909" s="4" t="s">
        <v>25</v>
      </c>
      <c r="O909" s="4" t="str">
        <f ca="1">IF(Ректор[[#This Row],[Класс(ы)]]="",OFFSET(Ректор[[#This Row],[Класс(ы)]],-1,0,1,1),Ректор[[#This Row],[Класс(ы)]])</f>
        <v>6К</v>
      </c>
      <c r="P90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09" s="4" t="str">
        <f>Ректор[[#This Row],[Учитель]]</f>
        <v>Коломина Г. Г.</v>
      </c>
      <c r="R909" s="4">
        <f ca="1">IF(Ректор[[#This Row],[Часы]]="",OFFSET(Ректор[[#This Row],[Часы]],-1,0,1,1),Ректор[[#This Row],[Часы]])</f>
        <v>2</v>
      </c>
      <c r="S909" s="4" t="str">
        <f ca="1">Ректор[[#This Row],[Корр класс]]&amp;Ректор[[#This Row],[Предмет2]]</f>
        <v>6КТехнология</v>
      </c>
      <c r="T909" s="4">
        <f ca="1">COUNTIF(Ректор[Доп столбец],Ректор[[#This Row],[Доп столбец]])</f>
        <v>2</v>
      </c>
    </row>
    <row r="910" spans="1:20" x14ac:dyDescent="0.25">
      <c r="E910" s="4">
        <v>2</v>
      </c>
      <c r="F910" s="4" t="s">
        <v>35</v>
      </c>
      <c r="G910" s="4" t="s">
        <v>307</v>
      </c>
      <c r="H910" s="4" t="s">
        <v>308</v>
      </c>
      <c r="I910" s="4" t="s">
        <v>76</v>
      </c>
      <c r="J910" s="4" t="s">
        <v>25</v>
      </c>
      <c r="K910" s="4" t="s">
        <v>25</v>
      </c>
      <c r="O910" s="4" t="str">
        <f ca="1">IF(Ректор[[#This Row],[Класс(ы)]]="",OFFSET(Ректор[[#This Row],[Класс(ы)]],-1,0,1,1),Ректор[[#This Row],[Класс(ы)]])</f>
        <v>6К</v>
      </c>
      <c r="P91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10" s="4" t="str">
        <f>Ректор[[#This Row],[Учитель]]</f>
        <v>Жмаченков А. В.</v>
      </c>
      <c r="R910" s="4">
        <f ca="1">IF(Ректор[[#This Row],[Часы]]="",OFFSET(Ректор[[#This Row],[Часы]],-1,0,1,1),Ректор[[#This Row],[Часы]])</f>
        <v>2</v>
      </c>
      <c r="S910" s="4" t="str">
        <f ca="1">Ректор[[#This Row],[Корр класс]]&amp;Ректор[[#This Row],[Предмет2]]</f>
        <v>6КТехнология</v>
      </c>
      <c r="T910" s="4">
        <f ca="1">COUNTIF(Ректор[Доп столбец],Ректор[[#This Row],[Доп столбец]])</f>
        <v>2</v>
      </c>
    </row>
    <row r="911" spans="1:20" x14ac:dyDescent="0.25">
      <c r="A911" s="4">
        <v>883</v>
      </c>
      <c r="B911" s="4" t="s">
        <v>179</v>
      </c>
      <c r="C911" s="4">
        <v>2</v>
      </c>
      <c r="D911" s="4" t="s">
        <v>10</v>
      </c>
      <c r="E911" s="4">
        <v>1</v>
      </c>
      <c r="F911" s="4" t="s">
        <v>35</v>
      </c>
      <c r="G911" s="4" t="s">
        <v>340</v>
      </c>
      <c r="H911" s="4" t="s">
        <v>314</v>
      </c>
      <c r="I911" s="4" t="s">
        <v>76</v>
      </c>
      <c r="J911" s="4" t="s">
        <v>25</v>
      </c>
      <c r="K911" s="4" t="s">
        <v>25</v>
      </c>
      <c r="O911" s="4" t="str">
        <f ca="1">IF(Ректор[[#This Row],[Класс(ы)]]="",OFFSET(Ректор[[#This Row],[Класс(ы)]],-1,0,1,1),Ректор[[#This Row],[Класс(ы)]])</f>
        <v>6Л</v>
      </c>
      <c r="P91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11" s="4" t="str">
        <f>Ректор[[#This Row],[Учитель]]</f>
        <v>Коломина Г. Г.</v>
      </c>
      <c r="R911" s="4">
        <f ca="1">IF(Ректор[[#This Row],[Часы]]="",OFFSET(Ректор[[#This Row],[Часы]],-1,0,1,1),Ректор[[#This Row],[Часы]])</f>
        <v>2</v>
      </c>
      <c r="S911" s="4" t="str">
        <f ca="1">Ректор[[#This Row],[Корр класс]]&amp;Ректор[[#This Row],[Предмет2]]</f>
        <v>6ЛТехнология</v>
      </c>
      <c r="T911" s="4">
        <f ca="1">COUNTIF(Ректор[Доп столбец],Ректор[[#This Row],[Доп столбец]])</f>
        <v>2</v>
      </c>
    </row>
    <row r="912" spans="1:20" x14ac:dyDescent="0.25">
      <c r="A912" s="4">
        <v>884</v>
      </c>
      <c r="E912" s="4">
        <v>2</v>
      </c>
      <c r="F912" s="4" t="s">
        <v>35</v>
      </c>
      <c r="G912" s="4" t="s">
        <v>307</v>
      </c>
      <c r="H912" s="4" t="s">
        <v>308</v>
      </c>
      <c r="I912" s="4" t="s">
        <v>76</v>
      </c>
      <c r="J912" s="4" t="s">
        <v>25</v>
      </c>
      <c r="K912" s="4" t="s">
        <v>25</v>
      </c>
      <c r="O912" s="4" t="str">
        <f ca="1">IF(Ректор[[#This Row],[Класс(ы)]]="",OFFSET(Ректор[[#This Row],[Класс(ы)]],-1,0,1,1),Ректор[[#This Row],[Класс(ы)]])</f>
        <v>6Л</v>
      </c>
      <c r="P91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12" s="4" t="str">
        <f>Ректор[[#This Row],[Учитель]]</f>
        <v>Жмаченков А. В.</v>
      </c>
      <c r="R912" s="4">
        <f ca="1">IF(Ректор[[#This Row],[Часы]]="",OFFSET(Ректор[[#This Row],[Часы]],-1,0,1,1),Ректор[[#This Row],[Часы]])</f>
        <v>2</v>
      </c>
      <c r="S912" s="4" t="str">
        <f ca="1">Ректор[[#This Row],[Корр класс]]&amp;Ректор[[#This Row],[Предмет2]]</f>
        <v>6ЛТехнология</v>
      </c>
      <c r="T912" s="4">
        <f ca="1">COUNTIF(Ректор[Доп столбец],Ректор[[#This Row],[Доп столбец]])</f>
        <v>2</v>
      </c>
    </row>
    <row r="913" spans="1:20" x14ac:dyDescent="0.25">
      <c r="B913" s="4" t="s">
        <v>119</v>
      </c>
      <c r="C913" s="4">
        <v>1</v>
      </c>
      <c r="D913" s="4" t="s">
        <v>10</v>
      </c>
      <c r="E913" s="4">
        <v>1</v>
      </c>
      <c r="F913" s="4" t="s">
        <v>35</v>
      </c>
      <c r="G913" s="4" t="s">
        <v>340</v>
      </c>
      <c r="H913" s="4" t="s">
        <v>314</v>
      </c>
      <c r="I913" s="4" t="s">
        <v>27</v>
      </c>
      <c r="J913" s="4" t="s">
        <v>25</v>
      </c>
      <c r="K913" s="4" t="s">
        <v>25</v>
      </c>
      <c r="O913" s="4" t="str">
        <f ca="1">IF(Ректор[[#This Row],[Класс(ы)]]="",OFFSET(Ректор[[#This Row],[Класс(ы)]],-1,0,1,1),Ректор[[#This Row],[Класс(ы)]])</f>
        <v>8И</v>
      </c>
      <c r="P91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13" s="4" t="str">
        <f>Ректор[[#This Row],[Учитель]]</f>
        <v>Коломина Г. Г.</v>
      </c>
      <c r="R913" s="4">
        <f ca="1">IF(Ректор[[#This Row],[Часы]]="",OFFSET(Ректор[[#This Row],[Часы]],-1,0,1,1),Ректор[[#This Row],[Часы]])</f>
        <v>1</v>
      </c>
      <c r="S913" s="4" t="str">
        <f ca="1">Ректор[[#This Row],[Корр класс]]&amp;Ректор[[#This Row],[Предмет2]]</f>
        <v>8ИТехнология</v>
      </c>
      <c r="T913" s="4">
        <f ca="1">COUNTIF(Ректор[Доп столбец],Ректор[[#This Row],[Доп столбец]])</f>
        <v>2</v>
      </c>
    </row>
    <row r="914" spans="1:20" x14ac:dyDescent="0.25">
      <c r="A914" s="4">
        <v>885</v>
      </c>
      <c r="E914" s="4">
        <v>2</v>
      </c>
      <c r="F914" s="4" t="s">
        <v>35</v>
      </c>
      <c r="G914" s="4" t="s">
        <v>307</v>
      </c>
      <c r="H914" s="4" t="s">
        <v>308</v>
      </c>
      <c r="I914" s="4" t="s">
        <v>27</v>
      </c>
      <c r="J914" s="4" t="s">
        <v>25</v>
      </c>
      <c r="K914" s="4" t="s">
        <v>25</v>
      </c>
      <c r="O914" s="4" t="str">
        <f ca="1">IF(Ректор[[#This Row],[Класс(ы)]]="",OFFSET(Ректор[[#This Row],[Класс(ы)]],-1,0,1,1),Ректор[[#This Row],[Класс(ы)]])</f>
        <v>8И</v>
      </c>
      <c r="P91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14" s="4" t="str">
        <f>Ректор[[#This Row],[Учитель]]</f>
        <v>Жмаченков А. В.</v>
      </c>
      <c r="R914" s="4">
        <f ca="1">IF(Ректор[[#This Row],[Часы]]="",OFFSET(Ректор[[#This Row],[Часы]],-1,0,1,1),Ректор[[#This Row],[Часы]])</f>
        <v>1</v>
      </c>
      <c r="S914" s="4" t="str">
        <f ca="1">Ректор[[#This Row],[Корр класс]]&amp;Ректор[[#This Row],[Предмет2]]</f>
        <v>8ИТехнология</v>
      </c>
      <c r="T914" s="4">
        <f ca="1">COUNTIF(Ректор[Доп столбец],Ректор[[#This Row],[Доп столбец]])</f>
        <v>2</v>
      </c>
    </row>
    <row r="915" spans="1:20" x14ac:dyDescent="0.25">
      <c r="A915" s="4">
        <v>886</v>
      </c>
      <c r="B915" s="4" t="s">
        <v>120</v>
      </c>
      <c r="C915" s="4">
        <v>1</v>
      </c>
      <c r="D915" s="4" t="s">
        <v>10</v>
      </c>
      <c r="E915" s="4">
        <v>1</v>
      </c>
      <c r="F915" s="4" t="s">
        <v>35</v>
      </c>
      <c r="G915" s="4" t="s">
        <v>340</v>
      </c>
      <c r="H915" s="4" t="s">
        <v>314</v>
      </c>
      <c r="I915" s="4" t="s">
        <v>27</v>
      </c>
      <c r="J915" s="4" t="s">
        <v>25</v>
      </c>
      <c r="K915" s="4" t="s">
        <v>25</v>
      </c>
      <c r="O915" s="4" t="str">
        <f ca="1">IF(Ректор[[#This Row],[Класс(ы)]]="",OFFSET(Ректор[[#This Row],[Класс(ы)]],-1,0,1,1),Ректор[[#This Row],[Класс(ы)]])</f>
        <v>8К</v>
      </c>
      <c r="P91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15" s="4" t="str">
        <f>Ректор[[#This Row],[Учитель]]</f>
        <v>Коломина Г. Г.</v>
      </c>
      <c r="R915" s="4">
        <f ca="1">IF(Ректор[[#This Row],[Часы]]="",OFFSET(Ректор[[#This Row],[Часы]],-1,0,1,1),Ректор[[#This Row],[Часы]])</f>
        <v>1</v>
      </c>
      <c r="S915" s="4" t="str">
        <f ca="1">Ректор[[#This Row],[Корр класс]]&amp;Ректор[[#This Row],[Предмет2]]</f>
        <v>8КТехнология</v>
      </c>
      <c r="T915" s="4">
        <f ca="1">COUNTIF(Ректор[Доп столбец],Ректор[[#This Row],[Доп столбец]])</f>
        <v>2</v>
      </c>
    </row>
    <row r="916" spans="1:20" x14ac:dyDescent="0.25">
      <c r="A916" s="4">
        <v>887</v>
      </c>
      <c r="E916" s="4">
        <v>2</v>
      </c>
      <c r="F916" s="4" t="s">
        <v>35</v>
      </c>
      <c r="G916" s="4" t="s">
        <v>307</v>
      </c>
      <c r="H916" s="4" t="s">
        <v>308</v>
      </c>
      <c r="I916" s="4" t="s">
        <v>27</v>
      </c>
      <c r="J916" s="4" t="s">
        <v>25</v>
      </c>
      <c r="K916" s="4" t="s">
        <v>25</v>
      </c>
      <c r="O916" s="4" t="str">
        <f ca="1">IF(Ректор[[#This Row],[Класс(ы)]]="",OFFSET(Ректор[[#This Row],[Класс(ы)]],-1,0,1,1),Ректор[[#This Row],[Класс(ы)]])</f>
        <v>8К</v>
      </c>
      <c r="P91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16" s="4" t="str">
        <f>Ректор[[#This Row],[Учитель]]</f>
        <v>Жмаченков А. В.</v>
      </c>
      <c r="R916" s="4">
        <f ca="1">IF(Ректор[[#This Row],[Часы]]="",OFFSET(Ректор[[#This Row],[Часы]],-1,0,1,1),Ректор[[#This Row],[Часы]])</f>
        <v>1</v>
      </c>
      <c r="S916" s="4" t="str">
        <f ca="1">Ректор[[#This Row],[Корр класс]]&amp;Ректор[[#This Row],[Предмет2]]</f>
        <v>8КТехнология</v>
      </c>
      <c r="T916" s="4">
        <f ca="1">COUNTIF(Ректор[Доп столбец],Ректор[[#This Row],[Доп столбец]])</f>
        <v>2</v>
      </c>
    </row>
    <row r="917" spans="1:20" x14ac:dyDescent="0.25">
      <c r="A917" s="4">
        <v>888</v>
      </c>
      <c r="B917" s="4" t="s">
        <v>121</v>
      </c>
      <c r="C917" s="4">
        <v>1</v>
      </c>
      <c r="D917" s="4" t="s">
        <v>10</v>
      </c>
      <c r="E917" s="4">
        <v>1</v>
      </c>
      <c r="F917" s="4" t="s">
        <v>35</v>
      </c>
      <c r="G917" s="4" t="s">
        <v>340</v>
      </c>
      <c r="H917" s="4" t="s">
        <v>314</v>
      </c>
      <c r="I917" s="4" t="s">
        <v>27</v>
      </c>
      <c r="J917" s="4" t="s">
        <v>25</v>
      </c>
      <c r="K917" s="4" t="s">
        <v>25</v>
      </c>
      <c r="O917" s="4" t="str">
        <f ca="1">IF(Ректор[[#This Row],[Класс(ы)]]="",OFFSET(Ректор[[#This Row],[Класс(ы)]],-1,0,1,1),Ректор[[#This Row],[Класс(ы)]])</f>
        <v>8Л</v>
      </c>
      <c r="P91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17" s="4" t="str">
        <f>Ректор[[#This Row],[Учитель]]</f>
        <v>Коломина Г. Г.</v>
      </c>
      <c r="R917" s="4">
        <f ca="1">IF(Ректор[[#This Row],[Часы]]="",OFFSET(Ректор[[#This Row],[Часы]],-1,0,1,1),Ректор[[#This Row],[Часы]])</f>
        <v>1</v>
      </c>
      <c r="S917" s="4" t="str">
        <f ca="1">Ректор[[#This Row],[Корр класс]]&amp;Ректор[[#This Row],[Предмет2]]</f>
        <v>8ЛТехнология</v>
      </c>
      <c r="T917" s="4">
        <f ca="1">COUNTIF(Ректор[Доп столбец],Ректор[[#This Row],[Доп столбец]])</f>
        <v>2</v>
      </c>
    </row>
    <row r="918" spans="1:20" x14ac:dyDescent="0.25">
      <c r="A918" s="4">
        <v>889</v>
      </c>
      <c r="E918" s="4">
        <v>2</v>
      </c>
      <c r="F918" s="4" t="s">
        <v>35</v>
      </c>
      <c r="G918" s="4" t="s">
        <v>307</v>
      </c>
      <c r="H918" s="4" t="s">
        <v>308</v>
      </c>
      <c r="I918" s="4" t="s">
        <v>27</v>
      </c>
      <c r="J918" s="4" t="s">
        <v>25</v>
      </c>
      <c r="K918" s="4" t="s">
        <v>25</v>
      </c>
      <c r="O918" s="4" t="str">
        <f ca="1">IF(Ректор[[#This Row],[Класс(ы)]]="",OFFSET(Ректор[[#This Row],[Класс(ы)]],-1,0,1,1),Ректор[[#This Row],[Класс(ы)]])</f>
        <v>8Л</v>
      </c>
      <c r="P91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18" s="4" t="str">
        <f>Ректор[[#This Row],[Учитель]]</f>
        <v>Жмаченков А. В.</v>
      </c>
      <c r="R918" s="4">
        <f ca="1">IF(Ректор[[#This Row],[Часы]]="",OFFSET(Ректор[[#This Row],[Часы]],-1,0,1,1),Ректор[[#This Row],[Часы]])</f>
        <v>1</v>
      </c>
      <c r="S918" s="4" t="str">
        <f ca="1">Ректор[[#This Row],[Корр класс]]&amp;Ректор[[#This Row],[Предмет2]]</f>
        <v>8ЛТехнология</v>
      </c>
      <c r="T918" s="4">
        <f ca="1">COUNTIF(Ректор[Доп столбец],Ректор[[#This Row],[Доп столбец]])</f>
        <v>2</v>
      </c>
    </row>
    <row r="919" spans="1:20" x14ac:dyDescent="0.25">
      <c r="A919" s="4">
        <v>890</v>
      </c>
      <c r="B919" s="4" t="s">
        <v>122</v>
      </c>
      <c r="C919" s="4">
        <v>1</v>
      </c>
      <c r="D919" s="4" t="s">
        <v>10</v>
      </c>
      <c r="E919" s="4">
        <v>1</v>
      </c>
      <c r="F919" s="4" t="s">
        <v>35</v>
      </c>
      <c r="G919" s="4" t="s">
        <v>340</v>
      </c>
      <c r="H919" s="4" t="s">
        <v>314</v>
      </c>
      <c r="I919" s="4" t="s">
        <v>27</v>
      </c>
      <c r="J919" s="4" t="s">
        <v>25</v>
      </c>
      <c r="K919" s="4" t="s">
        <v>25</v>
      </c>
      <c r="O919" s="4" t="str">
        <f ca="1">IF(Ректор[[#This Row],[Класс(ы)]]="",OFFSET(Ректор[[#This Row],[Класс(ы)]],-1,0,1,1),Ректор[[#This Row],[Класс(ы)]])</f>
        <v>8М</v>
      </c>
      <c r="P91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19" s="4" t="str">
        <f>Ректор[[#This Row],[Учитель]]</f>
        <v>Коломина Г. Г.</v>
      </c>
      <c r="R919" s="4">
        <f ca="1">IF(Ректор[[#This Row],[Часы]]="",OFFSET(Ректор[[#This Row],[Часы]],-1,0,1,1),Ректор[[#This Row],[Часы]])</f>
        <v>1</v>
      </c>
      <c r="S919" s="4" t="str">
        <f ca="1">Ректор[[#This Row],[Корр класс]]&amp;Ректор[[#This Row],[Предмет2]]</f>
        <v>8МТехнология</v>
      </c>
      <c r="T919" s="4">
        <f ca="1">COUNTIF(Ректор[Доп столбец],Ректор[[#This Row],[Доп столбец]])</f>
        <v>2</v>
      </c>
    </row>
    <row r="920" spans="1:20" x14ac:dyDescent="0.25">
      <c r="A920" s="4">
        <v>891</v>
      </c>
      <c r="E920" s="4">
        <v>2</v>
      </c>
      <c r="F920" s="4" t="s">
        <v>35</v>
      </c>
      <c r="G920" s="4" t="s">
        <v>307</v>
      </c>
      <c r="H920" s="4" t="s">
        <v>308</v>
      </c>
      <c r="I920" s="4" t="s">
        <v>27</v>
      </c>
      <c r="J920" s="4" t="s">
        <v>25</v>
      </c>
      <c r="K920" s="4" t="s">
        <v>25</v>
      </c>
      <c r="O920" s="4" t="str">
        <f ca="1">IF(Ректор[[#This Row],[Класс(ы)]]="",OFFSET(Ректор[[#This Row],[Класс(ы)]],-1,0,1,1),Ректор[[#This Row],[Класс(ы)]])</f>
        <v>8М</v>
      </c>
      <c r="P92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20" s="4" t="str">
        <f>Ректор[[#This Row],[Учитель]]</f>
        <v>Жмаченков А. В.</v>
      </c>
      <c r="R920" s="4">
        <f ca="1">IF(Ректор[[#This Row],[Часы]]="",OFFSET(Ректор[[#This Row],[Часы]],-1,0,1,1),Ректор[[#This Row],[Часы]])</f>
        <v>1</v>
      </c>
      <c r="S920" s="4" t="str">
        <f ca="1">Ректор[[#This Row],[Корр класс]]&amp;Ректор[[#This Row],[Предмет2]]</f>
        <v>8МТехнология</v>
      </c>
      <c r="T920" s="4">
        <f ca="1">COUNTIF(Ректор[Доп столбец],Ректор[[#This Row],[Доп столбец]])</f>
        <v>2</v>
      </c>
    </row>
    <row r="921" spans="1:20" x14ac:dyDescent="0.25">
      <c r="A921" s="4">
        <v>892</v>
      </c>
      <c r="B921" s="4" t="s">
        <v>123</v>
      </c>
      <c r="C921" s="4">
        <v>1</v>
      </c>
      <c r="D921" s="4" t="s">
        <v>10</v>
      </c>
      <c r="E921" s="4">
        <v>1</v>
      </c>
      <c r="F921" s="4" t="s">
        <v>35</v>
      </c>
      <c r="G921" s="4" t="s">
        <v>340</v>
      </c>
      <c r="H921" s="4" t="s">
        <v>314</v>
      </c>
      <c r="I921" s="4" t="s">
        <v>27</v>
      </c>
      <c r="J921" s="4" t="s">
        <v>25</v>
      </c>
      <c r="K921" s="4" t="s">
        <v>25</v>
      </c>
      <c r="O921" s="4" t="str">
        <f ca="1">IF(Ректор[[#This Row],[Класс(ы)]]="",OFFSET(Ректор[[#This Row],[Класс(ы)]],-1,0,1,1),Ректор[[#This Row],[Класс(ы)]])</f>
        <v>8Н</v>
      </c>
      <c r="P92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21" s="4" t="str">
        <f>Ректор[[#This Row],[Учитель]]</f>
        <v>Коломина Г. Г.</v>
      </c>
      <c r="R921" s="4">
        <f ca="1">IF(Ректор[[#This Row],[Часы]]="",OFFSET(Ректор[[#This Row],[Часы]],-1,0,1,1),Ректор[[#This Row],[Часы]])</f>
        <v>1</v>
      </c>
      <c r="S921" s="4" t="str">
        <f ca="1">Ректор[[#This Row],[Корр класс]]&amp;Ректор[[#This Row],[Предмет2]]</f>
        <v>8НТехнология</v>
      </c>
      <c r="T921" s="4">
        <f ca="1">COUNTIF(Ректор[Доп столбец],Ректор[[#This Row],[Доп столбец]])</f>
        <v>2</v>
      </c>
    </row>
    <row r="922" spans="1:20" x14ac:dyDescent="0.25">
      <c r="A922" s="4">
        <v>893</v>
      </c>
      <c r="E922" s="4">
        <v>2</v>
      </c>
      <c r="F922" s="4" t="s">
        <v>35</v>
      </c>
      <c r="G922" s="4" t="s">
        <v>307</v>
      </c>
      <c r="H922" s="4" t="s">
        <v>308</v>
      </c>
      <c r="I922" s="4" t="s">
        <v>27</v>
      </c>
      <c r="J922" s="4" t="s">
        <v>25</v>
      </c>
      <c r="K922" s="4" t="s">
        <v>25</v>
      </c>
      <c r="O922" s="4" t="str">
        <f ca="1">IF(Ректор[[#This Row],[Класс(ы)]]="",OFFSET(Ректор[[#This Row],[Класс(ы)]],-1,0,1,1),Ректор[[#This Row],[Класс(ы)]])</f>
        <v>8Н</v>
      </c>
      <c r="P92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22" s="4" t="str">
        <f>Ректор[[#This Row],[Учитель]]</f>
        <v>Жмаченков А. В.</v>
      </c>
      <c r="R922" s="4">
        <f ca="1">IF(Ректор[[#This Row],[Часы]]="",OFFSET(Ректор[[#This Row],[Часы]],-1,0,1,1),Ректор[[#This Row],[Часы]])</f>
        <v>1</v>
      </c>
      <c r="S922" s="4" t="str">
        <f ca="1">Ректор[[#This Row],[Корр класс]]&amp;Ректор[[#This Row],[Предмет2]]</f>
        <v>8НТехнология</v>
      </c>
      <c r="T922" s="4">
        <f ca="1">COUNTIF(Ректор[Доп столбец],Ректор[[#This Row],[Доп столбец]])</f>
        <v>2</v>
      </c>
    </row>
    <row r="923" spans="1:20" x14ac:dyDescent="0.25">
      <c r="A923" s="4">
        <v>894</v>
      </c>
      <c r="B923" s="4" t="s">
        <v>341</v>
      </c>
      <c r="C923" s="4">
        <v>2</v>
      </c>
      <c r="F923" s="4" t="s">
        <v>130</v>
      </c>
      <c r="G923" s="4" t="s">
        <v>342</v>
      </c>
      <c r="I923" s="4" t="s">
        <v>27</v>
      </c>
      <c r="J923" s="4" t="s">
        <v>25</v>
      </c>
      <c r="K923" s="4" t="s">
        <v>25</v>
      </c>
      <c r="O923" s="4" t="str">
        <f ca="1">IF(Ректор[[#This Row],[Класс(ы)]]="",OFFSET(Ректор[[#This Row],[Класс(ы)]],-1,0,1,1),Ректор[[#This Row],[Класс(ы)]])</f>
        <v>3А</v>
      </c>
      <c r="P92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23" s="4" t="str">
        <f>Ректор[[#This Row],[Учитель]]</f>
        <v>Кониева Д. И.</v>
      </c>
      <c r="R923" s="4">
        <f ca="1">IF(Ректор[[#This Row],[Часы]]="",OFFSET(Ректор[[#This Row],[Часы]],-1,0,1,1),Ректор[[#This Row],[Часы]])</f>
        <v>2</v>
      </c>
      <c r="S923" s="4" t="str">
        <f ca="1">Ректор[[#This Row],[Корр класс]]&amp;Ректор[[#This Row],[Предмет2]]</f>
        <v>3АИностранный язык (английский)</v>
      </c>
      <c r="T923" s="4">
        <f ca="1">COUNTIF(Ректор[Доп столбец],Ректор[[#This Row],[Доп столбец]])</f>
        <v>1</v>
      </c>
    </row>
    <row r="924" spans="1:20" x14ac:dyDescent="0.25">
      <c r="A924" s="4">
        <v>895</v>
      </c>
      <c r="B924" s="4" t="s">
        <v>209</v>
      </c>
      <c r="C924" s="4">
        <v>2</v>
      </c>
      <c r="F924" s="4" t="s">
        <v>130</v>
      </c>
      <c r="G924" s="4" t="s">
        <v>342</v>
      </c>
      <c r="H924" s="4" t="s">
        <v>80</v>
      </c>
      <c r="I924" s="4" t="s">
        <v>27</v>
      </c>
      <c r="J924" s="4" t="s">
        <v>25</v>
      </c>
      <c r="K924" s="4" t="s">
        <v>25</v>
      </c>
      <c r="O924" s="4" t="str">
        <f ca="1">IF(Ректор[[#This Row],[Класс(ы)]]="",OFFSET(Ректор[[#This Row],[Класс(ы)]],-1,0,1,1),Ректор[[#This Row],[Класс(ы)]])</f>
        <v>3Б</v>
      </c>
      <c r="P92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24" s="4" t="str">
        <f>Ректор[[#This Row],[Учитель]]</f>
        <v>Кониева Д. И.</v>
      </c>
      <c r="R924" s="4">
        <f ca="1">IF(Ректор[[#This Row],[Часы]]="",OFFSET(Ректор[[#This Row],[Часы]],-1,0,1,1),Ректор[[#This Row],[Часы]])</f>
        <v>2</v>
      </c>
      <c r="S924" s="4" t="str">
        <f ca="1">Ректор[[#This Row],[Корр класс]]&amp;Ректор[[#This Row],[Предмет2]]</f>
        <v>3БИностранный язык (английский)</v>
      </c>
      <c r="T924" s="4">
        <f ca="1">COUNTIF(Ректор[Доп столбец],Ректор[[#This Row],[Доп столбец]])</f>
        <v>1</v>
      </c>
    </row>
    <row r="925" spans="1:20" x14ac:dyDescent="0.25">
      <c r="A925" s="4">
        <v>896</v>
      </c>
      <c r="B925" s="4" t="s">
        <v>225</v>
      </c>
      <c r="C925" s="4">
        <v>2</v>
      </c>
      <c r="F925" s="4" t="s">
        <v>130</v>
      </c>
      <c r="G925" s="4" t="s">
        <v>342</v>
      </c>
      <c r="H925" s="4" t="s">
        <v>275</v>
      </c>
      <c r="I925" s="4" t="s">
        <v>27</v>
      </c>
      <c r="J925" s="4" t="s">
        <v>25</v>
      </c>
      <c r="K925" s="4" t="s">
        <v>25</v>
      </c>
      <c r="O925" s="4" t="str">
        <f ca="1">IF(Ректор[[#This Row],[Класс(ы)]]="",OFFSET(Ректор[[#This Row],[Класс(ы)]],-1,0,1,1),Ректор[[#This Row],[Класс(ы)]])</f>
        <v>3В</v>
      </c>
      <c r="P92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25" s="4" t="str">
        <f>Ректор[[#This Row],[Учитель]]</f>
        <v>Кониева Д. И.</v>
      </c>
      <c r="R925" s="4">
        <f ca="1">IF(Ректор[[#This Row],[Часы]]="",OFFSET(Ректор[[#This Row],[Часы]],-1,0,1,1),Ректор[[#This Row],[Часы]])</f>
        <v>2</v>
      </c>
      <c r="S925" s="4" t="str">
        <f ca="1">Ректор[[#This Row],[Корр класс]]&amp;Ректор[[#This Row],[Предмет2]]</f>
        <v>3ВИностранный язык (английский)</v>
      </c>
      <c r="T925" s="4">
        <f ca="1">COUNTIF(Ректор[Доп столбец],Ректор[[#This Row],[Доп столбец]])</f>
        <v>1</v>
      </c>
    </row>
    <row r="926" spans="1:20" x14ac:dyDescent="0.25">
      <c r="A926" s="4">
        <v>897</v>
      </c>
      <c r="B926" s="4" t="s">
        <v>226</v>
      </c>
      <c r="C926" s="4">
        <v>2</v>
      </c>
      <c r="F926" s="4" t="s">
        <v>130</v>
      </c>
      <c r="G926" s="4" t="s">
        <v>342</v>
      </c>
      <c r="H926" s="4" t="s">
        <v>333</v>
      </c>
      <c r="I926" s="4" t="s">
        <v>27</v>
      </c>
      <c r="J926" s="4" t="s">
        <v>25</v>
      </c>
      <c r="K926" s="4" t="s">
        <v>25</v>
      </c>
      <c r="O926" s="4" t="str">
        <f ca="1">IF(Ректор[[#This Row],[Класс(ы)]]="",OFFSET(Ректор[[#This Row],[Класс(ы)]],-1,0,1,1),Ректор[[#This Row],[Класс(ы)]])</f>
        <v>3Г</v>
      </c>
      <c r="P92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26" s="4" t="str">
        <f>Ректор[[#This Row],[Учитель]]</f>
        <v>Кониева Д. И.</v>
      </c>
      <c r="R926" s="4">
        <f ca="1">IF(Ректор[[#This Row],[Часы]]="",OFFSET(Ректор[[#This Row],[Часы]],-1,0,1,1),Ректор[[#This Row],[Часы]])</f>
        <v>2</v>
      </c>
      <c r="S926" s="4" t="str">
        <f ca="1">Ректор[[#This Row],[Корр класс]]&amp;Ректор[[#This Row],[Предмет2]]</f>
        <v>3ГИностранный язык (английский)</v>
      </c>
      <c r="T926" s="4">
        <f ca="1">COUNTIF(Ректор[Доп столбец],Ректор[[#This Row],[Доп столбец]])</f>
        <v>1</v>
      </c>
    </row>
    <row r="927" spans="1:20" x14ac:dyDescent="0.25">
      <c r="B927" s="4" t="s">
        <v>231</v>
      </c>
      <c r="C927" s="4">
        <v>2</v>
      </c>
      <c r="F927" s="4" t="s">
        <v>130</v>
      </c>
      <c r="G927" s="4" t="s">
        <v>342</v>
      </c>
      <c r="H927" s="4" t="s">
        <v>282</v>
      </c>
      <c r="I927" s="4" t="s">
        <v>27</v>
      </c>
      <c r="J927" s="4" t="s">
        <v>25</v>
      </c>
      <c r="K927" s="4" t="s">
        <v>25</v>
      </c>
      <c r="O927" s="4" t="str">
        <f ca="1">IF(Ректор[[#This Row],[Класс(ы)]]="",OFFSET(Ректор[[#This Row],[Класс(ы)]],-1,0,1,1),Ректор[[#This Row],[Класс(ы)]])</f>
        <v>3И</v>
      </c>
      <c r="P92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27" s="4" t="str">
        <f>Ректор[[#This Row],[Учитель]]</f>
        <v>Кониева Д. И.</v>
      </c>
      <c r="R927" s="4">
        <f ca="1">IF(Ректор[[#This Row],[Часы]]="",OFFSET(Ректор[[#This Row],[Часы]],-1,0,1,1),Ректор[[#This Row],[Часы]])</f>
        <v>2</v>
      </c>
      <c r="S927" s="4" t="str">
        <f ca="1">Ректор[[#This Row],[Корр класс]]&amp;Ректор[[#This Row],[Предмет2]]</f>
        <v>3ИИностранный язык (английский)</v>
      </c>
      <c r="T927" s="4">
        <f ca="1">COUNTIF(Ректор[Доп столбец],Ректор[[#This Row],[Доп столбец]])</f>
        <v>1</v>
      </c>
    </row>
    <row r="928" spans="1:20" x14ac:dyDescent="0.25">
      <c r="A928" s="4">
        <v>898</v>
      </c>
      <c r="B928" s="4" t="s">
        <v>343</v>
      </c>
      <c r="C928" s="4">
        <v>1</v>
      </c>
      <c r="F928" s="4" t="s">
        <v>20</v>
      </c>
      <c r="G928" s="4" t="s">
        <v>344</v>
      </c>
      <c r="H928" s="4" t="s">
        <v>149</v>
      </c>
      <c r="I928" s="4" t="s">
        <v>23</v>
      </c>
      <c r="J928" s="4" t="s">
        <v>25</v>
      </c>
      <c r="K928" s="4" t="s">
        <v>25</v>
      </c>
      <c r="O928" s="4" t="str">
        <f ca="1">IF(Ректор[[#This Row],[Класс(ы)]]="",OFFSET(Ректор[[#This Row],[Класс(ы)]],-1,0,1,1),Ректор[[#This Row],[Класс(ы)]])</f>
        <v>1О</v>
      </c>
      <c r="P92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928" s="4" t="str">
        <f>Ректор[[#This Row],[Учитель]]</f>
        <v>Коновалова А. В.</v>
      </c>
      <c r="R928" s="4">
        <f ca="1">IF(Ректор[[#This Row],[Часы]]="",OFFSET(Ректор[[#This Row],[Часы]],-1,0,1,1),Ректор[[#This Row],[Часы]])</f>
        <v>1</v>
      </c>
      <c r="S928" s="4" t="str">
        <f ca="1">Ректор[[#This Row],[Корр класс]]&amp;Ректор[[#This Row],[Предмет2]]</f>
        <v>1ОИзобразительное искусство</v>
      </c>
      <c r="T928" s="4">
        <f ca="1">COUNTIF(Ректор[Доп столбец],Ректор[[#This Row],[Доп столбец]])</f>
        <v>1</v>
      </c>
    </row>
    <row r="929" spans="1:20" x14ac:dyDescent="0.25">
      <c r="A929" s="4">
        <v>899</v>
      </c>
      <c r="B929" s="4" t="s">
        <v>343</v>
      </c>
      <c r="C929" s="4">
        <v>4</v>
      </c>
      <c r="F929" s="4" t="s">
        <v>28</v>
      </c>
      <c r="G929" s="4" t="s">
        <v>344</v>
      </c>
      <c r="H929" s="4" t="s">
        <v>149</v>
      </c>
      <c r="I929" s="4" t="s">
        <v>27</v>
      </c>
      <c r="J929" s="4" t="s">
        <v>25</v>
      </c>
      <c r="K929" s="4" t="s">
        <v>25</v>
      </c>
      <c r="O929" s="4" t="str">
        <f ca="1">IF(Ректор[[#This Row],[Класс(ы)]]="",OFFSET(Ректор[[#This Row],[Класс(ы)]],-1,0,1,1),Ректор[[#This Row],[Класс(ы)]])</f>
        <v>1О</v>
      </c>
      <c r="P92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929" s="4" t="str">
        <f>Ректор[[#This Row],[Учитель]]</f>
        <v>Коновалова А. В.</v>
      </c>
      <c r="R929" s="4">
        <f ca="1">IF(Ректор[[#This Row],[Часы]]="",OFFSET(Ректор[[#This Row],[Часы]],-1,0,1,1),Ректор[[#This Row],[Часы]])</f>
        <v>4</v>
      </c>
      <c r="S929" s="4" t="str">
        <f ca="1">Ректор[[#This Row],[Корр класс]]&amp;Ректор[[#This Row],[Предмет2]]</f>
        <v>1ОЛитературное чтение</v>
      </c>
      <c r="T929" s="4">
        <f ca="1">COUNTIF(Ректор[Доп столбец],Ректор[[#This Row],[Доп столбец]])</f>
        <v>1</v>
      </c>
    </row>
    <row r="930" spans="1:20" x14ac:dyDescent="0.25">
      <c r="A930" s="4">
        <v>900</v>
      </c>
      <c r="B930" s="4" t="s">
        <v>343</v>
      </c>
      <c r="C930" s="4">
        <v>4</v>
      </c>
      <c r="F930" s="4" t="s">
        <v>29</v>
      </c>
      <c r="G930" s="4" t="s">
        <v>344</v>
      </c>
      <c r="H930" s="4" t="s">
        <v>149</v>
      </c>
      <c r="I930" s="4" t="s">
        <v>27</v>
      </c>
      <c r="J930" s="4" t="s">
        <v>25</v>
      </c>
      <c r="K930" s="4" t="s">
        <v>25</v>
      </c>
      <c r="O930" s="4" t="str">
        <f ca="1">IF(Ректор[[#This Row],[Класс(ы)]]="",OFFSET(Ректор[[#This Row],[Класс(ы)]],-1,0,1,1),Ректор[[#This Row],[Класс(ы)]])</f>
        <v>1О</v>
      </c>
      <c r="P93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930" s="4" t="str">
        <f>Ректор[[#This Row],[Учитель]]</f>
        <v>Коновалова А. В.</v>
      </c>
      <c r="R930" s="4">
        <f ca="1">IF(Ректор[[#This Row],[Часы]]="",OFFSET(Ректор[[#This Row],[Часы]],-1,0,1,1),Ректор[[#This Row],[Часы]])</f>
        <v>4</v>
      </c>
      <c r="S930" s="4" t="str">
        <f ca="1">Ректор[[#This Row],[Корр класс]]&amp;Ректор[[#This Row],[Предмет2]]</f>
        <v>1ОМатематика</v>
      </c>
      <c r="T930" s="4">
        <f ca="1">COUNTIF(Ректор[Доп столбец],Ректор[[#This Row],[Доп столбец]])</f>
        <v>1</v>
      </c>
    </row>
    <row r="931" spans="1:20" x14ac:dyDescent="0.25">
      <c r="B931" s="4" t="s">
        <v>343</v>
      </c>
      <c r="C931" s="4">
        <v>1</v>
      </c>
      <c r="F931" s="4" t="s">
        <v>30</v>
      </c>
      <c r="G931" s="4" t="s">
        <v>344</v>
      </c>
      <c r="H931" s="4" t="s">
        <v>149</v>
      </c>
      <c r="I931" s="4" t="s">
        <v>23</v>
      </c>
      <c r="J931" s="4" t="s">
        <v>25</v>
      </c>
      <c r="K931" s="4" t="s">
        <v>25</v>
      </c>
      <c r="O931" s="4" t="str">
        <f ca="1">IF(Ректор[[#This Row],[Класс(ы)]]="",OFFSET(Ректор[[#This Row],[Класс(ы)]],-1,0,1,1),Ректор[[#This Row],[Класс(ы)]])</f>
        <v>1О</v>
      </c>
      <c r="P93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931" s="4" t="str">
        <f>Ректор[[#This Row],[Учитель]]</f>
        <v>Коновалова А. В.</v>
      </c>
      <c r="R931" s="4">
        <f ca="1">IF(Ректор[[#This Row],[Часы]]="",OFFSET(Ректор[[#This Row],[Часы]],-1,0,1,1),Ректор[[#This Row],[Часы]])</f>
        <v>1</v>
      </c>
      <c r="S931" s="4" t="str">
        <f ca="1">Ректор[[#This Row],[Корр класс]]&amp;Ректор[[#This Row],[Предмет2]]</f>
        <v>1ОМузыка</v>
      </c>
      <c r="T931" s="4">
        <f ca="1">COUNTIF(Ректор[Доп столбец],Ректор[[#This Row],[Доп столбец]])</f>
        <v>1</v>
      </c>
    </row>
    <row r="932" spans="1:20" x14ac:dyDescent="0.25">
      <c r="A932" s="4">
        <v>901</v>
      </c>
      <c r="B932" s="4" t="s">
        <v>343</v>
      </c>
      <c r="C932" s="4">
        <v>2</v>
      </c>
      <c r="F932" s="4" t="s">
        <v>31</v>
      </c>
      <c r="G932" s="4" t="s">
        <v>344</v>
      </c>
      <c r="H932" s="4" t="s">
        <v>149</v>
      </c>
      <c r="I932" s="4" t="s">
        <v>27</v>
      </c>
      <c r="J932" s="4" t="s">
        <v>25</v>
      </c>
      <c r="K932" s="4" t="s">
        <v>25</v>
      </c>
      <c r="O932" s="4" t="str">
        <f ca="1">IF(Ректор[[#This Row],[Класс(ы)]]="",OFFSET(Ректор[[#This Row],[Класс(ы)]],-1,0,1,1),Ректор[[#This Row],[Класс(ы)]])</f>
        <v>1О</v>
      </c>
      <c r="P932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932" s="4" t="str">
        <f>Ректор[[#This Row],[Учитель]]</f>
        <v>Коновалова А. В.</v>
      </c>
      <c r="R932" s="4">
        <f ca="1">IF(Ректор[[#This Row],[Часы]]="",OFFSET(Ректор[[#This Row],[Часы]],-1,0,1,1),Ректор[[#This Row],[Часы]])</f>
        <v>2</v>
      </c>
      <c r="S932" s="4" t="str">
        <f ca="1">Ректор[[#This Row],[Корр класс]]&amp;Ректор[[#This Row],[Предмет2]]</f>
        <v>1ООкружающий мир</v>
      </c>
      <c r="T932" s="4">
        <f ca="1">COUNTIF(Ректор[Доп столбец],Ректор[[#This Row],[Доп столбец]])</f>
        <v>1</v>
      </c>
    </row>
    <row r="933" spans="1:20" x14ac:dyDescent="0.25">
      <c r="A933" s="4">
        <v>902</v>
      </c>
      <c r="B933" s="4" t="s">
        <v>343</v>
      </c>
      <c r="C933" s="4">
        <v>1</v>
      </c>
      <c r="F933" s="4" t="s">
        <v>32</v>
      </c>
      <c r="G933" s="4" t="s">
        <v>344</v>
      </c>
      <c r="H933" s="4" t="s">
        <v>149</v>
      </c>
      <c r="I933" s="4" t="s">
        <v>27</v>
      </c>
      <c r="J933" s="4" t="s">
        <v>33</v>
      </c>
      <c r="K933" s="4" t="s">
        <v>25</v>
      </c>
      <c r="O933" s="4" t="str">
        <f ca="1">IF(Ректор[[#This Row],[Класс(ы)]]="",OFFSET(Ректор[[#This Row],[Класс(ы)]],-1,0,1,1),Ректор[[#This Row],[Класс(ы)]])</f>
        <v>1О</v>
      </c>
      <c r="P93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933" s="4" t="str">
        <f>Ректор[[#This Row],[Учитель]]</f>
        <v>Коновалова А. В.</v>
      </c>
      <c r="R933" s="4">
        <f ca="1">IF(Ректор[[#This Row],[Часы]]="",OFFSET(Ректор[[#This Row],[Часы]],-1,0,1,1),Ректор[[#This Row],[Часы]])</f>
        <v>1</v>
      </c>
      <c r="S933" s="4" t="str">
        <f ca="1">Ректор[[#This Row],[Корр класс]]&amp;Ректор[[#This Row],[Предмет2]]</f>
        <v>1ОРазговор о важн</v>
      </c>
      <c r="T933" s="4">
        <f ca="1">COUNTIF(Ректор[Доп столбец],Ректор[[#This Row],[Доп столбец]])</f>
        <v>1</v>
      </c>
    </row>
    <row r="934" spans="1:20" x14ac:dyDescent="0.25">
      <c r="A934" s="4">
        <v>903</v>
      </c>
      <c r="B934" s="4" t="s">
        <v>343</v>
      </c>
      <c r="C934" s="4">
        <v>5</v>
      </c>
      <c r="F934" s="4" t="s">
        <v>34</v>
      </c>
      <c r="G934" s="4" t="s">
        <v>344</v>
      </c>
      <c r="H934" s="4" t="s">
        <v>149</v>
      </c>
      <c r="I934" s="4" t="s">
        <v>27</v>
      </c>
      <c r="J934" s="4" t="s">
        <v>25</v>
      </c>
      <c r="K934" s="4" t="s">
        <v>25</v>
      </c>
      <c r="O934" s="4" t="str">
        <f ca="1">IF(Ректор[[#This Row],[Класс(ы)]]="",OFFSET(Ректор[[#This Row],[Класс(ы)]],-1,0,1,1),Ректор[[#This Row],[Класс(ы)]])</f>
        <v>1О</v>
      </c>
      <c r="P93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934" s="4" t="str">
        <f>Ректор[[#This Row],[Учитель]]</f>
        <v>Коновалова А. В.</v>
      </c>
      <c r="R934" s="4">
        <f ca="1">IF(Ректор[[#This Row],[Часы]]="",OFFSET(Ректор[[#This Row],[Часы]],-1,0,1,1),Ректор[[#This Row],[Часы]])</f>
        <v>5</v>
      </c>
      <c r="S934" s="4" t="str">
        <f ca="1">Ректор[[#This Row],[Корр класс]]&amp;Ректор[[#This Row],[Предмет2]]</f>
        <v>1ОРусский язык</v>
      </c>
      <c r="T934" s="4">
        <f ca="1">COUNTIF(Ректор[Доп столбец],Ректор[[#This Row],[Доп столбец]])</f>
        <v>1</v>
      </c>
    </row>
    <row r="935" spans="1:20" x14ac:dyDescent="0.25">
      <c r="A935" s="4">
        <v>904</v>
      </c>
      <c r="B935" s="4" t="s">
        <v>343</v>
      </c>
      <c r="C935" s="4">
        <v>1</v>
      </c>
      <c r="F935" s="4" t="s">
        <v>35</v>
      </c>
      <c r="G935" s="4" t="s">
        <v>344</v>
      </c>
      <c r="H935" s="4" t="s">
        <v>149</v>
      </c>
      <c r="I935" s="4" t="s">
        <v>23</v>
      </c>
      <c r="J935" s="4" t="s">
        <v>24</v>
      </c>
      <c r="K935" s="4" t="s">
        <v>25</v>
      </c>
      <c r="O935" s="4" t="str">
        <f ca="1">IF(Ректор[[#This Row],[Класс(ы)]]="",OFFSET(Ректор[[#This Row],[Класс(ы)]],-1,0,1,1),Ректор[[#This Row],[Класс(ы)]])</f>
        <v>1О</v>
      </c>
      <c r="P93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35" s="4" t="str">
        <f>Ректор[[#This Row],[Учитель]]</f>
        <v>Коновалова А. В.</v>
      </c>
      <c r="R935" s="4">
        <f ca="1">IF(Ректор[[#This Row],[Часы]]="",OFFSET(Ректор[[#This Row],[Часы]],-1,0,1,1),Ректор[[#This Row],[Часы]])</f>
        <v>1</v>
      </c>
      <c r="S935" s="4" t="str">
        <f ca="1">Ректор[[#This Row],[Корр класс]]&amp;Ректор[[#This Row],[Предмет2]]</f>
        <v>1ОТехнология</v>
      </c>
      <c r="T935" s="4">
        <f ca="1">COUNTIF(Ректор[Доп столбец],Ректор[[#This Row],[Доп столбец]])</f>
        <v>1</v>
      </c>
    </row>
    <row r="936" spans="1:20" x14ac:dyDescent="0.25">
      <c r="A936" s="4">
        <v>905</v>
      </c>
      <c r="B936" s="4" t="s">
        <v>99</v>
      </c>
      <c r="C936" s="4">
        <v>2</v>
      </c>
      <c r="D936" s="4" t="s">
        <v>10</v>
      </c>
      <c r="E936" s="4">
        <v>1</v>
      </c>
      <c r="F936" s="4" t="s">
        <v>35</v>
      </c>
      <c r="G936" s="4" t="s">
        <v>345</v>
      </c>
      <c r="H936" s="4" t="s">
        <v>302</v>
      </c>
      <c r="I936" s="4" t="s">
        <v>76</v>
      </c>
      <c r="J936" s="4" t="s">
        <v>25</v>
      </c>
      <c r="K936" s="4" t="s">
        <v>25</v>
      </c>
      <c r="O936" s="4" t="str">
        <f ca="1">IF(Ректор[[#This Row],[Класс(ы)]]="",OFFSET(Ректор[[#This Row],[Класс(ы)]],-1,0,1,1),Ректор[[#This Row],[Класс(ы)]])</f>
        <v>5А</v>
      </c>
      <c r="P93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36" s="4" t="str">
        <f>Ректор[[#This Row],[Учитель]]</f>
        <v>Коротких Н. Б.</v>
      </c>
      <c r="R936" s="4">
        <f ca="1">IF(Ректор[[#This Row],[Часы]]="",OFFSET(Ректор[[#This Row],[Часы]],-1,0,1,1),Ректор[[#This Row],[Часы]])</f>
        <v>2</v>
      </c>
      <c r="S936" s="4" t="str">
        <f ca="1">Ректор[[#This Row],[Корр класс]]&amp;Ректор[[#This Row],[Предмет2]]</f>
        <v>5АТехнология</v>
      </c>
      <c r="T936" s="4">
        <f ca="1">COUNTIF(Ректор[Доп столбец],Ректор[[#This Row],[Доп столбец]])</f>
        <v>2</v>
      </c>
    </row>
    <row r="937" spans="1:20" x14ac:dyDescent="0.25">
      <c r="A937" s="4">
        <v>906</v>
      </c>
      <c r="E937" s="4">
        <v>2</v>
      </c>
      <c r="F937" s="4" t="s">
        <v>35</v>
      </c>
      <c r="G937" s="4" t="s">
        <v>307</v>
      </c>
      <c r="H937" s="4" t="s">
        <v>308</v>
      </c>
      <c r="I937" s="4" t="s">
        <v>76</v>
      </c>
      <c r="J937" s="4" t="s">
        <v>25</v>
      </c>
      <c r="K937" s="4" t="s">
        <v>25</v>
      </c>
      <c r="O937" s="4" t="str">
        <f ca="1">IF(Ректор[[#This Row],[Класс(ы)]]="",OFFSET(Ректор[[#This Row],[Класс(ы)]],-1,0,1,1),Ректор[[#This Row],[Класс(ы)]])</f>
        <v>5А</v>
      </c>
      <c r="P93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37" s="4" t="str">
        <f>Ректор[[#This Row],[Учитель]]</f>
        <v>Жмаченков А. В.</v>
      </c>
      <c r="R937" s="4">
        <f ca="1">IF(Ректор[[#This Row],[Часы]]="",OFFSET(Ректор[[#This Row],[Часы]],-1,0,1,1),Ректор[[#This Row],[Часы]])</f>
        <v>2</v>
      </c>
      <c r="S937" s="4" t="str">
        <f ca="1">Ректор[[#This Row],[Корр класс]]&amp;Ректор[[#This Row],[Предмет2]]</f>
        <v>5АТехнология</v>
      </c>
      <c r="T937" s="4">
        <f ca="1">COUNTIF(Ректор[Доп столбец],Ректор[[#This Row],[Доп столбец]])</f>
        <v>2</v>
      </c>
    </row>
    <row r="938" spans="1:20" x14ac:dyDescent="0.25">
      <c r="A938" s="4">
        <v>907</v>
      </c>
      <c r="B938" s="4" t="s">
        <v>196</v>
      </c>
      <c r="C938" s="4">
        <v>2</v>
      </c>
      <c r="D938" s="4" t="s">
        <v>10</v>
      </c>
      <c r="E938" s="4">
        <v>1</v>
      </c>
      <c r="F938" s="4" t="s">
        <v>35</v>
      </c>
      <c r="G938" s="4" t="s">
        <v>345</v>
      </c>
      <c r="H938" s="4" t="s">
        <v>302</v>
      </c>
      <c r="I938" s="4" t="s">
        <v>76</v>
      </c>
      <c r="J938" s="4" t="s">
        <v>25</v>
      </c>
      <c r="K938" s="4" t="s">
        <v>25</v>
      </c>
      <c r="O938" s="4" t="str">
        <f ca="1">IF(Ректор[[#This Row],[Класс(ы)]]="",OFFSET(Ректор[[#This Row],[Класс(ы)]],-1,0,1,1),Ректор[[#This Row],[Класс(ы)]])</f>
        <v>5Б</v>
      </c>
      <c r="P93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38" s="4" t="str">
        <f>Ректор[[#This Row],[Учитель]]</f>
        <v>Коротких Н. Б.</v>
      </c>
      <c r="R938" s="4">
        <f ca="1">IF(Ректор[[#This Row],[Часы]]="",OFFSET(Ректор[[#This Row],[Часы]],-1,0,1,1),Ректор[[#This Row],[Часы]])</f>
        <v>2</v>
      </c>
      <c r="S938" s="4" t="str">
        <f ca="1">Ректор[[#This Row],[Корр класс]]&amp;Ректор[[#This Row],[Предмет2]]</f>
        <v>5БТехнология</v>
      </c>
      <c r="T938" s="4">
        <f ca="1">COUNTIF(Ректор[Доп столбец],Ректор[[#This Row],[Доп столбец]])</f>
        <v>2</v>
      </c>
    </row>
    <row r="939" spans="1:20" x14ac:dyDescent="0.25">
      <c r="A939" s="4">
        <v>908</v>
      </c>
      <c r="E939" s="4">
        <v>2</v>
      </c>
      <c r="F939" s="4" t="s">
        <v>35</v>
      </c>
      <c r="G939" s="4" t="s">
        <v>307</v>
      </c>
      <c r="H939" s="4" t="s">
        <v>308</v>
      </c>
      <c r="I939" s="4" t="s">
        <v>76</v>
      </c>
      <c r="J939" s="4" t="s">
        <v>25</v>
      </c>
      <c r="K939" s="4" t="s">
        <v>25</v>
      </c>
      <c r="O939" s="4" t="str">
        <f ca="1">IF(Ректор[[#This Row],[Класс(ы)]]="",OFFSET(Ректор[[#This Row],[Класс(ы)]],-1,0,1,1),Ректор[[#This Row],[Класс(ы)]])</f>
        <v>5Б</v>
      </c>
      <c r="P93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39" s="4" t="str">
        <f>Ректор[[#This Row],[Учитель]]</f>
        <v>Жмаченков А. В.</v>
      </c>
      <c r="R939" s="4">
        <f ca="1">IF(Ректор[[#This Row],[Часы]]="",OFFSET(Ректор[[#This Row],[Часы]],-1,0,1,1),Ректор[[#This Row],[Часы]])</f>
        <v>2</v>
      </c>
      <c r="S939" s="4" t="str">
        <f ca="1">Ректор[[#This Row],[Корр класс]]&amp;Ректор[[#This Row],[Предмет2]]</f>
        <v>5БТехнология</v>
      </c>
      <c r="T939" s="4">
        <f ca="1">COUNTIF(Ректор[Доп столбец],Ректор[[#This Row],[Доп столбец]])</f>
        <v>2</v>
      </c>
    </row>
    <row r="940" spans="1:20" x14ac:dyDescent="0.25">
      <c r="B940" s="4" t="s">
        <v>155</v>
      </c>
      <c r="C940" s="4">
        <v>2</v>
      </c>
      <c r="D940" s="4" t="s">
        <v>10</v>
      </c>
      <c r="E940" s="4">
        <v>1</v>
      </c>
      <c r="F940" s="4" t="s">
        <v>35</v>
      </c>
      <c r="G940" s="4" t="s">
        <v>345</v>
      </c>
      <c r="H940" s="4" t="s">
        <v>302</v>
      </c>
      <c r="I940" s="4" t="s">
        <v>76</v>
      </c>
      <c r="J940" s="4" t="s">
        <v>25</v>
      </c>
      <c r="K940" s="4" t="s">
        <v>25</v>
      </c>
      <c r="O940" s="4" t="str">
        <f ca="1">IF(Ректор[[#This Row],[Класс(ы)]]="",OFFSET(Ректор[[#This Row],[Класс(ы)]],-1,0,1,1),Ректор[[#This Row],[Класс(ы)]])</f>
        <v>5В</v>
      </c>
      <c r="P94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40" s="4" t="str">
        <f>Ректор[[#This Row],[Учитель]]</f>
        <v>Коротких Н. Б.</v>
      </c>
      <c r="R940" s="4">
        <f ca="1">IF(Ректор[[#This Row],[Часы]]="",OFFSET(Ректор[[#This Row],[Часы]],-1,0,1,1),Ректор[[#This Row],[Часы]])</f>
        <v>2</v>
      </c>
      <c r="S940" s="4" t="str">
        <f ca="1">Ректор[[#This Row],[Корр класс]]&amp;Ректор[[#This Row],[Предмет2]]</f>
        <v>5ВТехнология</v>
      </c>
      <c r="T940" s="4">
        <f ca="1">COUNTIF(Ректор[Доп столбец],Ректор[[#This Row],[Доп столбец]])</f>
        <v>2</v>
      </c>
    </row>
    <row r="941" spans="1:20" x14ac:dyDescent="0.25">
      <c r="A941" s="4">
        <v>909</v>
      </c>
      <c r="E941" s="4">
        <v>2</v>
      </c>
      <c r="F941" s="4" t="s">
        <v>35</v>
      </c>
      <c r="G941" s="4" t="s">
        <v>307</v>
      </c>
      <c r="H941" s="4" t="s">
        <v>308</v>
      </c>
      <c r="I941" s="4" t="s">
        <v>76</v>
      </c>
      <c r="J941" s="4" t="s">
        <v>25</v>
      </c>
      <c r="K941" s="4" t="s">
        <v>25</v>
      </c>
      <c r="O941" s="4" t="str">
        <f ca="1">IF(Ректор[[#This Row],[Класс(ы)]]="",OFFSET(Ректор[[#This Row],[Класс(ы)]],-1,0,1,1),Ректор[[#This Row],[Класс(ы)]])</f>
        <v>5В</v>
      </c>
      <c r="P94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41" s="4" t="str">
        <f>Ректор[[#This Row],[Учитель]]</f>
        <v>Жмаченков А. В.</v>
      </c>
      <c r="R941" s="4">
        <f ca="1">IF(Ректор[[#This Row],[Часы]]="",OFFSET(Ректор[[#This Row],[Часы]],-1,0,1,1),Ректор[[#This Row],[Часы]])</f>
        <v>2</v>
      </c>
      <c r="S941" s="4" t="str">
        <f ca="1">Ректор[[#This Row],[Корр класс]]&amp;Ректор[[#This Row],[Предмет2]]</f>
        <v>5ВТехнология</v>
      </c>
      <c r="T941" s="4">
        <f ca="1">COUNTIF(Ректор[Доп столбец],Ректор[[#This Row],[Доп столбец]])</f>
        <v>2</v>
      </c>
    </row>
    <row r="942" spans="1:20" x14ac:dyDescent="0.25">
      <c r="A942" s="4">
        <v>910</v>
      </c>
      <c r="B942" s="4" t="s">
        <v>41</v>
      </c>
      <c r="C942" s="4">
        <v>2</v>
      </c>
      <c r="D942" s="4" t="s">
        <v>10</v>
      </c>
      <c r="E942" s="4">
        <v>1</v>
      </c>
      <c r="F942" s="4" t="s">
        <v>35</v>
      </c>
      <c r="G942" s="4" t="s">
        <v>345</v>
      </c>
      <c r="H942" s="4" t="s">
        <v>302</v>
      </c>
      <c r="I942" s="4" t="s">
        <v>76</v>
      </c>
      <c r="J942" s="4" t="s">
        <v>25</v>
      </c>
      <c r="K942" s="4" t="s">
        <v>25</v>
      </c>
      <c r="O942" s="4" t="str">
        <f ca="1">IF(Ректор[[#This Row],[Класс(ы)]]="",OFFSET(Ректор[[#This Row],[Класс(ы)]],-1,0,1,1),Ректор[[#This Row],[Класс(ы)]])</f>
        <v>5Г</v>
      </c>
      <c r="P94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42" s="4" t="str">
        <f>Ректор[[#This Row],[Учитель]]</f>
        <v>Коротких Н. Б.</v>
      </c>
      <c r="R942" s="4">
        <f ca="1">IF(Ректор[[#This Row],[Часы]]="",OFFSET(Ректор[[#This Row],[Часы]],-1,0,1,1),Ректор[[#This Row],[Часы]])</f>
        <v>2</v>
      </c>
      <c r="S942" s="4" t="str">
        <f ca="1">Ректор[[#This Row],[Корр класс]]&amp;Ректор[[#This Row],[Предмет2]]</f>
        <v>5ГТехнология</v>
      </c>
      <c r="T942" s="4">
        <f ca="1">COUNTIF(Ректор[Доп столбец],Ректор[[#This Row],[Доп столбец]])</f>
        <v>2</v>
      </c>
    </row>
    <row r="943" spans="1:20" x14ac:dyDescent="0.25">
      <c r="E943" s="4">
        <v>2</v>
      </c>
      <c r="F943" s="4" t="s">
        <v>35</v>
      </c>
      <c r="G943" s="4" t="s">
        <v>307</v>
      </c>
      <c r="H943" s="4" t="s">
        <v>308</v>
      </c>
      <c r="I943" s="4" t="s">
        <v>76</v>
      </c>
      <c r="J943" s="4" t="s">
        <v>25</v>
      </c>
      <c r="K943" s="4" t="s">
        <v>25</v>
      </c>
      <c r="O943" s="4" t="str">
        <f ca="1">IF(Ректор[[#This Row],[Класс(ы)]]="",OFFSET(Ректор[[#This Row],[Класс(ы)]],-1,0,1,1),Ректор[[#This Row],[Класс(ы)]])</f>
        <v>5Г</v>
      </c>
      <c r="P94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43" s="4" t="str">
        <f>Ректор[[#This Row],[Учитель]]</f>
        <v>Жмаченков А. В.</v>
      </c>
      <c r="R943" s="4">
        <f ca="1">IF(Ректор[[#This Row],[Часы]]="",OFFSET(Ректор[[#This Row],[Часы]],-1,0,1,1),Ректор[[#This Row],[Часы]])</f>
        <v>2</v>
      </c>
      <c r="S943" s="4" t="str">
        <f ca="1">Ректор[[#This Row],[Корр класс]]&amp;Ректор[[#This Row],[Предмет2]]</f>
        <v>5ГТехнология</v>
      </c>
      <c r="T943" s="4">
        <f ca="1">COUNTIF(Ректор[Доп столбец],Ректор[[#This Row],[Доп столбец]])</f>
        <v>2</v>
      </c>
    </row>
    <row r="944" spans="1:20" x14ac:dyDescent="0.25">
      <c r="A944" s="4">
        <v>911</v>
      </c>
      <c r="B944" s="4" t="s">
        <v>197</v>
      </c>
      <c r="C944" s="4">
        <v>2</v>
      </c>
      <c r="D944" s="4" t="s">
        <v>10</v>
      </c>
      <c r="E944" s="4">
        <v>1</v>
      </c>
      <c r="F944" s="4" t="s">
        <v>35</v>
      </c>
      <c r="G944" s="4" t="s">
        <v>345</v>
      </c>
      <c r="H944" s="4" t="s">
        <v>302</v>
      </c>
      <c r="I944" s="4" t="s">
        <v>76</v>
      </c>
      <c r="J944" s="4" t="s">
        <v>25</v>
      </c>
      <c r="K944" s="4" t="s">
        <v>25</v>
      </c>
      <c r="O944" s="4" t="str">
        <f ca="1">IF(Ректор[[#This Row],[Класс(ы)]]="",OFFSET(Ректор[[#This Row],[Класс(ы)]],-1,0,1,1),Ректор[[#This Row],[Класс(ы)]])</f>
        <v>5Д</v>
      </c>
      <c r="P94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44" s="4" t="str">
        <f>Ректор[[#This Row],[Учитель]]</f>
        <v>Коротких Н. Б.</v>
      </c>
      <c r="R944" s="4">
        <f ca="1">IF(Ректор[[#This Row],[Часы]]="",OFFSET(Ректор[[#This Row],[Часы]],-1,0,1,1),Ректор[[#This Row],[Часы]])</f>
        <v>2</v>
      </c>
      <c r="S944" s="4" t="str">
        <f ca="1">Ректор[[#This Row],[Корр класс]]&amp;Ректор[[#This Row],[Предмет2]]</f>
        <v>5ДТехнология</v>
      </c>
      <c r="T944" s="4">
        <f ca="1">COUNTIF(Ректор[Доп столбец],Ректор[[#This Row],[Доп столбец]])</f>
        <v>2</v>
      </c>
    </row>
    <row r="945" spans="1:20" x14ac:dyDescent="0.25">
      <c r="A945" s="4">
        <v>912</v>
      </c>
      <c r="E945" s="4">
        <v>2</v>
      </c>
      <c r="F945" s="4" t="s">
        <v>35</v>
      </c>
      <c r="G945" s="4" t="s">
        <v>307</v>
      </c>
      <c r="H945" s="4" t="s">
        <v>308</v>
      </c>
      <c r="I945" s="4" t="s">
        <v>76</v>
      </c>
      <c r="J945" s="4" t="s">
        <v>25</v>
      </c>
      <c r="K945" s="4" t="s">
        <v>25</v>
      </c>
      <c r="O945" s="4" t="str">
        <f ca="1">IF(Ректор[[#This Row],[Класс(ы)]]="",OFFSET(Ректор[[#This Row],[Класс(ы)]],-1,0,1,1),Ректор[[#This Row],[Класс(ы)]])</f>
        <v>5Д</v>
      </c>
      <c r="P94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45" s="4" t="str">
        <f>Ректор[[#This Row],[Учитель]]</f>
        <v>Жмаченков А. В.</v>
      </c>
      <c r="R945" s="4">
        <f ca="1">IF(Ректор[[#This Row],[Часы]]="",OFFSET(Ректор[[#This Row],[Часы]],-1,0,1,1),Ректор[[#This Row],[Часы]])</f>
        <v>2</v>
      </c>
      <c r="S945" s="4" t="str">
        <f ca="1">Ректор[[#This Row],[Корр класс]]&amp;Ректор[[#This Row],[Предмет2]]</f>
        <v>5ДТехнология</v>
      </c>
      <c r="T945" s="4">
        <f ca="1">COUNTIF(Ректор[Доп столбец],Ректор[[#This Row],[Доп столбец]])</f>
        <v>2</v>
      </c>
    </row>
    <row r="946" spans="1:20" x14ac:dyDescent="0.25">
      <c r="A946" s="4">
        <v>913</v>
      </c>
      <c r="B946" s="4" t="s">
        <v>198</v>
      </c>
      <c r="C946" s="4">
        <v>2</v>
      </c>
      <c r="D946" s="4" t="s">
        <v>10</v>
      </c>
      <c r="E946" s="4">
        <v>1</v>
      </c>
      <c r="F946" s="4" t="s">
        <v>35</v>
      </c>
      <c r="G946" s="4" t="s">
        <v>345</v>
      </c>
      <c r="H946" s="4" t="s">
        <v>302</v>
      </c>
      <c r="I946" s="4" t="s">
        <v>76</v>
      </c>
      <c r="J946" s="4" t="s">
        <v>25</v>
      </c>
      <c r="K946" s="4" t="s">
        <v>25</v>
      </c>
      <c r="O946" s="4" t="str">
        <f ca="1">IF(Ректор[[#This Row],[Класс(ы)]]="",OFFSET(Ректор[[#This Row],[Класс(ы)]],-1,0,1,1),Ректор[[#This Row],[Класс(ы)]])</f>
        <v>5Е</v>
      </c>
      <c r="P94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46" s="4" t="str">
        <f>Ректор[[#This Row],[Учитель]]</f>
        <v>Коротких Н. Б.</v>
      </c>
      <c r="R946" s="4">
        <f ca="1">IF(Ректор[[#This Row],[Часы]]="",OFFSET(Ректор[[#This Row],[Часы]],-1,0,1,1),Ректор[[#This Row],[Часы]])</f>
        <v>2</v>
      </c>
      <c r="S946" s="4" t="str">
        <f ca="1">Ректор[[#This Row],[Корр класс]]&amp;Ректор[[#This Row],[Предмет2]]</f>
        <v>5ЕТехнология</v>
      </c>
      <c r="T946" s="4">
        <f ca="1">COUNTIF(Ректор[Доп столбец],Ректор[[#This Row],[Доп столбец]])</f>
        <v>2</v>
      </c>
    </row>
    <row r="947" spans="1:20" x14ac:dyDescent="0.25">
      <c r="A947" s="4">
        <v>914</v>
      </c>
      <c r="E947" s="4">
        <v>2</v>
      </c>
      <c r="F947" s="4" t="s">
        <v>35</v>
      </c>
      <c r="G947" s="4" t="s">
        <v>307</v>
      </c>
      <c r="H947" s="4" t="s">
        <v>308</v>
      </c>
      <c r="I947" s="4" t="s">
        <v>76</v>
      </c>
      <c r="J947" s="4" t="s">
        <v>25</v>
      </c>
      <c r="K947" s="4" t="s">
        <v>25</v>
      </c>
      <c r="O947" s="4" t="str">
        <f ca="1">IF(Ректор[[#This Row],[Класс(ы)]]="",OFFSET(Ректор[[#This Row],[Класс(ы)]],-1,0,1,1),Ректор[[#This Row],[Класс(ы)]])</f>
        <v>5Е</v>
      </c>
      <c r="P94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47" s="4" t="str">
        <f>Ректор[[#This Row],[Учитель]]</f>
        <v>Жмаченков А. В.</v>
      </c>
      <c r="R947" s="4">
        <f ca="1">IF(Ректор[[#This Row],[Часы]]="",OFFSET(Ректор[[#This Row],[Часы]],-1,0,1,1),Ректор[[#This Row],[Часы]])</f>
        <v>2</v>
      </c>
      <c r="S947" s="4" t="str">
        <f ca="1">Ректор[[#This Row],[Корр класс]]&amp;Ректор[[#This Row],[Предмет2]]</f>
        <v>5ЕТехнология</v>
      </c>
      <c r="T947" s="4">
        <f ca="1">COUNTIF(Ректор[Доп столбец],Ректор[[#This Row],[Доп столбец]])</f>
        <v>2</v>
      </c>
    </row>
    <row r="948" spans="1:20" x14ac:dyDescent="0.25">
      <c r="A948" s="4">
        <v>915</v>
      </c>
      <c r="B948" s="4" t="s">
        <v>199</v>
      </c>
      <c r="C948" s="4">
        <v>2</v>
      </c>
      <c r="D948" s="4" t="s">
        <v>10</v>
      </c>
      <c r="E948" s="4">
        <v>1</v>
      </c>
      <c r="F948" s="4" t="s">
        <v>35</v>
      </c>
      <c r="G948" s="4" t="s">
        <v>345</v>
      </c>
      <c r="H948" s="4" t="s">
        <v>302</v>
      </c>
      <c r="I948" s="4" t="s">
        <v>76</v>
      </c>
      <c r="J948" s="4" t="s">
        <v>25</v>
      </c>
      <c r="K948" s="4" t="s">
        <v>25</v>
      </c>
      <c r="O948" s="4" t="str">
        <f ca="1">IF(Ректор[[#This Row],[Класс(ы)]]="",OFFSET(Ректор[[#This Row],[Класс(ы)]],-1,0,1,1),Ректор[[#This Row],[Класс(ы)]])</f>
        <v>5Ж</v>
      </c>
      <c r="P94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48" s="4" t="str">
        <f>Ректор[[#This Row],[Учитель]]</f>
        <v>Коротких Н. Б.</v>
      </c>
      <c r="R948" s="4">
        <f ca="1">IF(Ректор[[#This Row],[Часы]]="",OFFSET(Ректор[[#This Row],[Часы]],-1,0,1,1),Ректор[[#This Row],[Часы]])</f>
        <v>2</v>
      </c>
      <c r="S948" s="4" t="str">
        <f ca="1">Ректор[[#This Row],[Корр класс]]&amp;Ректор[[#This Row],[Предмет2]]</f>
        <v>5ЖТехнология</v>
      </c>
      <c r="T948" s="4">
        <f ca="1">COUNTIF(Ректор[Доп столбец],Ректор[[#This Row],[Доп столбец]])</f>
        <v>2</v>
      </c>
    </row>
    <row r="949" spans="1:20" x14ac:dyDescent="0.25">
      <c r="A949" s="4">
        <v>916</v>
      </c>
      <c r="E949" s="4">
        <v>2</v>
      </c>
      <c r="F949" s="4" t="s">
        <v>35</v>
      </c>
      <c r="G949" s="4" t="s">
        <v>307</v>
      </c>
      <c r="H949" s="4" t="s">
        <v>308</v>
      </c>
      <c r="I949" s="4" t="s">
        <v>76</v>
      </c>
      <c r="J949" s="4" t="s">
        <v>25</v>
      </c>
      <c r="K949" s="4" t="s">
        <v>25</v>
      </c>
      <c r="O949" s="4" t="str">
        <f ca="1">IF(Ректор[[#This Row],[Класс(ы)]]="",OFFSET(Ректор[[#This Row],[Класс(ы)]],-1,0,1,1),Ректор[[#This Row],[Класс(ы)]])</f>
        <v>5Ж</v>
      </c>
      <c r="P94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49" s="4" t="str">
        <f>Ректор[[#This Row],[Учитель]]</f>
        <v>Жмаченков А. В.</v>
      </c>
      <c r="R949" s="4">
        <f ca="1">IF(Ректор[[#This Row],[Часы]]="",OFFSET(Ректор[[#This Row],[Часы]],-1,0,1,1),Ректор[[#This Row],[Часы]])</f>
        <v>2</v>
      </c>
      <c r="S949" s="4" t="str">
        <f ca="1">Ректор[[#This Row],[Корр класс]]&amp;Ректор[[#This Row],[Предмет2]]</f>
        <v>5ЖТехнология</v>
      </c>
      <c r="T949" s="4">
        <f ca="1">COUNTIF(Ректор[Доп столбец],Ректор[[#This Row],[Доп столбец]])</f>
        <v>2</v>
      </c>
    </row>
    <row r="950" spans="1:20" x14ac:dyDescent="0.25">
      <c r="A950" s="4">
        <v>917</v>
      </c>
      <c r="B950" s="4" t="s">
        <v>184</v>
      </c>
      <c r="C950" s="4">
        <v>2</v>
      </c>
      <c r="D950" s="4" t="s">
        <v>10</v>
      </c>
      <c r="E950" s="4">
        <v>1</v>
      </c>
      <c r="F950" s="4" t="s">
        <v>35</v>
      </c>
      <c r="G950" s="4" t="s">
        <v>345</v>
      </c>
      <c r="H950" s="4" t="s">
        <v>302</v>
      </c>
      <c r="I950" s="4" t="s">
        <v>76</v>
      </c>
      <c r="J950" s="4" t="s">
        <v>25</v>
      </c>
      <c r="K950" s="4" t="s">
        <v>25</v>
      </c>
      <c r="O950" s="4" t="str">
        <f ca="1">IF(Ректор[[#This Row],[Класс(ы)]]="",OFFSET(Ректор[[#This Row],[Класс(ы)]],-1,0,1,1),Ректор[[#This Row],[Класс(ы)]])</f>
        <v>5З</v>
      </c>
      <c r="P95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0" s="4" t="str">
        <f>Ректор[[#This Row],[Учитель]]</f>
        <v>Коротких Н. Б.</v>
      </c>
      <c r="R950" s="4">
        <f ca="1">IF(Ректор[[#This Row],[Часы]]="",OFFSET(Ректор[[#This Row],[Часы]],-1,0,1,1),Ректор[[#This Row],[Часы]])</f>
        <v>2</v>
      </c>
      <c r="S950" s="4" t="str">
        <f ca="1">Ректор[[#This Row],[Корр класс]]&amp;Ректор[[#This Row],[Предмет2]]</f>
        <v>5ЗТехнология</v>
      </c>
      <c r="T950" s="4">
        <f ca="1">COUNTIF(Ректор[Доп столбец],Ректор[[#This Row],[Доп столбец]])</f>
        <v>2</v>
      </c>
    </row>
    <row r="951" spans="1:20" x14ac:dyDescent="0.25">
      <c r="A951" s="4">
        <v>918</v>
      </c>
      <c r="E951" s="4">
        <v>2</v>
      </c>
      <c r="F951" s="4" t="s">
        <v>35</v>
      </c>
      <c r="G951" s="4" t="s">
        <v>307</v>
      </c>
      <c r="H951" s="4" t="s">
        <v>308</v>
      </c>
      <c r="I951" s="4" t="s">
        <v>76</v>
      </c>
      <c r="J951" s="4" t="s">
        <v>25</v>
      </c>
      <c r="K951" s="4" t="s">
        <v>25</v>
      </c>
      <c r="O951" s="4" t="str">
        <f ca="1">IF(Ректор[[#This Row],[Класс(ы)]]="",OFFSET(Ректор[[#This Row],[Класс(ы)]],-1,0,1,1),Ректор[[#This Row],[Класс(ы)]])</f>
        <v>5З</v>
      </c>
      <c r="P95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1" s="4" t="str">
        <f>Ректор[[#This Row],[Учитель]]</f>
        <v>Жмаченков А. В.</v>
      </c>
      <c r="R951" s="4">
        <f ca="1">IF(Ректор[[#This Row],[Часы]]="",OFFSET(Ректор[[#This Row],[Часы]],-1,0,1,1),Ректор[[#This Row],[Часы]])</f>
        <v>2</v>
      </c>
      <c r="S951" s="4" t="str">
        <f ca="1">Ректор[[#This Row],[Корр класс]]&amp;Ректор[[#This Row],[Предмет2]]</f>
        <v>5ЗТехнология</v>
      </c>
      <c r="T951" s="4">
        <f ca="1">COUNTIF(Ректор[Доп столбец],Ректор[[#This Row],[Доп столбец]])</f>
        <v>2</v>
      </c>
    </row>
    <row r="952" spans="1:20" x14ac:dyDescent="0.25">
      <c r="A952" s="4">
        <v>919</v>
      </c>
      <c r="B952" s="4" t="s">
        <v>200</v>
      </c>
      <c r="C952" s="4">
        <v>2</v>
      </c>
      <c r="D952" s="4" t="s">
        <v>10</v>
      </c>
      <c r="E952" s="4">
        <v>1</v>
      </c>
      <c r="F952" s="4" t="s">
        <v>35</v>
      </c>
      <c r="G952" s="4" t="s">
        <v>345</v>
      </c>
      <c r="H952" s="4" t="s">
        <v>302</v>
      </c>
      <c r="I952" s="4" t="s">
        <v>76</v>
      </c>
      <c r="J952" s="4" t="s">
        <v>25</v>
      </c>
      <c r="K952" s="4" t="s">
        <v>25</v>
      </c>
      <c r="O952" s="4" t="str">
        <f ca="1">IF(Ректор[[#This Row],[Класс(ы)]]="",OFFSET(Ректор[[#This Row],[Класс(ы)]],-1,0,1,1),Ректор[[#This Row],[Класс(ы)]])</f>
        <v>5И</v>
      </c>
      <c r="P95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2" s="4" t="str">
        <f>Ректор[[#This Row],[Учитель]]</f>
        <v>Коротких Н. Б.</v>
      </c>
      <c r="R952" s="4">
        <f ca="1">IF(Ректор[[#This Row],[Часы]]="",OFFSET(Ректор[[#This Row],[Часы]],-1,0,1,1),Ректор[[#This Row],[Часы]])</f>
        <v>2</v>
      </c>
      <c r="S952" s="4" t="str">
        <f ca="1">Ректор[[#This Row],[Корр класс]]&amp;Ректор[[#This Row],[Предмет2]]</f>
        <v>5ИТехнология</v>
      </c>
      <c r="T952" s="4">
        <f ca="1">COUNTIF(Ректор[Доп столбец],Ректор[[#This Row],[Доп столбец]])</f>
        <v>2</v>
      </c>
    </row>
    <row r="953" spans="1:20" x14ac:dyDescent="0.25">
      <c r="A953" s="4">
        <v>920</v>
      </c>
      <c r="E953" s="4">
        <v>2</v>
      </c>
      <c r="F953" s="4" t="s">
        <v>35</v>
      </c>
      <c r="G953" s="4" t="s">
        <v>307</v>
      </c>
      <c r="H953" s="4" t="s">
        <v>308</v>
      </c>
      <c r="I953" s="4" t="s">
        <v>76</v>
      </c>
      <c r="J953" s="4" t="s">
        <v>25</v>
      </c>
      <c r="K953" s="4" t="s">
        <v>25</v>
      </c>
      <c r="O953" s="4" t="str">
        <f ca="1">IF(Ректор[[#This Row],[Класс(ы)]]="",OFFSET(Ректор[[#This Row],[Класс(ы)]],-1,0,1,1),Ректор[[#This Row],[Класс(ы)]])</f>
        <v>5И</v>
      </c>
      <c r="P95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3" s="4" t="str">
        <f>Ректор[[#This Row],[Учитель]]</f>
        <v>Жмаченков А. В.</v>
      </c>
      <c r="R953" s="4">
        <f ca="1">IF(Ректор[[#This Row],[Часы]]="",OFFSET(Ректор[[#This Row],[Часы]],-1,0,1,1),Ректор[[#This Row],[Часы]])</f>
        <v>2</v>
      </c>
      <c r="S953" s="4" t="str">
        <f ca="1">Ректор[[#This Row],[Корр класс]]&amp;Ректор[[#This Row],[Предмет2]]</f>
        <v>5ИТехнология</v>
      </c>
      <c r="T953" s="4">
        <f ca="1">COUNTIF(Ректор[Доп столбец],Ректор[[#This Row],[Доп столбец]])</f>
        <v>2</v>
      </c>
    </row>
    <row r="954" spans="1:20" x14ac:dyDescent="0.25">
      <c r="A954" s="4">
        <v>921</v>
      </c>
      <c r="B954" s="4" t="s">
        <v>201</v>
      </c>
      <c r="C954" s="4">
        <v>2</v>
      </c>
      <c r="D954" s="4" t="s">
        <v>10</v>
      </c>
      <c r="E954" s="4">
        <v>1</v>
      </c>
      <c r="F954" s="4" t="s">
        <v>35</v>
      </c>
      <c r="G954" s="4" t="s">
        <v>345</v>
      </c>
      <c r="H954" s="4" t="s">
        <v>302</v>
      </c>
      <c r="I954" s="4" t="s">
        <v>76</v>
      </c>
      <c r="J954" s="4" t="s">
        <v>25</v>
      </c>
      <c r="K954" s="4" t="s">
        <v>25</v>
      </c>
      <c r="O954" s="4" t="str">
        <f ca="1">IF(Ректор[[#This Row],[Класс(ы)]]="",OFFSET(Ректор[[#This Row],[Класс(ы)]],-1,0,1,1),Ректор[[#This Row],[Класс(ы)]])</f>
        <v>5К</v>
      </c>
      <c r="P95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4" s="4" t="str">
        <f>Ректор[[#This Row],[Учитель]]</f>
        <v>Коротких Н. Б.</v>
      </c>
      <c r="R954" s="4">
        <f ca="1">IF(Ректор[[#This Row],[Часы]]="",OFFSET(Ректор[[#This Row],[Часы]],-1,0,1,1),Ректор[[#This Row],[Часы]])</f>
        <v>2</v>
      </c>
      <c r="S954" s="4" t="str">
        <f ca="1">Ректор[[#This Row],[Корр класс]]&amp;Ректор[[#This Row],[Предмет2]]</f>
        <v>5КТехнология</v>
      </c>
      <c r="T954" s="4">
        <f ca="1">COUNTIF(Ректор[Доп столбец],Ректор[[#This Row],[Доп столбец]])</f>
        <v>2</v>
      </c>
    </row>
    <row r="955" spans="1:20" x14ac:dyDescent="0.25">
      <c r="A955" s="4">
        <v>922</v>
      </c>
      <c r="E955" s="4">
        <v>2</v>
      </c>
      <c r="F955" s="4" t="s">
        <v>35</v>
      </c>
      <c r="G955" s="4" t="s">
        <v>307</v>
      </c>
      <c r="H955" s="4" t="s">
        <v>308</v>
      </c>
      <c r="I955" s="4" t="s">
        <v>76</v>
      </c>
      <c r="J955" s="4" t="s">
        <v>25</v>
      </c>
      <c r="K955" s="4" t="s">
        <v>25</v>
      </c>
      <c r="O955" s="4" t="str">
        <f ca="1">IF(Ректор[[#This Row],[Класс(ы)]]="",OFFSET(Ректор[[#This Row],[Класс(ы)]],-1,0,1,1),Ректор[[#This Row],[Класс(ы)]])</f>
        <v>5К</v>
      </c>
      <c r="P95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5" s="4" t="str">
        <f>Ректор[[#This Row],[Учитель]]</f>
        <v>Жмаченков А. В.</v>
      </c>
      <c r="R955" s="4">
        <f ca="1">IF(Ректор[[#This Row],[Часы]]="",OFFSET(Ректор[[#This Row],[Часы]],-1,0,1,1),Ректор[[#This Row],[Часы]])</f>
        <v>2</v>
      </c>
      <c r="S955" s="4" t="str">
        <f ca="1">Ректор[[#This Row],[Корр класс]]&amp;Ректор[[#This Row],[Предмет2]]</f>
        <v>5КТехнология</v>
      </c>
      <c r="T955" s="4">
        <f ca="1">COUNTIF(Ректор[Доп столбец],Ректор[[#This Row],[Доп столбец]])</f>
        <v>2</v>
      </c>
    </row>
    <row r="956" spans="1:20" x14ac:dyDescent="0.25">
      <c r="B956" s="4" t="s">
        <v>44</v>
      </c>
      <c r="C956" s="4">
        <v>2</v>
      </c>
      <c r="D956" s="4" t="s">
        <v>10</v>
      </c>
      <c r="E956" s="4">
        <v>1</v>
      </c>
      <c r="F956" s="4" t="s">
        <v>35</v>
      </c>
      <c r="G956" s="4" t="s">
        <v>345</v>
      </c>
      <c r="H956" s="4" t="s">
        <v>302</v>
      </c>
      <c r="I956" s="4" t="s">
        <v>76</v>
      </c>
      <c r="J956" s="4" t="s">
        <v>25</v>
      </c>
      <c r="K956" s="4" t="s">
        <v>25</v>
      </c>
      <c r="O956" s="4" t="str">
        <f ca="1">IF(Ректор[[#This Row],[Класс(ы)]]="",OFFSET(Ректор[[#This Row],[Класс(ы)]],-1,0,1,1),Ректор[[#This Row],[Класс(ы)]])</f>
        <v>5Л</v>
      </c>
      <c r="P95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6" s="4" t="str">
        <f>Ректор[[#This Row],[Учитель]]</f>
        <v>Коротких Н. Б.</v>
      </c>
      <c r="R956" s="4">
        <f ca="1">IF(Ректор[[#This Row],[Часы]]="",OFFSET(Ректор[[#This Row],[Часы]],-1,0,1,1),Ректор[[#This Row],[Часы]])</f>
        <v>2</v>
      </c>
      <c r="S956" s="4" t="str">
        <f ca="1">Ректор[[#This Row],[Корр класс]]&amp;Ректор[[#This Row],[Предмет2]]</f>
        <v>5ЛТехнология</v>
      </c>
      <c r="T956" s="4">
        <f ca="1">COUNTIF(Ректор[Доп столбец],Ректор[[#This Row],[Доп столбец]])</f>
        <v>2</v>
      </c>
    </row>
    <row r="957" spans="1:20" x14ac:dyDescent="0.25">
      <c r="A957" s="4">
        <v>923</v>
      </c>
      <c r="E957" s="4">
        <v>2</v>
      </c>
      <c r="F957" s="4" t="s">
        <v>35</v>
      </c>
      <c r="G957" s="4" t="s">
        <v>307</v>
      </c>
      <c r="H957" s="4" t="s">
        <v>308</v>
      </c>
      <c r="I957" s="4" t="s">
        <v>76</v>
      </c>
      <c r="J957" s="4" t="s">
        <v>25</v>
      </c>
      <c r="K957" s="4" t="s">
        <v>25</v>
      </c>
      <c r="O957" s="4" t="str">
        <f ca="1">IF(Ректор[[#This Row],[Класс(ы)]]="",OFFSET(Ректор[[#This Row],[Класс(ы)]],-1,0,1,1),Ректор[[#This Row],[Класс(ы)]])</f>
        <v>5Л</v>
      </c>
      <c r="P95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7" s="4" t="str">
        <f>Ректор[[#This Row],[Учитель]]</f>
        <v>Жмаченков А. В.</v>
      </c>
      <c r="R957" s="4">
        <f ca="1">IF(Ректор[[#This Row],[Часы]]="",OFFSET(Ректор[[#This Row],[Часы]],-1,0,1,1),Ректор[[#This Row],[Часы]])</f>
        <v>2</v>
      </c>
      <c r="S957" s="4" t="str">
        <f ca="1">Ректор[[#This Row],[Корр класс]]&amp;Ректор[[#This Row],[Предмет2]]</f>
        <v>5ЛТехнология</v>
      </c>
      <c r="T957" s="4">
        <f ca="1">COUNTIF(Ректор[Доп столбец],Ректор[[#This Row],[Доп столбец]])</f>
        <v>2</v>
      </c>
    </row>
    <row r="958" spans="1:20" x14ac:dyDescent="0.25">
      <c r="A958" s="4">
        <v>924</v>
      </c>
      <c r="B958" s="4" t="s">
        <v>102</v>
      </c>
      <c r="C958" s="4">
        <v>2</v>
      </c>
      <c r="D958" s="4" t="s">
        <v>10</v>
      </c>
      <c r="E958" s="4">
        <v>1</v>
      </c>
      <c r="F958" s="4" t="s">
        <v>35</v>
      </c>
      <c r="G958" s="4" t="s">
        <v>345</v>
      </c>
      <c r="H958" s="4" t="s">
        <v>302</v>
      </c>
      <c r="I958" s="4" t="s">
        <v>76</v>
      </c>
      <c r="J958" s="4" t="s">
        <v>25</v>
      </c>
      <c r="K958" s="4" t="s">
        <v>25</v>
      </c>
      <c r="O958" s="4" t="str">
        <f ca="1">IF(Ректор[[#This Row],[Класс(ы)]]="",OFFSET(Ректор[[#This Row],[Класс(ы)]],-1,0,1,1),Ректор[[#This Row],[Класс(ы)]])</f>
        <v>5М</v>
      </c>
      <c r="P95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8" s="4" t="str">
        <f>Ректор[[#This Row],[Учитель]]</f>
        <v>Коротких Н. Б.</v>
      </c>
      <c r="R958" s="4">
        <f ca="1">IF(Ректор[[#This Row],[Часы]]="",OFFSET(Ректор[[#This Row],[Часы]],-1,0,1,1),Ректор[[#This Row],[Часы]])</f>
        <v>2</v>
      </c>
      <c r="S958" s="4" t="str">
        <f ca="1">Ректор[[#This Row],[Корр класс]]&amp;Ректор[[#This Row],[Предмет2]]</f>
        <v>5МТехнология</v>
      </c>
      <c r="T958" s="4">
        <f ca="1">COUNTIF(Ректор[Доп столбец],Ректор[[#This Row],[Доп столбец]])</f>
        <v>2</v>
      </c>
    </row>
    <row r="959" spans="1:20" x14ac:dyDescent="0.25">
      <c r="E959" s="4">
        <v>2</v>
      </c>
      <c r="F959" s="4" t="s">
        <v>35</v>
      </c>
      <c r="G959" s="4" t="s">
        <v>307</v>
      </c>
      <c r="H959" s="4" t="s">
        <v>308</v>
      </c>
      <c r="I959" s="4" t="s">
        <v>76</v>
      </c>
      <c r="J959" s="4" t="s">
        <v>25</v>
      </c>
      <c r="K959" s="4" t="s">
        <v>25</v>
      </c>
      <c r="O959" s="4" t="str">
        <f ca="1">IF(Ректор[[#This Row],[Класс(ы)]]="",OFFSET(Ректор[[#This Row],[Класс(ы)]],-1,0,1,1),Ректор[[#This Row],[Класс(ы)]])</f>
        <v>5М</v>
      </c>
      <c r="P95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59" s="4" t="str">
        <f>Ректор[[#This Row],[Учитель]]</f>
        <v>Жмаченков А. В.</v>
      </c>
      <c r="R959" s="4">
        <f ca="1">IF(Ректор[[#This Row],[Часы]]="",OFFSET(Ректор[[#This Row],[Часы]],-1,0,1,1),Ректор[[#This Row],[Часы]])</f>
        <v>2</v>
      </c>
      <c r="S959" s="4" t="str">
        <f ca="1">Ректор[[#This Row],[Корр класс]]&amp;Ректор[[#This Row],[Предмет2]]</f>
        <v>5МТехнология</v>
      </c>
      <c r="T959" s="4">
        <f ca="1">COUNTIF(Ректор[Доп столбец],Ректор[[#This Row],[Доп столбец]])</f>
        <v>2</v>
      </c>
    </row>
    <row r="960" spans="1:20" x14ac:dyDescent="0.25">
      <c r="A960" s="4">
        <v>925</v>
      </c>
      <c r="B960" s="4" t="s">
        <v>202</v>
      </c>
      <c r="C960" s="4">
        <v>2</v>
      </c>
      <c r="D960" s="4" t="s">
        <v>10</v>
      </c>
      <c r="E960" s="4">
        <v>1</v>
      </c>
      <c r="F960" s="4" t="s">
        <v>35</v>
      </c>
      <c r="G960" s="4" t="s">
        <v>345</v>
      </c>
      <c r="H960" s="4" t="s">
        <v>302</v>
      </c>
      <c r="I960" s="4" t="s">
        <v>76</v>
      </c>
      <c r="J960" s="4" t="s">
        <v>25</v>
      </c>
      <c r="K960" s="4" t="s">
        <v>25</v>
      </c>
      <c r="O960" s="4" t="str">
        <f ca="1">IF(Ректор[[#This Row],[Класс(ы)]]="",OFFSET(Ректор[[#This Row],[Класс(ы)]],-1,0,1,1),Ректор[[#This Row],[Класс(ы)]])</f>
        <v>5Н</v>
      </c>
      <c r="P96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60" s="4" t="str">
        <f>Ректор[[#This Row],[Учитель]]</f>
        <v>Коротких Н. Б.</v>
      </c>
      <c r="R960" s="4">
        <f ca="1">IF(Ректор[[#This Row],[Часы]]="",OFFSET(Ректор[[#This Row],[Часы]],-1,0,1,1),Ректор[[#This Row],[Часы]])</f>
        <v>2</v>
      </c>
      <c r="S960" s="4" t="str">
        <f ca="1">Ректор[[#This Row],[Корр класс]]&amp;Ректор[[#This Row],[Предмет2]]</f>
        <v>5НТехнология</v>
      </c>
      <c r="T960" s="4">
        <f ca="1">COUNTIF(Ректор[Доп столбец],Ректор[[#This Row],[Доп столбец]])</f>
        <v>2</v>
      </c>
    </row>
    <row r="961" spans="1:20" x14ac:dyDescent="0.25">
      <c r="A961" s="4">
        <v>926</v>
      </c>
      <c r="E961" s="4">
        <v>2</v>
      </c>
      <c r="F961" s="4" t="s">
        <v>35</v>
      </c>
      <c r="G961" s="4" t="s">
        <v>307</v>
      </c>
      <c r="H961" s="4" t="s">
        <v>308</v>
      </c>
      <c r="I961" s="4" t="s">
        <v>76</v>
      </c>
      <c r="J961" s="4" t="s">
        <v>25</v>
      </c>
      <c r="K961" s="4" t="s">
        <v>25</v>
      </c>
      <c r="O961" s="4" t="str">
        <f ca="1">IF(Ректор[[#This Row],[Класс(ы)]]="",OFFSET(Ректор[[#This Row],[Класс(ы)]],-1,0,1,1),Ректор[[#This Row],[Класс(ы)]])</f>
        <v>5Н</v>
      </c>
      <c r="P96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61" s="4" t="str">
        <f>Ректор[[#This Row],[Учитель]]</f>
        <v>Жмаченков А. В.</v>
      </c>
      <c r="R961" s="4">
        <f ca="1">IF(Ректор[[#This Row],[Часы]]="",OFFSET(Ректор[[#This Row],[Часы]],-1,0,1,1),Ректор[[#This Row],[Часы]])</f>
        <v>2</v>
      </c>
      <c r="S961" s="4" t="str">
        <f ca="1">Ректор[[#This Row],[Корр класс]]&amp;Ректор[[#This Row],[Предмет2]]</f>
        <v>5НТехнология</v>
      </c>
      <c r="T961" s="4">
        <f ca="1">COUNTIF(Ректор[Доп столбец],Ректор[[#This Row],[Доп столбец]])</f>
        <v>2</v>
      </c>
    </row>
    <row r="962" spans="1:20" x14ac:dyDescent="0.25">
      <c r="A962" s="4">
        <v>927</v>
      </c>
      <c r="B962" s="4" t="s">
        <v>203</v>
      </c>
      <c r="C962" s="4">
        <v>2</v>
      </c>
      <c r="D962" s="4" t="s">
        <v>10</v>
      </c>
      <c r="E962" s="4">
        <v>1</v>
      </c>
      <c r="F962" s="4" t="s">
        <v>35</v>
      </c>
      <c r="G962" s="4" t="s">
        <v>345</v>
      </c>
      <c r="H962" s="4" t="s">
        <v>302</v>
      </c>
      <c r="I962" s="4" t="s">
        <v>76</v>
      </c>
      <c r="J962" s="4" t="s">
        <v>25</v>
      </c>
      <c r="K962" s="4" t="s">
        <v>25</v>
      </c>
      <c r="O962" s="4" t="str">
        <f ca="1">IF(Ректор[[#This Row],[Класс(ы)]]="",OFFSET(Ректор[[#This Row],[Класс(ы)]],-1,0,1,1),Ректор[[#This Row],[Класс(ы)]])</f>
        <v>5О</v>
      </c>
      <c r="P96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62" s="4" t="str">
        <f>Ректор[[#This Row],[Учитель]]</f>
        <v>Коротких Н. Б.</v>
      </c>
      <c r="R962" s="4">
        <f ca="1">IF(Ректор[[#This Row],[Часы]]="",OFFSET(Ректор[[#This Row],[Часы]],-1,0,1,1),Ректор[[#This Row],[Часы]])</f>
        <v>2</v>
      </c>
      <c r="S962" s="4" t="str">
        <f ca="1">Ректор[[#This Row],[Корр класс]]&amp;Ректор[[#This Row],[Предмет2]]</f>
        <v>5ОТехнология</v>
      </c>
      <c r="T962" s="4">
        <f ca="1">COUNTIF(Ректор[Доп столбец],Ректор[[#This Row],[Доп столбец]])</f>
        <v>2</v>
      </c>
    </row>
    <row r="963" spans="1:20" x14ac:dyDescent="0.25">
      <c r="A963" s="4">
        <v>928</v>
      </c>
      <c r="E963" s="4">
        <v>2</v>
      </c>
      <c r="F963" s="4" t="s">
        <v>35</v>
      </c>
      <c r="G963" s="4" t="s">
        <v>307</v>
      </c>
      <c r="H963" s="4" t="s">
        <v>308</v>
      </c>
      <c r="I963" s="4" t="s">
        <v>76</v>
      </c>
      <c r="J963" s="4" t="s">
        <v>25</v>
      </c>
      <c r="K963" s="4" t="s">
        <v>25</v>
      </c>
      <c r="O963" s="4" t="str">
        <f ca="1">IF(Ректор[[#This Row],[Класс(ы)]]="",OFFSET(Ректор[[#This Row],[Класс(ы)]],-1,0,1,1),Ректор[[#This Row],[Класс(ы)]])</f>
        <v>5О</v>
      </c>
      <c r="P96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963" s="4" t="str">
        <f>Ректор[[#This Row],[Учитель]]</f>
        <v>Жмаченков А. В.</v>
      </c>
      <c r="R963" s="4">
        <f ca="1">IF(Ректор[[#This Row],[Часы]]="",OFFSET(Ректор[[#This Row],[Часы]],-1,0,1,1),Ректор[[#This Row],[Часы]])</f>
        <v>2</v>
      </c>
      <c r="S963" s="4" t="str">
        <f ca="1">Ректор[[#This Row],[Корр класс]]&amp;Ректор[[#This Row],[Предмет2]]</f>
        <v>5ОТехнология</v>
      </c>
      <c r="T963" s="4">
        <f ca="1">COUNTIF(Ректор[Доп столбец],Ректор[[#This Row],[Доп столбец]])</f>
        <v>2</v>
      </c>
    </row>
    <row r="964" spans="1:20" x14ac:dyDescent="0.25">
      <c r="A964" s="4">
        <v>929</v>
      </c>
      <c r="B964" s="4" t="s">
        <v>92</v>
      </c>
      <c r="C964" s="4">
        <v>1</v>
      </c>
      <c r="F964" s="4" t="s">
        <v>32</v>
      </c>
      <c r="G964" s="4" t="s">
        <v>345</v>
      </c>
      <c r="H964" s="4" t="s">
        <v>302</v>
      </c>
      <c r="I964" s="4" t="s">
        <v>27</v>
      </c>
      <c r="J964" s="4" t="s">
        <v>25</v>
      </c>
      <c r="K964" s="4" t="s">
        <v>25</v>
      </c>
      <c r="O964" s="4" t="str">
        <f ca="1">IF(Ректор[[#This Row],[Класс(ы)]]="",OFFSET(Ректор[[#This Row],[Класс(ы)]],-1,0,1,1),Ректор[[#This Row],[Класс(ы)]])</f>
        <v>11А</v>
      </c>
      <c r="P96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964" s="4" t="str">
        <f>Ректор[[#This Row],[Учитель]]</f>
        <v>Коротких Н. Б.</v>
      </c>
      <c r="R964" s="4">
        <f ca="1">IF(Ректор[[#This Row],[Часы]]="",OFFSET(Ректор[[#This Row],[Часы]],-1,0,1,1),Ректор[[#This Row],[Часы]])</f>
        <v>1</v>
      </c>
      <c r="S964" s="4" t="str">
        <f ca="1">Ректор[[#This Row],[Корр класс]]&amp;Ректор[[#This Row],[Предмет2]]</f>
        <v>11АРазговор о важн</v>
      </c>
      <c r="T964" s="4">
        <f ca="1">COUNTIF(Ректор[Доп столбец],Ректор[[#This Row],[Доп столбец]])</f>
        <v>1</v>
      </c>
    </row>
    <row r="965" spans="1:20" x14ac:dyDescent="0.25">
      <c r="A965" s="4">
        <v>930</v>
      </c>
      <c r="B965" s="4" t="s">
        <v>239</v>
      </c>
      <c r="C965" s="4">
        <v>3</v>
      </c>
      <c r="D965" s="4" t="s">
        <v>10</v>
      </c>
      <c r="E965" s="4">
        <v>1</v>
      </c>
      <c r="F965" s="4" t="s">
        <v>130</v>
      </c>
      <c r="G965" s="4" t="s">
        <v>346</v>
      </c>
      <c r="H965" s="4" t="s">
        <v>347</v>
      </c>
      <c r="I965" s="4" t="s">
        <v>27</v>
      </c>
      <c r="J965" s="4" t="s">
        <v>25</v>
      </c>
      <c r="K965" s="4" t="s">
        <v>25</v>
      </c>
      <c r="O965" s="4" t="str">
        <f ca="1">IF(Ректор[[#This Row],[Класс(ы)]]="",OFFSET(Ректор[[#This Row],[Класс(ы)]],-1,0,1,1),Ректор[[#This Row],[Класс(ы)]])</f>
        <v>7А</v>
      </c>
      <c r="P96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65" s="4" t="str">
        <f>Ректор[[#This Row],[Учитель]]</f>
        <v>Костина Е. И.</v>
      </c>
      <c r="R965" s="4">
        <f ca="1">IF(Ректор[[#This Row],[Часы]]="",OFFSET(Ректор[[#This Row],[Часы]],-1,0,1,1),Ректор[[#This Row],[Часы]])</f>
        <v>3</v>
      </c>
      <c r="S965" s="4" t="str">
        <f ca="1">Ректор[[#This Row],[Корр класс]]&amp;Ректор[[#This Row],[Предмет2]]</f>
        <v>7АИностранный язык (английский)</v>
      </c>
      <c r="T965" s="4">
        <f ca="1">COUNTIF(Ректор[Доп столбец],Ректор[[#This Row],[Доп столбец]])</f>
        <v>2</v>
      </c>
    </row>
    <row r="966" spans="1:20" x14ac:dyDescent="0.25">
      <c r="A966" s="4">
        <v>931</v>
      </c>
      <c r="E966" s="4">
        <v>2</v>
      </c>
      <c r="F966" s="4" t="s">
        <v>130</v>
      </c>
      <c r="G966" s="4" t="s">
        <v>348</v>
      </c>
      <c r="H966" s="4" t="s">
        <v>349</v>
      </c>
      <c r="I966" s="4" t="s">
        <v>27</v>
      </c>
      <c r="J966" s="4" t="s">
        <v>25</v>
      </c>
      <c r="K966" s="4" t="s">
        <v>25</v>
      </c>
      <c r="O966" s="4" t="str">
        <f ca="1">IF(Ректор[[#This Row],[Класс(ы)]]="",OFFSET(Ректор[[#This Row],[Класс(ы)]],-1,0,1,1),Ректор[[#This Row],[Класс(ы)]])</f>
        <v>7А</v>
      </c>
      <c r="P96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66" s="4" t="str">
        <f>Ректор[[#This Row],[Учитель]]</f>
        <v>Тимофеева Л. И.</v>
      </c>
      <c r="R966" s="4">
        <f ca="1">IF(Ректор[[#This Row],[Часы]]="",OFFSET(Ректор[[#This Row],[Часы]],-1,0,1,1),Ректор[[#This Row],[Часы]])</f>
        <v>3</v>
      </c>
      <c r="S966" s="4" t="str">
        <f ca="1">Ректор[[#This Row],[Корр класс]]&amp;Ректор[[#This Row],[Предмет2]]</f>
        <v>7АИностранный язык (английский)</v>
      </c>
      <c r="T966" s="4">
        <f ca="1">COUNTIF(Ректор[Доп столбец],Ректор[[#This Row],[Доп столбец]])</f>
        <v>2</v>
      </c>
    </row>
    <row r="967" spans="1:20" x14ac:dyDescent="0.25">
      <c r="A967" s="4">
        <v>932</v>
      </c>
      <c r="B967" s="4" t="s">
        <v>242</v>
      </c>
      <c r="C967" s="4">
        <v>3</v>
      </c>
      <c r="D967" s="4" t="s">
        <v>10</v>
      </c>
      <c r="E967" s="4">
        <v>1</v>
      </c>
      <c r="F967" s="4" t="s">
        <v>130</v>
      </c>
      <c r="G967" s="4" t="s">
        <v>346</v>
      </c>
      <c r="H967" s="4" t="s">
        <v>347</v>
      </c>
      <c r="I967" s="4" t="s">
        <v>27</v>
      </c>
      <c r="J967" s="4" t="s">
        <v>25</v>
      </c>
      <c r="K967" s="4" t="s">
        <v>25</v>
      </c>
      <c r="O967" s="4" t="str">
        <f ca="1">IF(Ректор[[#This Row],[Класс(ы)]]="",OFFSET(Ректор[[#This Row],[Класс(ы)]],-1,0,1,1),Ректор[[#This Row],[Класс(ы)]])</f>
        <v>7Б</v>
      </c>
      <c r="P96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67" s="4" t="str">
        <f>Ректор[[#This Row],[Учитель]]</f>
        <v>Костина Е. И.</v>
      </c>
      <c r="R967" s="4">
        <f ca="1">IF(Ректор[[#This Row],[Часы]]="",OFFSET(Ректор[[#This Row],[Часы]],-1,0,1,1),Ректор[[#This Row],[Часы]])</f>
        <v>3</v>
      </c>
      <c r="S967" s="4" t="str">
        <f ca="1">Ректор[[#This Row],[Корр класс]]&amp;Ректор[[#This Row],[Предмет2]]</f>
        <v>7БИностранный язык (английский)</v>
      </c>
      <c r="T967" s="4">
        <f ca="1">COUNTIF(Ректор[Доп столбец],Ректор[[#This Row],[Доп столбец]])</f>
        <v>2</v>
      </c>
    </row>
    <row r="968" spans="1:20" x14ac:dyDescent="0.25">
      <c r="A968" s="4">
        <v>933</v>
      </c>
      <c r="E968" s="4">
        <v>2</v>
      </c>
      <c r="F968" s="4" t="s">
        <v>130</v>
      </c>
      <c r="G968" s="4" t="s">
        <v>348</v>
      </c>
      <c r="H968" s="4" t="s">
        <v>349</v>
      </c>
      <c r="I968" s="4" t="s">
        <v>27</v>
      </c>
      <c r="J968" s="4" t="s">
        <v>25</v>
      </c>
      <c r="K968" s="4" t="s">
        <v>25</v>
      </c>
      <c r="O968" s="4" t="str">
        <f ca="1">IF(Ректор[[#This Row],[Класс(ы)]]="",OFFSET(Ректор[[#This Row],[Класс(ы)]],-1,0,1,1),Ректор[[#This Row],[Класс(ы)]])</f>
        <v>7Б</v>
      </c>
      <c r="P96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68" s="4" t="str">
        <f>Ректор[[#This Row],[Учитель]]</f>
        <v>Тимофеева Л. И.</v>
      </c>
      <c r="R968" s="4">
        <f ca="1">IF(Ректор[[#This Row],[Часы]]="",OFFSET(Ректор[[#This Row],[Часы]],-1,0,1,1),Ректор[[#This Row],[Часы]])</f>
        <v>3</v>
      </c>
      <c r="S968" s="4" t="str">
        <f ca="1">Ректор[[#This Row],[Корр класс]]&amp;Ректор[[#This Row],[Предмет2]]</f>
        <v>7БИностранный язык (английский)</v>
      </c>
      <c r="T968" s="4">
        <f ca="1">COUNTIF(Ректор[Доп столбец],Ректор[[#This Row],[Доп столбец]])</f>
        <v>2</v>
      </c>
    </row>
    <row r="969" spans="1:20" x14ac:dyDescent="0.25">
      <c r="A969" s="4">
        <v>934</v>
      </c>
      <c r="B969" s="4" t="s">
        <v>243</v>
      </c>
      <c r="C969" s="4">
        <v>3</v>
      </c>
      <c r="D969" s="4" t="s">
        <v>10</v>
      </c>
      <c r="E969" s="4">
        <v>1</v>
      </c>
      <c r="F969" s="4" t="s">
        <v>130</v>
      </c>
      <c r="G969" s="4" t="s">
        <v>346</v>
      </c>
      <c r="H969" s="4" t="s">
        <v>347</v>
      </c>
      <c r="I969" s="4" t="s">
        <v>27</v>
      </c>
      <c r="J969" s="4" t="s">
        <v>25</v>
      </c>
      <c r="K969" s="4" t="s">
        <v>25</v>
      </c>
      <c r="O969" s="4" t="str">
        <f ca="1">IF(Ректор[[#This Row],[Класс(ы)]]="",OFFSET(Ректор[[#This Row],[Класс(ы)]],-1,0,1,1),Ректор[[#This Row],[Класс(ы)]])</f>
        <v>7В</v>
      </c>
      <c r="P96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69" s="4" t="str">
        <f>Ректор[[#This Row],[Учитель]]</f>
        <v>Костина Е. И.</v>
      </c>
      <c r="R969" s="4">
        <f ca="1">IF(Ректор[[#This Row],[Часы]]="",OFFSET(Ректор[[#This Row],[Часы]],-1,0,1,1),Ректор[[#This Row],[Часы]])</f>
        <v>3</v>
      </c>
      <c r="S969" s="4" t="str">
        <f ca="1">Ректор[[#This Row],[Корр класс]]&amp;Ректор[[#This Row],[Предмет2]]</f>
        <v>7ВИностранный язык (английский)</v>
      </c>
      <c r="T969" s="4">
        <f ca="1">COUNTIF(Ректор[Доп столбец],Ректор[[#This Row],[Доп столбец]])</f>
        <v>2</v>
      </c>
    </row>
    <row r="970" spans="1:20" x14ac:dyDescent="0.25">
      <c r="A970" s="4">
        <v>935</v>
      </c>
      <c r="E970" s="4">
        <v>2</v>
      </c>
      <c r="F970" s="4" t="s">
        <v>130</v>
      </c>
      <c r="G970" s="4" t="s">
        <v>348</v>
      </c>
      <c r="H970" s="4" t="s">
        <v>349</v>
      </c>
      <c r="I970" s="4" t="s">
        <v>27</v>
      </c>
      <c r="J970" s="4" t="s">
        <v>25</v>
      </c>
      <c r="K970" s="4" t="s">
        <v>25</v>
      </c>
      <c r="O970" s="4" t="str">
        <f ca="1">IF(Ректор[[#This Row],[Класс(ы)]]="",OFFSET(Ректор[[#This Row],[Класс(ы)]],-1,0,1,1),Ректор[[#This Row],[Класс(ы)]])</f>
        <v>7В</v>
      </c>
      <c r="P97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70" s="4" t="str">
        <f>Ректор[[#This Row],[Учитель]]</f>
        <v>Тимофеева Л. И.</v>
      </c>
      <c r="R970" s="4">
        <f ca="1">IF(Ректор[[#This Row],[Часы]]="",OFFSET(Ректор[[#This Row],[Часы]],-1,0,1,1),Ректор[[#This Row],[Часы]])</f>
        <v>3</v>
      </c>
      <c r="S970" s="4" t="str">
        <f ca="1">Ректор[[#This Row],[Корр класс]]&amp;Ректор[[#This Row],[Предмет2]]</f>
        <v>7ВИностранный язык (английский)</v>
      </c>
      <c r="T970" s="4">
        <f ca="1">COUNTIF(Ректор[Доп столбец],Ректор[[#This Row],[Доп столбец]])</f>
        <v>2</v>
      </c>
    </row>
    <row r="971" spans="1:20" x14ac:dyDescent="0.25">
      <c r="A971" s="4">
        <v>936</v>
      </c>
      <c r="B971" s="4" t="s">
        <v>55</v>
      </c>
      <c r="C971" s="4">
        <v>3</v>
      </c>
      <c r="D971" s="4" t="s">
        <v>10</v>
      </c>
      <c r="E971" s="4">
        <v>1</v>
      </c>
      <c r="F971" s="4" t="s">
        <v>130</v>
      </c>
      <c r="G971" s="4" t="s">
        <v>346</v>
      </c>
      <c r="H971" s="4" t="s">
        <v>347</v>
      </c>
      <c r="I971" s="4" t="s">
        <v>27</v>
      </c>
      <c r="J971" s="4" t="s">
        <v>25</v>
      </c>
      <c r="K971" s="4" t="s">
        <v>25</v>
      </c>
      <c r="O971" s="4" t="str">
        <f ca="1">IF(Ректор[[#This Row],[Класс(ы)]]="",OFFSET(Ректор[[#This Row],[Класс(ы)]],-1,0,1,1),Ректор[[#This Row],[Класс(ы)]])</f>
        <v>7Г</v>
      </c>
      <c r="P97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71" s="4" t="str">
        <f>Ректор[[#This Row],[Учитель]]</f>
        <v>Костина Е. И.</v>
      </c>
      <c r="R971" s="4">
        <f ca="1">IF(Ректор[[#This Row],[Часы]]="",OFFSET(Ректор[[#This Row],[Часы]],-1,0,1,1),Ректор[[#This Row],[Часы]])</f>
        <v>3</v>
      </c>
      <c r="S971" s="4" t="str">
        <f ca="1">Ректор[[#This Row],[Корр класс]]&amp;Ректор[[#This Row],[Предмет2]]</f>
        <v>7ГИностранный язык (английский)</v>
      </c>
      <c r="T971" s="4">
        <f ca="1">COUNTIF(Ректор[Доп столбец],Ректор[[#This Row],[Доп столбец]])</f>
        <v>2</v>
      </c>
    </row>
    <row r="972" spans="1:20" x14ac:dyDescent="0.25">
      <c r="E972" s="4">
        <v>2</v>
      </c>
      <c r="F972" s="4" t="s">
        <v>130</v>
      </c>
      <c r="G972" s="4" t="s">
        <v>348</v>
      </c>
      <c r="H972" s="4" t="s">
        <v>349</v>
      </c>
      <c r="I972" s="4" t="s">
        <v>27</v>
      </c>
      <c r="J972" s="4" t="s">
        <v>25</v>
      </c>
      <c r="K972" s="4" t="s">
        <v>25</v>
      </c>
      <c r="O972" s="4" t="str">
        <f ca="1">IF(Ректор[[#This Row],[Класс(ы)]]="",OFFSET(Ректор[[#This Row],[Класс(ы)]],-1,0,1,1),Ректор[[#This Row],[Класс(ы)]])</f>
        <v>7Г</v>
      </c>
      <c r="P97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72" s="4" t="str">
        <f>Ректор[[#This Row],[Учитель]]</f>
        <v>Тимофеева Л. И.</v>
      </c>
      <c r="R972" s="4">
        <f ca="1">IF(Ректор[[#This Row],[Часы]]="",OFFSET(Ректор[[#This Row],[Часы]],-1,0,1,1),Ректор[[#This Row],[Часы]])</f>
        <v>3</v>
      </c>
      <c r="S972" s="4" t="str">
        <f ca="1">Ректор[[#This Row],[Корр класс]]&amp;Ректор[[#This Row],[Предмет2]]</f>
        <v>7ГИностранный язык (английский)</v>
      </c>
      <c r="T972" s="4">
        <f ca="1">COUNTIF(Ректор[Доп столбец],Ректор[[#This Row],[Доп столбец]])</f>
        <v>2</v>
      </c>
    </row>
    <row r="973" spans="1:20" x14ac:dyDescent="0.25">
      <c r="A973" s="4">
        <v>937</v>
      </c>
      <c r="B973" s="4" t="s">
        <v>59</v>
      </c>
      <c r="C973" s="4">
        <v>3</v>
      </c>
      <c r="D973" s="4" t="s">
        <v>10</v>
      </c>
      <c r="E973" s="4">
        <v>1</v>
      </c>
      <c r="F973" s="4" t="s">
        <v>130</v>
      </c>
      <c r="G973" s="4" t="s">
        <v>346</v>
      </c>
      <c r="H973" s="4" t="s">
        <v>347</v>
      </c>
      <c r="I973" s="4" t="s">
        <v>27</v>
      </c>
      <c r="J973" s="4" t="s">
        <v>25</v>
      </c>
      <c r="K973" s="4" t="s">
        <v>25</v>
      </c>
      <c r="O973" s="4" t="str">
        <f ca="1">IF(Ректор[[#This Row],[Класс(ы)]]="",OFFSET(Ректор[[#This Row],[Класс(ы)]],-1,0,1,1),Ректор[[#This Row],[Класс(ы)]])</f>
        <v>7Д</v>
      </c>
      <c r="P97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73" s="4" t="str">
        <f>Ректор[[#This Row],[Учитель]]</f>
        <v>Костина Е. И.</v>
      </c>
      <c r="R973" s="4">
        <f ca="1">IF(Ректор[[#This Row],[Часы]]="",OFFSET(Ректор[[#This Row],[Часы]],-1,0,1,1),Ректор[[#This Row],[Часы]])</f>
        <v>3</v>
      </c>
      <c r="S973" s="4" t="str">
        <f ca="1">Ректор[[#This Row],[Корр класс]]&amp;Ректор[[#This Row],[Предмет2]]</f>
        <v>7ДИностранный язык (английский)</v>
      </c>
      <c r="T973" s="4">
        <f ca="1">COUNTIF(Ректор[Доп столбец],Ректор[[#This Row],[Доп столбец]])</f>
        <v>2</v>
      </c>
    </row>
    <row r="974" spans="1:20" x14ac:dyDescent="0.25">
      <c r="A974" s="4">
        <v>938</v>
      </c>
      <c r="E974" s="4">
        <v>2</v>
      </c>
      <c r="F974" s="4" t="s">
        <v>130</v>
      </c>
      <c r="G974" s="4" t="s">
        <v>348</v>
      </c>
      <c r="H974" s="4" t="s">
        <v>349</v>
      </c>
      <c r="I974" s="4" t="s">
        <v>27</v>
      </c>
      <c r="J974" s="4" t="s">
        <v>25</v>
      </c>
      <c r="K974" s="4" t="s">
        <v>25</v>
      </c>
      <c r="O974" s="4" t="str">
        <f ca="1">IF(Ректор[[#This Row],[Класс(ы)]]="",OFFSET(Ректор[[#This Row],[Класс(ы)]],-1,0,1,1),Ректор[[#This Row],[Класс(ы)]])</f>
        <v>7Д</v>
      </c>
      <c r="P97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74" s="4" t="str">
        <f>Ректор[[#This Row],[Учитель]]</f>
        <v>Тимофеева Л. И.</v>
      </c>
      <c r="R974" s="4">
        <f ca="1">IF(Ректор[[#This Row],[Часы]]="",OFFSET(Ректор[[#This Row],[Часы]],-1,0,1,1),Ректор[[#This Row],[Часы]])</f>
        <v>3</v>
      </c>
      <c r="S974" s="4" t="str">
        <f ca="1">Ректор[[#This Row],[Корр класс]]&amp;Ректор[[#This Row],[Предмет2]]</f>
        <v>7ДИностранный язык (английский)</v>
      </c>
      <c r="T974" s="4">
        <f ca="1">COUNTIF(Ректор[Доп столбец],Ректор[[#This Row],[Доп столбец]])</f>
        <v>2</v>
      </c>
    </row>
    <row r="975" spans="1:20" x14ac:dyDescent="0.25">
      <c r="A975" s="4">
        <v>939</v>
      </c>
      <c r="B975" s="4" t="s">
        <v>180</v>
      </c>
      <c r="C975" s="4">
        <v>3</v>
      </c>
      <c r="D975" s="4" t="s">
        <v>10</v>
      </c>
      <c r="E975" s="4">
        <v>1</v>
      </c>
      <c r="F975" s="4" t="s">
        <v>130</v>
      </c>
      <c r="G975" s="4" t="s">
        <v>346</v>
      </c>
      <c r="H975" s="4" t="s">
        <v>347</v>
      </c>
      <c r="I975" s="4" t="s">
        <v>27</v>
      </c>
      <c r="J975" s="4" t="s">
        <v>25</v>
      </c>
      <c r="K975" s="4" t="s">
        <v>25</v>
      </c>
      <c r="O975" s="4" t="str">
        <f ca="1">IF(Ректор[[#This Row],[Класс(ы)]]="",OFFSET(Ректор[[#This Row],[Класс(ы)]],-1,0,1,1),Ректор[[#This Row],[Класс(ы)]])</f>
        <v>7Е</v>
      </c>
      <c r="P97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75" s="4" t="str">
        <f>Ректор[[#This Row],[Учитель]]</f>
        <v>Костина Е. И.</v>
      </c>
      <c r="R975" s="4">
        <f ca="1">IF(Ректор[[#This Row],[Часы]]="",OFFSET(Ректор[[#This Row],[Часы]],-1,0,1,1),Ректор[[#This Row],[Часы]])</f>
        <v>3</v>
      </c>
      <c r="S975" s="4" t="str">
        <f ca="1">Ректор[[#This Row],[Корр класс]]&amp;Ректор[[#This Row],[Предмет2]]</f>
        <v>7ЕИностранный язык (английский)</v>
      </c>
      <c r="T975" s="4">
        <f ca="1">COUNTIF(Ректор[Доп столбец],Ректор[[#This Row],[Доп столбец]])</f>
        <v>2</v>
      </c>
    </row>
    <row r="976" spans="1:20" x14ac:dyDescent="0.25">
      <c r="E976" s="4">
        <v>2</v>
      </c>
      <c r="F976" s="4" t="s">
        <v>130</v>
      </c>
      <c r="G976" s="4" t="s">
        <v>348</v>
      </c>
      <c r="H976" s="4" t="s">
        <v>349</v>
      </c>
      <c r="I976" s="4" t="s">
        <v>27</v>
      </c>
      <c r="J976" s="4" t="s">
        <v>25</v>
      </c>
      <c r="K976" s="4" t="s">
        <v>25</v>
      </c>
      <c r="O976" s="4" t="str">
        <f ca="1">IF(Ректор[[#This Row],[Класс(ы)]]="",OFFSET(Ректор[[#This Row],[Класс(ы)]],-1,0,1,1),Ректор[[#This Row],[Класс(ы)]])</f>
        <v>7Е</v>
      </c>
      <c r="P97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76" s="4" t="str">
        <f>Ректор[[#This Row],[Учитель]]</f>
        <v>Тимофеева Л. И.</v>
      </c>
      <c r="R976" s="4">
        <f ca="1">IF(Ректор[[#This Row],[Часы]]="",OFFSET(Ректор[[#This Row],[Часы]],-1,0,1,1),Ректор[[#This Row],[Часы]])</f>
        <v>3</v>
      </c>
      <c r="S976" s="4" t="str">
        <f ca="1">Ректор[[#This Row],[Корр класс]]&amp;Ректор[[#This Row],[Предмет2]]</f>
        <v>7ЕИностранный язык (английский)</v>
      </c>
      <c r="T976" s="4">
        <f ca="1">COUNTIF(Ректор[Доп столбец],Ректор[[#This Row],[Доп столбец]])</f>
        <v>2</v>
      </c>
    </row>
    <row r="977" spans="1:20" x14ac:dyDescent="0.25">
      <c r="A977" s="4">
        <v>940</v>
      </c>
      <c r="B977" s="4" t="s">
        <v>181</v>
      </c>
      <c r="C977" s="4">
        <v>3</v>
      </c>
      <c r="D977" s="4" t="s">
        <v>10</v>
      </c>
      <c r="E977" s="4">
        <v>1</v>
      </c>
      <c r="F977" s="4" t="s">
        <v>130</v>
      </c>
      <c r="G977" s="4" t="s">
        <v>346</v>
      </c>
      <c r="H977" s="4" t="s">
        <v>347</v>
      </c>
      <c r="I977" s="4" t="s">
        <v>27</v>
      </c>
      <c r="J977" s="4" t="s">
        <v>25</v>
      </c>
      <c r="K977" s="4" t="s">
        <v>25</v>
      </c>
      <c r="O977" s="4" t="str">
        <f ca="1">IF(Ректор[[#This Row],[Класс(ы)]]="",OFFSET(Ректор[[#This Row],[Класс(ы)]],-1,0,1,1),Ректор[[#This Row],[Класс(ы)]])</f>
        <v>7Ж</v>
      </c>
      <c r="P97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77" s="4" t="str">
        <f>Ректор[[#This Row],[Учитель]]</f>
        <v>Костина Е. И.</v>
      </c>
      <c r="R977" s="4">
        <f ca="1">IF(Ректор[[#This Row],[Часы]]="",OFFSET(Ректор[[#This Row],[Часы]],-1,0,1,1),Ректор[[#This Row],[Часы]])</f>
        <v>3</v>
      </c>
      <c r="S977" s="4" t="str">
        <f ca="1">Ректор[[#This Row],[Корр класс]]&amp;Ректор[[#This Row],[Предмет2]]</f>
        <v>7ЖИностранный язык (английский)</v>
      </c>
      <c r="T977" s="4">
        <f ca="1">COUNTIF(Ректор[Доп столбец],Ректор[[#This Row],[Доп столбец]])</f>
        <v>2</v>
      </c>
    </row>
    <row r="978" spans="1:20" x14ac:dyDescent="0.25">
      <c r="A978" s="4">
        <v>941</v>
      </c>
      <c r="E978" s="4">
        <v>2</v>
      </c>
      <c r="F978" s="4" t="s">
        <v>130</v>
      </c>
      <c r="G978" s="4" t="s">
        <v>348</v>
      </c>
      <c r="H978" s="4" t="s">
        <v>349</v>
      </c>
      <c r="I978" s="4" t="s">
        <v>27</v>
      </c>
      <c r="J978" s="4" t="s">
        <v>25</v>
      </c>
      <c r="K978" s="4" t="s">
        <v>25</v>
      </c>
      <c r="O978" s="4" t="str">
        <f ca="1">IF(Ректор[[#This Row],[Класс(ы)]]="",OFFSET(Ректор[[#This Row],[Класс(ы)]],-1,0,1,1),Ректор[[#This Row],[Класс(ы)]])</f>
        <v>7Ж</v>
      </c>
      <c r="P97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78" s="4" t="str">
        <f>Ректор[[#This Row],[Учитель]]</f>
        <v>Тимофеева Л. И.</v>
      </c>
      <c r="R978" s="4">
        <f ca="1">IF(Ректор[[#This Row],[Часы]]="",OFFSET(Ректор[[#This Row],[Часы]],-1,0,1,1),Ректор[[#This Row],[Часы]])</f>
        <v>3</v>
      </c>
      <c r="S978" s="4" t="str">
        <f ca="1">Ректор[[#This Row],[Корр класс]]&amp;Ректор[[#This Row],[Предмет2]]</f>
        <v>7ЖИностранный язык (английский)</v>
      </c>
      <c r="T978" s="4">
        <f ca="1">COUNTIF(Ректор[Доп столбец],Ректор[[#This Row],[Доп столбец]])</f>
        <v>2</v>
      </c>
    </row>
    <row r="979" spans="1:20" x14ac:dyDescent="0.25">
      <c r="A979" s="4">
        <v>942</v>
      </c>
      <c r="B979" s="4" t="s">
        <v>182</v>
      </c>
      <c r="C979" s="4">
        <v>3</v>
      </c>
      <c r="D979" s="4" t="s">
        <v>10</v>
      </c>
      <c r="E979" s="4">
        <v>1</v>
      </c>
      <c r="F979" s="4" t="s">
        <v>130</v>
      </c>
      <c r="G979" s="4" t="s">
        <v>346</v>
      </c>
      <c r="H979" s="4" t="s">
        <v>347</v>
      </c>
      <c r="I979" s="4" t="s">
        <v>27</v>
      </c>
      <c r="J979" s="4" t="s">
        <v>25</v>
      </c>
      <c r="K979" s="4" t="s">
        <v>25</v>
      </c>
      <c r="O979" s="4" t="str">
        <f ca="1">IF(Ректор[[#This Row],[Класс(ы)]]="",OFFSET(Ректор[[#This Row],[Класс(ы)]],-1,0,1,1),Ректор[[#This Row],[Класс(ы)]])</f>
        <v>7З</v>
      </c>
      <c r="P97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79" s="4" t="str">
        <f>Ректор[[#This Row],[Учитель]]</f>
        <v>Костина Е. И.</v>
      </c>
      <c r="R979" s="4">
        <f ca="1">IF(Ректор[[#This Row],[Часы]]="",OFFSET(Ректор[[#This Row],[Часы]],-1,0,1,1),Ректор[[#This Row],[Часы]])</f>
        <v>3</v>
      </c>
      <c r="S979" s="4" t="str">
        <f ca="1">Ректор[[#This Row],[Корр класс]]&amp;Ректор[[#This Row],[Предмет2]]</f>
        <v>7ЗИностранный язык (английский)</v>
      </c>
      <c r="T979" s="4">
        <f ca="1">COUNTIF(Ректор[Доп столбец],Ректор[[#This Row],[Доп столбец]])</f>
        <v>2</v>
      </c>
    </row>
    <row r="980" spans="1:20" x14ac:dyDescent="0.25">
      <c r="A980" s="4">
        <v>943</v>
      </c>
      <c r="E980" s="4">
        <v>2</v>
      </c>
      <c r="F980" s="4" t="s">
        <v>130</v>
      </c>
      <c r="G980" s="4" t="s">
        <v>348</v>
      </c>
      <c r="H980" s="4" t="s">
        <v>349</v>
      </c>
      <c r="I980" s="4" t="s">
        <v>27</v>
      </c>
      <c r="J980" s="4" t="s">
        <v>25</v>
      </c>
      <c r="K980" s="4" t="s">
        <v>25</v>
      </c>
      <c r="O980" s="4" t="str">
        <f ca="1">IF(Ректор[[#This Row],[Класс(ы)]]="",OFFSET(Ректор[[#This Row],[Класс(ы)]],-1,0,1,1),Ректор[[#This Row],[Класс(ы)]])</f>
        <v>7З</v>
      </c>
      <c r="P98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80" s="4" t="str">
        <f>Ректор[[#This Row],[Учитель]]</f>
        <v>Тимофеева Л. И.</v>
      </c>
      <c r="R980" s="4">
        <f ca="1">IF(Ректор[[#This Row],[Часы]]="",OFFSET(Ректор[[#This Row],[Часы]],-1,0,1,1),Ректор[[#This Row],[Часы]])</f>
        <v>3</v>
      </c>
      <c r="S980" s="4" t="str">
        <f ca="1">Ректор[[#This Row],[Корр класс]]&amp;Ректор[[#This Row],[Предмет2]]</f>
        <v>7ЗИностранный язык (английский)</v>
      </c>
      <c r="T980" s="4">
        <f ca="1">COUNTIF(Ректор[Доп столбец],Ректор[[#This Row],[Доп столбец]])</f>
        <v>2</v>
      </c>
    </row>
    <row r="981" spans="1:20" x14ac:dyDescent="0.25">
      <c r="A981" s="4">
        <v>944</v>
      </c>
      <c r="B981" s="4" t="s">
        <v>183</v>
      </c>
      <c r="C981" s="4">
        <v>3</v>
      </c>
      <c r="D981" s="4" t="s">
        <v>10</v>
      </c>
      <c r="E981" s="4">
        <v>1</v>
      </c>
      <c r="F981" s="4" t="s">
        <v>130</v>
      </c>
      <c r="G981" s="4" t="s">
        <v>346</v>
      </c>
      <c r="H981" s="4" t="s">
        <v>347</v>
      </c>
      <c r="I981" s="4" t="s">
        <v>27</v>
      </c>
      <c r="J981" s="4" t="s">
        <v>25</v>
      </c>
      <c r="K981" s="4" t="s">
        <v>25</v>
      </c>
      <c r="O981" s="4" t="str">
        <f ca="1">IF(Ректор[[#This Row],[Класс(ы)]]="",OFFSET(Ректор[[#This Row],[Класс(ы)]],-1,0,1,1),Ректор[[#This Row],[Класс(ы)]])</f>
        <v>7И</v>
      </c>
      <c r="P98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81" s="4" t="str">
        <f>Ректор[[#This Row],[Учитель]]</f>
        <v>Костина Е. И.</v>
      </c>
      <c r="R981" s="4">
        <f ca="1">IF(Ректор[[#This Row],[Часы]]="",OFFSET(Ректор[[#This Row],[Часы]],-1,0,1,1),Ректор[[#This Row],[Часы]])</f>
        <v>3</v>
      </c>
      <c r="S981" s="4" t="str">
        <f ca="1">Ректор[[#This Row],[Корр класс]]&amp;Ректор[[#This Row],[Предмет2]]</f>
        <v>7ИИностранный язык (английский)</v>
      </c>
      <c r="T981" s="4">
        <f ca="1">COUNTIF(Ректор[Доп столбец],Ректор[[#This Row],[Доп столбец]])</f>
        <v>2</v>
      </c>
    </row>
    <row r="982" spans="1:20" x14ac:dyDescent="0.25">
      <c r="A982" s="4">
        <v>945</v>
      </c>
      <c r="E982" s="4">
        <v>2</v>
      </c>
      <c r="F982" s="4" t="s">
        <v>130</v>
      </c>
      <c r="G982" s="4" t="s">
        <v>348</v>
      </c>
      <c r="H982" s="4" t="s">
        <v>349</v>
      </c>
      <c r="I982" s="4" t="s">
        <v>27</v>
      </c>
      <c r="J982" s="4" t="s">
        <v>25</v>
      </c>
      <c r="K982" s="4" t="s">
        <v>25</v>
      </c>
      <c r="O982" s="4" t="str">
        <f ca="1">IF(Ректор[[#This Row],[Класс(ы)]]="",OFFSET(Ректор[[#This Row],[Класс(ы)]],-1,0,1,1),Ректор[[#This Row],[Класс(ы)]])</f>
        <v>7И</v>
      </c>
      <c r="P98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82" s="4" t="str">
        <f>Ректор[[#This Row],[Учитель]]</f>
        <v>Тимофеева Л. И.</v>
      </c>
      <c r="R982" s="4">
        <f ca="1">IF(Ректор[[#This Row],[Часы]]="",OFFSET(Ректор[[#This Row],[Часы]],-1,0,1,1),Ректор[[#This Row],[Часы]])</f>
        <v>3</v>
      </c>
      <c r="S982" s="4" t="str">
        <f ca="1">Ректор[[#This Row],[Корр класс]]&amp;Ректор[[#This Row],[Предмет2]]</f>
        <v>7ИИностранный язык (английский)</v>
      </c>
      <c r="T982" s="4">
        <f ca="1">COUNTIF(Ректор[Доп столбец],Ректор[[#This Row],[Доп столбец]])</f>
        <v>2</v>
      </c>
    </row>
    <row r="983" spans="1:20" x14ac:dyDescent="0.25">
      <c r="A983" s="4">
        <v>946</v>
      </c>
      <c r="B983" s="4" t="s">
        <v>183</v>
      </c>
      <c r="C983" s="4">
        <v>1</v>
      </c>
      <c r="F983" s="4" t="s">
        <v>32</v>
      </c>
      <c r="G983" s="4" t="s">
        <v>346</v>
      </c>
      <c r="I983" s="4" t="s">
        <v>27</v>
      </c>
      <c r="J983" s="4" t="s">
        <v>25</v>
      </c>
      <c r="K983" s="4" t="s">
        <v>25</v>
      </c>
      <c r="O983" s="4" t="str">
        <f ca="1">IF(Ректор[[#This Row],[Класс(ы)]]="",OFFSET(Ректор[[#This Row],[Класс(ы)]],-1,0,1,1),Ректор[[#This Row],[Класс(ы)]])</f>
        <v>7И</v>
      </c>
      <c r="P98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983" s="4" t="str">
        <f>Ректор[[#This Row],[Учитель]]</f>
        <v>Костина Е. И.</v>
      </c>
      <c r="R983" s="4">
        <f ca="1">IF(Ректор[[#This Row],[Часы]]="",OFFSET(Ректор[[#This Row],[Часы]],-1,0,1,1),Ректор[[#This Row],[Часы]])</f>
        <v>1</v>
      </c>
      <c r="S983" s="4" t="str">
        <f ca="1">Ректор[[#This Row],[Корр класс]]&amp;Ректор[[#This Row],[Предмет2]]</f>
        <v>7ИРазговор о важн</v>
      </c>
      <c r="T983" s="4">
        <f ca="1">COUNTIF(Ректор[Доп столбец],Ректор[[#This Row],[Доп столбец]])</f>
        <v>1</v>
      </c>
    </row>
    <row r="984" spans="1:20" x14ac:dyDescent="0.25">
      <c r="A984" s="4">
        <v>947</v>
      </c>
      <c r="B984" s="4" t="s">
        <v>106</v>
      </c>
      <c r="C984" s="4">
        <v>3</v>
      </c>
      <c r="D984" s="4" t="s">
        <v>10</v>
      </c>
      <c r="E984" s="4">
        <v>1</v>
      </c>
      <c r="F984" s="4" t="s">
        <v>130</v>
      </c>
      <c r="G984" s="4" t="s">
        <v>346</v>
      </c>
      <c r="H984" s="4" t="s">
        <v>347</v>
      </c>
      <c r="I984" s="4" t="s">
        <v>27</v>
      </c>
      <c r="J984" s="4" t="s">
        <v>25</v>
      </c>
      <c r="K984" s="4" t="s">
        <v>25</v>
      </c>
      <c r="O984" s="4" t="str">
        <f ca="1">IF(Ректор[[#This Row],[Класс(ы)]]="",OFFSET(Ректор[[#This Row],[Класс(ы)]],-1,0,1,1),Ректор[[#This Row],[Класс(ы)]])</f>
        <v>9В</v>
      </c>
      <c r="P98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84" s="4" t="str">
        <f>Ректор[[#This Row],[Учитель]]</f>
        <v>Костина Е. И.</v>
      </c>
      <c r="R984" s="4">
        <f ca="1">IF(Ректор[[#This Row],[Часы]]="",OFFSET(Ректор[[#This Row],[Часы]],-1,0,1,1),Ректор[[#This Row],[Часы]])</f>
        <v>3</v>
      </c>
      <c r="S984" s="4" t="str">
        <f ca="1">Ректор[[#This Row],[Корр класс]]&amp;Ректор[[#This Row],[Предмет2]]</f>
        <v>9ВИностранный язык (английский)</v>
      </c>
      <c r="T984" s="4">
        <f ca="1">COUNTIF(Ректор[Доп столбец],Ректор[[#This Row],[Доп столбец]])</f>
        <v>2</v>
      </c>
    </row>
    <row r="985" spans="1:20" x14ac:dyDescent="0.25">
      <c r="A985" s="4">
        <v>948</v>
      </c>
      <c r="E985" s="4">
        <v>2</v>
      </c>
      <c r="F985" s="4" t="s">
        <v>130</v>
      </c>
      <c r="G985" s="4" t="s">
        <v>329</v>
      </c>
      <c r="H985" s="4" t="s">
        <v>349</v>
      </c>
      <c r="I985" s="4" t="s">
        <v>27</v>
      </c>
      <c r="J985" s="4" t="s">
        <v>25</v>
      </c>
      <c r="K985" s="4" t="s">
        <v>25</v>
      </c>
      <c r="O985" s="4" t="str">
        <f ca="1">IF(Ректор[[#This Row],[Класс(ы)]]="",OFFSET(Ректор[[#This Row],[Класс(ы)]],-1,0,1,1),Ректор[[#This Row],[Класс(ы)]])</f>
        <v>9В</v>
      </c>
      <c r="P98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85" s="4" t="str">
        <f>Ректор[[#This Row],[Учитель]]</f>
        <v>Нагорняк Н. А.</v>
      </c>
      <c r="R985" s="4">
        <f ca="1">IF(Ректор[[#This Row],[Часы]]="",OFFSET(Ректор[[#This Row],[Часы]],-1,0,1,1),Ректор[[#This Row],[Часы]])</f>
        <v>3</v>
      </c>
      <c r="S985" s="4" t="str">
        <f ca="1">Ректор[[#This Row],[Корр класс]]&amp;Ректор[[#This Row],[Предмет2]]</f>
        <v>9ВИностранный язык (английский)</v>
      </c>
      <c r="T985" s="4">
        <f ca="1">COUNTIF(Ректор[Доп столбец],Ректор[[#This Row],[Доп столбец]])</f>
        <v>2</v>
      </c>
    </row>
    <row r="986" spans="1:20" x14ac:dyDescent="0.25">
      <c r="A986" s="4">
        <v>949</v>
      </c>
      <c r="B986" s="4" t="s">
        <v>124</v>
      </c>
      <c r="C986" s="4">
        <v>3</v>
      </c>
      <c r="D986" s="4" t="s">
        <v>10</v>
      </c>
      <c r="E986" s="4">
        <v>1</v>
      </c>
      <c r="F986" s="4" t="s">
        <v>130</v>
      </c>
      <c r="G986" s="4" t="s">
        <v>346</v>
      </c>
      <c r="H986" s="4" t="s">
        <v>347</v>
      </c>
      <c r="I986" s="4" t="s">
        <v>27</v>
      </c>
      <c r="J986" s="4" t="s">
        <v>25</v>
      </c>
      <c r="K986" s="4" t="s">
        <v>25</v>
      </c>
      <c r="O986" s="4" t="str">
        <f ca="1">IF(Ректор[[#This Row],[Класс(ы)]]="",OFFSET(Ректор[[#This Row],[Класс(ы)]],-1,0,1,1),Ректор[[#This Row],[Класс(ы)]])</f>
        <v>9Г</v>
      </c>
      <c r="P98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86" s="4" t="str">
        <f>Ректор[[#This Row],[Учитель]]</f>
        <v>Костина Е. И.</v>
      </c>
      <c r="R986" s="4">
        <f ca="1">IF(Ректор[[#This Row],[Часы]]="",OFFSET(Ректор[[#This Row],[Часы]],-1,0,1,1),Ректор[[#This Row],[Часы]])</f>
        <v>3</v>
      </c>
      <c r="S986" s="4" t="str">
        <f ca="1">Ректор[[#This Row],[Корр класс]]&amp;Ректор[[#This Row],[Предмет2]]</f>
        <v>9ГИностранный язык (английский)</v>
      </c>
      <c r="T986" s="4">
        <f ca="1">COUNTIF(Ректор[Доп столбец],Ректор[[#This Row],[Доп столбец]])</f>
        <v>2</v>
      </c>
    </row>
    <row r="987" spans="1:20" x14ac:dyDescent="0.25">
      <c r="A987" s="4">
        <v>950</v>
      </c>
      <c r="E987" s="4">
        <v>2</v>
      </c>
      <c r="F987" s="4" t="s">
        <v>130</v>
      </c>
      <c r="G987" s="4" t="s">
        <v>329</v>
      </c>
      <c r="H987" s="4" t="s">
        <v>349</v>
      </c>
      <c r="I987" s="4" t="s">
        <v>27</v>
      </c>
      <c r="J987" s="4" t="s">
        <v>25</v>
      </c>
      <c r="K987" s="4" t="s">
        <v>25</v>
      </c>
      <c r="O987" s="4" t="str">
        <f ca="1">IF(Ректор[[#This Row],[Класс(ы)]]="",OFFSET(Ректор[[#This Row],[Класс(ы)]],-1,0,1,1),Ректор[[#This Row],[Класс(ы)]])</f>
        <v>9Г</v>
      </c>
      <c r="P98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87" s="4" t="str">
        <f>Ректор[[#This Row],[Учитель]]</f>
        <v>Нагорняк Н. А.</v>
      </c>
      <c r="R987" s="4">
        <f ca="1">IF(Ректор[[#This Row],[Часы]]="",OFFSET(Ректор[[#This Row],[Часы]],-1,0,1,1),Ректор[[#This Row],[Часы]])</f>
        <v>3</v>
      </c>
      <c r="S987" s="4" t="str">
        <f ca="1">Ректор[[#This Row],[Корр класс]]&amp;Ректор[[#This Row],[Предмет2]]</f>
        <v>9ГИностранный язык (английский)</v>
      </c>
      <c r="T987" s="4">
        <f ca="1">COUNTIF(Ректор[Доп столбец],Ректор[[#This Row],[Доп столбец]])</f>
        <v>2</v>
      </c>
    </row>
    <row r="988" spans="1:20" x14ac:dyDescent="0.25">
      <c r="A988" s="4">
        <v>951</v>
      </c>
      <c r="B988" s="4" t="s">
        <v>107</v>
      </c>
      <c r="C988" s="4">
        <v>3</v>
      </c>
      <c r="D988" s="4" t="s">
        <v>10</v>
      </c>
      <c r="E988" s="4">
        <v>1</v>
      </c>
      <c r="F988" s="4" t="s">
        <v>130</v>
      </c>
      <c r="G988" s="4" t="s">
        <v>346</v>
      </c>
      <c r="H988" s="4" t="s">
        <v>347</v>
      </c>
      <c r="I988" s="4" t="s">
        <v>27</v>
      </c>
      <c r="J988" s="4" t="s">
        <v>25</v>
      </c>
      <c r="K988" s="4" t="s">
        <v>25</v>
      </c>
      <c r="O988" s="4" t="str">
        <f ca="1">IF(Ректор[[#This Row],[Класс(ы)]]="",OFFSET(Ректор[[#This Row],[Класс(ы)]],-1,0,1,1),Ректор[[#This Row],[Класс(ы)]])</f>
        <v>9Д</v>
      </c>
      <c r="P98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88" s="4" t="str">
        <f>Ректор[[#This Row],[Учитель]]</f>
        <v>Костина Е. И.</v>
      </c>
      <c r="R988" s="4">
        <f ca="1">IF(Ректор[[#This Row],[Часы]]="",OFFSET(Ректор[[#This Row],[Часы]],-1,0,1,1),Ректор[[#This Row],[Часы]])</f>
        <v>3</v>
      </c>
      <c r="S988" s="4" t="str">
        <f ca="1">Ректор[[#This Row],[Корр класс]]&amp;Ректор[[#This Row],[Предмет2]]</f>
        <v>9ДИностранный язык (английский)</v>
      </c>
      <c r="T988" s="4">
        <f ca="1">COUNTIF(Ректор[Доп столбец],Ректор[[#This Row],[Доп столбец]])</f>
        <v>2</v>
      </c>
    </row>
    <row r="989" spans="1:20" x14ac:dyDescent="0.25">
      <c r="E989" s="4">
        <v>2</v>
      </c>
      <c r="F989" s="4" t="s">
        <v>130</v>
      </c>
      <c r="G989" s="4" t="s">
        <v>329</v>
      </c>
      <c r="H989" s="4" t="s">
        <v>349</v>
      </c>
      <c r="I989" s="4" t="s">
        <v>27</v>
      </c>
      <c r="J989" s="4" t="s">
        <v>25</v>
      </c>
      <c r="K989" s="4" t="s">
        <v>25</v>
      </c>
      <c r="O989" s="4" t="str">
        <f ca="1">IF(Ректор[[#This Row],[Класс(ы)]]="",OFFSET(Ректор[[#This Row],[Класс(ы)]],-1,0,1,1),Ректор[[#This Row],[Класс(ы)]])</f>
        <v>9Д</v>
      </c>
      <c r="P98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89" s="4" t="str">
        <f>Ректор[[#This Row],[Учитель]]</f>
        <v>Нагорняк Н. А.</v>
      </c>
      <c r="R989" s="4">
        <f ca="1">IF(Ректор[[#This Row],[Часы]]="",OFFSET(Ректор[[#This Row],[Часы]],-1,0,1,1),Ректор[[#This Row],[Часы]])</f>
        <v>3</v>
      </c>
      <c r="S989" s="4" t="str">
        <f ca="1">Ректор[[#This Row],[Корр класс]]&amp;Ректор[[#This Row],[Предмет2]]</f>
        <v>9ДИностранный язык (английский)</v>
      </c>
      <c r="T989" s="4">
        <f ca="1">COUNTIF(Ректор[Доп столбец],Ректор[[#This Row],[Доп столбец]])</f>
        <v>2</v>
      </c>
    </row>
    <row r="990" spans="1:20" x14ac:dyDescent="0.25">
      <c r="A990" s="4">
        <v>952</v>
      </c>
      <c r="B990" s="4" t="s">
        <v>158</v>
      </c>
      <c r="C990" s="4">
        <v>3</v>
      </c>
      <c r="D990" s="4" t="s">
        <v>10</v>
      </c>
      <c r="E990" s="4">
        <v>1</v>
      </c>
      <c r="F990" s="4" t="s">
        <v>130</v>
      </c>
      <c r="G990" s="4" t="s">
        <v>346</v>
      </c>
      <c r="H990" s="4" t="s">
        <v>347</v>
      </c>
      <c r="I990" s="4" t="s">
        <v>27</v>
      </c>
      <c r="J990" s="4" t="s">
        <v>25</v>
      </c>
      <c r="K990" s="4" t="s">
        <v>25</v>
      </c>
      <c r="O990" s="4" t="str">
        <f ca="1">IF(Ректор[[#This Row],[Класс(ы)]]="",OFFSET(Ректор[[#This Row],[Класс(ы)]],-1,0,1,1),Ректор[[#This Row],[Класс(ы)]])</f>
        <v>9Е</v>
      </c>
      <c r="P99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90" s="4" t="str">
        <f>Ректор[[#This Row],[Учитель]]</f>
        <v>Костина Е. И.</v>
      </c>
      <c r="R990" s="4">
        <f ca="1">IF(Ректор[[#This Row],[Часы]]="",OFFSET(Ректор[[#This Row],[Часы]],-1,0,1,1),Ректор[[#This Row],[Часы]])</f>
        <v>3</v>
      </c>
      <c r="S990" s="4" t="str">
        <f ca="1">Ректор[[#This Row],[Корр класс]]&amp;Ректор[[#This Row],[Предмет2]]</f>
        <v>9ЕИностранный язык (английский)</v>
      </c>
      <c r="T990" s="4">
        <f ca="1">COUNTIF(Ректор[Доп столбец],Ректор[[#This Row],[Доп столбец]])</f>
        <v>2</v>
      </c>
    </row>
    <row r="991" spans="1:20" x14ac:dyDescent="0.25">
      <c r="A991" s="4">
        <v>953</v>
      </c>
      <c r="E991" s="4">
        <v>2</v>
      </c>
      <c r="F991" s="4" t="s">
        <v>130</v>
      </c>
      <c r="G991" s="4" t="s">
        <v>329</v>
      </c>
      <c r="H991" s="4" t="s">
        <v>349</v>
      </c>
      <c r="I991" s="4" t="s">
        <v>27</v>
      </c>
      <c r="J991" s="4" t="s">
        <v>25</v>
      </c>
      <c r="K991" s="4" t="s">
        <v>25</v>
      </c>
      <c r="O991" s="4" t="str">
        <f ca="1">IF(Ректор[[#This Row],[Класс(ы)]]="",OFFSET(Ректор[[#This Row],[Класс(ы)]],-1,0,1,1),Ректор[[#This Row],[Класс(ы)]])</f>
        <v>9Е</v>
      </c>
      <c r="P99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91" s="4" t="str">
        <f>Ректор[[#This Row],[Учитель]]</f>
        <v>Нагорняк Н. А.</v>
      </c>
      <c r="R991" s="4">
        <f ca="1">IF(Ректор[[#This Row],[Часы]]="",OFFSET(Ректор[[#This Row],[Часы]],-1,0,1,1),Ректор[[#This Row],[Часы]])</f>
        <v>3</v>
      </c>
      <c r="S991" s="4" t="str">
        <f ca="1">Ректор[[#This Row],[Корр класс]]&amp;Ректор[[#This Row],[Предмет2]]</f>
        <v>9ЕИностранный язык (английский)</v>
      </c>
      <c r="T991" s="4">
        <f ca="1">COUNTIF(Ректор[Доп столбец],Ректор[[#This Row],[Доп столбец]])</f>
        <v>2</v>
      </c>
    </row>
    <row r="992" spans="1:20" x14ac:dyDescent="0.25">
      <c r="A992" s="4">
        <v>954</v>
      </c>
      <c r="B992" s="4" t="s">
        <v>190</v>
      </c>
      <c r="C992" s="4">
        <v>3</v>
      </c>
      <c r="D992" s="4" t="s">
        <v>10</v>
      </c>
      <c r="E992" s="4">
        <v>1</v>
      </c>
      <c r="F992" s="4" t="s">
        <v>130</v>
      </c>
      <c r="G992" s="4" t="s">
        <v>346</v>
      </c>
      <c r="H992" s="4" t="s">
        <v>347</v>
      </c>
      <c r="I992" s="4" t="s">
        <v>27</v>
      </c>
      <c r="J992" s="4" t="s">
        <v>25</v>
      </c>
      <c r="K992" s="4" t="s">
        <v>25</v>
      </c>
      <c r="O992" s="4" t="str">
        <f ca="1">IF(Ректор[[#This Row],[Класс(ы)]]="",OFFSET(Ректор[[#This Row],[Класс(ы)]],-1,0,1,1),Ректор[[#This Row],[Класс(ы)]])</f>
        <v>9З</v>
      </c>
      <c r="P99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92" s="4" t="str">
        <f>Ректор[[#This Row],[Учитель]]</f>
        <v>Костина Е. И.</v>
      </c>
      <c r="R992" s="4">
        <f ca="1">IF(Ректор[[#This Row],[Часы]]="",OFFSET(Ректор[[#This Row],[Часы]],-1,0,1,1),Ректор[[#This Row],[Часы]])</f>
        <v>3</v>
      </c>
      <c r="S992" s="4" t="str">
        <f ca="1">Ректор[[#This Row],[Корр класс]]&amp;Ректор[[#This Row],[Предмет2]]</f>
        <v>9ЗИностранный язык (английский)</v>
      </c>
      <c r="T992" s="4">
        <f ca="1">COUNTIF(Ректор[Доп столбец],Ректор[[#This Row],[Доп столбец]])</f>
        <v>2</v>
      </c>
    </row>
    <row r="993" spans="1:20" x14ac:dyDescent="0.25">
      <c r="E993" s="4">
        <v>2</v>
      </c>
      <c r="F993" s="4" t="s">
        <v>130</v>
      </c>
      <c r="G993" s="4" t="s">
        <v>329</v>
      </c>
      <c r="H993" s="4" t="s">
        <v>349</v>
      </c>
      <c r="I993" s="4" t="s">
        <v>27</v>
      </c>
      <c r="J993" s="4" t="s">
        <v>25</v>
      </c>
      <c r="K993" s="4" t="s">
        <v>25</v>
      </c>
      <c r="O993" s="4" t="str">
        <f ca="1">IF(Ректор[[#This Row],[Класс(ы)]]="",OFFSET(Ректор[[#This Row],[Класс(ы)]],-1,0,1,1),Ректор[[#This Row],[Класс(ы)]])</f>
        <v>9З</v>
      </c>
      <c r="P99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93" s="4" t="str">
        <f>Ректор[[#This Row],[Учитель]]</f>
        <v>Нагорняк Н. А.</v>
      </c>
      <c r="R993" s="4">
        <f ca="1">IF(Ректор[[#This Row],[Часы]]="",OFFSET(Ректор[[#This Row],[Часы]],-1,0,1,1),Ректор[[#This Row],[Часы]])</f>
        <v>3</v>
      </c>
      <c r="S993" s="4" t="str">
        <f ca="1">Ректор[[#This Row],[Корр класс]]&amp;Ректор[[#This Row],[Предмет2]]</f>
        <v>9ЗИностранный язык (английский)</v>
      </c>
      <c r="T993" s="4">
        <f ca="1">COUNTIF(Ректор[Доп столбец],Ректор[[#This Row],[Доп столбец]])</f>
        <v>2</v>
      </c>
    </row>
    <row r="994" spans="1:20" x14ac:dyDescent="0.25">
      <c r="A994" s="4">
        <v>955</v>
      </c>
      <c r="B994" s="4" t="s">
        <v>191</v>
      </c>
      <c r="C994" s="4">
        <v>3</v>
      </c>
      <c r="D994" s="4" t="s">
        <v>10</v>
      </c>
      <c r="E994" s="4">
        <v>1</v>
      </c>
      <c r="F994" s="4" t="s">
        <v>130</v>
      </c>
      <c r="G994" s="4" t="s">
        <v>346</v>
      </c>
      <c r="H994" s="4" t="s">
        <v>347</v>
      </c>
      <c r="I994" s="4" t="s">
        <v>27</v>
      </c>
      <c r="J994" s="4" t="s">
        <v>25</v>
      </c>
      <c r="K994" s="4" t="s">
        <v>25</v>
      </c>
      <c r="O994" s="4" t="str">
        <f ca="1">IF(Ректор[[#This Row],[Класс(ы)]]="",OFFSET(Ректор[[#This Row],[Класс(ы)]],-1,0,1,1),Ректор[[#This Row],[Класс(ы)]])</f>
        <v>9И</v>
      </c>
      <c r="P99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94" s="4" t="str">
        <f>Ректор[[#This Row],[Учитель]]</f>
        <v>Костина Е. И.</v>
      </c>
      <c r="R994" s="4">
        <f ca="1">IF(Ректор[[#This Row],[Часы]]="",OFFSET(Ректор[[#This Row],[Часы]],-1,0,1,1),Ректор[[#This Row],[Часы]])</f>
        <v>3</v>
      </c>
      <c r="S994" s="4" t="str">
        <f ca="1">Ректор[[#This Row],[Корр класс]]&amp;Ректор[[#This Row],[Предмет2]]</f>
        <v>9ИИностранный язык (английский)</v>
      </c>
      <c r="T994" s="4">
        <f ca="1">COUNTIF(Ректор[Доп столбец],Ректор[[#This Row],[Доп столбец]])</f>
        <v>2</v>
      </c>
    </row>
    <row r="995" spans="1:20" x14ac:dyDescent="0.25">
      <c r="A995" s="4">
        <v>956</v>
      </c>
      <c r="E995" s="4">
        <v>2</v>
      </c>
      <c r="F995" s="4" t="s">
        <v>130</v>
      </c>
      <c r="G995" s="4" t="s">
        <v>329</v>
      </c>
      <c r="H995" s="4" t="s">
        <v>349</v>
      </c>
      <c r="I995" s="4" t="s">
        <v>27</v>
      </c>
      <c r="J995" s="4" t="s">
        <v>25</v>
      </c>
      <c r="K995" s="4" t="s">
        <v>25</v>
      </c>
      <c r="O995" s="4" t="str">
        <f ca="1">IF(Ректор[[#This Row],[Класс(ы)]]="",OFFSET(Ректор[[#This Row],[Класс(ы)]],-1,0,1,1),Ректор[[#This Row],[Класс(ы)]])</f>
        <v>9И</v>
      </c>
      <c r="P99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95" s="4" t="str">
        <f>Ректор[[#This Row],[Учитель]]</f>
        <v>Нагорняк Н. А.</v>
      </c>
      <c r="R995" s="4">
        <f ca="1">IF(Ректор[[#This Row],[Часы]]="",OFFSET(Ректор[[#This Row],[Часы]],-1,0,1,1),Ректор[[#This Row],[Часы]])</f>
        <v>3</v>
      </c>
      <c r="S995" s="4" t="str">
        <f ca="1">Ректор[[#This Row],[Корр класс]]&amp;Ректор[[#This Row],[Предмет2]]</f>
        <v>9ИИностранный язык (английский)</v>
      </c>
      <c r="T995" s="4">
        <f ca="1">COUNTIF(Ректор[Доп столбец],Ректор[[#This Row],[Доп столбец]])</f>
        <v>2</v>
      </c>
    </row>
    <row r="996" spans="1:20" x14ac:dyDescent="0.25">
      <c r="A996" s="4">
        <v>957</v>
      </c>
      <c r="B996" s="4" t="s">
        <v>192</v>
      </c>
      <c r="C996" s="4">
        <v>3</v>
      </c>
      <c r="D996" s="4" t="s">
        <v>10</v>
      </c>
      <c r="E996" s="4">
        <v>1</v>
      </c>
      <c r="F996" s="4" t="s">
        <v>130</v>
      </c>
      <c r="G996" s="4" t="s">
        <v>346</v>
      </c>
      <c r="H996" s="4" t="s">
        <v>347</v>
      </c>
      <c r="I996" s="4" t="s">
        <v>27</v>
      </c>
      <c r="J996" s="4" t="s">
        <v>25</v>
      </c>
      <c r="K996" s="4" t="s">
        <v>25</v>
      </c>
      <c r="O996" s="4" t="str">
        <f ca="1">IF(Ректор[[#This Row],[Класс(ы)]]="",OFFSET(Ректор[[#This Row],[Класс(ы)]],-1,0,1,1),Ректор[[#This Row],[Класс(ы)]])</f>
        <v>9К</v>
      </c>
      <c r="P99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96" s="4" t="str">
        <f>Ректор[[#This Row],[Учитель]]</f>
        <v>Костина Е. И.</v>
      </c>
      <c r="R996" s="4">
        <f ca="1">IF(Ректор[[#This Row],[Часы]]="",OFFSET(Ректор[[#This Row],[Часы]],-1,0,1,1),Ректор[[#This Row],[Часы]])</f>
        <v>3</v>
      </c>
      <c r="S996" s="4" t="str">
        <f ca="1">Ректор[[#This Row],[Корр класс]]&amp;Ректор[[#This Row],[Предмет2]]</f>
        <v>9КИностранный язык (английский)</v>
      </c>
      <c r="T996" s="4">
        <f ca="1">COUNTIF(Ректор[Доп столбец],Ректор[[#This Row],[Доп столбец]])</f>
        <v>2</v>
      </c>
    </row>
    <row r="997" spans="1:20" x14ac:dyDescent="0.25">
      <c r="A997" s="4">
        <v>958</v>
      </c>
      <c r="E997" s="4">
        <v>2</v>
      </c>
      <c r="F997" s="4" t="s">
        <v>130</v>
      </c>
      <c r="G997" s="4" t="s">
        <v>329</v>
      </c>
      <c r="H997" s="4" t="s">
        <v>349</v>
      </c>
      <c r="I997" s="4" t="s">
        <v>27</v>
      </c>
      <c r="J997" s="4" t="s">
        <v>25</v>
      </c>
      <c r="K997" s="4" t="s">
        <v>25</v>
      </c>
      <c r="O997" s="4" t="str">
        <f ca="1">IF(Ректор[[#This Row],[Класс(ы)]]="",OFFSET(Ректор[[#This Row],[Класс(ы)]],-1,0,1,1),Ректор[[#This Row],[Класс(ы)]])</f>
        <v>9К</v>
      </c>
      <c r="P99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97" s="4" t="str">
        <f>Ректор[[#This Row],[Учитель]]</f>
        <v>Нагорняк Н. А.</v>
      </c>
      <c r="R997" s="4">
        <f ca="1">IF(Ректор[[#This Row],[Часы]]="",OFFSET(Ректор[[#This Row],[Часы]],-1,0,1,1),Ректор[[#This Row],[Часы]])</f>
        <v>3</v>
      </c>
      <c r="S997" s="4" t="str">
        <f ca="1">Ректор[[#This Row],[Корр класс]]&amp;Ректор[[#This Row],[Предмет2]]</f>
        <v>9КИностранный язык (английский)</v>
      </c>
      <c r="T997" s="4">
        <f ca="1">COUNTIF(Ректор[Доп столбец],Ректор[[#This Row],[Доп столбец]])</f>
        <v>2</v>
      </c>
    </row>
    <row r="998" spans="1:20" x14ac:dyDescent="0.25">
      <c r="A998" s="4">
        <v>959</v>
      </c>
      <c r="B998" s="4" t="s">
        <v>193</v>
      </c>
      <c r="C998" s="4">
        <v>3</v>
      </c>
      <c r="D998" s="4" t="s">
        <v>10</v>
      </c>
      <c r="E998" s="4">
        <v>1</v>
      </c>
      <c r="F998" s="4" t="s">
        <v>130</v>
      </c>
      <c r="G998" s="4" t="s">
        <v>346</v>
      </c>
      <c r="H998" s="4" t="s">
        <v>347</v>
      </c>
      <c r="I998" s="4" t="s">
        <v>27</v>
      </c>
      <c r="J998" s="4" t="s">
        <v>25</v>
      </c>
      <c r="K998" s="4" t="s">
        <v>25</v>
      </c>
      <c r="O998" s="4" t="str">
        <f ca="1">IF(Ректор[[#This Row],[Класс(ы)]]="",OFFSET(Ректор[[#This Row],[Класс(ы)]],-1,0,1,1),Ректор[[#This Row],[Класс(ы)]])</f>
        <v>9Л</v>
      </c>
      <c r="P99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98" s="4" t="str">
        <f>Ректор[[#This Row],[Учитель]]</f>
        <v>Костина Е. И.</v>
      </c>
      <c r="R998" s="4">
        <f ca="1">IF(Ректор[[#This Row],[Часы]]="",OFFSET(Ректор[[#This Row],[Часы]],-1,0,1,1),Ректор[[#This Row],[Часы]])</f>
        <v>3</v>
      </c>
      <c r="S998" s="4" t="str">
        <f ca="1">Ректор[[#This Row],[Корр класс]]&amp;Ректор[[#This Row],[Предмет2]]</f>
        <v>9ЛИностранный язык (английский)</v>
      </c>
      <c r="T998" s="4">
        <f ca="1">COUNTIF(Ректор[Доп столбец],Ректор[[#This Row],[Доп столбец]])</f>
        <v>2</v>
      </c>
    </row>
    <row r="999" spans="1:20" x14ac:dyDescent="0.25">
      <c r="A999" s="4">
        <v>960</v>
      </c>
      <c r="E999" s="4">
        <v>2</v>
      </c>
      <c r="F999" s="4" t="s">
        <v>130</v>
      </c>
      <c r="G999" s="4" t="s">
        <v>329</v>
      </c>
      <c r="H999" s="4" t="s">
        <v>349</v>
      </c>
      <c r="I999" s="4" t="s">
        <v>27</v>
      </c>
      <c r="J999" s="4" t="s">
        <v>25</v>
      </c>
      <c r="K999" s="4" t="s">
        <v>25</v>
      </c>
      <c r="O999" s="4" t="str">
        <f ca="1">IF(Ректор[[#This Row],[Класс(ы)]]="",OFFSET(Ректор[[#This Row],[Класс(ы)]],-1,0,1,1),Ректор[[#This Row],[Класс(ы)]])</f>
        <v>9Л</v>
      </c>
      <c r="P99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999" s="4" t="str">
        <f>Ректор[[#This Row],[Учитель]]</f>
        <v>Нагорняк Н. А.</v>
      </c>
      <c r="R999" s="4">
        <f ca="1">IF(Ректор[[#This Row],[Часы]]="",OFFSET(Ректор[[#This Row],[Часы]],-1,0,1,1),Ректор[[#This Row],[Часы]])</f>
        <v>3</v>
      </c>
      <c r="S999" s="4" t="str">
        <f ca="1">Ректор[[#This Row],[Корр класс]]&amp;Ректор[[#This Row],[Предмет2]]</f>
        <v>9ЛИностранный язык (английский)</v>
      </c>
      <c r="T999" s="4">
        <f ca="1">COUNTIF(Ректор[Доп столбец],Ректор[[#This Row],[Доп столбец]])</f>
        <v>2</v>
      </c>
    </row>
    <row r="1000" spans="1:20" x14ac:dyDescent="0.25">
      <c r="A1000" s="4">
        <v>961</v>
      </c>
      <c r="B1000" s="4" t="s">
        <v>125</v>
      </c>
      <c r="C1000" s="4">
        <v>3</v>
      </c>
      <c r="D1000" s="4" t="s">
        <v>10</v>
      </c>
      <c r="E1000" s="4">
        <v>1</v>
      </c>
      <c r="F1000" s="4" t="s">
        <v>130</v>
      </c>
      <c r="G1000" s="4" t="s">
        <v>346</v>
      </c>
      <c r="H1000" s="4" t="s">
        <v>347</v>
      </c>
      <c r="I1000" s="4" t="s">
        <v>27</v>
      </c>
      <c r="J1000" s="4" t="s">
        <v>25</v>
      </c>
      <c r="K1000" s="4" t="s">
        <v>25</v>
      </c>
      <c r="O1000" s="4" t="str">
        <f ca="1">IF(Ректор[[#This Row],[Класс(ы)]]="",OFFSET(Ректор[[#This Row],[Класс(ы)]],-1,0,1,1),Ректор[[#This Row],[Класс(ы)]])</f>
        <v>9М</v>
      </c>
      <c r="P100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000" s="4" t="str">
        <f>Ректор[[#This Row],[Учитель]]</f>
        <v>Костина Е. И.</v>
      </c>
      <c r="R1000" s="4">
        <f ca="1">IF(Ректор[[#This Row],[Часы]]="",OFFSET(Ректор[[#This Row],[Часы]],-1,0,1,1),Ректор[[#This Row],[Часы]])</f>
        <v>3</v>
      </c>
      <c r="S1000" s="4" t="str">
        <f ca="1">Ректор[[#This Row],[Корр класс]]&amp;Ректор[[#This Row],[Предмет2]]</f>
        <v>9МИностранный язык (английский)</v>
      </c>
      <c r="T1000" s="4">
        <f ca="1">COUNTIF(Ректор[Доп столбец],Ректор[[#This Row],[Доп столбец]])</f>
        <v>2</v>
      </c>
    </row>
    <row r="1001" spans="1:20" x14ac:dyDescent="0.25">
      <c r="A1001" s="4">
        <v>962</v>
      </c>
      <c r="E1001" s="4">
        <v>2</v>
      </c>
      <c r="F1001" s="4" t="s">
        <v>130</v>
      </c>
      <c r="G1001" s="4" t="s">
        <v>329</v>
      </c>
      <c r="H1001" s="4" t="s">
        <v>349</v>
      </c>
      <c r="I1001" s="4" t="s">
        <v>27</v>
      </c>
      <c r="J1001" s="4" t="s">
        <v>25</v>
      </c>
      <c r="K1001" s="4" t="s">
        <v>25</v>
      </c>
      <c r="O1001" s="4" t="str">
        <f ca="1">IF(Ректор[[#This Row],[Класс(ы)]]="",OFFSET(Ректор[[#This Row],[Класс(ы)]],-1,0,1,1),Ректор[[#This Row],[Класс(ы)]])</f>
        <v>9М</v>
      </c>
      <c r="P100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001" s="4" t="str">
        <f>Ректор[[#This Row],[Учитель]]</f>
        <v>Нагорняк Н. А.</v>
      </c>
      <c r="R1001" s="4">
        <f ca="1">IF(Ректор[[#This Row],[Часы]]="",OFFSET(Ректор[[#This Row],[Часы]],-1,0,1,1),Ректор[[#This Row],[Часы]])</f>
        <v>3</v>
      </c>
      <c r="S1001" s="4" t="str">
        <f ca="1">Ректор[[#This Row],[Корр класс]]&amp;Ректор[[#This Row],[Предмет2]]</f>
        <v>9МИностранный язык (английский)</v>
      </c>
      <c r="T1001" s="4">
        <f ca="1">COUNTIF(Ректор[Доп столбец],Ректор[[#This Row],[Доп столбец]])</f>
        <v>2</v>
      </c>
    </row>
    <row r="1002" spans="1:20" x14ac:dyDescent="0.25">
      <c r="A1002" s="4">
        <v>963</v>
      </c>
      <c r="B1002" s="4" t="s">
        <v>214</v>
      </c>
      <c r="C1002" s="4">
        <v>2</v>
      </c>
      <c r="F1002" s="4" t="s">
        <v>130</v>
      </c>
      <c r="G1002" s="4" t="s">
        <v>350</v>
      </c>
      <c r="H1002" s="4" t="s">
        <v>216</v>
      </c>
      <c r="I1002" s="4" t="s">
        <v>27</v>
      </c>
      <c r="J1002" s="4" t="s">
        <v>25</v>
      </c>
      <c r="K1002" s="4" t="s">
        <v>25</v>
      </c>
      <c r="O1002" s="4" t="str">
        <f ca="1">IF(Ректор[[#This Row],[Класс(ы)]]="",OFFSET(Ректор[[#This Row],[Класс(ы)]],-1,0,1,1),Ректор[[#This Row],[Класс(ы)]])</f>
        <v>3Д</v>
      </c>
      <c r="P100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002" s="4" t="str">
        <f>Ректор[[#This Row],[Учитель]]</f>
        <v>Кошлякова А. Г.</v>
      </c>
      <c r="R1002" s="4">
        <f ca="1">IF(Ректор[[#This Row],[Часы]]="",OFFSET(Ректор[[#This Row],[Часы]],-1,0,1,1),Ректор[[#This Row],[Часы]])</f>
        <v>2</v>
      </c>
      <c r="S1002" s="4" t="str">
        <f ca="1">Ректор[[#This Row],[Корр класс]]&amp;Ректор[[#This Row],[Предмет2]]</f>
        <v>3ДИностранный язык (английский)</v>
      </c>
      <c r="T1002" s="4">
        <f ca="1">COUNTIF(Ректор[Доп столбец],Ректор[[#This Row],[Доп столбец]])</f>
        <v>1</v>
      </c>
    </row>
    <row r="1003" spans="1:20" x14ac:dyDescent="0.25">
      <c r="A1003" s="4">
        <v>964</v>
      </c>
      <c r="B1003" s="4" t="s">
        <v>227</v>
      </c>
      <c r="C1003" s="4">
        <v>2</v>
      </c>
      <c r="F1003" s="4" t="s">
        <v>130</v>
      </c>
      <c r="G1003" s="4" t="s">
        <v>350</v>
      </c>
      <c r="H1003" s="4" t="s">
        <v>139</v>
      </c>
      <c r="I1003" s="4" t="s">
        <v>27</v>
      </c>
      <c r="J1003" s="4" t="s">
        <v>25</v>
      </c>
      <c r="K1003" s="4" t="s">
        <v>25</v>
      </c>
      <c r="O1003" s="4" t="str">
        <f ca="1">IF(Ректор[[#This Row],[Класс(ы)]]="",OFFSET(Ректор[[#This Row],[Класс(ы)]],-1,0,1,1),Ректор[[#This Row],[Класс(ы)]])</f>
        <v>3Е</v>
      </c>
      <c r="P100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003" s="4" t="str">
        <f>Ректор[[#This Row],[Учитель]]</f>
        <v>Кошлякова А. Г.</v>
      </c>
      <c r="R1003" s="4">
        <f ca="1">IF(Ректор[[#This Row],[Часы]]="",OFFSET(Ректор[[#This Row],[Часы]],-1,0,1,1),Ректор[[#This Row],[Часы]])</f>
        <v>2</v>
      </c>
      <c r="S1003" s="4" t="str">
        <f ca="1">Ректор[[#This Row],[Корр класс]]&amp;Ректор[[#This Row],[Предмет2]]</f>
        <v>3ЕИностранный язык (английский)</v>
      </c>
      <c r="T1003" s="4">
        <f ca="1">COUNTIF(Ректор[Доп столбец],Ректор[[#This Row],[Доп столбец]])</f>
        <v>1</v>
      </c>
    </row>
    <row r="1004" spans="1:20" x14ac:dyDescent="0.25">
      <c r="B1004" s="4" t="s">
        <v>228</v>
      </c>
      <c r="C1004" s="4">
        <v>2</v>
      </c>
      <c r="F1004" s="4" t="s">
        <v>130</v>
      </c>
      <c r="G1004" s="4" t="s">
        <v>350</v>
      </c>
      <c r="H1004" s="4" t="s">
        <v>246</v>
      </c>
      <c r="I1004" s="4" t="s">
        <v>27</v>
      </c>
      <c r="J1004" s="4" t="s">
        <v>25</v>
      </c>
      <c r="K1004" s="4" t="s">
        <v>25</v>
      </c>
      <c r="O1004" s="4" t="str">
        <f ca="1">IF(Ректор[[#This Row],[Класс(ы)]]="",OFFSET(Ректор[[#This Row],[Класс(ы)]],-1,0,1,1),Ректор[[#This Row],[Класс(ы)]])</f>
        <v>3Ж</v>
      </c>
      <c r="P100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004" s="4" t="str">
        <f>Ректор[[#This Row],[Учитель]]</f>
        <v>Кошлякова А. Г.</v>
      </c>
      <c r="R1004" s="4">
        <f ca="1">IF(Ректор[[#This Row],[Часы]]="",OFFSET(Ректор[[#This Row],[Часы]],-1,0,1,1),Ректор[[#This Row],[Часы]])</f>
        <v>2</v>
      </c>
      <c r="S1004" s="4" t="str">
        <f ca="1">Ректор[[#This Row],[Корр класс]]&amp;Ректор[[#This Row],[Предмет2]]</f>
        <v>3ЖИностранный язык (английский)</v>
      </c>
      <c r="T1004" s="4">
        <f ca="1">COUNTIF(Ректор[Доп столбец],Ректор[[#This Row],[Доп столбец]])</f>
        <v>1</v>
      </c>
    </row>
    <row r="1005" spans="1:20" x14ac:dyDescent="0.25">
      <c r="A1005" s="4">
        <v>965</v>
      </c>
      <c r="B1005" s="4" t="s">
        <v>230</v>
      </c>
      <c r="C1005" s="4">
        <v>2</v>
      </c>
      <c r="F1005" s="4" t="s">
        <v>130</v>
      </c>
      <c r="G1005" s="4" t="s">
        <v>350</v>
      </c>
      <c r="H1005" s="4" t="s">
        <v>149</v>
      </c>
      <c r="I1005" s="4" t="s">
        <v>27</v>
      </c>
      <c r="J1005" s="4" t="s">
        <v>25</v>
      </c>
      <c r="K1005" s="4" t="s">
        <v>25</v>
      </c>
      <c r="O1005" s="4" t="str">
        <f ca="1">IF(Ректор[[#This Row],[Класс(ы)]]="",OFFSET(Ректор[[#This Row],[Класс(ы)]],-1,0,1,1),Ректор[[#This Row],[Класс(ы)]])</f>
        <v>3З</v>
      </c>
      <c r="P100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005" s="4" t="str">
        <f>Ректор[[#This Row],[Учитель]]</f>
        <v>Кошлякова А. Г.</v>
      </c>
      <c r="R1005" s="4">
        <f ca="1">IF(Ректор[[#This Row],[Часы]]="",OFFSET(Ректор[[#This Row],[Часы]],-1,0,1,1),Ректор[[#This Row],[Часы]])</f>
        <v>2</v>
      </c>
      <c r="S1005" s="4" t="str">
        <f ca="1">Ректор[[#This Row],[Корр класс]]&amp;Ректор[[#This Row],[Предмет2]]</f>
        <v>3ЗИностранный язык (английский)</v>
      </c>
      <c r="T1005" s="4">
        <f ca="1">COUNTIF(Ректор[Доп столбец],Ректор[[#This Row],[Доп столбец]])</f>
        <v>1</v>
      </c>
    </row>
    <row r="1006" spans="1:20" x14ac:dyDescent="0.25">
      <c r="A1006" s="4">
        <v>966</v>
      </c>
      <c r="B1006" s="4" t="s">
        <v>351</v>
      </c>
      <c r="C1006" s="4">
        <v>2</v>
      </c>
      <c r="F1006" s="4" t="s">
        <v>130</v>
      </c>
      <c r="G1006" s="4" t="s">
        <v>350</v>
      </c>
      <c r="H1006" s="4" t="s">
        <v>277</v>
      </c>
      <c r="I1006" s="4" t="s">
        <v>27</v>
      </c>
      <c r="J1006" s="4" t="s">
        <v>25</v>
      </c>
      <c r="K1006" s="4" t="s">
        <v>25</v>
      </c>
      <c r="O1006" s="4" t="str">
        <f ca="1">IF(Ректор[[#This Row],[Класс(ы)]]="",OFFSET(Ректор[[#This Row],[Класс(ы)]],-1,0,1,1),Ректор[[#This Row],[Класс(ы)]])</f>
        <v>3К</v>
      </c>
      <c r="P100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006" s="4" t="str">
        <f>Ректор[[#This Row],[Учитель]]</f>
        <v>Кошлякова А. Г.</v>
      </c>
      <c r="R1006" s="4">
        <f ca="1">IF(Ректор[[#This Row],[Часы]]="",OFFSET(Ректор[[#This Row],[Часы]],-1,0,1,1),Ректор[[#This Row],[Часы]])</f>
        <v>2</v>
      </c>
      <c r="S1006" s="4" t="str">
        <f ca="1">Ректор[[#This Row],[Корр класс]]&amp;Ректор[[#This Row],[Предмет2]]</f>
        <v>3КИностранный язык (английский)</v>
      </c>
      <c r="T1006" s="4">
        <f ca="1">COUNTIF(Ректор[Доп столбец],Ректор[[#This Row],[Доп столбец]])</f>
        <v>1</v>
      </c>
    </row>
    <row r="1007" spans="1:20" x14ac:dyDescent="0.25">
      <c r="A1007" s="4">
        <v>967</v>
      </c>
      <c r="B1007" s="4" t="s">
        <v>352</v>
      </c>
      <c r="C1007" s="4">
        <v>1</v>
      </c>
      <c r="F1007" s="4" t="s">
        <v>20</v>
      </c>
      <c r="G1007" s="4" t="s">
        <v>353</v>
      </c>
      <c r="H1007" s="4" t="s">
        <v>273</v>
      </c>
      <c r="I1007" s="4" t="s">
        <v>23</v>
      </c>
      <c r="J1007" s="4" t="s">
        <v>25</v>
      </c>
      <c r="K1007" s="4" t="s">
        <v>25</v>
      </c>
      <c r="O1007" s="4" t="str">
        <f ca="1">IF(Ректор[[#This Row],[Класс(ы)]]="",OFFSET(Ректор[[#This Row],[Класс(ы)]],-1,0,1,1),Ректор[[#This Row],[Класс(ы)]])</f>
        <v>1П</v>
      </c>
      <c r="P100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007" s="4" t="str">
        <f>Ректор[[#This Row],[Учитель]]</f>
        <v>Кравченко Г. Г.</v>
      </c>
      <c r="R1007" s="4">
        <f ca="1">IF(Ректор[[#This Row],[Часы]]="",OFFSET(Ректор[[#This Row],[Часы]],-1,0,1,1),Ректор[[#This Row],[Часы]])</f>
        <v>1</v>
      </c>
      <c r="S1007" s="4" t="str">
        <f ca="1">Ректор[[#This Row],[Корр класс]]&amp;Ректор[[#This Row],[Предмет2]]</f>
        <v>1ПИзобразительное искусство</v>
      </c>
      <c r="T1007" s="4">
        <f ca="1">COUNTIF(Ректор[Доп столбец],Ректор[[#This Row],[Доп столбец]])</f>
        <v>1</v>
      </c>
    </row>
    <row r="1008" spans="1:20" x14ac:dyDescent="0.25">
      <c r="A1008" s="4">
        <v>968</v>
      </c>
      <c r="B1008" s="4" t="s">
        <v>352</v>
      </c>
      <c r="C1008" s="4">
        <v>4</v>
      </c>
      <c r="F1008" s="4" t="s">
        <v>28</v>
      </c>
      <c r="G1008" s="4" t="s">
        <v>353</v>
      </c>
      <c r="H1008" s="4" t="s">
        <v>273</v>
      </c>
      <c r="I1008" s="4" t="s">
        <v>27</v>
      </c>
      <c r="J1008" s="4" t="s">
        <v>25</v>
      </c>
      <c r="K1008" s="4" t="s">
        <v>25</v>
      </c>
      <c r="O1008" s="4" t="str">
        <f ca="1">IF(Ректор[[#This Row],[Класс(ы)]]="",OFFSET(Ректор[[#This Row],[Класс(ы)]],-1,0,1,1),Ректор[[#This Row],[Класс(ы)]])</f>
        <v>1П</v>
      </c>
      <c r="P100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008" s="4" t="str">
        <f>Ректор[[#This Row],[Учитель]]</f>
        <v>Кравченко Г. Г.</v>
      </c>
      <c r="R1008" s="4">
        <f ca="1">IF(Ректор[[#This Row],[Часы]]="",OFFSET(Ректор[[#This Row],[Часы]],-1,0,1,1),Ректор[[#This Row],[Часы]])</f>
        <v>4</v>
      </c>
      <c r="S1008" s="4" t="str">
        <f ca="1">Ректор[[#This Row],[Корр класс]]&amp;Ректор[[#This Row],[Предмет2]]</f>
        <v>1ПЛитературное чтение</v>
      </c>
      <c r="T1008" s="4">
        <f ca="1">COUNTIF(Ректор[Доп столбец],Ректор[[#This Row],[Доп столбец]])</f>
        <v>1</v>
      </c>
    </row>
    <row r="1009" spans="1:20" x14ac:dyDescent="0.25">
      <c r="A1009" s="4">
        <v>969</v>
      </c>
      <c r="B1009" s="4" t="s">
        <v>352</v>
      </c>
      <c r="C1009" s="4">
        <v>4</v>
      </c>
      <c r="F1009" s="4" t="s">
        <v>29</v>
      </c>
      <c r="G1009" s="4" t="s">
        <v>353</v>
      </c>
      <c r="H1009" s="4" t="s">
        <v>273</v>
      </c>
      <c r="I1009" s="4" t="s">
        <v>27</v>
      </c>
      <c r="J1009" s="4" t="s">
        <v>25</v>
      </c>
      <c r="K1009" s="4" t="s">
        <v>25</v>
      </c>
      <c r="O1009" s="4" t="str">
        <f ca="1">IF(Ректор[[#This Row],[Класс(ы)]]="",OFFSET(Ректор[[#This Row],[Класс(ы)]],-1,0,1,1),Ректор[[#This Row],[Класс(ы)]])</f>
        <v>1П</v>
      </c>
      <c r="P100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009" s="4" t="str">
        <f>Ректор[[#This Row],[Учитель]]</f>
        <v>Кравченко Г. Г.</v>
      </c>
      <c r="R1009" s="4">
        <f ca="1">IF(Ректор[[#This Row],[Часы]]="",OFFSET(Ректор[[#This Row],[Часы]],-1,0,1,1),Ректор[[#This Row],[Часы]])</f>
        <v>4</v>
      </c>
      <c r="S1009" s="4" t="str">
        <f ca="1">Ректор[[#This Row],[Корр класс]]&amp;Ректор[[#This Row],[Предмет2]]</f>
        <v>1ПМатематика</v>
      </c>
      <c r="T1009" s="4">
        <f ca="1">COUNTIF(Ректор[Доп столбец],Ректор[[#This Row],[Доп столбец]])</f>
        <v>1</v>
      </c>
    </row>
    <row r="1010" spans="1:20" x14ac:dyDescent="0.25">
      <c r="B1010" s="4" t="s">
        <v>352</v>
      </c>
      <c r="C1010" s="4">
        <v>1</v>
      </c>
      <c r="F1010" s="4" t="s">
        <v>30</v>
      </c>
      <c r="G1010" s="4" t="s">
        <v>353</v>
      </c>
      <c r="H1010" s="4" t="s">
        <v>273</v>
      </c>
      <c r="I1010" s="4" t="s">
        <v>23</v>
      </c>
      <c r="J1010" s="4" t="s">
        <v>25</v>
      </c>
      <c r="K1010" s="4" t="s">
        <v>25</v>
      </c>
      <c r="O1010" s="4" t="str">
        <f ca="1">IF(Ректор[[#This Row],[Класс(ы)]]="",OFFSET(Ректор[[#This Row],[Класс(ы)]],-1,0,1,1),Ректор[[#This Row],[Класс(ы)]])</f>
        <v>1П</v>
      </c>
      <c r="P101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010" s="4" t="str">
        <f>Ректор[[#This Row],[Учитель]]</f>
        <v>Кравченко Г. Г.</v>
      </c>
      <c r="R1010" s="4">
        <f ca="1">IF(Ректор[[#This Row],[Часы]]="",OFFSET(Ректор[[#This Row],[Часы]],-1,0,1,1),Ректор[[#This Row],[Часы]])</f>
        <v>1</v>
      </c>
      <c r="S1010" s="4" t="str">
        <f ca="1">Ректор[[#This Row],[Корр класс]]&amp;Ректор[[#This Row],[Предмет2]]</f>
        <v>1ПМузыка</v>
      </c>
      <c r="T1010" s="4">
        <f ca="1">COUNTIF(Ректор[Доп столбец],Ректор[[#This Row],[Доп столбец]])</f>
        <v>1</v>
      </c>
    </row>
    <row r="1011" spans="1:20" x14ac:dyDescent="0.25">
      <c r="A1011" s="4">
        <v>970</v>
      </c>
      <c r="B1011" s="4" t="s">
        <v>352</v>
      </c>
      <c r="C1011" s="4">
        <v>2</v>
      </c>
      <c r="F1011" s="4" t="s">
        <v>31</v>
      </c>
      <c r="G1011" s="4" t="s">
        <v>353</v>
      </c>
      <c r="H1011" s="4" t="s">
        <v>273</v>
      </c>
      <c r="I1011" s="4" t="s">
        <v>27</v>
      </c>
      <c r="J1011" s="4" t="s">
        <v>25</v>
      </c>
      <c r="K1011" s="4" t="s">
        <v>25</v>
      </c>
      <c r="O1011" s="4" t="str">
        <f ca="1">IF(Ректор[[#This Row],[Класс(ы)]]="",OFFSET(Ректор[[#This Row],[Класс(ы)]],-1,0,1,1),Ректор[[#This Row],[Класс(ы)]])</f>
        <v>1П</v>
      </c>
      <c r="P1011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011" s="4" t="str">
        <f>Ректор[[#This Row],[Учитель]]</f>
        <v>Кравченко Г. Г.</v>
      </c>
      <c r="R1011" s="4">
        <f ca="1">IF(Ректор[[#This Row],[Часы]]="",OFFSET(Ректор[[#This Row],[Часы]],-1,0,1,1),Ректор[[#This Row],[Часы]])</f>
        <v>2</v>
      </c>
      <c r="S1011" s="4" t="str">
        <f ca="1">Ректор[[#This Row],[Корр класс]]&amp;Ректор[[#This Row],[Предмет2]]</f>
        <v>1ПОкружающий мир</v>
      </c>
      <c r="T1011" s="4">
        <f ca="1">COUNTIF(Ректор[Доп столбец],Ректор[[#This Row],[Доп столбец]])</f>
        <v>1</v>
      </c>
    </row>
    <row r="1012" spans="1:20" x14ac:dyDescent="0.25">
      <c r="A1012" s="4">
        <v>971</v>
      </c>
      <c r="B1012" s="4" t="s">
        <v>352</v>
      </c>
      <c r="C1012" s="4">
        <v>1</v>
      </c>
      <c r="F1012" s="4" t="s">
        <v>32</v>
      </c>
      <c r="G1012" s="4" t="s">
        <v>353</v>
      </c>
      <c r="H1012" s="4" t="s">
        <v>273</v>
      </c>
      <c r="I1012" s="4" t="s">
        <v>27</v>
      </c>
      <c r="J1012" s="4" t="s">
        <v>33</v>
      </c>
      <c r="K1012" s="4" t="s">
        <v>25</v>
      </c>
      <c r="O1012" s="4" t="str">
        <f ca="1">IF(Ректор[[#This Row],[Класс(ы)]]="",OFFSET(Ректор[[#This Row],[Класс(ы)]],-1,0,1,1),Ректор[[#This Row],[Класс(ы)]])</f>
        <v>1П</v>
      </c>
      <c r="P101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012" s="4" t="str">
        <f>Ректор[[#This Row],[Учитель]]</f>
        <v>Кравченко Г. Г.</v>
      </c>
      <c r="R1012" s="4">
        <f ca="1">IF(Ректор[[#This Row],[Часы]]="",OFFSET(Ректор[[#This Row],[Часы]],-1,0,1,1),Ректор[[#This Row],[Часы]])</f>
        <v>1</v>
      </c>
      <c r="S1012" s="4" t="str">
        <f ca="1">Ректор[[#This Row],[Корр класс]]&amp;Ректор[[#This Row],[Предмет2]]</f>
        <v>1ПРазговор о важн</v>
      </c>
      <c r="T1012" s="4">
        <f ca="1">COUNTIF(Ректор[Доп столбец],Ректор[[#This Row],[Доп столбец]])</f>
        <v>1</v>
      </c>
    </row>
    <row r="1013" spans="1:20" x14ac:dyDescent="0.25">
      <c r="A1013" s="4">
        <v>972</v>
      </c>
      <c r="B1013" s="4" t="s">
        <v>352</v>
      </c>
      <c r="C1013" s="4">
        <v>5</v>
      </c>
      <c r="F1013" s="4" t="s">
        <v>34</v>
      </c>
      <c r="G1013" s="4" t="s">
        <v>353</v>
      </c>
      <c r="H1013" s="4" t="s">
        <v>273</v>
      </c>
      <c r="I1013" s="4" t="s">
        <v>27</v>
      </c>
      <c r="J1013" s="4" t="s">
        <v>25</v>
      </c>
      <c r="K1013" s="4" t="s">
        <v>25</v>
      </c>
      <c r="O1013" s="4" t="str">
        <f ca="1">IF(Ректор[[#This Row],[Класс(ы)]]="",OFFSET(Ректор[[#This Row],[Класс(ы)]],-1,0,1,1),Ректор[[#This Row],[Класс(ы)]])</f>
        <v>1П</v>
      </c>
      <c r="P101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13" s="4" t="str">
        <f>Ректор[[#This Row],[Учитель]]</f>
        <v>Кравченко Г. Г.</v>
      </c>
      <c r="R1013" s="4">
        <f ca="1">IF(Ректор[[#This Row],[Часы]]="",OFFSET(Ректор[[#This Row],[Часы]],-1,0,1,1),Ректор[[#This Row],[Часы]])</f>
        <v>5</v>
      </c>
      <c r="S1013" s="4" t="str">
        <f ca="1">Ректор[[#This Row],[Корр класс]]&amp;Ректор[[#This Row],[Предмет2]]</f>
        <v>1ПРусский язык</v>
      </c>
      <c r="T1013" s="4">
        <f ca="1">COUNTIF(Ректор[Доп столбец],Ректор[[#This Row],[Доп столбец]])</f>
        <v>1</v>
      </c>
    </row>
    <row r="1014" spans="1:20" x14ac:dyDescent="0.25">
      <c r="A1014" s="4">
        <v>973</v>
      </c>
      <c r="B1014" s="4" t="s">
        <v>352</v>
      </c>
      <c r="C1014" s="4">
        <v>1</v>
      </c>
      <c r="F1014" s="4" t="s">
        <v>35</v>
      </c>
      <c r="G1014" s="4" t="s">
        <v>353</v>
      </c>
      <c r="H1014" s="4" t="s">
        <v>273</v>
      </c>
      <c r="I1014" s="4" t="s">
        <v>23</v>
      </c>
      <c r="J1014" s="4" t="s">
        <v>25</v>
      </c>
      <c r="K1014" s="4" t="s">
        <v>25</v>
      </c>
      <c r="O1014" s="4" t="str">
        <f ca="1">IF(Ректор[[#This Row],[Класс(ы)]]="",OFFSET(Ректор[[#This Row],[Класс(ы)]],-1,0,1,1),Ректор[[#This Row],[Класс(ы)]])</f>
        <v>1П</v>
      </c>
      <c r="P101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014" s="4" t="str">
        <f>Ректор[[#This Row],[Учитель]]</f>
        <v>Кравченко Г. Г.</v>
      </c>
      <c r="R1014" s="4">
        <f ca="1">IF(Ректор[[#This Row],[Часы]]="",OFFSET(Ректор[[#This Row],[Часы]],-1,0,1,1),Ректор[[#This Row],[Часы]])</f>
        <v>1</v>
      </c>
      <c r="S1014" s="4" t="str">
        <f ca="1">Ректор[[#This Row],[Корр класс]]&amp;Ректор[[#This Row],[Предмет2]]</f>
        <v>1ПТехнология</v>
      </c>
      <c r="T1014" s="4">
        <f ca="1">COUNTIF(Ректор[Доп столбец],Ректор[[#This Row],[Доп столбец]])</f>
        <v>1</v>
      </c>
    </row>
    <row r="1015" spans="1:20" x14ac:dyDescent="0.25">
      <c r="A1015" s="4">
        <v>974</v>
      </c>
      <c r="B1015" s="4" t="s">
        <v>167</v>
      </c>
      <c r="C1015" s="4">
        <v>1</v>
      </c>
      <c r="F1015" s="4" t="s">
        <v>20</v>
      </c>
      <c r="G1015" s="4" t="s">
        <v>353</v>
      </c>
      <c r="H1015" s="4" t="s">
        <v>273</v>
      </c>
      <c r="I1015" s="4" t="s">
        <v>23</v>
      </c>
      <c r="J1015" s="4" t="s">
        <v>25</v>
      </c>
      <c r="K1015" s="4" t="s">
        <v>25</v>
      </c>
      <c r="O1015" s="4" t="str">
        <f ca="1">IF(Ректор[[#This Row],[Класс(ы)]]="",OFFSET(Ректор[[#This Row],[Класс(ы)]],-1,0,1,1),Ректор[[#This Row],[Класс(ы)]])</f>
        <v>4В</v>
      </c>
      <c r="P101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015" s="4" t="str">
        <f>Ректор[[#This Row],[Учитель]]</f>
        <v>Кравченко Г. Г.</v>
      </c>
      <c r="R1015" s="4">
        <f ca="1">IF(Ректор[[#This Row],[Часы]]="",OFFSET(Ректор[[#This Row],[Часы]],-1,0,1,1),Ректор[[#This Row],[Часы]])</f>
        <v>1</v>
      </c>
      <c r="S1015" s="4" t="str">
        <f ca="1">Ректор[[#This Row],[Корр класс]]&amp;Ректор[[#This Row],[Предмет2]]</f>
        <v>4ВИзобразительное искусство</v>
      </c>
      <c r="T1015" s="4">
        <f ca="1">COUNTIF(Ректор[Доп столбец],Ректор[[#This Row],[Доп столбец]])</f>
        <v>1</v>
      </c>
    </row>
    <row r="1016" spans="1:20" x14ac:dyDescent="0.25">
      <c r="A1016" s="4">
        <v>975</v>
      </c>
      <c r="B1016" s="4" t="s">
        <v>167</v>
      </c>
      <c r="C1016" s="4">
        <v>4</v>
      </c>
      <c r="F1016" s="4" t="s">
        <v>28</v>
      </c>
      <c r="G1016" s="4" t="s">
        <v>353</v>
      </c>
      <c r="H1016" s="4" t="s">
        <v>273</v>
      </c>
      <c r="I1016" s="4" t="s">
        <v>27</v>
      </c>
      <c r="J1016" s="4" t="s">
        <v>25</v>
      </c>
      <c r="K1016" s="4" t="s">
        <v>25</v>
      </c>
      <c r="O1016" s="4" t="str">
        <f ca="1">IF(Ректор[[#This Row],[Класс(ы)]]="",OFFSET(Ректор[[#This Row],[Класс(ы)]],-1,0,1,1),Ректор[[#This Row],[Класс(ы)]])</f>
        <v>4В</v>
      </c>
      <c r="P101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016" s="4" t="str">
        <f>Ректор[[#This Row],[Учитель]]</f>
        <v>Кравченко Г. Г.</v>
      </c>
      <c r="R1016" s="4">
        <f ca="1">IF(Ректор[[#This Row],[Часы]]="",OFFSET(Ректор[[#This Row],[Часы]],-1,0,1,1),Ректор[[#This Row],[Часы]])</f>
        <v>4</v>
      </c>
      <c r="S1016" s="4" t="str">
        <f ca="1">Ректор[[#This Row],[Корр класс]]&amp;Ректор[[#This Row],[Предмет2]]</f>
        <v>4ВЛитературное чтение</v>
      </c>
      <c r="T1016" s="4">
        <f ca="1">COUNTIF(Ректор[Доп столбец],Ректор[[#This Row],[Доп столбец]])</f>
        <v>1</v>
      </c>
    </row>
    <row r="1017" spans="1:20" x14ac:dyDescent="0.25">
      <c r="A1017" s="4">
        <v>976</v>
      </c>
      <c r="B1017" s="4" t="s">
        <v>167</v>
      </c>
      <c r="C1017" s="4">
        <v>4</v>
      </c>
      <c r="F1017" s="4" t="s">
        <v>29</v>
      </c>
      <c r="G1017" s="4" t="s">
        <v>353</v>
      </c>
      <c r="H1017" s="4" t="s">
        <v>273</v>
      </c>
      <c r="I1017" s="4" t="s">
        <v>27</v>
      </c>
      <c r="J1017" s="4" t="s">
        <v>25</v>
      </c>
      <c r="K1017" s="4" t="s">
        <v>25</v>
      </c>
      <c r="O1017" s="4" t="str">
        <f ca="1">IF(Ректор[[#This Row],[Класс(ы)]]="",OFFSET(Ректор[[#This Row],[Класс(ы)]],-1,0,1,1),Ректор[[#This Row],[Класс(ы)]])</f>
        <v>4В</v>
      </c>
      <c r="P1017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017" s="4" t="str">
        <f>Ректор[[#This Row],[Учитель]]</f>
        <v>Кравченко Г. Г.</v>
      </c>
      <c r="R1017" s="4">
        <f ca="1">IF(Ректор[[#This Row],[Часы]]="",OFFSET(Ректор[[#This Row],[Часы]],-1,0,1,1),Ректор[[#This Row],[Часы]])</f>
        <v>4</v>
      </c>
      <c r="S1017" s="4" t="str">
        <f ca="1">Ректор[[#This Row],[Корр класс]]&amp;Ректор[[#This Row],[Предмет2]]</f>
        <v>4ВМатематика</v>
      </c>
      <c r="T1017" s="4">
        <f ca="1">COUNTIF(Ректор[Доп столбец],Ректор[[#This Row],[Доп столбец]])</f>
        <v>1</v>
      </c>
    </row>
    <row r="1018" spans="1:20" x14ac:dyDescent="0.25">
      <c r="A1018" s="4">
        <v>977</v>
      </c>
      <c r="B1018" s="4" t="s">
        <v>167</v>
      </c>
      <c r="C1018" s="4">
        <v>2</v>
      </c>
      <c r="F1018" s="4" t="s">
        <v>31</v>
      </c>
      <c r="G1018" s="4" t="s">
        <v>353</v>
      </c>
      <c r="H1018" s="4" t="s">
        <v>273</v>
      </c>
      <c r="I1018" s="4" t="s">
        <v>27</v>
      </c>
      <c r="J1018" s="4" t="s">
        <v>25</v>
      </c>
      <c r="K1018" s="4" t="s">
        <v>25</v>
      </c>
      <c r="O1018" s="4" t="str">
        <f ca="1">IF(Ректор[[#This Row],[Класс(ы)]]="",OFFSET(Ректор[[#This Row],[Класс(ы)]],-1,0,1,1),Ректор[[#This Row],[Класс(ы)]])</f>
        <v>4В</v>
      </c>
      <c r="P1018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018" s="4" t="str">
        <f>Ректор[[#This Row],[Учитель]]</f>
        <v>Кравченко Г. Г.</v>
      </c>
      <c r="R1018" s="4">
        <f ca="1">IF(Ректор[[#This Row],[Часы]]="",OFFSET(Ректор[[#This Row],[Часы]],-1,0,1,1),Ректор[[#This Row],[Часы]])</f>
        <v>2</v>
      </c>
      <c r="S1018" s="4" t="str">
        <f ca="1">Ректор[[#This Row],[Корр класс]]&amp;Ректор[[#This Row],[Предмет2]]</f>
        <v>4ВОкружающий мир</v>
      </c>
      <c r="T1018" s="4">
        <f ca="1">COUNTIF(Ректор[Доп столбец],Ректор[[#This Row],[Доп столбец]])</f>
        <v>1</v>
      </c>
    </row>
    <row r="1019" spans="1:20" x14ac:dyDescent="0.25">
      <c r="A1019" s="4">
        <v>978</v>
      </c>
      <c r="B1019" s="4" t="s">
        <v>167</v>
      </c>
      <c r="C1019" s="4">
        <v>1</v>
      </c>
      <c r="F1019" s="4" t="s">
        <v>37</v>
      </c>
      <c r="G1019" s="4" t="s">
        <v>353</v>
      </c>
      <c r="H1019" s="4" t="s">
        <v>273</v>
      </c>
      <c r="I1019" s="4" t="s">
        <v>23</v>
      </c>
      <c r="J1019" s="4" t="s">
        <v>25</v>
      </c>
      <c r="K1019" s="4" t="s">
        <v>25</v>
      </c>
      <c r="O1019" s="4" t="str">
        <f ca="1">IF(Ректор[[#This Row],[Класс(ы)]]="",OFFSET(Ректор[[#This Row],[Класс(ы)]],-1,0,1,1),Ректор[[#This Row],[Класс(ы)]])</f>
        <v>4В</v>
      </c>
      <c r="P1019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019" s="4" t="str">
        <f>Ректор[[#This Row],[Учитель]]</f>
        <v>Кравченко Г. Г.</v>
      </c>
      <c r="R1019" s="4">
        <f ca="1">IF(Ректор[[#This Row],[Часы]]="",OFFSET(Ректор[[#This Row],[Часы]],-1,0,1,1),Ректор[[#This Row],[Часы]])</f>
        <v>1</v>
      </c>
      <c r="S1019" s="4" t="str">
        <f ca="1">Ректор[[#This Row],[Корр класс]]&amp;Ректор[[#This Row],[Предмет2]]</f>
        <v>4ВОсновы религиоз</v>
      </c>
      <c r="T1019" s="4">
        <f ca="1">COUNTIF(Ректор[Доп столбец],Ректор[[#This Row],[Доп столбец]])</f>
        <v>1</v>
      </c>
    </row>
    <row r="1020" spans="1:20" x14ac:dyDescent="0.25">
      <c r="A1020" s="4">
        <v>979</v>
      </c>
      <c r="B1020" s="4" t="s">
        <v>167</v>
      </c>
      <c r="C1020" s="4">
        <v>1</v>
      </c>
      <c r="F1020" s="4" t="s">
        <v>32</v>
      </c>
      <c r="G1020" s="4" t="s">
        <v>353</v>
      </c>
      <c r="H1020" s="4" t="s">
        <v>273</v>
      </c>
      <c r="I1020" s="4" t="s">
        <v>27</v>
      </c>
      <c r="J1020" s="4" t="s">
        <v>33</v>
      </c>
      <c r="K1020" s="4" t="s">
        <v>25</v>
      </c>
      <c r="O1020" s="4" t="str">
        <f ca="1">IF(Ректор[[#This Row],[Класс(ы)]]="",OFFSET(Ректор[[#This Row],[Класс(ы)]],-1,0,1,1),Ректор[[#This Row],[Класс(ы)]])</f>
        <v>4В</v>
      </c>
      <c r="P102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020" s="4" t="str">
        <f>Ректор[[#This Row],[Учитель]]</f>
        <v>Кравченко Г. Г.</v>
      </c>
      <c r="R1020" s="4">
        <f ca="1">IF(Ректор[[#This Row],[Часы]]="",OFFSET(Ректор[[#This Row],[Часы]],-1,0,1,1),Ректор[[#This Row],[Часы]])</f>
        <v>1</v>
      </c>
      <c r="S1020" s="4" t="str">
        <f ca="1">Ректор[[#This Row],[Корр класс]]&amp;Ректор[[#This Row],[Предмет2]]</f>
        <v>4ВРазговор о важн</v>
      </c>
      <c r="T1020" s="4">
        <f ca="1">COUNTIF(Ректор[Доп столбец],Ректор[[#This Row],[Доп столбец]])</f>
        <v>1</v>
      </c>
    </row>
    <row r="1021" spans="1:20" x14ac:dyDescent="0.25">
      <c r="A1021" s="4">
        <v>980</v>
      </c>
      <c r="B1021" s="4" t="s">
        <v>167</v>
      </c>
      <c r="C1021" s="4">
        <v>5</v>
      </c>
      <c r="F1021" s="4" t="s">
        <v>34</v>
      </c>
      <c r="G1021" s="4" t="s">
        <v>353</v>
      </c>
      <c r="H1021" s="4" t="s">
        <v>273</v>
      </c>
      <c r="I1021" s="4" t="s">
        <v>27</v>
      </c>
      <c r="J1021" s="4" t="s">
        <v>25</v>
      </c>
      <c r="K1021" s="4" t="s">
        <v>25</v>
      </c>
      <c r="O1021" s="4" t="str">
        <f ca="1">IF(Ректор[[#This Row],[Класс(ы)]]="",OFFSET(Ректор[[#This Row],[Класс(ы)]],-1,0,1,1),Ректор[[#This Row],[Класс(ы)]])</f>
        <v>4В</v>
      </c>
      <c r="P102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21" s="4" t="str">
        <f>Ректор[[#This Row],[Учитель]]</f>
        <v>Кравченко Г. Г.</v>
      </c>
      <c r="R1021" s="4">
        <f ca="1">IF(Ректор[[#This Row],[Часы]]="",OFFSET(Ректор[[#This Row],[Часы]],-1,0,1,1),Ректор[[#This Row],[Часы]])</f>
        <v>5</v>
      </c>
      <c r="S1021" s="4" t="str">
        <f ca="1">Ректор[[#This Row],[Корр класс]]&amp;Ректор[[#This Row],[Предмет2]]</f>
        <v>4ВРусский язык</v>
      </c>
      <c r="T1021" s="4">
        <f ca="1">COUNTIF(Ректор[Доп столбец],Ректор[[#This Row],[Доп столбец]])</f>
        <v>1</v>
      </c>
    </row>
    <row r="1022" spans="1:20" x14ac:dyDescent="0.25">
      <c r="A1022" s="4">
        <v>981</v>
      </c>
      <c r="B1022" s="4" t="s">
        <v>167</v>
      </c>
      <c r="C1022" s="4">
        <v>1</v>
      </c>
      <c r="F1022" s="4" t="s">
        <v>35</v>
      </c>
      <c r="G1022" s="4" t="s">
        <v>353</v>
      </c>
      <c r="H1022" s="4" t="s">
        <v>273</v>
      </c>
      <c r="I1022" s="4" t="s">
        <v>23</v>
      </c>
      <c r="J1022" s="4" t="s">
        <v>24</v>
      </c>
      <c r="K1022" s="4" t="s">
        <v>25</v>
      </c>
      <c r="O1022" s="4" t="str">
        <f ca="1">IF(Ректор[[#This Row],[Класс(ы)]]="",OFFSET(Ректор[[#This Row],[Класс(ы)]],-1,0,1,1),Ректор[[#This Row],[Класс(ы)]])</f>
        <v>4В</v>
      </c>
      <c r="P102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022" s="4" t="str">
        <f>Ректор[[#This Row],[Учитель]]</f>
        <v>Кравченко Г. Г.</v>
      </c>
      <c r="R1022" s="4">
        <f ca="1">IF(Ректор[[#This Row],[Часы]]="",OFFSET(Ректор[[#This Row],[Часы]],-1,0,1,1),Ректор[[#This Row],[Часы]])</f>
        <v>1</v>
      </c>
      <c r="S1022" s="4" t="str">
        <f ca="1">Ректор[[#This Row],[Корр класс]]&amp;Ректор[[#This Row],[Предмет2]]</f>
        <v>4ВТехнология</v>
      </c>
      <c r="T1022" s="4">
        <f ca="1">COUNTIF(Ректор[Доп столбец],Ректор[[#This Row],[Доп столбец]])</f>
        <v>1</v>
      </c>
    </row>
    <row r="1023" spans="1:20" x14ac:dyDescent="0.25">
      <c r="A1023" s="4">
        <v>982</v>
      </c>
      <c r="B1023" s="4" t="s">
        <v>99</v>
      </c>
      <c r="C1023" s="4">
        <v>2</v>
      </c>
      <c r="F1023" s="4" t="s">
        <v>87</v>
      </c>
      <c r="G1023" s="4" t="s">
        <v>354</v>
      </c>
      <c r="H1023" s="4" t="s">
        <v>355</v>
      </c>
      <c r="I1023" s="4" t="s">
        <v>27</v>
      </c>
      <c r="J1023" s="4" t="s">
        <v>25</v>
      </c>
      <c r="K1023" s="4" t="s">
        <v>25</v>
      </c>
      <c r="O1023" s="4" t="str">
        <f ca="1">IF(Ректор[[#This Row],[Класс(ы)]]="",OFFSET(Ректор[[#This Row],[Класс(ы)]],-1,0,1,1),Ректор[[#This Row],[Класс(ы)]])</f>
        <v>5А</v>
      </c>
      <c r="P102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023" s="4" t="str">
        <f>Ректор[[#This Row],[Учитель]]</f>
        <v>Криворучко О. Г.</v>
      </c>
      <c r="R1023" s="4">
        <f ca="1">IF(Ректор[[#This Row],[Часы]]="",OFFSET(Ректор[[#This Row],[Часы]],-1,0,1,1),Ректор[[#This Row],[Часы]])</f>
        <v>2</v>
      </c>
      <c r="S1023" s="4" t="str">
        <f ca="1">Ректор[[#This Row],[Корр класс]]&amp;Ректор[[#This Row],[Предмет2]]</f>
        <v>5АИстория</v>
      </c>
      <c r="T1023" s="4">
        <f ca="1">COUNTIF(Ректор[Доп столбец],Ректор[[#This Row],[Доп столбец]])</f>
        <v>1</v>
      </c>
    </row>
    <row r="1024" spans="1:20" x14ac:dyDescent="0.25">
      <c r="A1024" s="4">
        <v>983</v>
      </c>
      <c r="B1024" s="4" t="s">
        <v>99</v>
      </c>
      <c r="C1024" s="4">
        <v>1</v>
      </c>
      <c r="F1024" s="4" t="s">
        <v>26</v>
      </c>
      <c r="G1024" s="4" t="s">
        <v>354</v>
      </c>
      <c r="H1024" s="4" t="s">
        <v>355</v>
      </c>
      <c r="I1024" s="4" t="s">
        <v>27</v>
      </c>
      <c r="J1024" s="4" t="s">
        <v>25</v>
      </c>
      <c r="K1024" s="4" t="s">
        <v>25</v>
      </c>
      <c r="O1024" s="4" t="str">
        <f ca="1">IF(Ректор[[#This Row],[Класс(ы)]]="",OFFSET(Ректор[[#This Row],[Класс(ы)]],-1,0,1,1),Ректор[[#This Row],[Класс(ы)]])</f>
        <v>5А</v>
      </c>
      <c r="P102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24" s="4" t="str">
        <f>Ректор[[#This Row],[Учитель]]</f>
        <v>Криворучко О. Г.</v>
      </c>
      <c r="R1024" s="4">
        <f ca="1">IF(Ректор[[#This Row],[Часы]]="",OFFSET(Ректор[[#This Row],[Часы]],-1,0,1,1),Ректор[[#This Row],[Часы]])</f>
        <v>1</v>
      </c>
      <c r="S1024" s="4" t="str">
        <f ca="1">Ректор[[#This Row],[Корр класс]]&amp;Ректор[[#This Row],[Предмет2]]</f>
        <v>5АКубановедение</v>
      </c>
      <c r="T1024" s="4">
        <f ca="1">COUNTIF(Ректор[Доп столбец],Ректор[[#This Row],[Доп столбец]])</f>
        <v>1</v>
      </c>
    </row>
    <row r="1025" spans="1:20" x14ac:dyDescent="0.25">
      <c r="B1025" s="4" t="s">
        <v>99</v>
      </c>
      <c r="C1025" s="4">
        <v>1</v>
      </c>
      <c r="F1025" s="4" t="s">
        <v>32</v>
      </c>
      <c r="G1025" s="4" t="s">
        <v>354</v>
      </c>
      <c r="H1025" s="4" t="s">
        <v>355</v>
      </c>
      <c r="I1025" s="4" t="s">
        <v>27</v>
      </c>
      <c r="J1025" s="4" t="s">
        <v>25</v>
      </c>
      <c r="K1025" s="4" t="s">
        <v>25</v>
      </c>
      <c r="O1025" s="4" t="str">
        <f ca="1">IF(Ректор[[#This Row],[Класс(ы)]]="",OFFSET(Ректор[[#This Row],[Класс(ы)]],-1,0,1,1),Ректор[[#This Row],[Класс(ы)]])</f>
        <v>5А</v>
      </c>
      <c r="P102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025" s="4" t="str">
        <f>Ректор[[#This Row],[Учитель]]</f>
        <v>Криворучко О. Г.</v>
      </c>
      <c r="R1025" s="4">
        <f ca="1">IF(Ректор[[#This Row],[Часы]]="",OFFSET(Ректор[[#This Row],[Часы]],-1,0,1,1),Ректор[[#This Row],[Часы]])</f>
        <v>1</v>
      </c>
      <c r="S1025" s="4" t="str">
        <f ca="1">Ректор[[#This Row],[Корр класс]]&amp;Ректор[[#This Row],[Предмет2]]</f>
        <v>5АРазговор о важн</v>
      </c>
      <c r="T1025" s="4">
        <f ca="1">COUNTIF(Ректор[Доп столбец],Ректор[[#This Row],[Доп столбец]])</f>
        <v>1</v>
      </c>
    </row>
    <row r="1026" spans="1:20" x14ac:dyDescent="0.25">
      <c r="A1026" s="4">
        <v>984</v>
      </c>
      <c r="B1026" s="4" t="s">
        <v>155</v>
      </c>
      <c r="C1026" s="4">
        <v>2</v>
      </c>
      <c r="F1026" s="4" t="s">
        <v>87</v>
      </c>
      <c r="G1026" s="4" t="s">
        <v>354</v>
      </c>
      <c r="H1026" s="4" t="s">
        <v>355</v>
      </c>
      <c r="I1026" s="4" t="s">
        <v>27</v>
      </c>
      <c r="J1026" s="4" t="s">
        <v>25</v>
      </c>
      <c r="K1026" s="4" t="s">
        <v>25</v>
      </c>
      <c r="O1026" s="4" t="str">
        <f ca="1">IF(Ректор[[#This Row],[Класс(ы)]]="",OFFSET(Ректор[[#This Row],[Класс(ы)]],-1,0,1,1),Ректор[[#This Row],[Класс(ы)]])</f>
        <v>5В</v>
      </c>
      <c r="P1026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026" s="4" t="str">
        <f>Ректор[[#This Row],[Учитель]]</f>
        <v>Криворучко О. Г.</v>
      </c>
      <c r="R1026" s="4">
        <f ca="1">IF(Ректор[[#This Row],[Часы]]="",OFFSET(Ректор[[#This Row],[Часы]],-1,0,1,1),Ректор[[#This Row],[Часы]])</f>
        <v>2</v>
      </c>
      <c r="S1026" s="4" t="str">
        <f ca="1">Ректор[[#This Row],[Корр класс]]&amp;Ректор[[#This Row],[Предмет2]]</f>
        <v>5ВИстория</v>
      </c>
      <c r="T1026" s="4">
        <f ca="1">COUNTIF(Ректор[Доп столбец],Ректор[[#This Row],[Доп столбец]])</f>
        <v>1</v>
      </c>
    </row>
    <row r="1027" spans="1:20" x14ac:dyDescent="0.25">
      <c r="B1027" s="4" t="s">
        <v>155</v>
      </c>
      <c r="C1027" s="4">
        <v>1</v>
      </c>
      <c r="F1027" s="4" t="s">
        <v>26</v>
      </c>
      <c r="G1027" s="4" t="s">
        <v>354</v>
      </c>
      <c r="H1027" s="4" t="s">
        <v>355</v>
      </c>
      <c r="I1027" s="4" t="s">
        <v>27</v>
      </c>
      <c r="J1027" s="4" t="s">
        <v>25</v>
      </c>
      <c r="K1027" s="4" t="s">
        <v>25</v>
      </c>
      <c r="O1027" s="4" t="str">
        <f ca="1">IF(Ректор[[#This Row],[Класс(ы)]]="",OFFSET(Ректор[[#This Row],[Класс(ы)]],-1,0,1,1),Ректор[[#This Row],[Класс(ы)]])</f>
        <v>5В</v>
      </c>
      <c r="P102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27" s="4" t="str">
        <f>Ректор[[#This Row],[Учитель]]</f>
        <v>Криворучко О. Г.</v>
      </c>
      <c r="R1027" s="4">
        <f ca="1">IF(Ректор[[#This Row],[Часы]]="",OFFSET(Ректор[[#This Row],[Часы]],-1,0,1,1),Ректор[[#This Row],[Часы]])</f>
        <v>1</v>
      </c>
      <c r="S1027" s="4" t="str">
        <f ca="1">Ректор[[#This Row],[Корр класс]]&amp;Ректор[[#This Row],[Предмет2]]</f>
        <v>5ВКубановедение</v>
      </c>
      <c r="T1027" s="4">
        <f ca="1">COUNTIF(Ректор[Доп столбец],Ректор[[#This Row],[Доп столбец]])</f>
        <v>1</v>
      </c>
    </row>
    <row r="1028" spans="1:20" x14ac:dyDescent="0.25">
      <c r="A1028" s="4">
        <v>985</v>
      </c>
      <c r="B1028" s="4" t="s">
        <v>41</v>
      </c>
      <c r="C1028" s="4">
        <v>2</v>
      </c>
      <c r="F1028" s="4" t="s">
        <v>87</v>
      </c>
      <c r="G1028" s="4" t="s">
        <v>354</v>
      </c>
      <c r="H1028" s="4" t="s">
        <v>355</v>
      </c>
      <c r="I1028" s="4" t="s">
        <v>27</v>
      </c>
      <c r="J1028" s="4" t="s">
        <v>25</v>
      </c>
      <c r="K1028" s="4" t="s">
        <v>25</v>
      </c>
      <c r="O1028" s="4" t="str">
        <f ca="1">IF(Ректор[[#This Row],[Класс(ы)]]="",OFFSET(Ректор[[#This Row],[Класс(ы)]],-1,0,1,1),Ректор[[#This Row],[Класс(ы)]])</f>
        <v>5Г</v>
      </c>
      <c r="P1028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028" s="4" t="str">
        <f>Ректор[[#This Row],[Учитель]]</f>
        <v>Криворучко О. Г.</v>
      </c>
      <c r="R1028" s="4">
        <f ca="1">IF(Ректор[[#This Row],[Часы]]="",OFFSET(Ректор[[#This Row],[Часы]],-1,0,1,1),Ректор[[#This Row],[Часы]])</f>
        <v>2</v>
      </c>
      <c r="S1028" s="4" t="str">
        <f ca="1">Ректор[[#This Row],[Корр класс]]&amp;Ректор[[#This Row],[Предмет2]]</f>
        <v>5ГИстория</v>
      </c>
      <c r="T1028" s="4">
        <f ca="1">COUNTIF(Ректор[Доп столбец],Ректор[[#This Row],[Доп столбец]])</f>
        <v>1</v>
      </c>
    </row>
    <row r="1029" spans="1:20" x14ac:dyDescent="0.25">
      <c r="A1029" s="4">
        <v>986</v>
      </c>
      <c r="B1029" s="4" t="s">
        <v>41</v>
      </c>
      <c r="C1029" s="4">
        <v>1</v>
      </c>
      <c r="F1029" s="4" t="s">
        <v>26</v>
      </c>
      <c r="G1029" s="4" t="s">
        <v>354</v>
      </c>
      <c r="H1029" s="4" t="s">
        <v>355</v>
      </c>
      <c r="I1029" s="4" t="s">
        <v>27</v>
      </c>
      <c r="J1029" s="4" t="s">
        <v>25</v>
      </c>
      <c r="K1029" s="4" t="s">
        <v>25</v>
      </c>
      <c r="O1029" s="4" t="str">
        <f ca="1">IF(Ректор[[#This Row],[Класс(ы)]]="",OFFSET(Ректор[[#This Row],[Класс(ы)]],-1,0,1,1),Ректор[[#This Row],[Класс(ы)]])</f>
        <v>5Г</v>
      </c>
      <c r="P102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29" s="4" t="str">
        <f>Ректор[[#This Row],[Учитель]]</f>
        <v>Криворучко О. Г.</v>
      </c>
      <c r="R1029" s="4">
        <f ca="1">IF(Ректор[[#This Row],[Часы]]="",OFFSET(Ректор[[#This Row],[Часы]],-1,0,1,1),Ректор[[#This Row],[Часы]])</f>
        <v>1</v>
      </c>
      <c r="S1029" s="4" t="str">
        <f ca="1">Ректор[[#This Row],[Корр класс]]&amp;Ректор[[#This Row],[Предмет2]]</f>
        <v>5ГКубановедение</v>
      </c>
      <c r="T1029" s="4">
        <f ca="1">COUNTIF(Ректор[Доп столбец],Ректор[[#This Row],[Доп столбец]])</f>
        <v>1</v>
      </c>
    </row>
    <row r="1030" spans="1:20" x14ac:dyDescent="0.25">
      <c r="A1030" s="4">
        <v>987</v>
      </c>
      <c r="B1030" s="4" t="s">
        <v>197</v>
      </c>
      <c r="C1030" s="4">
        <v>2</v>
      </c>
      <c r="F1030" s="4" t="s">
        <v>87</v>
      </c>
      <c r="G1030" s="4" t="s">
        <v>354</v>
      </c>
      <c r="H1030" s="4" t="s">
        <v>355</v>
      </c>
      <c r="I1030" s="4" t="s">
        <v>27</v>
      </c>
      <c r="J1030" s="4" t="s">
        <v>25</v>
      </c>
      <c r="K1030" s="4" t="s">
        <v>25</v>
      </c>
      <c r="O1030" s="4" t="str">
        <f ca="1">IF(Ректор[[#This Row],[Класс(ы)]]="",OFFSET(Ректор[[#This Row],[Класс(ы)]],-1,0,1,1),Ректор[[#This Row],[Класс(ы)]])</f>
        <v>5Д</v>
      </c>
      <c r="P1030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030" s="4" t="str">
        <f>Ректор[[#This Row],[Учитель]]</f>
        <v>Криворучко О. Г.</v>
      </c>
      <c r="R1030" s="4">
        <f ca="1">IF(Ректор[[#This Row],[Часы]]="",OFFSET(Ректор[[#This Row],[Часы]],-1,0,1,1),Ректор[[#This Row],[Часы]])</f>
        <v>2</v>
      </c>
      <c r="S1030" s="4" t="str">
        <f ca="1">Ректор[[#This Row],[Корр класс]]&amp;Ректор[[#This Row],[Предмет2]]</f>
        <v>5ДИстория</v>
      </c>
      <c r="T1030" s="4">
        <f ca="1">COUNTIF(Ректор[Доп столбец],Ректор[[#This Row],[Доп столбец]])</f>
        <v>1</v>
      </c>
    </row>
    <row r="1031" spans="1:20" x14ac:dyDescent="0.25">
      <c r="A1031" s="4">
        <v>988</v>
      </c>
      <c r="B1031" s="4" t="s">
        <v>197</v>
      </c>
      <c r="C1031" s="4">
        <v>1</v>
      </c>
      <c r="F1031" s="4" t="s">
        <v>26</v>
      </c>
      <c r="G1031" s="4" t="s">
        <v>354</v>
      </c>
      <c r="H1031" s="4" t="s">
        <v>355</v>
      </c>
      <c r="I1031" s="4" t="s">
        <v>27</v>
      </c>
      <c r="J1031" s="4" t="s">
        <v>25</v>
      </c>
      <c r="K1031" s="4" t="s">
        <v>25</v>
      </c>
      <c r="O1031" s="4" t="str">
        <f ca="1">IF(Ректор[[#This Row],[Класс(ы)]]="",OFFSET(Ректор[[#This Row],[Класс(ы)]],-1,0,1,1),Ректор[[#This Row],[Класс(ы)]])</f>
        <v>5Д</v>
      </c>
      <c r="P103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31" s="4" t="str">
        <f>Ректор[[#This Row],[Учитель]]</f>
        <v>Криворучко О. Г.</v>
      </c>
      <c r="R1031" s="4">
        <f ca="1">IF(Ректор[[#This Row],[Часы]]="",OFFSET(Ректор[[#This Row],[Часы]],-1,0,1,1),Ректор[[#This Row],[Часы]])</f>
        <v>1</v>
      </c>
      <c r="S1031" s="4" t="str">
        <f ca="1">Ректор[[#This Row],[Корр класс]]&amp;Ректор[[#This Row],[Предмет2]]</f>
        <v>5ДКубановедение</v>
      </c>
      <c r="T1031" s="4">
        <f ca="1">COUNTIF(Ректор[Доп столбец],Ректор[[#This Row],[Доп столбец]])</f>
        <v>1</v>
      </c>
    </row>
    <row r="1032" spans="1:20" x14ac:dyDescent="0.25">
      <c r="A1032" s="4">
        <v>989</v>
      </c>
      <c r="B1032" s="4" t="s">
        <v>198</v>
      </c>
      <c r="C1032" s="4">
        <v>2</v>
      </c>
      <c r="F1032" s="4" t="s">
        <v>87</v>
      </c>
      <c r="G1032" s="4" t="s">
        <v>354</v>
      </c>
      <c r="H1032" s="4" t="s">
        <v>355</v>
      </c>
      <c r="I1032" s="4" t="s">
        <v>27</v>
      </c>
      <c r="J1032" s="4" t="s">
        <v>25</v>
      </c>
      <c r="K1032" s="4" t="s">
        <v>25</v>
      </c>
      <c r="O1032" s="4" t="str">
        <f ca="1">IF(Ректор[[#This Row],[Класс(ы)]]="",OFFSET(Ректор[[#This Row],[Класс(ы)]],-1,0,1,1),Ректор[[#This Row],[Класс(ы)]])</f>
        <v>5Е</v>
      </c>
      <c r="P1032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032" s="4" t="str">
        <f>Ректор[[#This Row],[Учитель]]</f>
        <v>Криворучко О. Г.</v>
      </c>
      <c r="R1032" s="4">
        <f ca="1">IF(Ректор[[#This Row],[Часы]]="",OFFSET(Ректор[[#This Row],[Часы]],-1,0,1,1),Ректор[[#This Row],[Часы]])</f>
        <v>2</v>
      </c>
      <c r="S1032" s="4" t="str">
        <f ca="1">Ректор[[#This Row],[Корр класс]]&amp;Ректор[[#This Row],[Предмет2]]</f>
        <v>5ЕИстория</v>
      </c>
      <c r="T1032" s="4">
        <f ca="1">COUNTIF(Ректор[Доп столбец],Ректор[[#This Row],[Доп столбец]])</f>
        <v>1</v>
      </c>
    </row>
    <row r="1033" spans="1:20" x14ac:dyDescent="0.25">
      <c r="A1033" s="4">
        <v>990</v>
      </c>
      <c r="B1033" s="4" t="s">
        <v>198</v>
      </c>
      <c r="C1033" s="4">
        <v>1</v>
      </c>
      <c r="F1033" s="4" t="s">
        <v>26</v>
      </c>
      <c r="G1033" s="4" t="s">
        <v>354</v>
      </c>
      <c r="H1033" s="4" t="s">
        <v>355</v>
      </c>
      <c r="I1033" s="4" t="s">
        <v>27</v>
      </c>
      <c r="J1033" s="4" t="s">
        <v>25</v>
      </c>
      <c r="K1033" s="4" t="s">
        <v>25</v>
      </c>
      <c r="O1033" s="4" t="str">
        <f ca="1">IF(Ректор[[#This Row],[Класс(ы)]]="",OFFSET(Ректор[[#This Row],[Класс(ы)]],-1,0,1,1),Ректор[[#This Row],[Класс(ы)]])</f>
        <v>5Е</v>
      </c>
      <c r="P103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33" s="4" t="str">
        <f>Ректор[[#This Row],[Учитель]]</f>
        <v>Криворучко О. Г.</v>
      </c>
      <c r="R1033" s="4">
        <f ca="1">IF(Ректор[[#This Row],[Часы]]="",OFFSET(Ректор[[#This Row],[Часы]],-1,0,1,1),Ректор[[#This Row],[Часы]])</f>
        <v>1</v>
      </c>
      <c r="S1033" s="4" t="str">
        <f ca="1">Ректор[[#This Row],[Корр класс]]&amp;Ректор[[#This Row],[Предмет2]]</f>
        <v>5ЕКубановедение</v>
      </c>
      <c r="T1033" s="4">
        <f ca="1">COUNTIF(Ректор[Доп столбец],Ректор[[#This Row],[Доп столбец]])</f>
        <v>1</v>
      </c>
    </row>
    <row r="1034" spans="1:20" x14ac:dyDescent="0.25">
      <c r="A1034" s="4">
        <v>991</v>
      </c>
      <c r="B1034" s="4" t="s">
        <v>207</v>
      </c>
      <c r="C1034" s="4">
        <v>2</v>
      </c>
      <c r="F1034" s="4" t="s">
        <v>87</v>
      </c>
      <c r="G1034" s="4" t="s">
        <v>354</v>
      </c>
      <c r="H1034" s="4" t="s">
        <v>355</v>
      </c>
      <c r="I1034" s="4" t="s">
        <v>27</v>
      </c>
      <c r="J1034" s="4" t="s">
        <v>25</v>
      </c>
      <c r="K1034" s="4" t="s">
        <v>25</v>
      </c>
      <c r="O1034" s="4" t="str">
        <f ca="1">IF(Ректор[[#This Row],[Класс(ы)]]="",OFFSET(Ректор[[#This Row],[Класс(ы)]],-1,0,1,1),Ректор[[#This Row],[Класс(ы)]])</f>
        <v>5Х</v>
      </c>
      <c r="P1034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034" s="4" t="str">
        <f>Ректор[[#This Row],[Учитель]]</f>
        <v>Криворучко О. Г.</v>
      </c>
      <c r="R1034" s="4">
        <f ca="1">IF(Ректор[[#This Row],[Часы]]="",OFFSET(Ректор[[#This Row],[Часы]],-1,0,1,1),Ректор[[#This Row],[Часы]])</f>
        <v>2</v>
      </c>
      <c r="S1034" s="4" t="str">
        <f ca="1">Ректор[[#This Row],[Корр класс]]&amp;Ректор[[#This Row],[Предмет2]]</f>
        <v>5ХИстория</v>
      </c>
      <c r="T1034" s="4">
        <f ca="1">COUNTIF(Ректор[Доп столбец],Ректор[[#This Row],[Доп столбец]])</f>
        <v>1</v>
      </c>
    </row>
    <row r="1035" spans="1:20" x14ac:dyDescent="0.25">
      <c r="A1035" s="4">
        <v>992</v>
      </c>
      <c r="B1035" s="4" t="s">
        <v>207</v>
      </c>
      <c r="C1035" s="4">
        <v>1</v>
      </c>
      <c r="F1035" s="4" t="s">
        <v>26</v>
      </c>
      <c r="G1035" s="4" t="s">
        <v>354</v>
      </c>
      <c r="H1035" s="4" t="s">
        <v>355</v>
      </c>
      <c r="I1035" s="4" t="s">
        <v>27</v>
      </c>
      <c r="J1035" s="4" t="s">
        <v>25</v>
      </c>
      <c r="K1035" s="4" t="s">
        <v>25</v>
      </c>
      <c r="O1035" s="4" t="str">
        <f ca="1">IF(Ректор[[#This Row],[Класс(ы)]]="",OFFSET(Ректор[[#This Row],[Класс(ы)]],-1,0,1,1),Ректор[[#This Row],[Класс(ы)]])</f>
        <v>5Х</v>
      </c>
      <c r="P103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35" s="4" t="str">
        <f>Ректор[[#This Row],[Учитель]]</f>
        <v>Криворучко О. Г.</v>
      </c>
      <c r="R1035" s="4">
        <f ca="1">IF(Ректор[[#This Row],[Часы]]="",OFFSET(Ректор[[#This Row],[Часы]],-1,0,1,1),Ректор[[#This Row],[Часы]])</f>
        <v>1</v>
      </c>
      <c r="S1035" s="4" t="str">
        <f ca="1">Ректор[[#This Row],[Корр класс]]&amp;Ректор[[#This Row],[Предмет2]]</f>
        <v>5ХКубановедение</v>
      </c>
      <c r="T1035" s="4">
        <f ca="1">COUNTIF(Ректор[Доп столбец],Ректор[[#This Row],[Доп столбец]])</f>
        <v>1</v>
      </c>
    </row>
    <row r="1036" spans="1:20" x14ac:dyDescent="0.25">
      <c r="A1036" s="4">
        <v>993</v>
      </c>
      <c r="B1036" s="4" t="s">
        <v>152</v>
      </c>
      <c r="C1036" s="4">
        <v>2</v>
      </c>
      <c r="F1036" s="4" t="s">
        <v>87</v>
      </c>
      <c r="G1036" s="4" t="s">
        <v>354</v>
      </c>
      <c r="H1036" s="4" t="s">
        <v>355</v>
      </c>
      <c r="I1036" s="4" t="s">
        <v>27</v>
      </c>
      <c r="J1036" s="4" t="s">
        <v>25</v>
      </c>
      <c r="K1036" s="4" t="s">
        <v>25</v>
      </c>
      <c r="O1036" s="4" t="str">
        <f ca="1">IF(Ректор[[#This Row],[Класс(ы)]]="",OFFSET(Ректор[[#This Row],[Класс(ы)]],-1,0,1,1),Ректор[[#This Row],[Класс(ы)]])</f>
        <v>5Ц</v>
      </c>
      <c r="P1036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036" s="4" t="str">
        <f>Ректор[[#This Row],[Учитель]]</f>
        <v>Криворучко О. Г.</v>
      </c>
      <c r="R1036" s="4">
        <f ca="1">IF(Ректор[[#This Row],[Часы]]="",OFFSET(Ректор[[#This Row],[Часы]],-1,0,1,1),Ректор[[#This Row],[Часы]])</f>
        <v>2</v>
      </c>
      <c r="S1036" s="4" t="str">
        <f ca="1">Ректор[[#This Row],[Корр класс]]&amp;Ректор[[#This Row],[Предмет2]]</f>
        <v>5ЦИстория</v>
      </c>
      <c r="T1036" s="4">
        <f ca="1">COUNTIF(Ректор[Доп столбец],Ректор[[#This Row],[Доп столбец]])</f>
        <v>1</v>
      </c>
    </row>
    <row r="1037" spans="1:20" x14ac:dyDescent="0.25">
      <c r="A1037" s="4">
        <v>994</v>
      </c>
      <c r="B1037" s="4" t="s">
        <v>46</v>
      </c>
      <c r="C1037" s="4">
        <v>2</v>
      </c>
      <c r="F1037" s="4" t="s">
        <v>87</v>
      </c>
      <c r="G1037" s="4" t="s">
        <v>354</v>
      </c>
      <c r="H1037" s="4" t="s">
        <v>355</v>
      </c>
      <c r="I1037" s="4" t="s">
        <v>27</v>
      </c>
      <c r="J1037" s="4" t="s">
        <v>25</v>
      </c>
      <c r="K1037" s="4" t="s">
        <v>25</v>
      </c>
      <c r="O1037" s="4" t="str">
        <f ca="1">IF(Ректор[[#This Row],[Класс(ы)]]="",OFFSET(Ректор[[#This Row],[Класс(ы)]],-1,0,1,1),Ректор[[#This Row],[Класс(ы)]])</f>
        <v>5Ч</v>
      </c>
      <c r="P1037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037" s="4" t="str">
        <f>Ректор[[#This Row],[Учитель]]</f>
        <v>Криворучко О. Г.</v>
      </c>
      <c r="R1037" s="4">
        <f ca="1">IF(Ректор[[#This Row],[Часы]]="",OFFSET(Ректор[[#This Row],[Часы]],-1,0,1,1),Ректор[[#This Row],[Часы]])</f>
        <v>2</v>
      </c>
      <c r="S1037" s="4" t="str">
        <f ca="1">Ректор[[#This Row],[Корр класс]]&amp;Ректор[[#This Row],[Предмет2]]</f>
        <v>5ЧИстория</v>
      </c>
      <c r="T1037" s="4">
        <f ca="1">COUNTIF(Ректор[Доп столбец],Ректор[[#This Row],[Доп столбец]])</f>
        <v>1</v>
      </c>
    </row>
    <row r="1038" spans="1:20" x14ac:dyDescent="0.25">
      <c r="A1038" s="4">
        <v>995</v>
      </c>
      <c r="B1038" s="4" t="s">
        <v>46</v>
      </c>
      <c r="C1038" s="4">
        <v>1</v>
      </c>
      <c r="F1038" s="4" t="s">
        <v>26</v>
      </c>
      <c r="G1038" s="4" t="s">
        <v>354</v>
      </c>
      <c r="H1038" s="4" t="s">
        <v>355</v>
      </c>
      <c r="I1038" s="4" t="s">
        <v>27</v>
      </c>
      <c r="J1038" s="4" t="s">
        <v>25</v>
      </c>
      <c r="K1038" s="4" t="s">
        <v>25</v>
      </c>
      <c r="O1038" s="4" t="str">
        <f ca="1">IF(Ректор[[#This Row],[Класс(ы)]]="",OFFSET(Ректор[[#This Row],[Класс(ы)]],-1,0,1,1),Ректор[[#This Row],[Класс(ы)]])</f>
        <v>5Ч</v>
      </c>
      <c r="P103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38" s="4" t="str">
        <f>Ректор[[#This Row],[Учитель]]</f>
        <v>Криворучко О. Г.</v>
      </c>
      <c r="R1038" s="4">
        <f ca="1">IF(Ректор[[#This Row],[Часы]]="",OFFSET(Ректор[[#This Row],[Часы]],-1,0,1,1),Ректор[[#This Row],[Часы]])</f>
        <v>1</v>
      </c>
      <c r="S1038" s="4" t="str">
        <f ca="1">Ректор[[#This Row],[Корр класс]]&amp;Ректор[[#This Row],[Предмет2]]</f>
        <v>5ЧКубановедение</v>
      </c>
      <c r="T1038" s="4">
        <f ca="1">COUNTIF(Ректор[Доп столбец],Ректор[[#This Row],[Доп столбец]])</f>
        <v>1</v>
      </c>
    </row>
    <row r="1039" spans="1:20" x14ac:dyDescent="0.25">
      <c r="A1039" s="4">
        <v>996</v>
      </c>
      <c r="B1039" s="4" t="s">
        <v>192</v>
      </c>
      <c r="C1039" s="4">
        <v>1</v>
      </c>
      <c r="F1039" s="4" t="s">
        <v>26</v>
      </c>
      <c r="G1039" s="4" t="s">
        <v>354</v>
      </c>
      <c r="H1039" s="4" t="s">
        <v>355</v>
      </c>
      <c r="I1039" s="4" t="s">
        <v>27</v>
      </c>
      <c r="J1039" s="4" t="s">
        <v>25</v>
      </c>
      <c r="K1039" s="4" t="s">
        <v>25</v>
      </c>
      <c r="O1039" s="4" t="str">
        <f ca="1">IF(Ректор[[#This Row],[Класс(ы)]]="",OFFSET(Ректор[[#This Row],[Класс(ы)]],-1,0,1,1),Ректор[[#This Row],[Класс(ы)]])</f>
        <v>9К</v>
      </c>
      <c r="P103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39" s="4" t="str">
        <f>Ректор[[#This Row],[Учитель]]</f>
        <v>Криворучко О. Г.</v>
      </c>
      <c r="R1039" s="4">
        <f ca="1">IF(Ректор[[#This Row],[Часы]]="",OFFSET(Ректор[[#This Row],[Часы]],-1,0,1,1),Ректор[[#This Row],[Часы]])</f>
        <v>1</v>
      </c>
      <c r="S1039" s="4" t="str">
        <f ca="1">Ректор[[#This Row],[Корр класс]]&amp;Ректор[[#This Row],[Предмет2]]</f>
        <v>9ККубановедение</v>
      </c>
      <c r="T1039" s="4">
        <f ca="1">COUNTIF(Ректор[Доп столбец],Ректор[[#This Row],[Доп столбец]])</f>
        <v>1</v>
      </c>
    </row>
    <row r="1040" spans="1:20" x14ac:dyDescent="0.25">
      <c r="B1040" s="4" t="s">
        <v>193</v>
      </c>
      <c r="C1040" s="4">
        <v>1</v>
      </c>
      <c r="F1040" s="4" t="s">
        <v>26</v>
      </c>
      <c r="G1040" s="4" t="s">
        <v>354</v>
      </c>
      <c r="H1040" s="4" t="s">
        <v>355</v>
      </c>
      <c r="I1040" s="4" t="s">
        <v>27</v>
      </c>
      <c r="J1040" s="4" t="s">
        <v>25</v>
      </c>
      <c r="K1040" s="4" t="s">
        <v>25</v>
      </c>
      <c r="O1040" s="4" t="str">
        <f ca="1">IF(Ректор[[#This Row],[Класс(ы)]]="",OFFSET(Ректор[[#This Row],[Класс(ы)]],-1,0,1,1),Ректор[[#This Row],[Класс(ы)]])</f>
        <v>9Л</v>
      </c>
      <c r="P104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40" s="4" t="str">
        <f>Ректор[[#This Row],[Учитель]]</f>
        <v>Криворучко О. Г.</v>
      </c>
      <c r="R1040" s="4">
        <f ca="1">IF(Ректор[[#This Row],[Часы]]="",OFFSET(Ректор[[#This Row],[Часы]],-1,0,1,1),Ректор[[#This Row],[Часы]])</f>
        <v>1</v>
      </c>
      <c r="S1040" s="4" t="str">
        <f ca="1">Ректор[[#This Row],[Корр класс]]&amp;Ректор[[#This Row],[Предмет2]]</f>
        <v>9ЛКубановедение</v>
      </c>
      <c r="T1040" s="4">
        <f ca="1">COUNTIF(Ректор[Доп столбец],Ректор[[#This Row],[Доп столбец]])</f>
        <v>1</v>
      </c>
    </row>
    <row r="1041" spans="1:20" x14ac:dyDescent="0.25">
      <c r="A1041" s="4">
        <v>997</v>
      </c>
      <c r="B1041" s="4" t="s">
        <v>125</v>
      </c>
      <c r="C1041" s="4">
        <v>1</v>
      </c>
      <c r="F1041" s="4" t="s">
        <v>26</v>
      </c>
      <c r="G1041" s="4" t="s">
        <v>354</v>
      </c>
      <c r="H1041" s="4" t="s">
        <v>355</v>
      </c>
      <c r="I1041" s="4" t="s">
        <v>27</v>
      </c>
      <c r="J1041" s="4" t="s">
        <v>25</v>
      </c>
      <c r="K1041" s="4" t="s">
        <v>25</v>
      </c>
      <c r="O1041" s="4" t="str">
        <f ca="1">IF(Ректор[[#This Row],[Класс(ы)]]="",OFFSET(Ректор[[#This Row],[Класс(ы)]],-1,0,1,1),Ректор[[#This Row],[Класс(ы)]])</f>
        <v>9М</v>
      </c>
      <c r="P104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41" s="4" t="str">
        <f>Ректор[[#This Row],[Учитель]]</f>
        <v>Криворучко О. Г.</v>
      </c>
      <c r="R1041" s="4">
        <f ca="1">IF(Ректор[[#This Row],[Часы]]="",OFFSET(Ректор[[#This Row],[Часы]],-1,0,1,1),Ректор[[#This Row],[Часы]])</f>
        <v>1</v>
      </c>
      <c r="S1041" s="4" t="str">
        <f ca="1">Ректор[[#This Row],[Корр класс]]&amp;Ректор[[#This Row],[Предмет2]]</f>
        <v>9МКубановедение</v>
      </c>
      <c r="T1041" s="4">
        <f ca="1">COUNTIF(Ректор[Доп столбец],Ректор[[#This Row],[Доп столбец]])</f>
        <v>1</v>
      </c>
    </row>
    <row r="1042" spans="1:20" x14ac:dyDescent="0.25">
      <c r="B1042" s="4" t="s">
        <v>47</v>
      </c>
      <c r="C1042" s="4">
        <v>1</v>
      </c>
      <c r="F1042" s="4" t="s">
        <v>26</v>
      </c>
      <c r="G1042" s="4" t="s">
        <v>354</v>
      </c>
      <c r="H1042" s="4" t="s">
        <v>355</v>
      </c>
      <c r="I1042" s="4" t="s">
        <v>27</v>
      </c>
      <c r="J1042" s="4" t="s">
        <v>25</v>
      </c>
      <c r="K1042" s="4" t="s">
        <v>25</v>
      </c>
      <c r="O1042" s="4" t="str">
        <f ca="1">IF(Ректор[[#This Row],[Класс(ы)]]="",OFFSET(Ректор[[#This Row],[Класс(ы)]],-1,0,1,1),Ректор[[#This Row],[Класс(ы)]])</f>
        <v>9Н</v>
      </c>
      <c r="P1042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42" s="4" t="str">
        <f>Ректор[[#This Row],[Учитель]]</f>
        <v>Криворучко О. Г.</v>
      </c>
      <c r="R1042" s="4">
        <f ca="1">IF(Ректор[[#This Row],[Часы]]="",OFFSET(Ректор[[#This Row],[Часы]],-1,0,1,1),Ректор[[#This Row],[Часы]])</f>
        <v>1</v>
      </c>
      <c r="S1042" s="4" t="str">
        <f ca="1">Ректор[[#This Row],[Корр класс]]&amp;Ректор[[#This Row],[Предмет2]]</f>
        <v>9НКубановедение</v>
      </c>
      <c r="T1042" s="4">
        <f ca="1">COUNTIF(Ректор[Доп столбец],Ректор[[#This Row],[Доп столбец]])</f>
        <v>1</v>
      </c>
    </row>
    <row r="1043" spans="1:20" x14ac:dyDescent="0.25">
      <c r="A1043" s="4">
        <v>998</v>
      </c>
      <c r="B1043" s="4" t="s">
        <v>51</v>
      </c>
      <c r="C1043" s="4">
        <v>1</v>
      </c>
      <c r="F1043" s="4" t="s">
        <v>26</v>
      </c>
      <c r="G1043" s="4" t="s">
        <v>354</v>
      </c>
      <c r="H1043" s="4" t="s">
        <v>355</v>
      </c>
      <c r="I1043" s="4" t="s">
        <v>27</v>
      </c>
      <c r="J1043" s="4" t="s">
        <v>25</v>
      </c>
      <c r="K1043" s="4" t="s">
        <v>25</v>
      </c>
      <c r="O1043" s="4" t="str">
        <f ca="1">IF(Ректор[[#This Row],[Класс(ы)]]="",OFFSET(Ректор[[#This Row],[Класс(ы)]],-1,0,1,1),Ректор[[#This Row],[Класс(ы)]])</f>
        <v>9О</v>
      </c>
      <c r="P104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43" s="4" t="str">
        <f>Ректор[[#This Row],[Учитель]]</f>
        <v>Криворучко О. Г.</v>
      </c>
      <c r="R1043" s="4">
        <f ca="1">IF(Ректор[[#This Row],[Часы]]="",OFFSET(Ректор[[#This Row],[Часы]],-1,0,1,1),Ректор[[#This Row],[Часы]])</f>
        <v>1</v>
      </c>
      <c r="S1043" s="4" t="str">
        <f ca="1">Ректор[[#This Row],[Корр класс]]&amp;Ректор[[#This Row],[Предмет2]]</f>
        <v>9ОКубановедение</v>
      </c>
      <c r="T1043" s="4">
        <f ca="1">COUNTIF(Ректор[Доп столбец],Ректор[[#This Row],[Доп столбец]])</f>
        <v>1</v>
      </c>
    </row>
    <row r="1044" spans="1:20" x14ac:dyDescent="0.25">
      <c r="A1044" s="4">
        <v>999</v>
      </c>
      <c r="B1044" s="4" t="s">
        <v>239</v>
      </c>
      <c r="C1044" s="4">
        <v>2</v>
      </c>
      <c r="F1044" s="4" t="s">
        <v>73</v>
      </c>
      <c r="G1044" s="4" t="s">
        <v>356</v>
      </c>
      <c r="H1044" s="4" t="s">
        <v>294</v>
      </c>
      <c r="I1044" s="4" t="s">
        <v>27</v>
      </c>
      <c r="J1044" s="4" t="s">
        <v>25</v>
      </c>
      <c r="K1044" s="4" t="s">
        <v>25</v>
      </c>
      <c r="O1044" s="4" t="str">
        <f ca="1">IF(Ректор[[#This Row],[Класс(ы)]]="",OFFSET(Ректор[[#This Row],[Класс(ы)]],-1,0,1,1),Ректор[[#This Row],[Класс(ы)]])</f>
        <v>7А</v>
      </c>
      <c r="P104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044" s="4" t="str">
        <f>Ректор[[#This Row],[Учитель]]</f>
        <v>Крумко Е. В.</v>
      </c>
      <c r="R1044" s="4">
        <f ca="1">IF(Ректор[[#This Row],[Часы]]="",OFFSET(Ректор[[#This Row],[Часы]],-1,0,1,1),Ректор[[#This Row],[Часы]])</f>
        <v>2</v>
      </c>
      <c r="S1044" s="4" t="str">
        <f ca="1">Ректор[[#This Row],[Корр класс]]&amp;Ректор[[#This Row],[Предмет2]]</f>
        <v>7АЛитература</v>
      </c>
      <c r="T1044" s="4">
        <f ca="1">COUNTIF(Ректор[Доп столбец],Ректор[[#This Row],[Доп столбец]])</f>
        <v>1</v>
      </c>
    </row>
    <row r="1045" spans="1:20" x14ac:dyDescent="0.25">
      <c r="A1045" s="4">
        <v>1000</v>
      </c>
      <c r="B1045" s="4" t="s">
        <v>239</v>
      </c>
      <c r="C1045" s="4">
        <v>4</v>
      </c>
      <c r="F1045" s="4" t="s">
        <v>34</v>
      </c>
      <c r="G1045" s="4" t="s">
        <v>356</v>
      </c>
      <c r="H1045" s="4" t="s">
        <v>294</v>
      </c>
      <c r="I1045" s="4" t="s">
        <v>27</v>
      </c>
      <c r="J1045" s="4" t="s">
        <v>25</v>
      </c>
      <c r="K1045" s="4" t="s">
        <v>25</v>
      </c>
      <c r="O1045" s="4" t="str">
        <f ca="1">IF(Ректор[[#This Row],[Класс(ы)]]="",OFFSET(Ректор[[#This Row],[Класс(ы)]],-1,0,1,1),Ректор[[#This Row],[Класс(ы)]])</f>
        <v>7А</v>
      </c>
      <c r="P104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45" s="4" t="str">
        <f>Ректор[[#This Row],[Учитель]]</f>
        <v>Крумко Е. В.</v>
      </c>
      <c r="R1045" s="4">
        <f ca="1">IF(Ректор[[#This Row],[Часы]]="",OFFSET(Ректор[[#This Row],[Часы]],-1,0,1,1),Ректор[[#This Row],[Часы]])</f>
        <v>4</v>
      </c>
      <c r="S1045" s="4" t="str">
        <f ca="1">Ректор[[#This Row],[Корр класс]]&amp;Ректор[[#This Row],[Предмет2]]</f>
        <v>7АРусский язык</v>
      </c>
      <c r="T1045" s="4">
        <f ca="1">COUNTIF(Ректор[Доп столбец],Ректор[[#This Row],[Доп столбец]])</f>
        <v>1</v>
      </c>
    </row>
    <row r="1046" spans="1:20" x14ac:dyDescent="0.25">
      <c r="A1046" s="4">
        <v>1001</v>
      </c>
      <c r="B1046" s="4" t="s">
        <v>112</v>
      </c>
      <c r="C1046" s="4">
        <v>4</v>
      </c>
      <c r="F1046" s="4" t="s">
        <v>34</v>
      </c>
      <c r="G1046" s="4" t="s">
        <v>356</v>
      </c>
      <c r="H1046" s="4" t="s">
        <v>172</v>
      </c>
      <c r="I1046" s="4" t="s">
        <v>27</v>
      </c>
      <c r="J1046" s="4" t="s">
        <v>25</v>
      </c>
      <c r="K1046" s="4" t="s">
        <v>25</v>
      </c>
      <c r="O1046" s="4" t="str">
        <f ca="1">IF(Ректор[[#This Row],[Класс(ы)]]="",OFFSET(Ректор[[#This Row],[Класс(ы)]],-1,0,1,1),Ректор[[#This Row],[Класс(ы)]])</f>
        <v>8Б</v>
      </c>
      <c r="P104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46" s="4" t="str">
        <f>Ректор[[#This Row],[Учитель]]</f>
        <v>Крумко Е. В.</v>
      </c>
      <c r="R1046" s="4">
        <f ca="1">IF(Ректор[[#This Row],[Часы]]="",OFFSET(Ректор[[#This Row],[Часы]],-1,0,1,1),Ректор[[#This Row],[Часы]])</f>
        <v>4</v>
      </c>
      <c r="S1046" s="4" t="str">
        <f ca="1">Ректор[[#This Row],[Корр класс]]&amp;Ректор[[#This Row],[Предмет2]]</f>
        <v>8БРусский язык</v>
      </c>
      <c r="T1046" s="4">
        <f ca="1">COUNTIF(Ректор[Доп столбец],Ректор[[#This Row],[Доп столбец]])</f>
        <v>1</v>
      </c>
    </row>
    <row r="1047" spans="1:20" x14ac:dyDescent="0.25">
      <c r="A1047" s="4">
        <v>1002</v>
      </c>
      <c r="B1047" s="4" t="s">
        <v>116</v>
      </c>
      <c r="C1047" s="4">
        <v>2</v>
      </c>
      <c r="F1047" s="4" t="s">
        <v>73</v>
      </c>
      <c r="G1047" s="4" t="s">
        <v>356</v>
      </c>
      <c r="H1047" s="4" t="s">
        <v>294</v>
      </c>
      <c r="I1047" s="4" t="s">
        <v>27</v>
      </c>
      <c r="J1047" s="4" t="s">
        <v>25</v>
      </c>
      <c r="K1047" s="4" t="s">
        <v>25</v>
      </c>
      <c r="O1047" s="4" t="str">
        <f ca="1">IF(Ректор[[#This Row],[Класс(ы)]]="",OFFSET(Ректор[[#This Row],[Класс(ы)]],-1,0,1,1),Ректор[[#This Row],[Класс(ы)]])</f>
        <v>8Е</v>
      </c>
      <c r="P104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047" s="4" t="str">
        <f>Ректор[[#This Row],[Учитель]]</f>
        <v>Крумко Е. В.</v>
      </c>
      <c r="R1047" s="4">
        <f ca="1">IF(Ректор[[#This Row],[Часы]]="",OFFSET(Ректор[[#This Row],[Часы]],-1,0,1,1),Ректор[[#This Row],[Часы]])</f>
        <v>2</v>
      </c>
      <c r="S1047" s="4" t="str">
        <f ca="1">Ректор[[#This Row],[Корр класс]]&amp;Ректор[[#This Row],[Предмет2]]</f>
        <v>8ЕЛитература</v>
      </c>
      <c r="T1047" s="4">
        <f ca="1">COUNTIF(Ректор[Доп столбец],Ректор[[#This Row],[Доп столбец]])</f>
        <v>1</v>
      </c>
    </row>
    <row r="1048" spans="1:20" x14ac:dyDescent="0.25">
      <c r="A1048" s="4">
        <v>1003</v>
      </c>
      <c r="B1048" s="4" t="s">
        <v>116</v>
      </c>
      <c r="C1048" s="4">
        <v>4</v>
      </c>
      <c r="F1048" s="4" t="s">
        <v>34</v>
      </c>
      <c r="G1048" s="4" t="s">
        <v>356</v>
      </c>
      <c r="H1048" s="4" t="s">
        <v>294</v>
      </c>
      <c r="I1048" s="4" t="s">
        <v>27</v>
      </c>
      <c r="J1048" s="4" t="s">
        <v>25</v>
      </c>
      <c r="K1048" s="4" t="s">
        <v>25</v>
      </c>
      <c r="O1048" s="4" t="str">
        <f ca="1">IF(Ректор[[#This Row],[Класс(ы)]]="",OFFSET(Ректор[[#This Row],[Класс(ы)]],-1,0,1,1),Ректор[[#This Row],[Класс(ы)]])</f>
        <v>8Е</v>
      </c>
      <c r="P104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48" s="4" t="str">
        <f>Ректор[[#This Row],[Учитель]]</f>
        <v>Крумко Е. В.</v>
      </c>
      <c r="R1048" s="4">
        <f ca="1">IF(Ректор[[#This Row],[Часы]]="",OFFSET(Ректор[[#This Row],[Часы]],-1,0,1,1),Ректор[[#This Row],[Часы]])</f>
        <v>4</v>
      </c>
      <c r="S1048" s="4" t="str">
        <f ca="1">Ректор[[#This Row],[Корр класс]]&amp;Ректор[[#This Row],[Предмет2]]</f>
        <v>8ЕРусский язык</v>
      </c>
      <c r="T1048" s="4">
        <f ca="1">COUNTIF(Ректор[Доп столбец],Ректор[[#This Row],[Доп столбец]])</f>
        <v>1</v>
      </c>
    </row>
    <row r="1049" spans="1:20" x14ac:dyDescent="0.25">
      <c r="A1049" s="4">
        <v>1004</v>
      </c>
      <c r="B1049" s="4" t="s">
        <v>123</v>
      </c>
      <c r="C1049" s="4">
        <v>2</v>
      </c>
      <c r="F1049" s="4" t="s">
        <v>73</v>
      </c>
      <c r="G1049" s="4" t="s">
        <v>356</v>
      </c>
      <c r="H1049" s="4" t="s">
        <v>294</v>
      </c>
      <c r="I1049" s="4" t="s">
        <v>27</v>
      </c>
      <c r="J1049" s="4" t="s">
        <v>25</v>
      </c>
      <c r="K1049" s="4" t="s">
        <v>25</v>
      </c>
      <c r="O1049" s="4" t="str">
        <f ca="1">IF(Ректор[[#This Row],[Класс(ы)]]="",OFFSET(Ректор[[#This Row],[Класс(ы)]],-1,0,1,1),Ректор[[#This Row],[Класс(ы)]])</f>
        <v>8Н</v>
      </c>
      <c r="P104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049" s="4" t="str">
        <f>Ректор[[#This Row],[Учитель]]</f>
        <v>Крумко Е. В.</v>
      </c>
      <c r="R1049" s="4">
        <f ca="1">IF(Ректор[[#This Row],[Часы]]="",OFFSET(Ректор[[#This Row],[Часы]],-1,0,1,1),Ректор[[#This Row],[Часы]])</f>
        <v>2</v>
      </c>
      <c r="S1049" s="4" t="str">
        <f ca="1">Ректор[[#This Row],[Корр класс]]&amp;Ректор[[#This Row],[Предмет2]]</f>
        <v>8НЛитература</v>
      </c>
      <c r="T1049" s="4">
        <f ca="1">COUNTIF(Ректор[Доп столбец],Ректор[[#This Row],[Доп столбец]])</f>
        <v>1</v>
      </c>
    </row>
    <row r="1050" spans="1:20" x14ac:dyDescent="0.25">
      <c r="A1050" s="4">
        <v>1005</v>
      </c>
      <c r="B1050" s="4" t="s">
        <v>123</v>
      </c>
      <c r="C1050" s="4">
        <v>1</v>
      </c>
      <c r="F1050" s="4" t="s">
        <v>32</v>
      </c>
      <c r="G1050" s="4" t="s">
        <v>356</v>
      </c>
      <c r="H1050" s="4" t="s">
        <v>294</v>
      </c>
      <c r="I1050" s="4" t="s">
        <v>27</v>
      </c>
      <c r="J1050" s="4" t="s">
        <v>25</v>
      </c>
      <c r="K1050" s="4" t="s">
        <v>25</v>
      </c>
      <c r="O1050" s="4" t="str">
        <f ca="1">IF(Ректор[[#This Row],[Класс(ы)]]="",OFFSET(Ректор[[#This Row],[Класс(ы)]],-1,0,1,1),Ректор[[#This Row],[Класс(ы)]])</f>
        <v>8Н</v>
      </c>
      <c r="P105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050" s="4" t="str">
        <f>Ректор[[#This Row],[Учитель]]</f>
        <v>Крумко Е. В.</v>
      </c>
      <c r="R1050" s="4">
        <f ca="1">IF(Ректор[[#This Row],[Часы]]="",OFFSET(Ректор[[#This Row],[Часы]],-1,0,1,1),Ректор[[#This Row],[Часы]])</f>
        <v>1</v>
      </c>
      <c r="S1050" s="4" t="str">
        <f ca="1">Ректор[[#This Row],[Корр класс]]&amp;Ректор[[#This Row],[Предмет2]]</f>
        <v>8НРазговор о важн</v>
      </c>
      <c r="T1050" s="4">
        <f ca="1">COUNTIF(Ректор[Доп столбец],Ректор[[#This Row],[Доп столбец]])</f>
        <v>1</v>
      </c>
    </row>
    <row r="1051" spans="1:20" x14ac:dyDescent="0.25">
      <c r="A1051" s="4">
        <v>1006</v>
      </c>
      <c r="B1051" s="4" t="s">
        <v>123</v>
      </c>
      <c r="C1051" s="4">
        <v>4</v>
      </c>
      <c r="F1051" s="4" t="s">
        <v>34</v>
      </c>
      <c r="G1051" s="4" t="s">
        <v>356</v>
      </c>
      <c r="H1051" s="4" t="s">
        <v>294</v>
      </c>
      <c r="I1051" s="4" t="s">
        <v>27</v>
      </c>
      <c r="J1051" s="4" t="s">
        <v>25</v>
      </c>
      <c r="K1051" s="4" t="s">
        <v>25</v>
      </c>
      <c r="O1051" s="4" t="str">
        <f ca="1">IF(Ректор[[#This Row],[Класс(ы)]]="",OFFSET(Ректор[[#This Row],[Класс(ы)]],-1,0,1,1),Ректор[[#This Row],[Класс(ы)]])</f>
        <v>8Н</v>
      </c>
      <c r="P105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51" s="4" t="str">
        <f>Ректор[[#This Row],[Учитель]]</f>
        <v>Крумко Е. В.</v>
      </c>
      <c r="R1051" s="4">
        <f ca="1">IF(Ректор[[#This Row],[Часы]]="",OFFSET(Ректор[[#This Row],[Часы]],-1,0,1,1),Ректор[[#This Row],[Часы]])</f>
        <v>4</v>
      </c>
      <c r="S1051" s="4" t="str">
        <f ca="1">Ректор[[#This Row],[Корр класс]]&amp;Ректор[[#This Row],[Предмет2]]</f>
        <v>8НРусский язык</v>
      </c>
      <c r="T1051" s="4">
        <f ca="1">COUNTIF(Ректор[Доп столбец],Ректор[[#This Row],[Доп столбец]])</f>
        <v>1</v>
      </c>
    </row>
    <row r="1052" spans="1:20" x14ac:dyDescent="0.25">
      <c r="A1052" s="4">
        <v>1007</v>
      </c>
      <c r="B1052" s="4" t="s">
        <v>190</v>
      </c>
      <c r="C1052" s="4">
        <v>3</v>
      </c>
      <c r="F1052" s="4" t="s">
        <v>73</v>
      </c>
      <c r="G1052" s="4" t="s">
        <v>356</v>
      </c>
      <c r="I1052" s="4" t="s">
        <v>27</v>
      </c>
      <c r="J1052" s="4" t="s">
        <v>25</v>
      </c>
      <c r="K1052" s="4" t="s">
        <v>25</v>
      </c>
      <c r="O1052" s="4" t="str">
        <f ca="1">IF(Ректор[[#This Row],[Класс(ы)]]="",OFFSET(Ректор[[#This Row],[Класс(ы)]],-1,0,1,1),Ректор[[#This Row],[Класс(ы)]])</f>
        <v>9З</v>
      </c>
      <c r="P105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052" s="4" t="str">
        <f>Ректор[[#This Row],[Учитель]]</f>
        <v>Крумко Е. В.</v>
      </c>
      <c r="R1052" s="4">
        <f ca="1">IF(Ректор[[#This Row],[Часы]]="",OFFSET(Ректор[[#This Row],[Часы]],-1,0,1,1),Ректор[[#This Row],[Часы]])</f>
        <v>3</v>
      </c>
      <c r="S1052" s="4" t="str">
        <f ca="1">Ректор[[#This Row],[Корр класс]]&amp;Ректор[[#This Row],[Предмет2]]</f>
        <v>9ЗЛитература</v>
      </c>
      <c r="T1052" s="4">
        <f ca="1">COUNTIF(Ректор[Доп столбец],Ректор[[#This Row],[Доп столбец]])</f>
        <v>1</v>
      </c>
    </row>
    <row r="1053" spans="1:20" x14ac:dyDescent="0.25">
      <c r="A1053" s="4">
        <v>1008</v>
      </c>
      <c r="B1053" s="4" t="s">
        <v>190</v>
      </c>
      <c r="C1053" s="4">
        <v>3</v>
      </c>
      <c r="F1053" s="4" t="s">
        <v>34</v>
      </c>
      <c r="G1053" s="4" t="s">
        <v>356</v>
      </c>
      <c r="I1053" s="4" t="s">
        <v>27</v>
      </c>
      <c r="J1053" s="4" t="s">
        <v>25</v>
      </c>
      <c r="K1053" s="4" t="s">
        <v>25</v>
      </c>
      <c r="O1053" s="4" t="str">
        <f ca="1">IF(Ректор[[#This Row],[Класс(ы)]]="",OFFSET(Ректор[[#This Row],[Класс(ы)]],-1,0,1,1),Ректор[[#This Row],[Класс(ы)]])</f>
        <v>9З</v>
      </c>
      <c r="P105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53" s="4" t="str">
        <f>Ректор[[#This Row],[Учитель]]</f>
        <v>Крумко Е. В.</v>
      </c>
      <c r="R1053" s="4">
        <f ca="1">IF(Ректор[[#This Row],[Часы]]="",OFFSET(Ректор[[#This Row],[Часы]],-1,0,1,1),Ректор[[#This Row],[Часы]])</f>
        <v>3</v>
      </c>
      <c r="S1053" s="4" t="str">
        <f ca="1">Ректор[[#This Row],[Корр класс]]&amp;Ректор[[#This Row],[Предмет2]]</f>
        <v>9ЗРусский язык</v>
      </c>
      <c r="T1053" s="4">
        <f ca="1">COUNTIF(Ректор[Доп столбец],Ректор[[#This Row],[Доп столбец]])</f>
        <v>1</v>
      </c>
    </row>
    <row r="1054" spans="1:20" x14ac:dyDescent="0.25">
      <c r="A1054" s="4">
        <v>1009</v>
      </c>
      <c r="B1054" s="4" t="s">
        <v>47</v>
      </c>
      <c r="C1054" s="4">
        <v>3</v>
      </c>
      <c r="F1054" s="4" t="s">
        <v>73</v>
      </c>
      <c r="G1054" s="4" t="s">
        <v>356</v>
      </c>
      <c r="I1054" s="4" t="s">
        <v>27</v>
      </c>
      <c r="J1054" s="4" t="s">
        <v>25</v>
      </c>
      <c r="K1054" s="4" t="s">
        <v>25</v>
      </c>
      <c r="O1054" s="4" t="str">
        <f ca="1">IF(Ректор[[#This Row],[Класс(ы)]]="",OFFSET(Ректор[[#This Row],[Класс(ы)]],-1,0,1,1),Ректор[[#This Row],[Класс(ы)]])</f>
        <v>9Н</v>
      </c>
      <c r="P105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054" s="4" t="str">
        <f>Ректор[[#This Row],[Учитель]]</f>
        <v>Крумко Е. В.</v>
      </c>
      <c r="R1054" s="4">
        <f ca="1">IF(Ректор[[#This Row],[Часы]]="",OFFSET(Ректор[[#This Row],[Часы]],-1,0,1,1),Ректор[[#This Row],[Часы]])</f>
        <v>3</v>
      </c>
      <c r="S1054" s="4" t="str">
        <f ca="1">Ректор[[#This Row],[Корр класс]]&amp;Ректор[[#This Row],[Предмет2]]</f>
        <v>9НЛитература</v>
      </c>
      <c r="T1054" s="4">
        <f ca="1">COUNTIF(Ректор[Доп столбец],Ректор[[#This Row],[Доп столбец]])</f>
        <v>1</v>
      </c>
    </row>
    <row r="1055" spans="1:20" x14ac:dyDescent="0.25">
      <c r="B1055" s="4" t="s">
        <v>47</v>
      </c>
      <c r="C1055" s="4">
        <v>3</v>
      </c>
      <c r="F1055" s="4" t="s">
        <v>34</v>
      </c>
      <c r="G1055" s="4" t="s">
        <v>356</v>
      </c>
      <c r="H1055" s="4" t="s">
        <v>294</v>
      </c>
      <c r="I1055" s="4" t="s">
        <v>27</v>
      </c>
      <c r="J1055" s="4" t="s">
        <v>25</v>
      </c>
      <c r="K1055" s="4" t="s">
        <v>25</v>
      </c>
      <c r="O1055" s="4" t="str">
        <f ca="1">IF(Ректор[[#This Row],[Класс(ы)]]="",OFFSET(Ректор[[#This Row],[Класс(ы)]],-1,0,1,1),Ректор[[#This Row],[Класс(ы)]])</f>
        <v>9Н</v>
      </c>
      <c r="P105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55" s="4" t="str">
        <f>Ректор[[#This Row],[Учитель]]</f>
        <v>Крумко Е. В.</v>
      </c>
      <c r="R1055" s="4">
        <f ca="1">IF(Ректор[[#This Row],[Часы]]="",OFFSET(Ректор[[#This Row],[Часы]],-1,0,1,1),Ректор[[#This Row],[Часы]])</f>
        <v>3</v>
      </c>
      <c r="S1055" s="4" t="str">
        <f ca="1">Ректор[[#This Row],[Корр класс]]&amp;Ректор[[#This Row],[Предмет2]]</f>
        <v>9НРусский язык</v>
      </c>
      <c r="T1055" s="4">
        <f ca="1">COUNTIF(Ректор[Доп столбец],Ректор[[#This Row],[Доп столбец]])</f>
        <v>1</v>
      </c>
    </row>
    <row r="1056" spans="1:20" x14ac:dyDescent="0.25">
      <c r="A1056" s="4">
        <v>1010</v>
      </c>
      <c r="B1056" s="4" t="s">
        <v>261</v>
      </c>
      <c r="C1056" s="4">
        <v>1</v>
      </c>
      <c r="F1056" s="4" t="s">
        <v>20</v>
      </c>
      <c r="G1056" s="4" t="s">
        <v>357</v>
      </c>
      <c r="H1056" s="4" t="s">
        <v>358</v>
      </c>
      <c r="I1056" s="4" t="s">
        <v>23</v>
      </c>
      <c r="J1056" s="4" t="s">
        <v>25</v>
      </c>
      <c r="K1056" s="4" t="s">
        <v>25</v>
      </c>
      <c r="O1056" s="4" t="str">
        <f ca="1">IF(Ректор[[#This Row],[Класс(ы)]]="",OFFSET(Ректор[[#This Row],[Класс(ы)]],-1,0,1,1),Ректор[[#This Row],[Класс(ы)]])</f>
        <v>4Н</v>
      </c>
      <c r="P105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056" s="4" t="str">
        <f>Ректор[[#This Row],[Учитель]]</f>
        <v>Куликова С. И.</v>
      </c>
      <c r="R1056" s="4">
        <f ca="1">IF(Ректор[[#This Row],[Часы]]="",OFFSET(Ректор[[#This Row],[Часы]],-1,0,1,1),Ректор[[#This Row],[Часы]])</f>
        <v>1</v>
      </c>
      <c r="S1056" s="4" t="str">
        <f ca="1">Ректор[[#This Row],[Корр класс]]&amp;Ректор[[#This Row],[Предмет2]]</f>
        <v>4НИзобразительное искусство</v>
      </c>
      <c r="T1056" s="4">
        <f ca="1">COUNTIF(Ректор[Доп столбец],Ректор[[#This Row],[Доп столбец]])</f>
        <v>1</v>
      </c>
    </row>
    <row r="1057" spans="1:20" x14ac:dyDescent="0.25">
      <c r="B1057" s="4" t="s">
        <v>261</v>
      </c>
      <c r="C1057" s="4">
        <v>4</v>
      </c>
      <c r="F1057" s="4" t="s">
        <v>28</v>
      </c>
      <c r="G1057" s="4" t="s">
        <v>357</v>
      </c>
      <c r="H1057" s="4" t="s">
        <v>358</v>
      </c>
      <c r="I1057" s="4" t="s">
        <v>27</v>
      </c>
      <c r="J1057" s="4" t="s">
        <v>25</v>
      </c>
      <c r="K1057" s="4" t="s">
        <v>25</v>
      </c>
      <c r="O1057" s="4" t="str">
        <f ca="1">IF(Ректор[[#This Row],[Класс(ы)]]="",OFFSET(Ректор[[#This Row],[Класс(ы)]],-1,0,1,1),Ректор[[#This Row],[Класс(ы)]])</f>
        <v>4Н</v>
      </c>
      <c r="P105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057" s="4" t="str">
        <f>Ректор[[#This Row],[Учитель]]</f>
        <v>Куликова С. И.</v>
      </c>
      <c r="R1057" s="4">
        <f ca="1">IF(Ректор[[#This Row],[Часы]]="",OFFSET(Ректор[[#This Row],[Часы]],-1,0,1,1),Ректор[[#This Row],[Часы]])</f>
        <v>4</v>
      </c>
      <c r="S1057" s="4" t="str">
        <f ca="1">Ректор[[#This Row],[Корр класс]]&amp;Ректор[[#This Row],[Предмет2]]</f>
        <v>4НЛитературное чтение</v>
      </c>
      <c r="T1057" s="4">
        <f ca="1">COUNTIF(Ректор[Доп столбец],Ректор[[#This Row],[Доп столбец]])</f>
        <v>1</v>
      </c>
    </row>
    <row r="1058" spans="1:20" x14ac:dyDescent="0.25">
      <c r="A1058" s="4">
        <v>1011</v>
      </c>
      <c r="B1058" s="4" t="s">
        <v>261</v>
      </c>
      <c r="C1058" s="4">
        <v>4</v>
      </c>
      <c r="F1058" s="4" t="s">
        <v>29</v>
      </c>
      <c r="G1058" s="4" t="s">
        <v>357</v>
      </c>
      <c r="H1058" s="4" t="s">
        <v>358</v>
      </c>
      <c r="I1058" s="4" t="s">
        <v>27</v>
      </c>
      <c r="J1058" s="4" t="s">
        <v>25</v>
      </c>
      <c r="K1058" s="4" t="s">
        <v>25</v>
      </c>
      <c r="O1058" s="4" t="str">
        <f ca="1">IF(Ректор[[#This Row],[Класс(ы)]]="",OFFSET(Ректор[[#This Row],[Класс(ы)]],-1,0,1,1),Ректор[[#This Row],[Класс(ы)]])</f>
        <v>4Н</v>
      </c>
      <c r="P1058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058" s="4" t="str">
        <f>Ректор[[#This Row],[Учитель]]</f>
        <v>Куликова С. И.</v>
      </c>
      <c r="R1058" s="4">
        <f ca="1">IF(Ректор[[#This Row],[Часы]]="",OFFSET(Ректор[[#This Row],[Часы]],-1,0,1,1),Ректор[[#This Row],[Часы]])</f>
        <v>4</v>
      </c>
      <c r="S1058" s="4" t="str">
        <f ca="1">Ректор[[#This Row],[Корр класс]]&amp;Ректор[[#This Row],[Предмет2]]</f>
        <v>4НМатематика</v>
      </c>
      <c r="T1058" s="4">
        <f ca="1">COUNTIF(Ректор[Доп столбец],Ректор[[#This Row],[Доп столбец]])</f>
        <v>1</v>
      </c>
    </row>
    <row r="1059" spans="1:20" x14ac:dyDescent="0.25">
      <c r="A1059" s="4">
        <v>1012</v>
      </c>
      <c r="B1059" s="4" t="s">
        <v>261</v>
      </c>
      <c r="C1059" s="4">
        <v>2</v>
      </c>
      <c r="F1059" s="4" t="s">
        <v>31</v>
      </c>
      <c r="G1059" s="4" t="s">
        <v>357</v>
      </c>
      <c r="H1059" s="4" t="s">
        <v>358</v>
      </c>
      <c r="I1059" s="4" t="s">
        <v>27</v>
      </c>
      <c r="J1059" s="4" t="s">
        <v>25</v>
      </c>
      <c r="K1059" s="4" t="s">
        <v>25</v>
      </c>
      <c r="O1059" s="4" t="str">
        <f ca="1">IF(Ректор[[#This Row],[Класс(ы)]]="",OFFSET(Ректор[[#This Row],[Класс(ы)]],-1,0,1,1),Ректор[[#This Row],[Класс(ы)]])</f>
        <v>4Н</v>
      </c>
      <c r="P1059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059" s="4" t="str">
        <f>Ректор[[#This Row],[Учитель]]</f>
        <v>Куликова С. И.</v>
      </c>
      <c r="R1059" s="4">
        <f ca="1">IF(Ректор[[#This Row],[Часы]]="",OFFSET(Ректор[[#This Row],[Часы]],-1,0,1,1),Ректор[[#This Row],[Часы]])</f>
        <v>2</v>
      </c>
      <c r="S1059" s="4" t="str">
        <f ca="1">Ректор[[#This Row],[Корр класс]]&amp;Ректор[[#This Row],[Предмет2]]</f>
        <v>4НОкружающий мир</v>
      </c>
      <c r="T1059" s="4">
        <f ca="1">COUNTIF(Ректор[Доп столбец],Ректор[[#This Row],[Доп столбец]])</f>
        <v>1</v>
      </c>
    </row>
    <row r="1060" spans="1:20" x14ac:dyDescent="0.25">
      <c r="A1060" s="4">
        <v>1013</v>
      </c>
      <c r="B1060" s="4" t="s">
        <v>261</v>
      </c>
      <c r="C1060" s="4">
        <v>1</v>
      </c>
      <c r="F1060" s="4" t="s">
        <v>37</v>
      </c>
      <c r="G1060" s="4" t="s">
        <v>357</v>
      </c>
      <c r="H1060" s="4" t="s">
        <v>358</v>
      </c>
      <c r="I1060" s="4" t="s">
        <v>23</v>
      </c>
      <c r="J1060" s="4" t="s">
        <v>25</v>
      </c>
      <c r="K1060" s="4" t="s">
        <v>25</v>
      </c>
      <c r="O1060" s="4" t="str">
        <f ca="1">IF(Ректор[[#This Row],[Класс(ы)]]="",OFFSET(Ректор[[#This Row],[Класс(ы)]],-1,0,1,1),Ректор[[#This Row],[Класс(ы)]])</f>
        <v>4Н</v>
      </c>
      <c r="P1060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060" s="4" t="str">
        <f>Ректор[[#This Row],[Учитель]]</f>
        <v>Куликова С. И.</v>
      </c>
      <c r="R1060" s="4">
        <f ca="1">IF(Ректор[[#This Row],[Часы]]="",OFFSET(Ректор[[#This Row],[Часы]],-1,0,1,1),Ректор[[#This Row],[Часы]])</f>
        <v>1</v>
      </c>
      <c r="S1060" s="4" t="str">
        <f ca="1">Ректор[[#This Row],[Корр класс]]&amp;Ректор[[#This Row],[Предмет2]]</f>
        <v>4НОсновы религиоз</v>
      </c>
      <c r="T1060" s="4">
        <f ca="1">COUNTIF(Ректор[Доп столбец],Ректор[[#This Row],[Доп столбец]])</f>
        <v>1</v>
      </c>
    </row>
    <row r="1061" spans="1:20" x14ac:dyDescent="0.25">
      <c r="A1061" s="4">
        <v>1014</v>
      </c>
      <c r="B1061" s="4" t="s">
        <v>261</v>
      </c>
      <c r="C1061" s="4">
        <v>1</v>
      </c>
      <c r="F1061" s="4" t="s">
        <v>32</v>
      </c>
      <c r="G1061" s="4" t="s">
        <v>357</v>
      </c>
      <c r="H1061" s="4" t="s">
        <v>358</v>
      </c>
      <c r="I1061" s="4" t="s">
        <v>27</v>
      </c>
      <c r="J1061" s="4" t="s">
        <v>33</v>
      </c>
      <c r="K1061" s="4" t="s">
        <v>25</v>
      </c>
      <c r="O1061" s="4" t="str">
        <f ca="1">IF(Ректор[[#This Row],[Класс(ы)]]="",OFFSET(Ректор[[#This Row],[Класс(ы)]],-1,0,1,1),Ректор[[#This Row],[Класс(ы)]])</f>
        <v>4Н</v>
      </c>
      <c r="P106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061" s="4" t="str">
        <f>Ректор[[#This Row],[Учитель]]</f>
        <v>Куликова С. И.</v>
      </c>
      <c r="R1061" s="4">
        <f ca="1">IF(Ректор[[#This Row],[Часы]]="",OFFSET(Ректор[[#This Row],[Часы]],-1,0,1,1),Ректор[[#This Row],[Часы]])</f>
        <v>1</v>
      </c>
      <c r="S1061" s="4" t="str">
        <f ca="1">Ректор[[#This Row],[Корр класс]]&amp;Ректор[[#This Row],[Предмет2]]</f>
        <v>4НРазговор о важн</v>
      </c>
      <c r="T1061" s="4">
        <f ca="1">COUNTIF(Ректор[Доп столбец],Ректор[[#This Row],[Доп столбец]])</f>
        <v>1</v>
      </c>
    </row>
    <row r="1062" spans="1:20" x14ac:dyDescent="0.25">
      <c r="A1062" s="4">
        <v>1015</v>
      </c>
      <c r="B1062" s="4" t="s">
        <v>261</v>
      </c>
      <c r="C1062" s="4">
        <v>5</v>
      </c>
      <c r="F1062" s="4" t="s">
        <v>34</v>
      </c>
      <c r="G1062" s="4" t="s">
        <v>357</v>
      </c>
      <c r="H1062" s="4" t="s">
        <v>358</v>
      </c>
      <c r="I1062" s="4" t="s">
        <v>27</v>
      </c>
      <c r="J1062" s="4" t="s">
        <v>25</v>
      </c>
      <c r="K1062" s="4" t="s">
        <v>25</v>
      </c>
      <c r="O1062" s="4" t="str">
        <f ca="1">IF(Ректор[[#This Row],[Класс(ы)]]="",OFFSET(Ректор[[#This Row],[Класс(ы)]],-1,0,1,1),Ректор[[#This Row],[Класс(ы)]])</f>
        <v>4Н</v>
      </c>
      <c r="P106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62" s="4" t="str">
        <f>Ректор[[#This Row],[Учитель]]</f>
        <v>Куликова С. И.</v>
      </c>
      <c r="R1062" s="4">
        <f ca="1">IF(Ректор[[#This Row],[Часы]]="",OFFSET(Ректор[[#This Row],[Часы]],-1,0,1,1),Ректор[[#This Row],[Часы]])</f>
        <v>5</v>
      </c>
      <c r="S1062" s="4" t="str">
        <f ca="1">Ректор[[#This Row],[Корр класс]]&amp;Ректор[[#This Row],[Предмет2]]</f>
        <v>4НРусский язык</v>
      </c>
      <c r="T1062" s="4">
        <f ca="1">COUNTIF(Ректор[Доп столбец],Ректор[[#This Row],[Доп столбец]])</f>
        <v>1</v>
      </c>
    </row>
    <row r="1063" spans="1:20" x14ac:dyDescent="0.25">
      <c r="A1063" s="4">
        <v>1016</v>
      </c>
      <c r="B1063" s="4" t="s">
        <v>261</v>
      </c>
      <c r="C1063" s="4">
        <v>1</v>
      </c>
      <c r="F1063" s="4" t="s">
        <v>35</v>
      </c>
      <c r="G1063" s="4" t="s">
        <v>357</v>
      </c>
      <c r="H1063" s="4" t="s">
        <v>358</v>
      </c>
      <c r="I1063" s="4" t="s">
        <v>23</v>
      </c>
      <c r="J1063" s="4" t="s">
        <v>25</v>
      </c>
      <c r="K1063" s="4" t="s">
        <v>25</v>
      </c>
      <c r="O1063" s="4" t="str">
        <f ca="1">IF(Ректор[[#This Row],[Класс(ы)]]="",OFFSET(Ректор[[#This Row],[Класс(ы)]],-1,0,1,1),Ректор[[#This Row],[Класс(ы)]])</f>
        <v>4Н</v>
      </c>
      <c r="P106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063" s="4" t="str">
        <f>Ректор[[#This Row],[Учитель]]</f>
        <v>Куликова С. И.</v>
      </c>
      <c r="R1063" s="4">
        <f ca="1">IF(Ректор[[#This Row],[Часы]]="",OFFSET(Ректор[[#This Row],[Часы]],-1,0,1,1),Ректор[[#This Row],[Часы]])</f>
        <v>1</v>
      </c>
      <c r="S1063" s="4" t="str">
        <f ca="1">Ректор[[#This Row],[Корр класс]]&amp;Ректор[[#This Row],[Предмет2]]</f>
        <v>4НТехнология</v>
      </c>
      <c r="T1063" s="4">
        <f ca="1">COUNTIF(Ректор[Доп столбец],Ректор[[#This Row],[Доп столбец]])</f>
        <v>1</v>
      </c>
    </row>
    <row r="1064" spans="1:20" x14ac:dyDescent="0.25">
      <c r="A1064" s="4">
        <v>1017</v>
      </c>
      <c r="B1064" s="4" t="s">
        <v>262</v>
      </c>
      <c r="C1064" s="4">
        <v>1</v>
      </c>
      <c r="F1064" s="4" t="s">
        <v>20</v>
      </c>
      <c r="G1064" s="4" t="s">
        <v>359</v>
      </c>
      <c r="H1064" s="4" t="s">
        <v>139</v>
      </c>
      <c r="I1064" s="4" t="s">
        <v>23</v>
      </c>
      <c r="J1064" s="4" t="s">
        <v>25</v>
      </c>
      <c r="K1064" s="4" t="s">
        <v>25</v>
      </c>
      <c r="O1064" s="4" t="str">
        <f ca="1">IF(Ректор[[#This Row],[Класс(ы)]]="",OFFSET(Ректор[[#This Row],[Класс(ы)]],-1,0,1,1),Ректор[[#This Row],[Класс(ы)]])</f>
        <v>4С</v>
      </c>
      <c r="P106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064" s="4" t="str">
        <f>Ректор[[#This Row],[Учитель]]</f>
        <v>Кулинич Л. Н.</v>
      </c>
      <c r="R1064" s="4">
        <f ca="1">IF(Ректор[[#This Row],[Часы]]="",OFFSET(Ректор[[#This Row],[Часы]],-1,0,1,1),Ректор[[#This Row],[Часы]])</f>
        <v>1</v>
      </c>
      <c r="S1064" s="4" t="str">
        <f ca="1">Ректор[[#This Row],[Корр класс]]&amp;Ректор[[#This Row],[Предмет2]]</f>
        <v>4СИзобразительное искусство</v>
      </c>
      <c r="T1064" s="4">
        <f ca="1">COUNTIF(Ректор[Доп столбец],Ректор[[#This Row],[Доп столбец]])</f>
        <v>1</v>
      </c>
    </row>
    <row r="1065" spans="1:20" x14ac:dyDescent="0.25">
      <c r="A1065" s="4">
        <v>1018</v>
      </c>
      <c r="B1065" s="4" t="s">
        <v>262</v>
      </c>
      <c r="C1065" s="4">
        <v>4</v>
      </c>
      <c r="F1065" s="4" t="s">
        <v>28</v>
      </c>
      <c r="G1065" s="4" t="s">
        <v>359</v>
      </c>
      <c r="H1065" s="4" t="s">
        <v>139</v>
      </c>
      <c r="I1065" s="4" t="s">
        <v>27</v>
      </c>
      <c r="J1065" s="4" t="s">
        <v>25</v>
      </c>
      <c r="K1065" s="4" t="s">
        <v>25</v>
      </c>
      <c r="O1065" s="4" t="str">
        <f ca="1">IF(Ректор[[#This Row],[Класс(ы)]]="",OFFSET(Ректор[[#This Row],[Класс(ы)]],-1,0,1,1),Ректор[[#This Row],[Класс(ы)]])</f>
        <v>4С</v>
      </c>
      <c r="P106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065" s="4" t="str">
        <f>Ректор[[#This Row],[Учитель]]</f>
        <v>Кулинич Л. Н.</v>
      </c>
      <c r="R1065" s="4">
        <f ca="1">IF(Ректор[[#This Row],[Часы]]="",OFFSET(Ректор[[#This Row],[Часы]],-1,0,1,1),Ректор[[#This Row],[Часы]])</f>
        <v>4</v>
      </c>
      <c r="S1065" s="4" t="str">
        <f ca="1">Ректор[[#This Row],[Корр класс]]&amp;Ректор[[#This Row],[Предмет2]]</f>
        <v>4СЛитературное чтение</v>
      </c>
      <c r="T1065" s="4">
        <f ca="1">COUNTIF(Ректор[Доп столбец],Ректор[[#This Row],[Доп столбец]])</f>
        <v>1</v>
      </c>
    </row>
    <row r="1066" spans="1:20" x14ac:dyDescent="0.25">
      <c r="A1066" s="4">
        <v>1019</v>
      </c>
      <c r="B1066" s="4" t="s">
        <v>262</v>
      </c>
      <c r="C1066" s="4">
        <v>4</v>
      </c>
      <c r="F1066" s="4" t="s">
        <v>29</v>
      </c>
      <c r="G1066" s="4" t="s">
        <v>359</v>
      </c>
      <c r="H1066" s="4" t="s">
        <v>139</v>
      </c>
      <c r="I1066" s="4" t="s">
        <v>27</v>
      </c>
      <c r="J1066" s="4" t="s">
        <v>25</v>
      </c>
      <c r="K1066" s="4" t="s">
        <v>25</v>
      </c>
      <c r="O1066" s="4" t="str">
        <f ca="1">IF(Ректор[[#This Row],[Класс(ы)]]="",OFFSET(Ректор[[#This Row],[Класс(ы)]],-1,0,1,1),Ректор[[#This Row],[Класс(ы)]])</f>
        <v>4С</v>
      </c>
      <c r="P106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066" s="4" t="str">
        <f>Ректор[[#This Row],[Учитель]]</f>
        <v>Кулинич Л. Н.</v>
      </c>
      <c r="R1066" s="4">
        <f ca="1">IF(Ректор[[#This Row],[Часы]]="",OFFSET(Ректор[[#This Row],[Часы]],-1,0,1,1),Ректор[[#This Row],[Часы]])</f>
        <v>4</v>
      </c>
      <c r="S1066" s="4" t="str">
        <f ca="1">Ректор[[#This Row],[Корр класс]]&amp;Ректор[[#This Row],[Предмет2]]</f>
        <v>4СМатематика</v>
      </c>
      <c r="T1066" s="4">
        <f ca="1">COUNTIF(Ректор[Доп столбец],Ректор[[#This Row],[Доп столбец]])</f>
        <v>1</v>
      </c>
    </row>
    <row r="1067" spans="1:20" x14ac:dyDescent="0.25">
      <c r="A1067" s="4">
        <v>1020</v>
      </c>
      <c r="B1067" s="4" t="s">
        <v>262</v>
      </c>
      <c r="C1067" s="4">
        <v>2</v>
      </c>
      <c r="F1067" s="4" t="s">
        <v>31</v>
      </c>
      <c r="G1067" s="4" t="s">
        <v>359</v>
      </c>
      <c r="H1067" s="4" t="s">
        <v>139</v>
      </c>
      <c r="I1067" s="4" t="s">
        <v>27</v>
      </c>
      <c r="J1067" s="4" t="s">
        <v>25</v>
      </c>
      <c r="K1067" s="4" t="s">
        <v>25</v>
      </c>
      <c r="O1067" s="4" t="str">
        <f ca="1">IF(Ректор[[#This Row],[Класс(ы)]]="",OFFSET(Ректор[[#This Row],[Класс(ы)]],-1,0,1,1),Ректор[[#This Row],[Класс(ы)]])</f>
        <v>4С</v>
      </c>
      <c r="P1067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067" s="4" t="str">
        <f>Ректор[[#This Row],[Учитель]]</f>
        <v>Кулинич Л. Н.</v>
      </c>
      <c r="R1067" s="4">
        <f ca="1">IF(Ректор[[#This Row],[Часы]]="",OFFSET(Ректор[[#This Row],[Часы]],-1,0,1,1),Ректор[[#This Row],[Часы]])</f>
        <v>2</v>
      </c>
      <c r="S1067" s="4" t="str">
        <f ca="1">Ректор[[#This Row],[Корр класс]]&amp;Ректор[[#This Row],[Предмет2]]</f>
        <v>4СОкружающий мир</v>
      </c>
      <c r="T1067" s="4">
        <f ca="1">COUNTIF(Ректор[Доп столбец],Ректор[[#This Row],[Доп столбец]])</f>
        <v>1</v>
      </c>
    </row>
    <row r="1068" spans="1:20" x14ac:dyDescent="0.25">
      <c r="A1068" s="4">
        <v>1021</v>
      </c>
      <c r="B1068" s="4" t="s">
        <v>262</v>
      </c>
      <c r="C1068" s="4">
        <v>1</v>
      </c>
      <c r="F1068" s="4" t="s">
        <v>37</v>
      </c>
      <c r="G1068" s="4" t="s">
        <v>359</v>
      </c>
      <c r="H1068" s="4" t="s">
        <v>139</v>
      </c>
      <c r="I1068" s="4" t="s">
        <v>23</v>
      </c>
      <c r="J1068" s="4" t="s">
        <v>25</v>
      </c>
      <c r="K1068" s="4" t="s">
        <v>25</v>
      </c>
      <c r="O1068" s="4" t="str">
        <f ca="1">IF(Ректор[[#This Row],[Класс(ы)]]="",OFFSET(Ректор[[#This Row],[Класс(ы)]],-1,0,1,1),Ректор[[#This Row],[Класс(ы)]])</f>
        <v>4С</v>
      </c>
      <c r="P1068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068" s="4" t="str">
        <f>Ректор[[#This Row],[Учитель]]</f>
        <v>Кулинич Л. Н.</v>
      </c>
      <c r="R1068" s="4">
        <f ca="1">IF(Ректор[[#This Row],[Часы]]="",OFFSET(Ректор[[#This Row],[Часы]],-1,0,1,1),Ректор[[#This Row],[Часы]])</f>
        <v>1</v>
      </c>
      <c r="S1068" s="4" t="str">
        <f ca="1">Ректор[[#This Row],[Корр класс]]&amp;Ректор[[#This Row],[Предмет2]]</f>
        <v>4СОсновы религиоз</v>
      </c>
      <c r="T1068" s="4">
        <f ca="1">COUNTIF(Ректор[Доп столбец],Ректор[[#This Row],[Доп столбец]])</f>
        <v>1</v>
      </c>
    </row>
    <row r="1069" spans="1:20" x14ac:dyDescent="0.25">
      <c r="A1069" s="4">
        <v>1022</v>
      </c>
      <c r="B1069" s="4" t="s">
        <v>262</v>
      </c>
      <c r="C1069" s="4">
        <v>1</v>
      </c>
      <c r="F1069" s="4" t="s">
        <v>32</v>
      </c>
      <c r="G1069" s="4" t="s">
        <v>359</v>
      </c>
      <c r="H1069" s="4" t="s">
        <v>139</v>
      </c>
      <c r="I1069" s="4" t="s">
        <v>27</v>
      </c>
      <c r="J1069" s="4" t="s">
        <v>33</v>
      </c>
      <c r="K1069" s="4" t="s">
        <v>25</v>
      </c>
      <c r="O1069" s="4" t="str">
        <f ca="1">IF(Ректор[[#This Row],[Класс(ы)]]="",OFFSET(Ректор[[#This Row],[Класс(ы)]],-1,0,1,1),Ректор[[#This Row],[Класс(ы)]])</f>
        <v>4С</v>
      </c>
      <c r="P106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069" s="4" t="str">
        <f>Ректор[[#This Row],[Учитель]]</f>
        <v>Кулинич Л. Н.</v>
      </c>
      <c r="R1069" s="4">
        <f ca="1">IF(Ректор[[#This Row],[Часы]]="",OFFSET(Ректор[[#This Row],[Часы]],-1,0,1,1),Ректор[[#This Row],[Часы]])</f>
        <v>1</v>
      </c>
      <c r="S1069" s="4" t="str">
        <f ca="1">Ректор[[#This Row],[Корр класс]]&amp;Ректор[[#This Row],[Предмет2]]</f>
        <v>4СРазговор о важн</v>
      </c>
      <c r="T1069" s="4">
        <f ca="1">COUNTIF(Ректор[Доп столбец],Ректор[[#This Row],[Доп столбец]])</f>
        <v>1</v>
      </c>
    </row>
    <row r="1070" spans="1:20" x14ac:dyDescent="0.25">
      <c r="A1070" s="4">
        <v>1023</v>
      </c>
      <c r="B1070" s="4" t="s">
        <v>262</v>
      </c>
      <c r="C1070" s="4">
        <v>5</v>
      </c>
      <c r="F1070" s="4" t="s">
        <v>34</v>
      </c>
      <c r="G1070" s="4" t="s">
        <v>359</v>
      </c>
      <c r="H1070" s="4" t="s">
        <v>139</v>
      </c>
      <c r="I1070" s="4" t="s">
        <v>27</v>
      </c>
      <c r="J1070" s="4" t="s">
        <v>25</v>
      </c>
      <c r="K1070" s="4" t="s">
        <v>25</v>
      </c>
      <c r="O1070" s="4" t="str">
        <f ca="1">IF(Ректор[[#This Row],[Класс(ы)]]="",OFFSET(Ректор[[#This Row],[Класс(ы)]],-1,0,1,1),Ректор[[#This Row],[Класс(ы)]])</f>
        <v>4С</v>
      </c>
      <c r="P107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70" s="4" t="str">
        <f>Ректор[[#This Row],[Учитель]]</f>
        <v>Кулинич Л. Н.</v>
      </c>
      <c r="R1070" s="4">
        <f ca="1">IF(Ректор[[#This Row],[Часы]]="",OFFSET(Ректор[[#This Row],[Часы]],-1,0,1,1),Ректор[[#This Row],[Часы]])</f>
        <v>5</v>
      </c>
      <c r="S1070" s="4" t="str">
        <f ca="1">Ректор[[#This Row],[Корр класс]]&amp;Ректор[[#This Row],[Предмет2]]</f>
        <v>4СРусский язык</v>
      </c>
      <c r="T1070" s="4">
        <f ca="1">COUNTIF(Ректор[Доп столбец],Ректор[[#This Row],[Доп столбец]])</f>
        <v>1</v>
      </c>
    </row>
    <row r="1071" spans="1:20" x14ac:dyDescent="0.25">
      <c r="B1071" s="4" t="s">
        <v>262</v>
      </c>
      <c r="C1071" s="4">
        <v>1</v>
      </c>
      <c r="F1071" s="4" t="s">
        <v>35</v>
      </c>
      <c r="G1071" s="4" t="s">
        <v>359</v>
      </c>
      <c r="H1071" s="4" t="s">
        <v>139</v>
      </c>
      <c r="I1071" s="4" t="s">
        <v>23</v>
      </c>
      <c r="J1071" s="4" t="s">
        <v>25</v>
      </c>
      <c r="K1071" s="4" t="s">
        <v>25</v>
      </c>
      <c r="O1071" s="4" t="str">
        <f ca="1">IF(Ректор[[#This Row],[Класс(ы)]]="",OFFSET(Ректор[[#This Row],[Класс(ы)]],-1,0,1,1),Ректор[[#This Row],[Класс(ы)]])</f>
        <v>4С</v>
      </c>
      <c r="P107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071" s="4" t="str">
        <f>Ректор[[#This Row],[Учитель]]</f>
        <v>Кулинич Л. Н.</v>
      </c>
      <c r="R1071" s="4">
        <f ca="1">IF(Ректор[[#This Row],[Часы]]="",OFFSET(Ректор[[#This Row],[Часы]],-1,0,1,1),Ректор[[#This Row],[Часы]])</f>
        <v>1</v>
      </c>
      <c r="S1071" s="4" t="str">
        <f ca="1">Ректор[[#This Row],[Корр класс]]&amp;Ректор[[#This Row],[Предмет2]]</f>
        <v>4СТехнология</v>
      </c>
      <c r="T1071" s="4">
        <f ca="1">COUNTIF(Ректор[Доп столбец],Ректор[[#This Row],[Доп столбец]])</f>
        <v>1</v>
      </c>
    </row>
    <row r="1072" spans="1:20" x14ac:dyDescent="0.25">
      <c r="A1072" s="4">
        <v>1024</v>
      </c>
      <c r="B1072" s="4" t="s">
        <v>360</v>
      </c>
      <c r="C1072" s="4">
        <v>1</v>
      </c>
      <c r="F1072" s="4" t="s">
        <v>20</v>
      </c>
      <c r="G1072" s="4" t="s">
        <v>361</v>
      </c>
      <c r="H1072" s="4" t="s">
        <v>133</v>
      </c>
      <c r="I1072" s="4" t="s">
        <v>23</v>
      </c>
      <c r="J1072" s="4" t="s">
        <v>25</v>
      </c>
      <c r="K1072" s="4" t="s">
        <v>25</v>
      </c>
      <c r="O1072" s="4" t="str">
        <f ca="1">IF(Ректор[[#This Row],[Класс(ы)]]="",OFFSET(Ректор[[#This Row],[Класс(ы)]],-1,0,1,1),Ректор[[#This Row],[Класс(ы)]])</f>
        <v>1К</v>
      </c>
      <c r="P107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072" s="4" t="str">
        <f>Ректор[[#This Row],[Учитель]]</f>
        <v>Кучина С. Г.</v>
      </c>
      <c r="R1072" s="4">
        <f ca="1">IF(Ректор[[#This Row],[Часы]]="",OFFSET(Ректор[[#This Row],[Часы]],-1,0,1,1),Ректор[[#This Row],[Часы]])</f>
        <v>1</v>
      </c>
      <c r="S1072" s="4" t="str">
        <f ca="1">Ректор[[#This Row],[Корр класс]]&amp;Ректор[[#This Row],[Предмет2]]</f>
        <v>1КИзобразительное искусство</v>
      </c>
      <c r="T1072" s="4">
        <f ca="1">COUNTIF(Ректор[Доп столбец],Ректор[[#This Row],[Доп столбец]])</f>
        <v>1</v>
      </c>
    </row>
    <row r="1073" spans="1:20" x14ac:dyDescent="0.25">
      <c r="B1073" s="4" t="s">
        <v>360</v>
      </c>
      <c r="C1073" s="4">
        <v>4</v>
      </c>
      <c r="F1073" s="4" t="s">
        <v>28</v>
      </c>
      <c r="G1073" s="4" t="s">
        <v>361</v>
      </c>
      <c r="H1073" s="4" t="s">
        <v>133</v>
      </c>
      <c r="I1073" s="4" t="s">
        <v>27</v>
      </c>
      <c r="J1073" s="4" t="s">
        <v>25</v>
      </c>
      <c r="K1073" s="4" t="s">
        <v>25</v>
      </c>
      <c r="O1073" s="4" t="str">
        <f ca="1">IF(Ректор[[#This Row],[Класс(ы)]]="",OFFSET(Ректор[[#This Row],[Класс(ы)]],-1,0,1,1),Ректор[[#This Row],[Класс(ы)]])</f>
        <v>1К</v>
      </c>
      <c r="P107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073" s="4" t="str">
        <f>Ректор[[#This Row],[Учитель]]</f>
        <v>Кучина С. Г.</v>
      </c>
      <c r="R1073" s="4">
        <f ca="1">IF(Ректор[[#This Row],[Часы]]="",OFFSET(Ректор[[#This Row],[Часы]],-1,0,1,1),Ректор[[#This Row],[Часы]])</f>
        <v>4</v>
      </c>
      <c r="S1073" s="4" t="str">
        <f ca="1">Ректор[[#This Row],[Корр класс]]&amp;Ректор[[#This Row],[Предмет2]]</f>
        <v>1КЛитературное чтение</v>
      </c>
      <c r="T1073" s="4">
        <f ca="1">COUNTIF(Ректор[Доп столбец],Ректор[[#This Row],[Доп столбец]])</f>
        <v>1</v>
      </c>
    </row>
    <row r="1074" spans="1:20" x14ac:dyDescent="0.25">
      <c r="A1074" s="4">
        <v>1025</v>
      </c>
      <c r="B1074" s="4" t="s">
        <v>360</v>
      </c>
      <c r="C1074" s="4">
        <v>4</v>
      </c>
      <c r="F1074" s="4" t="s">
        <v>29</v>
      </c>
      <c r="G1074" s="4" t="s">
        <v>361</v>
      </c>
      <c r="H1074" s="4" t="s">
        <v>133</v>
      </c>
      <c r="I1074" s="4" t="s">
        <v>27</v>
      </c>
      <c r="J1074" s="4" t="s">
        <v>25</v>
      </c>
      <c r="K1074" s="4" t="s">
        <v>25</v>
      </c>
      <c r="O1074" s="4" t="str">
        <f ca="1">IF(Ректор[[#This Row],[Класс(ы)]]="",OFFSET(Ректор[[#This Row],[Класс(ы)]],-1,0,1,1),Ректор[[#This Row],[Класс(ы)]])</f>
        <v>1К</v>
      </c>
      <c r="P107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074" s="4" t="str">
        <f>Ректор[[#This Row],[Учитель]]</f>
        <v>Кучина С. Г.</v>
      </c>
      <c r="R1074" s="4">
        <f ca="1">IF(Ректор[[#This Row],[Часы]]="",OFFSET(Ректор[[#This Row],[Часы]],-1,0,1,1),Ректор[[#This Row],[Часы]])</f>
        <v>4</v>
      </c>
      <c r="S1074" s="4" t="str">
        <f ca="1">Ректор[[#This Row],[Корр класс]]&amp;Ректор[[#This Row],[Предмет2]]</f>
        <v>1КМатематика</v>
      </c>
      <c r="T1074" s="4">
        <f ca="1">COUNTIF(Ректор[Доп столбец],Ректор[[#This Row],[Доп столбец]])</f>
        <v>1</v>
      </c>
    </row>
    <row r="1075" spans="1:20" x14ac:dyDescent="0.25">
      <c r="A1075" s="4">
        <v>1026</v>
      </c>
      <c r="B1075" s="4" t="s">
        <v>360</v>
      </c>
      <c r="C1075" s="4">
        <v>1</v>
      </c>
      <c r="F1075" s="4" t="s">
        <v>30</v>
      </c>
      <c r="G1075" s="4" t="s">
        <v>361</v>
      </c>
      <c r="H1075" s="4" t="s">
        <v>133</v>
      </c>
      <c r="I1075" s="4" t="s">
        <v>23</v>
      </c>
      <c r="J1075" s="4" t="s">
        <v>25</v>
      </c>
      <c r="K1075" s="4" t="s">
        <v>25</v>
      </c>
      <c r="O1075" s="4" t="str">
        <f ca="1">IF(Ректор[[#This Row],[Класс(ы)]]="",OFFSET(Ректор[[#This Row],[Класс(ы)]],-1,0,1,1),Ректор[[#This Row],[Класс(ы)]])</f>
        <v>1К</v>
      </c>
      <c r="P107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075" s="4" t="str">
        <f>Ректор[[#This Row],[Учитель]]</f>
        <v>Кучина С. Г.</v>
      </c>
      <c r="R1075" s="4">
        <f ca="1">IF(Ректор[[#This Row],[Часы]]="",OFFSET(Ректор[[#This Row],[Часы]],-1,0,1,1),Ректор[[#This Row],[Часы]])</f>
        <v>1</v>
      </c>
      <c r="S1075" s="4" t="str">
        <f ca="1">Ректор[[#This Row],[Корр класс]]&amp;Ректор[[#This Row],[Предмет2]]</f>
        <v>1КМузыка</v>
      </c>
      <c r="T1075" s="4">
        <f ca="1">COUNTIF(Ректор[Доп столбец],Ректор[[#This Row],[Доп столбец]])</f>
        <v>1</v>
      </c>
    </row>
    <row r="1076" spans="1:20" x14ac:dyDescent="0.25">
      <c r="A1076" s="4">
        <v>1027</v>
      </c>
      <c r="B1076" s="4" t="s">
        <v>360</v>
      </c>
      <c r="C1076" s="4">
        <v>2</v>
      </c>
      <c r="F1076" s="4" t="s">
        <v>31</v>
      </c>
      <c r="G1076" s="4" t="s">
        <v>361</v>
      </c>
      <c r="H1076" s="4" t="s">
        <v>133</v>
      </c>
      <c r="I1076" s="4" t="s">
        <v>27</v>
      </c>
      <c r="J1076" s="4" t="s">
        <v>25</v>
      </c>
      <c r="K1076" s="4" t="s">
        <v>25</v>
      </c>
      <c r="O1076" s="4" t="str">
        <f ca="1">IF(Ректор[[#This Row],[Класс(ы)]]="",OFFSET(Ректор[[#This Row],[Класс(ы)]],-1,0,1,1),Ректор[[#This Row],[Класс(ы)]])</f>
        <v>1К</v>
      </c>
      <c r="P1076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076" s="4" t="str">
        <f>Ректор[[#This Row],[Учитель]]</f>
        <v>Кучина С. Г.</v>
      </c>
      <c r="R1076" s="4">
        <f ca="1">IF(Ректор[[#This Row],[Часы]]="",OFFSET(Ректор[[#This Row],[Часы]],-1,0,1,1),Ректор[[#This Row],[Часы]])</f>
        <v>2</v>
      </c>
      <c r="S1076" s="4" t="str">
        <f ca="1">Ректор[[#This Row],[Корр класс]]&amp;Ректор[[#This Row],[Предмет2]]</f>
        <v>1КОкружающий мир</v>
      </c>
      <c r="T1076" s="4">
        <f ca="1">COUNTIF(Ректор[Доп столбец],Ректор[[#This Row],[Доп столбец]])</f>
        <v>1</v>
      </c>
    </row>
    <row r="1077" spans="1:20" x14ac:dyDescent="0.25">
      <c r="A1077" s="4">
        <v>1028</v>
      </c>
      <c r="B1077" s="4" t="s">
        <v>360</v>
      </c>
      <c r="C1077" s="4">
        <v>1</v>
      </c>
      <c r="F1077" s="4" t="s">
        <v>32</v>
      </c>
      <c r="G1077" s="4" t="s">
        <v>361</v>
      </c>
      <c r="H1077" s="4" t="s">
        <v>133</v>
      </c>
      <c r="I1077" s="4" t="s">
        <v>27</v>
      </c>
      <c r="J1077" s="4" t="s">
        <v>33</v>
      </c>
      <c r="K1077" s="4" t="s">
        <v>25</v>
      </c>
      <c r="O1077" s="4" t="str">
        <f ca="1">IF(Ректор[[#This Row],[Класс(ы)]]="",OFFSET(Ректор[[#This Row],[Класс(ы)]],-1,0,1,1),Ректор[[#This Row],[Класс(ы)]])</f>
        <v>1К</v>
      </c>
      <c r="P107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077" s="4" t="str">
        <f>Ректор[[#This Row],[Учитель]]</f>
        <v>Кучина С. Г.</v>
      </c>
      <c r="R1077" s="4">
        <f ca="1">IF(Ректор[[#This Row],[Часы]]="",OFFSET(Ректор[[#This Row],[Часы]],-1,0,1,1),Ректор[[#This Row],[Часы]])</f>
        <v>1</v>
      </c>
      <c r="S1077" s="4" t="str">
        <f ca="1">Ректор[[#This Row],[Корр класс]]&amp;Ректор[[#This Row],[Предмет2]]</f>
        <v>1КРазговор о важн</v>
      </c>
      <c r="T1077" s="4">
        <f ca="1">COUNTIF(Ректор[Доп столбец],Ректор[[#This Row],[Доп столбец]])</f>
        <v>1</v>
      </c>
    </row>
    <row r="1078" spans="1:20" x14ac:dyDescent="0.25">
      <c r="A1078" s="4">
        <v>1029</v>
      </c>
      <c r="B1078" s="4" t="s">
        <v>360</v>
      </c>
      <c r="C1078" s="4">
        <v>5</v>
      </c>
      <c r="F1078" s="4" t="s">
        <v>34</v>
      </c>
      <c r="G1078" s="4" t="s">
        <v>361</v>
      </c>
      <c r="H1078" s="4" t="s">
        <v>133</v>
      </c>
      <c r="I1078" s="4" t="s">
        <v>27</v>
      </c>
      <c r="J1078" s="4" t="s">
        <v>25</v>
      </c>
      <c r="K1078" s="4" t="s">
        <v>25</v>
      </c>
      <c r="O1078" s="4" t="str">
        <f ca="1">IF(Ректор[[#This Row],[Класс(ы)]]="",OFFSET(Ректор[[#This Row],[Класс(ы)]],-1,0,1,1),Ректор[[#This Row],[Класс(ы)]])</f>
        <v>1К</v>
      </c>
      <c r="P107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78" s="4" t="str">
        <f>Ректор[[#This Row],[Учитель]]</f>
        <v>Кучина С. Г.</v>
      </c>
      <c r="R1078" s="4">
        <f ca="1">IF(Ректор[[#This Row],[Часы]]="",OFFSET(Ректор[[#This Row],[Часы]],-1,0,1,1),Ректор[[#This Row],[Часы]])</f>
        <v>5</v>
      </c>
      <c r="S1078" s="4" t="str">
        <f ca="1">Ректор[[#This Row],[Корр класс]]&amp;Ректор[[#This Row],[Предмет2]]</f>
        <v>1КРусский язык</v>
      </c>
      <c r="T1078" s="4">
        <f ca="1">COUNTIF(Ректор[Доп столбец],Ректор[[#This Row],[Доп столбец]])</f>
        <v>1</v>
      </c>
    </row>
    <row r="1079" spans="1:20" x14ac:dyDescent="0.25">
      <c r="A1079" s="4">
        <v>1030</v>
      </c>
      <c r="B1079" s="4" t="s">
        <v>360</v>
      </c>
      <c r="C1079" s="4">
        <v>1</v>
      </c>
      <c r="F1079" s="4" t="s">
        <v>35</v>
      </c>
      <c r="G1079" s="4" t="s">
        <v>361</v>
      </c>
      <c r="H1079" s="4" t="s">
        <v>133</v>
      </c>
      <c r="I1079" s="4" t="s">
        <v>23</v>
      </c>
      <c r="J1079" s="4" t="s">
        <v>25</v>
      </c>
      <c r="K1079" s="4" t="s">
        <v>25</v>
      </c>
      <c r="O1079" s="4" t="str">
        <f ca="1">IF(Ректор[[#This Row],[Класс(ы)]]="",OFFSET(Ректор[[#This Row],[Класс(ы)]],-1,0,1,1),Ректор[[#This Row],[Класс(ы)]])</f>
        <v>1К</v>
      </c>
      <c r="P107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079" s="4" t="str">
        <f>Ректор[[#This Row],[Учитель]]</f>
        <v>Кучина С. Г.</v>
      </c>
      <c r="R1079" s="4">
        <f ca="1">IF(Ректор[[#This Row],[Часы]]="",OFFSET(Ректор[[#This Row],[Часы]],-1,0,1,1),Ректор[[#This Row],[Часы]])</f>
        <v>1</v>
      </c>
      <c r="S1079" s="4" t="str">
        <f ca="1">Ректор[[#This Row],[Корр класс]]&amp;Ректор[[#This Row],[Предмет2]]</f>
        <v>1КТехнология</v>
      </c>
      <c r="T1079" s="4">
        <f ca="1">COUNTIF(Ректор[Доп столбец],Ректор[[#This Row],[Доп столбец]])</f>
        <v>1</v>
      </c>
    </row>
    <row r="1080" spans="1:20" x14ac:dyDescent="0.25">
      <c r="A1080" s="4">
        <v>1031</v>
      </c>
      <c r="B1080" s="4" t="s">
        <v>132</v>
      </c>
      <c r="C1080" s="4">
        <v>1</v>
      </c>
      <c r="F1080" s="4" t="s">
        <v>20</v>
      </c>
      <c r="G1080" s="4" t="s">
        <v>361</v>
      </c>
      <c r="H1080" s="4" t="s">
        <v>133</v>
      </c>
      <c r="I1080" s="4" t="s">
        <v>23</v>
      </c>
      <c r="J1080" s="4" t="s">
        <v>25</v>
      </c>
      <c r="K1080" s="4" t="s">
        <v>25</v>
      </c>
      <c r="O1080" s="4" t="str">
        <f ca="1">IF(Ректор[[#This Row],[Класс(ы)]]="",OFFSET(Ректор[[#This Row],[Класс(ы)]],-1,0,1,1),Ректор[[#This Row],[Класс(ы)]])</f>
        <v>2Б</v>
      </c>
      <c r="P1080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080" s="4" t="str">
        <f>Ректор[[#This Row],[Учитель]]</f>
        <v>Кучина С. Г.</v>
      </c>
      <c r="R1080" s="4">
        <f ca="1">IF(Ректор[[#This Row],[Часы]]="",OFFSET(Ректор[[#This Row],[Часы]],-1,0,1,1),Ректор[[#This Row],[Часы]])</f>
        <v>1</v>
      </c>
      <c r="S1080" s="4" t="str">
        <f ca="1">Ректор[[#This Row],[Корр класс]]&amp;Ректор[[#This Row],[Предмет2]]</f>
        <v>2БИзобразительное искусство</v>
      </c>
      <c r="T1080" s="4">
        <f ca="1">COUNTIF(Ректор[Доп столбец],Ректор[[#This Row],[Доп столбец]])</f>
        <v>1</v>
      </c>
    </row>
    <row r="1081" spans="1:20" x14ac:dyDescent="0.25">
      <c r="A1081" s="4">
        <v>1032</v>
      </c>
      <c r="B1081" s="4" t="s">
        <v>132</v>
      </c>
      <c r="C1081" s="4">
        <v>1</v>
      </c>
      <c r="F1081" s="4" t="s">
        <v>26</v>
      </c>
      <c r="G1081" s="4" t="s">
        <v>361</v>
      </c>
      <c r="H1081" s="4" t="s">
        <v>133</v>
      </c>
      <c r="I1081" s="4" t="s">
        <v>27</v>
      </c>
      <c r="J1081" s="4" t="s">
        <v>24</v>
      </c>
      <c r="K1081" s="4" t="s">
        <v>25</v>
      </c>
      <c r="O1081" s="4" t="str">
        <f ca="1">IF(Ректор[[#This Row],[Класс(ы)]]="",OFFSET(Ректор[[#This Row],[Класс(ы)]],-1,0,1,1),Ректор[[#This Row],[Класс(ы)]])</f>
        <v>2Б</v>
      </c>
      <c r="P108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081" s="4" t="str">
        <f>Ректор[[#This Row],[Учитель]]</f>
        <v>Кучина С. Г.</v>
      </c>
      <c r="R1081" s="4">
        <f ca="1">IF(Ректор[[#This Row],[Часы]]="",OFFSET(Ректор[[#This Row],[Часы]],-1,0,1,1),Ректор[[#This Row],[Часы]])</f>
        <v>1</v>
      </c>
      <c r="S1081" s="4" t="str">
        <f ca="1">Ректор[[#This Row],[Корр класс]]&amp;Ректор[[#This Row],[Предмет2]]</f>
        <v>2БКубановедение</v>
      </c>
      <c r="T1081" s="4">
        <f ca="1">COUNTIF(Ректор[Доп столбец],Ректор[[#This Row],[Доп столбец]])</f>
        <v>1</v>
      </c>
    </row>
    <row r="1082" spans="1:20" x14ac:dyDescent="0.25">
      <c r="A1082" s="4">
        <v>1033</v>
      </c>
      <c r="B1082" s="4" t="s">
        <v>132</v>
      </c>
      <c r="C1082" s="4">
        <v>4</v>
      </c>
      <c r="F1082" s="4" t="s">
        <v>28</v>
      </c>
      <c r="G1082" s="4" t="s">
        <v>361</v>
      </c>
      <c r="H1082" s="4" t="s">
        <v>133</v>
      </c>
      <c r="I1082" s="4" t="s">
        <v>27</v>
      </c>
      <c r="J1082" s="4" t="s">
        <v>25</v>
      </c>
      <c r="K1082" s="4" t="s">
        <v>25</v>
      </c>
      <c r="O1082" s="4" t="str">
        <f ca="1">IF(Ректор[[#This Row],[Класс(ы)]]="",OFFSET(Ректор[[#This Row],[Класс(ы)]],-1,0,1,1),Ректор[[#This Row],[Класс(ы)]])</f>
        <v>2Б</v>
      </c>
      <c r="P108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082" s="4" t="str">
        <f>Ректор[[#This Row],[Учитель]]</f>
        <v>Кучина С. Г.</v>
      </c>
      <c r="R1082" s="4">
        <f ca="1">IF(Ректор[[#This Row],[Часы]]="",OFFSET(Ректор[[#This Row],[Часы]],-1,0,1,1),Ректор[[#This Row],[Часы]])</f>
        <v>4</v>
      </c>
      <c r="S1082" s="4" t="str">
        <f ca="1">Ректор[[#This Row],[Корр класс]]&amp;Ректор[[#This Row],[Предмет2]]</f>
        <v>2БЛитературное чтение</v>
      </c>
      <c r="T1082" s="4">
        <f ca="1">COUNTIF(Ректор[Доп столбец],Ректор[[#This Row],[Доп столбец]])</f>
        <v>1</v>
      </c>
    </row>
    <row r="1083" spans="1:20" x14ac:dyDescent="0.25">
      <c r="A1083" s="4">
        <v>1034</v>
      </c>
      <c r="B1083" s="4" t="s">
        <v>132</v>
      </c>
      <c r="C1083" s="4">
        <v>4</v>
      </c>
      <c r="F1083" s="4" t="s">
        <v>29</v>
      </c>
      <c r="G1083" s="4" t="s">
        <v>361</v>
      </c>
      <c r="H1083" s="4" t="s">
        <v>133</v>
      </c>
      <c r="I1083" s="4" t="s">
        <v>27</v>
      </c>
      <c r="J1083" s="4" t="s">
        <v>25</v>
      </c>
      <c r="K1083" s="4" t="s">
        <v>25</v>
      </c>
      <c r="O1083" s="4" t="str">
        <f ca="1">IF(Ректор[[#This Row],[Класс(ы)]]="",OFFSET(Ректор[[#This Row],[Класс(ы)]],-1,0,1,1),Ректор[[#This Row],[Класс(ы)]])</f>
        <v>2Б</v>
      </c>
      <c r="P108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083" s="4" t="str">
        <f>Ректор[[#This Row],[Учитель]]</f>
        <v>Кучина С. Г.</v>
      </c>
      <c r="R1083" s="4">
        <f ca="1">IF(Ректор[[#This Row],[Часы]]="",OFFSET(Ректор[[#This Row],[Часы]],-1,0,1,1),Ректор[[#This Row],[Часы]])</f>
        <v>4</v>
      </c>
      <c r="S1083" s="4" t="str">
        <f ca="1">Ректор[[#This Row],[Корр класс]]&amp;Ректор[[#This Row],[Предмет2]]</f>
        <v>2БМатематика</v>
      </c>
      <c r="T1083" s="4">
        <f ca="1">COUNTIF(Ректор[Доп столбец],Ректор[[#This Row],[Доп столбец]])</f>
        <v>1</v>
      </c>
    </row>
    <row r="1084" spans="1:20" x14ac:dyDescent="0.25">
      <c r="A1084" s="4">
        <v>1035</v>
      </c>
      <c r="B1084" s="4" t="s">
        <v>132</v>
      </c>
      <c r="C1084" s="4">
        <v>1</v>
      </c>
      <c r="F1084" s="4" t="s">
        <v>30</v>
      </c>
      <c r="G1084" s="4" t="s">
        <v>361</v>
      </c>
      <c r="H1084" s="4" t="s">
        <v>133</v>
      </c>
      <c r="I1084" s="4" t="s">
        <v>23</v>
      </c>
      <c r="J1084" s="4" t="s">
        <v>25</v>
      </c>
      <c r="K1084" s="4" t="s">
        <v>25</v>
      </c>
      <c r="O1084" s="4" t="str">
        <f ca="1">IF(Ректор[[#This Row],[Класс(ы)]]="",OFFSET(Ректор[[#This Row],[Класс(ы)]],-1,0,1,1),Ректор[[#This Row],[Класс(ы)]])</f>
        <v>2Б</v>
      </c>
      <c r="P108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084" s="4" t="str">
        <f>Ректор[[#This Row],[Учитель]]</f>
        <v>Кучина С. Г.</v>
      </c>
      <c r="R1084" s="4">
        <f ca="1">IF(Ректор[[#This Row],[Часы]]="",OFFSET(Ректор[[#This Row],[Часы]],-1,0,1,1),Ректор[[#This Row],[Часы]])</f>
        <v>1</v>
      </c>
      <c r="S1084" s="4" t="str">
        <f ca="1">Ректор[[#This Row],[Корр класс]]&amp;Ректор[[#This Row],[Предмет2]]</f>
        <v>2БМузыка</v>
      </c>
      <c r="T1084" s="4">
        <f ca="1">COUNTIF(Ректор[Доп столбец],Ректор[[#This Row],[Доп столбец]])</f>
        <v>1</v>
      </c>
    </row>
    <row r="1085" spans="1:20" x14ac:dyDescent="0.25">
      <c r="A1085" s="4">
        <v>1036</v>
      </c>
      <c r="B1085" s="4" t="s">
        <v>132</v>
      </c>
      <c r="C1085" s="4">
        <v>2</v>
      </c>
      <c r="F1085" s="4" t="s">
        <v>31</v>
      </c>
      <c r="G1085" s="4" t="s">
        <v>361</v>
      </c>
      <c r="H1085" s="4" t="s">
        <v>133</v>
      </c>
      <c r="I1085" s="4" t="s">
        <v>27</v>
      </c>
      <c r="J1085" s="4" t="s">
        <v>25</v>
      </c>
      <c r="K1085" s="4" t="s">
        <v>25</v>
      </c>
      <c r="O1085" s="4" t="str">
        <f ca="1">IF(Ректор[[#This Row],[Класс(ы)]]="",OFFSET(Ректор[[#This Row],[Класс(ы)]],-1,0,1,1),Ректор[[#This Row],[Класс(ы)]])</f>
        <v>2Б</v>
      </c>
      <c r="P1085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085" s="4" t="str">
        <f>Ректор[[#This Row],[Учитель]]</f>
        <v>Кучина С. Г.</v>
      </c>
      <c r="R1085" s="4">
        <f ca="1">IF(Ректор[[#This Row],[Часы]]="",OFFSET(Ректор[[#This Row],[Часы]],-1,0,1,1),Ректор[[#This Row],[Часы]])</f>
        <v>2</v>
      </c>
      <c r="S1085" s="4" t="str">
        <f ca="1">Ректор[[#This Row],[Корр класс]]&amp;Ректор[[#This Row],[Предмет2]]</f>
        <v>2БОкружающий мир</v>
      </c>
      <c r="T1085" s="4">
        <f ca="1">COUNTIF(Ректор[Доп столбец],Ректор[[#This Row],[Доп столбец]])</f>
        <v>1</v>
      </c>
    </row>
    <row r="1086" spans="1:20" x14ac:dyDescent="0.25">
      <c r="A1086" s="4">
        <v>1037</v>
      </c>
      <c r="B1086" s="4" t="s">
        <v>132</v>
      </c>
      <c r="C1086" s="4">
        <v>1</v>
      </c>
      <c r="F1086" s="4" t="s">
        <v>32</v>
      </c>
      <c r="G1086" s="4" t="s">
        <v>361</v>
      </c>
      <c r="H1086" s="4" t="s">
        <v>133</v>
      </c>
      <c r="I1086" s="4" t="s">
        <v>27</v>
      </c>
      <c r="J1086" s="4" t="s">
        <v>33</v>
      </c>
      <c r="K1086" s="4" t="s">
        <v>25</v>
      </c>
      <c r="O1086" s="4" t="str">
        <f ca="1">IF(Ректор[[#This Row],[Класс(ы)]]="",OFFSET(Ректор[[#This Row],[Класс(ы)]],-1,0,1,1),Ректор[[#This Row],[Класс(ы)]])</f>
        <v>2Б</v>
      </c>
      <c r="P108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086" s="4" t="str">
        <f>Ректор[[#This Row],[Учитель]]</f>
        <v>Кучина С. Г.</v>
      </c>
      <c r="R1086" s="4">
        <f ca="1">IF(Ректор[[#This Row],[Часы]]="",OFFSET(Ректор[[#This Row],[Часы]],-1,0,1,1),Ректор[[#This Row],[Часы]])</f>
        <v>1</v>
      </c>
      <c r="S1086" s="4" t="str">
        <f ca="1">Ректор[[#This Row],[Корр класс]]&amp;Ректор[[#This Row],[Предмет2]]</f>
        <v>2БРазговор о важн</v>
      </c>
      <c r="T1086" s="4">
        <f ca="1">COUNTIF(Ректор[Доп столбец],Ректор[[#This Row],[Доп столбец]])</f>
        <v>1</v>
      </c>
    </row>
    <row r="1087" spans="1:20" x14ac:dyDescent="0.25">
      <c r="A1087" s="4">
        <v>1038</v>
      </c>
      <c r="B1087" s="4" t="s">
        <v>132</v>
      </c>
      <c r="C1087" s="4">
        <v>5</v>
      </c>
      <c r="F1087" s="4" t="s">
        <v>34</v>
      </c>
      <c r="G1087" s="4" t="s">
        <v>361</v>
      </c>
      <c r="H1087" s="4" t="s">
        <v>133</v>
      </c>
      <c r="I1087" s="4" t="s">
        <v>27</v>
      </c>
      <c r="J1087" s="4" t="s">
        <v>25</v>
      </c>
      <c r="K1087" s="4" t="s">
        <v>25</v>
      </c>
      <c r="O1087" s="4" t="str">
        <f ca="1">IF(Ректор[[#This Row],[Класс(ы)]]="",OFFSET(Ректор[[#This Row],[Класс(ы)]],-1,0,1,1),Ректор[[#This Row],[Класс(ы)]])</f>
        <v>2Б</v>
      </c>
      <c r="P108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087" s="4" t="str">
        <f>Ректор[[#This Row],[Учитель]]</f>
        <v>Кучина С. Г.</v>
      </c>
      <c r="R1087" s="4">
        <f ca="1">IF(Ректор[[#This Row],[Часы]]="",OFFSET(Ректор[[#This Row],[Часы]],-1,0,1,1),Ректор[[#This Row],[Часы]])</f>
        <v>5</v>
      </c>
      <c r="S1087" s="4" t="str">
        <f ca="1">Ректор[[#This Row],[Корр класс]]&amp;Ректор[[#This Row],[Предмет2]]</f>
        <v>2БРусский язык</v>
      </c>
      <c r="T1087" s="4">
        <f ca="1">COUNTIF(Ректор[Доп столбец],Ректор[[#This Row],[Доп столбец]])</f>
        <v>1</v>
      </c>
    </row>
    <row r="1088" spans="1:20" x14ac:dyDescent="0.25">
      <c r="A1088" s="4">
        <v>1039</v>
      </c>
      <c r="B1088" s="4" t="s">
        <v>132</v>
      </c>
      <c r="C1088" s="4">
        <v>1</v>
      </c>
      <c r="F1088" s="4" t="s">
        <v>35</v>
      </c>
      <c r="G1088" s="4" t="s">
        <v>361</v>
      </c>
      <c r="H1088" s="4" t="s">
        <v>133</v>
      </c>
      <c r="I1088" s="4" t="s">
        <v>23</v>
      </c>
      <c r="J1088" s="4" t="s">
        <v>25</v>
      </c>
      <c r="K1088" s="4" t="s">
        <v>25</v>
      </c>
      <c r="O1088" s="4" t="str">
        <f ca="1">IF(Ректор[[#This Row],[Класс(ы)]]="",OFFSET(Ректор[[#This Row],[Класс(ы)]],-1,0,1,1),Ректор[[#This Row],[Класс(ы)]])</f>
        <v>2Б</v>
      </c>
      <c r="P108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088" s="4" t="str">
        <f>Ректор[[#This Row],[Учитель]]</f>
        <v>Кучина С. Г.</v>
      </c>
      <c r="R1088" s="4">
        <f ca="1">IF(Ректор[[#This Row],[Часы]]="",OFFSET(Ректор[[#This Row],[Часы]],-1,0,1,1),Ректор[[#This Row],[Часы]])</f>
        <v>1</v>
      </c>
      <c r="S1088" s="4" t="str">
        <f ca="1">Ректор[[#This Row],[Корр класс]]&amp;Ректор[[#This Row],[Предмет2]]</f>
        <v>2БТехнология</v>
      </c>
      <c r="T1088" s="4">
        <f ca="1">COUNTIF(Ректор[Доп столбец],Ректор[[#This Row],[Доп столбец]])</f>
        <v>1</v>
      </c>
    </row>
    <row r="1089" spans="1:20" x14ac:dyDescent="0.25">
      <c r="B1089" s="4" t="s">
        <v>250</v>
      </c>
      <c r="C1089" s="4">
        <v>1</v>
      </c>
      <c r="F1089" s="4" t="s">
        <v>185</v>
      </c>
      <c r="G1089" s="4" t="s">
        <v>362</v>
      </c>
      <c r="H1089" s="4" t="s">
        <v>195</v>
      </c>
      <c r="I1089" s="4" t="s">
        <v>27</v>
      </c>
      <c r="J1089" s="4" t="s">
        <v>25</v>
      </c>
      <c r="K1089" s="4" t="s">
        <v>25</v>
      </c>
      <c r="O1089" s="4" t="str">
        <f ca="1">IF(Ректор[[#This Row],[Класс(ы)]]="",OFFSET(Ректор[[#This Row],[Класс(ы)]],-1,0,1,1),Ректор[[#This Row],[Класс(ы)]])</f>
        <v>6А</v>
      </c>
      <c r="P1089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89" s="4" t="str">
        <f>Ректор[[#This Row],[Учитель]]</f>
        <v>Кучман Ю. С.</v>
      </c>
      <c r="R1089" s="4">
        <f ca="1">IF(Ректор[[#This Row],[Часы]]="",OFFSET(Ректор[[#This Row],[Часы]],-1,0,1,1),Ректор[[#This Row],[Часы]])</f>
        <v>1</v>
      </c>
      <c r="S1089" s="4" t="str">
        <f ca="1">Ректор[[#This Row],[Корр класс]]&amp;Ректор[[#This Row],[Предмет2]]</f>
        <v>6АБиология</v>
      </c>
      <c r="T1089" s="4">
        <f ca="1">COUNTIF(Ректор[Доп столбец],Ректор[[#This Row],[Доп столбец]])</f>
        <v>1</v>
      </c>
    </row>
    <row r="1090" spans="1:20" x14ac:dyDescent="0.25">
      <c r="A1090" s="4">
        <v>1040</v>
      </c>
      <c r="B1090" s="4" t="s">
        <v>217</v>
      </c>
      <c r="C1090" s="4">
        <v>1</v>
      </c>
      <c r="F1090" s="4" t="s">
        <v>185</v>
      </c>
      <c r="G1090" s="4" t="s">
        <v>362</v>
      </c>
      <c r="H1090" s="4" t="s">
        <v>195</v>
      </c>
      <c r="I1090" s="4" t="s">
        <v>27</v>
      </c>
      <c r="J1090" s="4" t="s">
        <v>25</v>
      </c>
      <c r="K1090" s="4" t="s">
        <v>25</v>
      </c>
      <c r="O1090" s="4" t="str">
        <f ca="1">IF(Ректор[[#This Row],[Класс(ы)]]="",OFFSET(Ректор[[#This Row],[Класс(ы)]],-1,0,1,1),Ректор[[#This Row],[Класс(ы)]])</f>
        <v>6Б</v>
      </c>
      <c r="P1090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90" s="4" t="str">
        <f>Ректор[[#This Row],[Учитель]]</f>
        <v>Кучман Ю. С.</v>
      </c>
      <c r="R1090" s="4">
        <f ca="1">IF(Ректор[[#This Row],[Часы]]="",OFFSET(Ректор[[#This Row],[Часы]],-1,0,1,1),Ректор[[#This Row],[Часы]])</f>
        <v>1</v>
      </c>
      <c r="S1090" s="4" t="str">
        <f ca="1">Ректор[[#This Row],[Корр класс]]&amp;Ректор[[#This Row],[Предмет2]]</f>
        <v>6ББиология</v>
      </c>
      <c r="T1090" s="4">
        <f ca="1">COUNTIF(Ректор[Доп столбец],Ректор[[#This Row],[Доп столбец]])</f>
        <v>1</v>
      </c>
    </row>
    <row r="1091" spans="1:20" x14ac:dyDescent="0.25">
      <c r="A1091" s="4">
        <v>1041</v>
      </c>
      <c r="B1091" s="4" t="s">
        <v>221</v>
      </c>
      <c r="C1091" s="4">
        <v>1</v>
      </c>
      <c r="F1091" s="4" t="s">
        <v>185</v>
      </c>
      <c r="G1091" s="4" t="s">
        <v>362</v>
      </c>
      <c r="H1091" s="4" t="s">
        <v>195</v>
      </c>
      <c r="I1091" s="4" t="s">
        <v>27</v>
      </c>
      <c r="J1091" s="4" t="s">
        <v>25</v>
      </c>
      <c r="K1091" s="4" t="s">
        <v>25</v>
      </c>
      <c r="O1091" s="4" t="str">
        <f ca="1">IF(Ректор[[#This Row],[Класс(ы)]]="",OFFSET(Ректор[[#This Row],[Класс(ы)]],-1,0,1,1),Ректор[[#This Row],[Класс(ы)]])</f>
        <v>6В</v>
      </c>
      <c r="P1091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91" s="4" t="str">
        <f>Ректор[[#This Row],[Учитель]]</f>
        <v>Кучман Ю. С.</v>
      </c>
      <c r="R1091" s="4">
        <f ca="1">IF(Ректор[[#This Row],[Часы]]="",OFFSET(Ректор[[#This Row],[Часы]],-1,0,1,1),Ректор[[#This Row],[Часы]])</f>
        <v>1</v>
      </c>
      <c r="S1091" s="4" t="str">
        <f ca="1">Ректор[[#This Row],[Корр класс]]&amp;Ректор[[#This Row],[Предмет2]]</f>
        <v>6ВБиология</v>
      </c>
      <c r="T1091" s="4">
        <f ca="1">COUNTIF(Ректор[Доп столбец],Ректор[[#This Row],[Доп столбец]])</f>
        <v>1</v>
      </c>
    </row>
    <row r="1092" spans="1:20" x14ac:dyDescent="0.25">
      <c r="B1092" s="4" t="s">
        <v>264</v>
      </c>
      <c r="C1092" s="4">
        <v>1</v>
      </c>
      <c r="F1092" s="4" t="s">
        <v>185</v>
      </c>
      <c r="G1092" s="4" t="s">
        <v>362</v>
      </c>
      <c r="H1092" s="4" t="s">
        <v>195</v>
      </c>
      <c r="I1092" s="4" t="s">
        <v>27</v>
      </c>
      <c r="J1092" s="4" t="s">
        <v>25</v>
      </c>
      <c r="K1092" s="4" t="s">
        <v>25</v>
      </c>
      <c r="O1092" s="4" t="str">
        <f ca="1">IF(Ректор[[#This Row],[Класс(ы)]]="",OFFSET(Ректор[[#This Row],[Класс(ы)]],-1,0,1,1),Ректор[[#This Row],[Класс(ы)]])</f>
        <v>6Г</v>
      </c>
      <c r="P1092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92" s="4" t="str">
        <f>Ректор[[#This Row],[Учитель]]</f>
        <v>Кучман Ю. С.</v>
      </c>
      <c r="R1092" s="4">
        <f ca="1">IF(Ректор[[#This Row],[Часы]]="",OFFSET(Ректор[[#This Row],[Часы]],-1,0,1,1),Ректор[[#This Row],[Часы]])</f>
        <v>1</v>
      </c>
      <c r="S1092" s="4" t="str">
        <f ca="1">Ректор[[#This Row],[Корр класс]]&amp;Ректор[[#This Row],[Предмет2]]</f>
        <v>6ГБиология</v>
      </c>
      <c r="T1092" s="4">
        <f ca="1">COUNTIF(Ректор[Доп столбец],Ректор[[#This Row],[Доп столбец]])</f>
        <v>1</v>
      </c>
    </row>
    <row r="1093" spans="1:20" x14ac:dyDescent="0.25">
      <c r="A1093" s="4">
        <v>1042</v>
      </c>
      <c r="B1093" s="4" t="s">
        <v>265</v>
      </c>
      <c r="C1093" s="4">
        <v>1</v>
      </c>
      <c r="F1093" s="4" t="s">
        <v>185</v>
      </c>
      <c r="G1093" s="4" t="s">
        <v>362</v>
      </c>
      <c r="H1093" s="4" t="s">
        <v>195</v>
      </c>
      <c r="I1093" s="4" t="s">
        <v>27</v>
      </c>
      <c r="J1093" s="4" t="s">
        <v>25</v>
      </c>
      <c r="K1093" s="4" t="s">
        <v>25</v>
      </c>
      <c r="O1093" s="4" t="str">
        <f ca="1">IF(Ректор[[#This Row],[Класс(ы)]]="",OFFSET(Ректор[[#This Row],[Класс(ы)]],-1,0,1,1),Ректор[[#This Row],[Класс(ы)]])</f>
        <v>6Д</v>
      </c>
      <c r="P1093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93" s="4" t="str">
        <f>Ректор[[#This Row],[Учитель]]</f>
        <v>Кучман Ю. С.</v>
      </c>
      <c r="R1093" s="4">
        <f ca="1">IF(Ректор[[#This Row],[Часы]]="",OFFSET(Ректор[[#This Row],[Часы]],-1,0,1,1),Ректор[[#This Row],[Часы]])</f>
        <v>1</v>
      </c>
      <c r="S1093" s="4" t="str">
        <f ca="1">Ректор[[#This Row],[Корр класс]]&amp;Ректор[[#This Row],[Предмет2]]</f>
        <v>6ДБиология</v>
      </c>
      <c r="T1093" s="4">
        <f ca="1">COUNTIF(Ректор[Доп столбец],Ректор[[#This Row],[Доп столбец]])</f>
        <v>1</v>
      </c>
    </row>
    <row r="1094" spans="1:20" x14ac:dyDescent="0.25">
      <c r="A1094" s="4">
        <v>1043</v>
      </c>
      <c r="B1094" s="4" t="s">
        <v>252</v>
      </c>
      <c r="C1094" s="4">
        <v>1</v>
      </c>
      <c r="F1094" s="4" t="s">
        <v>185</v>
      </c>
      <c r="G1094" s="4" t="s">
        <v>362</v>
      </c>
      <c r="H1094" s="4" t="s">
        <v>195</v>
      </c>
      <c r="I1094" s="4" t="s">
        <v>27</v>
      </c>
      <c r="J1094" s="4" t="s">
        <v>25</v>
      </c>
      <c r="K1094" s="4" t="s">
        <v>25</v>
      </c>
      <c r="O1094" s="4" t="str">
        <f ca="1">IF(Ректор[[#This Row],[Класс(ы)]]="",OFFSET(Ректор[[#This Row],[Класс(ы)]],-1,0,1,1),Ректор[[#This Row],[Класс(ы)]])</f>
        <v>6Е</v>
      </c>
      <c r="P1094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94" s="4" t="str">
        <f>Ректор[[#This Row],[Учитель]]</f>
        <v>Кучман Ю. С.</v>
      </c>
      <c r="R1094" s="4">
        <f ca="1">IF(Ректор[[#This Row],[Часы]]="",OFFSET(Ректор[[#This Row],[Часы]],-1,0,1,1),Ректор[[#This Row],[Часы]])</f>
        <v>1</v>
      </c>
      <c r="S1094" s="4" t="str">
        <f ca="1">Ректор[[#This Row],[Корр класс]]&amp;Ректор[[#This Row],[Предмет2]]</f>
        <v>6ЕБиология</v>
      </c>
      <c r="T1094" s="4">
        <f ca="1">COUNTIF(Ректор[Доп столбец],Ректор[[#This Row],[Доп столбец]])</f>
        <v>1</v>
      </c>
    </row>
    <row r="1095" spans="1:20" x14ac:dyDescent="0.25">
      <c r="A1095" s="4">
        <v>1044</v>
      </c>
      <c r="B1095" s="4" t="s">
        <v>266</v>
      </c>
      <c r="C1095" s="4">
        <v>1</v>
      </c>
      <c r="F1095" s="4" t="s">
        <v>185</v>
      </c>
      <c r="G1095" s="4" t="s">
        <v>362</v>
      </c>
      <c r="H1095" s="4" t="s">
        <v>195</v>
      </c>
      <c r="I1095" s="4" t="s">
        <v>27</v>
      </c>
      <c r="J1095" s="4" t="s">
        <v>25</v>
      </c>
      <c r="K1095" s="4" t="s">
        <v>25</v>
      </c>
      <c r="O1095" s="4" t="str">
        <f ca="1">IF(Ректор[[#This Row],[Класс(ы)]]="",OFFSET(Ректор[[#This Row],[Класс(ы)]],-1,0,1,1),Ректор[[#This Row],[Класс(ы)]])</f>
        <v>6Ж</v>
      </c>
      <c r="P1095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95" s="4" t="str">
        <f>Ректор[[#This Row],[Учитель]]</f>
        <v>Кучман Ю. С.</v>
      </c>
      <c r="R1095" s="4">
        <f ca="1">IF(Ректор[[#This Row],[Часы]]="",OFFSET(Ректор[[#This Row],[Часы]],-1,0,1,1),Ректор[[#This Row],[Часы]])</f>
        <v>1</v>
      </c>
      <c r="S1095" s="4" t="str">
        <f ca="1">Ректор[[#This Row],[Корр класс]]&amp;Ректор[[#This Row],[Предмет2]]</f>
        <v>6ЖБиология</v>
      </c>
      <c r="T1095" s="4">
        <f ca="1">COUNTIF(Ректор[Доп столбец],Ректор[[#This Row],[Доп столбец]])</f>
        <v>1</v>
      </c>
    </row>
    <row r="1096" spans="1:20" x14ac:dyDescent="0.25">
      <c r="A1096" s="4">
        <v>1045</v>
      </c>
      <c r="B1096" s="4" t="s">
        <v>173</v>
      </c>
      <c r="C1096" s="4">
        <v>1</v>
      </c>
      <c r="F1096" s="4" t="s">
        <v>185</v>
      </c>
      <c r="G1096" s="4" t="s">
        <v>362</v>
      </c>
      <c r="H1096" s="4" t="s">
        <v>195</v>
      </c>
      <c r="I1096" s="4" t="s">
        <v>27</v>
      </c>
      <c r="J1096" s="4" t="s">
        <v>25</v>
      </c>
      <c r="K1096" s="4" t="s">
        <v>25</v>
      </c>
      <c r="O1096" s="4" t="str">
        <f ca="1">IF(Ректор[[#This Row],[Класс(ы)]]="",OFFSET(Ректор[[#This Row],[Класс(ы)]],-1,0,1,1),Ректор[[#This Row],[Класс(ы)]])</f>
        <v>6З</v>
      </c>
      <c r="P1096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96" s="4" t="str">
        <f>Ректор[[#This Row],[Учитель]]</f>
        <v>Кучман Ю. С.</v>
      </c>
      <c r="R1096" s="4">
        <f ca="1">IF(Ректор[[#This Row],[Часы]]="",OFFSET(Ректор[[#This Row],[Часы]],-1,0,1,1),Ректор[[#This Row],[Часы]])</f>
        <v>1</v>
      </c>
      <c r="S1096" s="4" t="str">
        <f ca="1">Ректор[[#This Row],[Корр класс]]&amp;Ректор[[#This Row],[Предмет2]]</f>
        <v>6ЗБиология</v>
      </c>
      <c r="T1096" s="4">
        <f ca="1">COUNTIF(Ректор[Доп столбец],Ректор[[#This Row],[Доп столбец]])</f>
        <v>1</v>
      </c>
    </row>
    <row r="1097" spans="1:20" x14ac:dyDescent="0.25">
      <c r="A1097" s="4">
        <v>1046</v>
      </c>
      <c r="B1097" s="4" t="s">
        <v>177</v>
      </c>
      <c r="C1097" s="4">
        <v>1</v>
      </c>
      <c r="F1097" s="4" t="s">
        <v>185</v>
      </c>
      <c r="G1097" s="4" t="s">
        <v>362</v>
      </c>
      <c r="H1097" s="4" t="s">
        <v>195</v>
      </c>
      <c r="I1097" s="4" t="s">
        <v>27</v>
      </c>
      <c r="J1097" s="4" t="s">
        <v>25</v>
      </c>
      <c r="K1097" s="4" t="s">
        <v>25</v>
      </c>
      <c r="O1097" s="4" t="str">
        <f ca="1">IF(Ректор[[#This Row],[Класс(ы)]]="",OFFSET(Ректор[[#This Row],[Класс(ы)]],-1,0,1,1),Ректор[[#This Row],[Класс(ы)]])</f>
        <v>6И</v>
      </c>
      <c r="P1097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97" s="4" t="str">
        <f>Ректор[[#This Row],[Учитель]]</f>
        <v>Кучман Ю. С.</v>
      </c>
      <c r="R1097" s="4">
        <f ca="1">IF(Ректор[[#This Row],[Часы]]="",OFFSET(Ректор[[#This Row],[Часы]],-1,0,1,1),Ректор[[#This Row],[Часы]])</f>
        <v>1</v>
      </c>
      <c r="S1097" s="4" t="str">
        <f ca="1">Ректор[[#This Row],[Корр класс]]&amp;Ректор[[#This Row],[Предмет2]]</f>
        <v>6ИБиология</v>
      </c>
      <c r="T1097" s="4">
        <f ca="1">COUNTIF(Ректор[Доп столбец],Ректор[[#This Row],[Доп столбец]])</f>
        <v>1</v>
      </c>
    </row>
    <row r="1098" spans="1:20" x14ac:dyDescent="0.25">
      <c r="A1098" s="4">
        <v>1047</v>
      </c>
      <c r="B1098" s="4" t="s">
        <v>239</v>
      </c>
      <c r="C1098" s="4">
        <v>2</v>
      </c>
      <c r="F1098" s="4" t="s">
        <v>185</v>
      </c>
      <c r="G1098" s="4" t="s">
        <v>362</v>
      </c>
      <c r="H1098" s="4" t="s">
        <v>195</v>
      </c>
      <c r="I1098" s="4" t="s">
        <v>27</v>
      </c>
      <c r="J1098" s="4" t="s">
        <v>25</v>
      </c>
      <c r="K1098" s="4" t="s">
        <v>25</v>
      </c>
      <c r="O1098" s="4" t="str">
        <f ca="1">IF(Ректор[[#This Row],[Класс(ы)]]="",OFFSET(Ректор[[#This Row],[Класс(ы)]],-1,0,1,1),Ректор[[#This Row],[Класс(ы)]])</f>
        <v>7А</v>
      </c>
      <c r="P1098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98" s="4" t="str">
        <f>Ректор[[#This Row],[Учитель]]</f>
        <v>Кучман Ю. С.</v>
      </c>
      <c r="R1098" s="4">
        <f ca="1">IF(Ректор[[#This Row],[Часы]]="",OFFSET(Ректор[[#This Row],[Часы]],-1,0,1,1),Ректор[[#This Row],[Часы]])</f>
        <v>2</v>
      </c>
      <c r="S1098" s="4" t="str">
        <f ca="1">Ректор[[#This Row],[Корр класс]]&amp;Ректор[[#This Row],[Предмет2]]</f>
        <v>7АБиология</v>
      </c>
      <c r="T1098" s="4">
        <f ca="1">COUNTIF(Ректор[Доп столбец],Ректор[[#This Row],[Доп столбец]])</f>
        <v>1</v>
      </c>
    </row>
    <row r="1099" spans="1:20" x14ac:dyDescent="0.25">
      <c r="A1099" s="4">
        <v>1048</v>
      </c>
      <c r="B1099" s="4" t="s">
        <v>242</v>
      </c>
      <c r="C1099" s="4">
        <v>2</v>
      </c>
      <c r="F1099" s="4" t="s">
        <v>185</v>
      </c>
      <c r="G1099" s="4" t="s">
        <v>362</v>
      </c>
      <c r="H1099" s="4" t="s">
        <v>195</v>
      </c>
      <c r="I1099" s="4" t="s">
        <v>27</v>
      </c>
      <c r="J1099" s="4" t="s">
        <v>25</v>
      </c>
      <c r="K1099" s="4" t="s">
        <v>25</v>
      </c>
      <c r="O1099" s="4" t="str">
        <f ca="1">IF(Ректор[[#This Row],[Класс(ы)]]="",OFFSET(Ректор[[#This Row],[Класс(ы)]],-1,0,1,1),Ректор[[#This Row],[Класс(ы)]])</f>
        <v>7Б</v>
      </c>
      <c r="P1099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099" s="4" t="str">
        <f>Ректор[[#This Row],[Учитель]]</f>
        <v>Кучман Ю. С.</v>
      </c>
      <c r="R1099" s="4">
        <f ca="1">IF(Ректор[[#This Row],[Часы]]="",OFFSET(Ректор[[#This Row],[Часы]],-1,0,1,1),Ректор[[#This Row],[Часы]])</f>
        <v>2</v>
      </c>
      <c r="S1099" s="4" t="str">
        <f ca="1">Ректор[[#This Row],[Корр класс]]&amp;Ректор[[#This Row],[Предмет2]]</f>
        <v>7ББиология</v>
      </c>
      <c r="T1099" s="4">
        <f ca="1">COUNTIF(Ректор[Доп столбец],Ректор[[#This Row],[Доп столбец]])</f>
        <v>1</v>
      </c>
    </row>
    <row r="1100" spans="1:20" x14ac:dyDescent="0.25">
      <c r="A1100" s="4">
        <v>1049</v>
      </c>
      <c r="B1100" s="4" t="s">
        <v>243</v>
      </c>
      <c r="C1100" s="4">
        <v>2</v>
      </c>
      <c r="F1100" s="4" t="s">
        <v>185</v>
      </c>
      <c r="G1100" s="4" t="s">
        <v>362</v>
      </c>
      <c r="H1100" s="4" t="s">
        <v>195</v>
      </c>
      <c r="I1100" s="4" t="s">
        <v>27</v>
      </c>
      <c r="J1100" s="4" t="s">
        <v>25</v>
      </c>
      <c r="K1100" s="4" t="s">
        <v>25</v>
      </c>
      <c r="O1100" s="4" t="str">
        <f ca="1">IF(Ректор[[#This Row],[Класс(ы)]]="",OFFSET(Ректор[[#This Row],[Класс(ы)]],-1,0,1,1),Ректор[[#This Row],[Класс(ы)]])</f>
        <v>7В</v>
      </c>
      <c r="P1100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00" s="4" t="str">
        <f>Ректор[[#This Row],[Учитель]]</f>
        <v>Кучман Ю. С.</v>
      </c>
      <c r="R1100" s="4">
        <f ca="1">IF(Ректор[[#This Row],[Часы]]="",OFFSET(Ректор[[#This Row],[Часы]],-1,0,1,1),Ректор[[#This Row],[Часы]])</f>
        <v>2</v>
      </c>
      <c r="S1100" s="4" t="str">
        <f ca="1">Ректор[[#This Row],[Корр класс]]&amp;Ректор[[#This Row],[Предмет2]]</f>
        <v>7ВБиология</v>
      </c>
      <c r="T1100" s="4">
        <f ca="1">COUNTIF(Ректор[Доп столбец],Ректор[[#This Row],[Доп столбец]])</f>
        <v>1</v>
      </c>
    </row>
    <row r="1101" spans="1:20" x14ac:dyDescent="0.25">
      <c r="A1101" s="4">
        <v>1050</v>
      </c>
      <c r="B1101" s="4" t="s">
        <v>55</v>
      </c>
      <c r="C1101" s="4">
        <v>2</v>
      </c>
      <c r="F1101" s="4" t="s">
        <v>185</v>
      </c>
      <c r="G1101" s="4" t="s">
        <v>362</v>
      </c>
      <c r="H1101" s="4" t="s">
        <v>195</v>
      </c>
      <c r="I1101" s="4" t="s">
        <v>27</v>
      </c>
      <c r="J1101" s="4" t="s">
        <v>25</v>
      </c>
      <c r="K1101" s="4" t="s">
        <v>25</v>
      </c>
      <c r="O1101" s="4" t="str">
        <f ca="1">IF(Ректор[[#This Row],[Класс(ы)]]="",OFFSET(Ректор[[#This Row],[Класс(ы)]],-1,0,1,1),Ректор[[#This Row],[Класс(ы)]])</f>
        <v>7Г</v>
      </c>
      <c r="P1101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01" s="4" t="str">
        <f>Ректор[[#This Row],[Учитель]]</f>
        <v>Кучман Ю. С.</v>
      </c>
      <c r="R1101" s="4">
        <f ca="1">IF(Ректор[[#This Row],[Часы]]="",OFFSET(Ректор[[#This Row],[Часы]],-1,0,1,1),Ректор[[#This Row],[Часы]])</f>
        <v>2</v>
      </c>
      <c r="S1101" s="4" t="str">
        <f ca="1">Ректор[[#This Row],[Корр класс]]&amp;Ректор[[#This Row],[Предмет2]]</f>
        <v>7ГБиология</v>
      </c>
      <c r="T1101" s="4">
        <f ca="1">COUNTIF(Ректор[Доп столбец],Ректор[[#This Row],[Доп столбец]])</f>
        <v>1</v>
      </c>
    </row>
    <row r="1102" spans="1:20" x14ac:dyDescent="0.25">
      <c r="A1102" s="4">
        <v>1051</v>
      </c>
      <c r="B1102" s="4" t="s">
        <v>59</v>
      </c>
      <c r="C1102" s="4">
        <v>2</v>
      </c>
      <c r="F1102" s="4" t="s">
        <v>185</v>
      </c>
      <c r="G1102" s="4" t="s">
        <v>362</v>
      </c>
      <c r="H1102" s="4" t="s">
        <v>195</v>
      </c>
      <c r="I1102" s="4" t="s">
        <v>27</v>
      </c>
      <c r="J1102" s="4" t="s">
        <v>25</v>
      </c>
      <c r="K1102" s="4" t="s">
        <v>25</v>
      </c>
      <c r="O1102" s="4" t="str">
        <f ca="1">IF(Ректор[[#This Row],[Класс(ы)]]="",OFFSET(Ректор[[#This Row],[Класс(ы)]],-1,0,1,1),Ректор[[#This Row],[Класс(ы)]])</f>
        <v>7Д</v>
      </c>
      <c r="P1102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02" s="4" t="str">
        <f>Ректор[[#This Row],[Учитель]]</f>
        <v>Кучман Ю. С.</v>
      </c>
      <c r="R1102" s="4">
        <f ca="1">IF(Ректор[[#This Row],[Часы]]="",OFFSET(Ректор[[#This Row],[Часы]],-1,0,1,1),Ректор[[#This Row],[Часы]])</f>
        <v>2</v>
      </c>
      <c r="S1102" s="4" t="str">
        <f ca="1">Ректор[[#This Row],[Корр класс]]&amp;Ректор[[#This Row],[Предмет2]]</f>
        <v>7ДБиология</v>
      </c>
      <c r="T1102" s="4">
        <f ca="1">COUNTIF(Ректор[Доп столбец],Ректор[[#This Row],[Доп столбец]])</f>
        <v>1</v>
      </c>
    </row>
    <row r="1103" spans="1:20" x14ac:dyDescent="0.25">
      <c r="A1103" s="4">
        <v>1052</v>
      </c>
      <c r="B1103" s="4" t="s">
        <v>180</v>
      </c>
      <c r="C1103" s="4">
        <v>2</v>
      </c>
      <c r="F1103" s="4" t="s">
        <v>185</v>
      </c>
      <c r="G1103" s="4" t="s">
        <v>362</v>
      </c>
      <c r="H1103" s="4" t="s">
        <v>195</v>
      </c>
      <c r="I1103" s="4" t="s">
        <v>27</v>
      </c>
      <c r="J1103" s="4" t="s">
        <v>25</v>
      </c>
      <c r="K1103" s="4" t="s">
        <v>25</v>
      </c>
      <c r="O1103" s="4" t="str">
        <f ca="1">IF(Ректор[[#This Row],[Класс(ы)]]="",OFFSET(Ректор[[#This Row],[Класс(ы)]],-1,0,1,1),Ректор[[#This Row],[Класс(ы)]])</f>
        <v>7Е</v>
      </c>
      <c r="P1103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03" s="4" t="str">
        <f>Ректор[[#This Row],[Учитель]]</f>
        <v>Кучман Ю. С.</v>
      </c>
      <c r="R1103" s="4">
        <f ca="1">IF(Ректор[[#This Row],[Часы]]="",OFFSET(Ректор[[#This Row],[Часы]],-1,0,1,1),Ректор[[#This Row],[Часы]])</f>
        <v>2</v>
      </c>
      <c r="S1103" s="4" t="str">
        <f ca="1">Ректор[[#This Row],[Корр класс]]&amp;Ректор[[#This Row],[Предмет2]]</f>
        <v>7ЕБиология</v>
      </c>
      <c r="T1103" s="4">
        <f ca="1">COUNTIF(Ректор[Доп столбец],Ректор[[#This Row],[Доп столбец]])</f>
        <v>1</v>
      </c>
    </row>
    <row r="1104" spans="1:20" x14ac:dyDescent="0.25">
      <c r="B1104" s="4" t="s">
        <v>181</v>
      </c>
      <c r="C1104" s="4">
        <v>2</v>
      </c>
      <c r="F1104" s="4" t="s">
        <v>185</v>
      </c>
      <c r="G1104" s="4" t="s">
        <v>362</v>
      </c>
      <c r="H1104" s="4" t="s">
        <v>195</v>
      </c>
      <c r="I1104" s="4" t="s">
        <v>27</v>
      </c>
      <c r="J1104" s="4" t="s">
        <v>25</v>
      </c>
      <c r="K1104" s="4" t="s">
        <v>25</v>
      </c>
      <c r="O1104" s="4" t="str">
        <f ca="1">IF(Ректор[[#This Row],[Класс(ы)]]="",OFFSET(Ректор[[#This Row],[Класс(ы)]],-1,0,1,1),Ректор[[#This Row],[Класс(ы)]])</f>
        <v>7Ж</v>
      </c>
      <c r="P1104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04" s="4" t="str">
        <f>Ректор[[#This Row],[Учитель]]</f>
        <v>Кучман Ю. С.</v>
      </c>
      <c r="R1104" s="4">
        <f ca="1">IF(Ректор[[#This Row],[Часы]]="",OFFSET(Ректор[[#This Row],[Часы]],-1,0,1,1),Ректор[[#This Row],[Часы]])</f>
        <v>2</v>
      </c>
      <c r="S1104" s="4" t="str">
        <f ca="1">Ректор[[#This Row],[Корр класс]]&amp;Ректор[[#This Row],[Предмет2]]</f>
        <v>7ЖБиология</v>
      </c>
      <c r="T1104" s="4">
        <f ca="1">COUNTIF(Ректор[Доп столбец],Ректор[[#This Row],[Доп столбец]])</f>
        <v>1</v>
      </c>
    </row>
    <row r="1105" spans="1:20" x14ac:dyDescent="0.25">
      <c r="A1105" s="4">
        <v>1053</v>
      </c>
      <c r="B1105" s="4" t="s">
        <v>182</v>
      </c>
      <c r="C1105" s="4">
        <v>2</v>
      </c>
      <c r="F1105" s="4" t="s">
        <v>185</v>
      </c>
      <c r="G1105" s="4" t="s">
        <v>362</v>
      </c>
      <c r="H1105" s="4" t="s">
        <v>195</v>
      </c>
      <c r="I1105" s="4" t="s">
        <v>27</v>
      </c>
      <c r="J1105" s="4" t="s">
        <v>25</v>
      </c>
      <c r="K1105" s="4" t="s">
        <v>25</v>
      </c>
      <c r="O1105" s="4" t="str">
        <f ca="1">IF(Ректор[[#This Row],[Класс(ы)]]="",OFFSET(Ректор[[#This Row],[Класс(ы)]],-1,0,1,1),Ректор[[#This Row],[Класс(ы)]])</f>
        <v>7З</v>
      </c>
      <c r="P1105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05" s="4" t="str">
        <f>Ректор[[#This Row],[Учитель]]</f>
        <v>Кучман Ю. С.</v>
      </c>
      <c r="R1105" s="4">
        <f ca="1">IF(Ректор[[#This Row],[Часы]]="",OFFSET(Ректор[[#This Row],[Часы]],-1,0,1,1),Ректор[[#This Row],[Часы]])</f>
        <v>2</v>
      </c>
      <c r="S1105" s="4" t="str">
        <f ca="1">Ректор[[#This Row],[Корр класс]]&amp;Ректор[[#This Row],[Предмет2]]</f>
        <v>7ЗБиология</v>
      </c>
      <c r="T1105" s="4">
        <f ca="1">COUNTIF(Ректор[Доп столбец],Ректор[[#This Row],[Доп столбец]])</f>
        <v>1</v>
      </c>
    </row>
    <row r="1106" spans="1:20" x14ac:dyDescent="0.25">
      <c r="A1106" s="4">
        <v>1054</v>
      </c>
      <c r="B1106" s="4" t="s">
        <v>183</v>
      </c>
      <c r="C1106" s="4">
        <v>2</v>
      </c>
      <c r="F1106" s="4" t="s">
        <v>185</v>
      </c>
      <c r="G1106" s="4" t="s">
        <v>362</v>
      </c>
      <c r="H1106" s="4" t="s">
        <v>195</v>
      </c>
      <c r="I1106" s="4" t="s">
        <v>27</v>
      </c>
      <c r="J1106" s="4" t="s">
        <v>25</v>
      </c>
      <c r="K1106" s="4" t="s">
        <v>25</v>
      </c>
      <c r="O1106" s="4" t="str">
        <f ca="1">IF(Ректор[[#This Row],[Класс(ы)]]="",OFFSET(Ректор[[#This Row],[Класс(ы)]],-1,0,1,1),Ректор[[#This Row],[Класс(ы)]])</f>
        <v>7И</v>
      </c>
      <c r="P1106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06" s="4" t="str">
        <f>Ректор[[#This Row],[Учитель]]</f>
        <v>Кучман Ю. С.</v>
      </c>
      <c r="R1106" s="4">
        <f ca="1">IF(Ректор[[#This Row],[Часы]]="",OFFSET(Ректор[[#This Row],[Часы]],-1,0,1,1),Ректор[[#This Row],[Часы]])</f>
        <v>2</v>
      </c>
      <c r="S1106" s="4" t="str">
        <f ca="1">Ректор[[#This Row],[Корр класс]]&amp;Ректор[[#This Row],[Предмет2]]</f>
        <v>7ИБиология</v>
      </c>
      <c r="T1106" s="4">
        <f ca="1">COUNTIF(Ректор[Доп столбец],Ректор[[#This Row],[Доп столбец]])</f>
        <v>1</v>
      </c>
    </row>
    <row r="1107" spans="1:20" x14ac:dyDescent="0.25">
      <c r="A1107" s="4">
        <v>1055</v>
      </c>
      <c r="B1107" s="4" t="s">
        <v>60</v>
      </c>
      <c r="C1107" s="4">
        <v>2</v>
      </c>
      <c r="F1107" s="4" t="s">
        <v>185</v>
      </c>
      <c r="G1107" s="4" t="s">
        <v>362</v>
      </c>
      <c r="H1107" s="4" t="s">
        <v>195</v>
      </c>
      <c r="I1107" s="4" t="s">
        <v>27</v>
      </c>
      <c r="J1107" s="4" t="s">
        <v>25</v>
      </c>
      <c r="K1107" s="4" t="s">
        <v>25</v>
      </c>
      <c r="O1107" s="4" t="str">
        <f ca="1">IF(Ректор[[#This Row],[Класс(ы)]]="",OFFSET(Ректор[[#This Row],[Класс(ы)]],-1,0,1,1),Ректор[[#This Row],[Класс(ы)]])</f>
        <v>7К</v>
      </c>
      <c r="P1107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07" s="4" t="str">
        <f>Ректор[[#This Row],[Учитель]]</f>
        <v>Кучман Ю. С.</v>
      </c>
      <c r="R1107" s="4">
        <f ca="1">IF(Ректор[[#This Row],[Часы]]="",OFFSET(Ректор[[#This Row],[Часы]],-1,0,1,1),Ректор[[#This Row],[Часы]])</f>
        <v>2</v>
      </c>
      <c r="S1107" s="4" t="str">
        <f ca="1">Ректор[[#This Row],[Корр класс]]&amp;Ректор[[#This Row],[Предмет2]]</f>
        <v>7КБиология</v>
      </c>
      <c r="T1107" s="4">
        <f ca="1">COUNTIF(Ректор[Доп столбец],Ректор[[#This Row],[Доп столбец]])</f>
        <v>1</v>
      </c>
    </row>
    <row r="1108" spans="1:20" x14ac:dyDescent="0.25">
      <c r="A1108" s="4">
        <v>1056</v>
      </c>
      <c r="B1108" s="4" t="s">
        <v>60</v>
      </c>
      <c r="C1108" s="4">
        <v>1</v>
      </c>
      <c r="F1108" s="4" t="s">
        <v>32</v>
      </c>
      <c r="G1108" s="4" t="s">
        <v>362</v>
      </c>
      <c r="H1108" s="4" t="s">
        <v>195</v>
      </c>
      <c r="I1108" s="4" t="s">
        <v>27</v>
      </c>
      <c r="J1108" s="4" t="s">
        <v>25</v>
      </c>
      <c r="K1108" s="4" t="s">
        <v>25</v>
      </c>
      <c r="O1108" s="4" t="str">
        <f ca="1">IF(Ректор[[#This Row],[Класс(ы)]]="",OFFSET(Ректор[[#This Row],[Класс(ы)]],-1,0,1,1),Ректор[[#This Row],[Класс(ы)]])</f>
        <v>7К</v>
      </c>
      <c r="P110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108" s="4" t="str">
        <f>Ректор[[#This Row],[Учитель]]</f>
        <v>Кучман Ю. С.</v>
      </c>
      <c r="R1108" s="4">
        <f ca="1">IF(Ректор[[#This Row],[Часы]]="",OFFSET(Ректор[[#This Row],[Часы]],-1,0,1,1),Ректор[[#This Row],[Часы]])</f>
        <v>1</v>
      </c>
      <c r="S1108" s="4" t="str">
        <f ca="1">Ректор[[#This Row],[Корр класс]]&amp;Ректор[[#This Row],[Предмет2]]</f>
        <v>7КРазговор о важн</v>
      </c>
      <c r="T1108" s="4">
        <f ca="1">COUNTIF(Ректор[Доп столбец],Ректор[[#This Row],[Доп столбец]])</f>
        <v>1</v>
      </c>
    </row>
    <row r="1109" spans="1:20" x14ac:dyDescent="0.25">
      <c r="B1109" s="4" t="s">
        <v>61</v>
      </c>
      <c r="C1109" s="4">
        <v>2</v>
      </c>
      <c r="F1109" s="4" t="s">
        <v>185</v>
      </c>
      <c r="G1109" s="4" t="s">
        <v>362</v>
      </c>
      <c r="H1109" s="4" t="s">
        <v>195</v>
      </c>
      <c r="I1109" s="4" t="s">
        <v>27</v>
      </c>
      <c r="J1109" s="4" t="s">
        <v>25</v>
      </c>
      <c r="K1109" s="4" t="s">
        <v>25</v>
      </c>
      <c r="O1109" s="4" t="str">
        <f ca="1">IF(Ректор[[#This Row],[Класс(ы)]]="",OFFSET(Ректор[[#This Row],[Класс(ы)]],-1,0,1,1),Ректор[[#This Row],[Класс(ы)]])</f>
        <v>7Л</v>
      </c>
      <c r="P1109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09" s="4" t="str">
        <f>Ректор[[#This Row],[Учитель]]</f>
        <v>Кучман Ю. С.</v>
      </c>
      <c r="R1109" s="4">
        <f ca="1">IF(Ректор[[#This Row],[Часы]]="",OFFSET(Ректор[[#This Row],[Часы]],-1,0,1,1),Ректор[[#This Row],[Часы]])</f>
        <v>2</v>
      </c>
      <c r="S1109" s="4" t="str">
        <f ca="1">Ректор[[#This Row],[Корр класс]]&amp;Ректор[[#This Row],[Предмет2]]</f>
        <v>7ЛБиология</v>
      </c>
      <c r="T1109" s="4">
        <f ca="1">COUNTIF(Ректор[Доп столбец],Ректор[[#This Row],[Доп столбец]])</f>
        <v>1</v>
      </c>
    </row>
    <row r="1110" spans="1:20" x14ac:dyDescent="0.25">
      <c r="A1110" s="4">
        <v>1057</v>
      </c>
      <c r="B1110" s="4" t="s">
        <v>198</v>
      </c>
      <c r="C1110" s="4">
        <v>5</v>
      </c>
      <c r="F1110" s="4" t="s">
        <v>29</v>
      </c>
      <c r="G1110" s="4" t="s">
        <v>363</v>
      </c>
      <c r="H1110" s="4" t="s">
        <v>364</v>
      </c>
      <c r="I1110" s="4" t="s">
        <v>27</v>
      </c>
      <c r="J1110" s="4" t="s">
        <v>25</v>
      </c>
      <c r="K1110" s="4" t="s">
        <v>25</v>
      </c>
      <c r="O1110" s="4" t="str">
        <f ca="1">IF(Ректор[[#This Row],[Класс(ы)]]="",OFFSET(Ректор[[#This Row],[Класс(ы)]],-1,0,1,1),Ректор[[#This Row],[Класс(ы)]])</f>
        <v>5Е</v>
      </c>
      <c r="P111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110" s="4" t="str">
        <f>Ректор[[#This Row],[Учитель]]</f>
        <v>Лата С. В.</v>
      </c>
      <c r="R1110" s="4">
        <f ca="1">IF(Ректор[[#This Row],[Часы]]="",OFFSET(Ректор[[#This Row],[Часы]],-1,0,1,1),Ректор[[#This Row],[Часы]])</f>
        <v>5</v>
      </c>
      <c r="S1110" s="4" t="str">
        <f ca="1">Ректор[[#This Row],[Корр класс]]&amp;Ректор[[#This Row],[Предмет2]]</f>
        <v>5ЕМатематика</v>
      </c>
      <c r="T1110" s="4">
        <f ca="1">COUNTIF(Ректор[Доп столбец],Ректор[[#This Row],[Доп столбец]])</f>
        <v>1</v>
      </c>
    </row>
    <row r="1111" spans="1:20" x14ac:dyDescent="0.25">
      <c r="A1111" s="4">
        <v>1058</v>
      </c>
      <c r="B1111" s="4" t="s">
        <v>203</v>
      </c>
      <c r="C1111" s="4">
        <v>5</v>
      </c>
      <c r="F1111" s="4" t="s">
        <v>29</v>
      </c>
      <c r="G1111" s="4" t="s">
        <v>363</v>
      </c>
      <c r="H1111" s="4" t="s">
        <v>364</v>
      </c>
      <c r="I1111" s="4" t="s">
        <v>27</v>
      </c>
      <c r="J1111" s="4" t="s">
        <v>25</v>
      </c>
      <c r="K1111" s="4" t="s">
        <v>25</v>
      </c>
      <c r="O1111" s="4" t="str">
        <f ca="1">IF(Ректор[[#This Row],[Класс(ы)]]="",OFFSET(Ректор[[#This Row],[Класс(ы)]],-1,0,1,1),Ректор[[#This Row],[Класс(ы)]])</f>
        <v>5О</v>
      </c>
      <c r="P111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111" s="4" t="str">
        <f>Ректор[[#This Row],[Учитель]]</f>
        <v>Лата С. В.</v>
      </c>
      <c r="R1111" s="4">
        <f ca="1">IF(Ректор[[#This Row],[Часы]]="",OFFSET(Ректор[[#This Row],[Часы]],-1,0,1,1),Ректор[[#This Row],[Часы]])</f>
        <v>5</v>
      </c>
      <c r="S1111" s="4" t="str">
        <f ca="1">Ректор[[#This Row],[Корр класс]]&amp;Ректор[[#This Row],[Предмет2]]</f>
        <v>5ОМатематика</v>
      </c>
      <c r="T1111" s="4">
        <f ca="1">COUNTIF(Ректор[Доп столбец],Ректор[[#This Row],[Доп столбец]])</f>
        <v>1</v>
      </c>
    </row>
    <row r="1112" spans="1:20" x14ac:dyDescent="0.25">
      <c r="A1112" s="4">
        <v>1059</v>
      </c>
      <c r="B1112" s="4" t="s">
        <v>124</v>
      </c>
      <c r="C1112" s="4">
        <v>3</v>
      </c>
      <c r="F1112" s="4" t="s">
        <v>48</v>
      </c>
      <c r="G1112" s="4" t="s">
        <v>363</v>
      </c>
      <c r="H1112" s="4" t="s">
        <v>364</v>
      </c>
      <c r="I1112" s="4" t="s">
        <v>27</v>
      </c>
      <c r="J1112" s="4" t="s">
        <v>25</v>
      </c>
      <c r="K1112" s="4" t="s">
        <v>25</v>
      </c>
      <c r="O1112" s="4" t="str">
        <f ca="1">IF(Ректор[[#This Row],[Класс(ы)]]="",OFFSET(Ректор[[#This Row],[Класс(ы)]],-1,0,1,1),Ректор[[#This Row],[Класс(ы)]])</f>
        <v>9Г</v>
      </c>
      <c r="P1112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112" s="4" t="str">
        <f>Ректор[[#This Row],[Учитель]]</f>
        <v>Лата С. В.</v>
      </c>
      <c r="R1112" s="4">
        <f ca="1">IF(Ректор[[#This Row],[Часы]]="",OFFSET(Ректор[[#This Row],[Часы]],-1,0,1,1),Ректор[[#This Row],[Часы]])</f>
        <v>3</v>
      </c>
      <c r="S1112" s="4" t="str">
        <f ca="1">Ректор[[#This Row],[Корр класс]]&amp;Ректор[[#This Row],[Предмет2]]</f>
        <v>9ГАлгебра</v>
      </c>
      <c r="T1112" s="4">
        <f ca="1">COUNTIF(Ректор[Доп столбец],Ректор[[#This Row],[Доп столбец]])</f>
        <v>1</v>
      </c>
    </row>
    <row r="1113" spans="1:20" x14ac:dyDescent="0.25">
      <c r="A1113" s="4">
        <v>1060</v>
      </c>
      <c r="B1113" s="4" t="s">
        <v>124</v>
      </c>
      <c r="C1113" s="4">
        <v>2</v>
      </c>
      <c r="F1113" s="4" t="s">
        <v>49</v>
      </c>
      <c r="G1113" s="4" t="s">
        <v>363</v>
      </c>
      <c r="H1113" s="4" t="s">
        <v>364</v>
      </c>
      <c r="I1113" s="4" t="s">
        <v>27</v>
      </c>
      <c r="J1113" s="4" t="s">
        <v>25</v>
      </c>
      <c r="K1113" s="4" t="s">
        <v>25</v>
      </c>
      <c r="O1113" s="4" t="str">
        <f ca="1">IF(Ректор[[#This Row],[Класс(ы)]]="",OFFSET(Ректор[[#This Row],[Класс(ы)]],-1,0,1,1),Ректор[[#This Row],[Класс(ы)]])</f>
        <v>9Г</v>
      </c>
      <c r="P1113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113" s="4" t="str">
        <f>Ректор[[#This Row],[Учитель]]</f>
        <v>Лата С. В.</v>
      </c>
      <c r="R1113" s="4">
        <f ca="1">IF(Ректор[[#This Row],[Часы]]="",OFFSET(Ректор[[#This Row],[Часы]],-1,0,1,1),Ректор[[#This Row],[Часы]])</f>
        <v>2</v>
      </c>
      <c r="S1113" s="4" t="str">
        <f ca="1">Ректор[[#This Row],[Корр класс]]&amp;Ректор[[#This Row],[Предмет2]]</f>
        <v>9ГГеометрия</v>
      </c>
      <c r="T1113" s="4">
        <f ca="1">COUNTIF(Ректор[Доп столбец],Ректор[[#This Row],[Доп столбец]])</f>
        <v>1</v>
      </c>
    </row>
    <row r="1114" spans="1:20" x14ac:dyDescent="0.25">
      <c r="A1114" s="4">
        <v>1061</v>
      </c>
      <c r="B1114" s="4" t="s">
        <v>124</v>
      </c>
      <c r="C1114" s="4">
        <v>1</v>
      </c>
      <c r="F1114" s="4" t="s">
        <v>50</v>
      </c>
      <c r="G1114" s="4" t="s">
        <v>363</v>
      </c>
      <c r="H1114" s="4" t="s">
        <v>364</v>
      </c>
      <c r="I1114" s="4" t="s">
        <v>27</v>
      </c>
      <c r="J1114" s="4" t="s">
        <v>25</v>
      </c>
      <c r="K1114" s="4" t="s">
        <v>25</v>
      </c>
      <c r="O1114" s="4" t="str">
        <f ca="1">IF(Ректор[[#This Row],[Класс(ы)]]="",OFFSET(Ректор[[#This Row],[Класс(ы)]],-1,0,1,1),Ректор[[#This Row],[Класс(ы)]])</f>
        <v>9Г</v>
      </c>
      <c r="P1114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114" s="4" t="str">
        <f>Ректор[[#This Row],[Учитель]]</f>
        <v>Лата С. В.</v>
      </c>
      <c r="R1114" s="4">
        <f ca="1">IF(Ректор[[#This Row],[Часы]]="",OFFSET(Ректор[[#This Row],[Часы]],-1,0,1,1),Ректор[[#This Row],[Часы]])</f>
        <v>1</v>
      </c>
      <c r="S1114" s="4" t="str">
        <f ca="1">Ректор[[#This Row],[Корр класс]]&amp;Ректор[[#This Row],[Предмет2]]</f>
        <v>9ГПрактикум по геометрии</v>
      </c>
      <c r="T1114" s="4">
        <f ca="1">COUNTIF(Ректор[Доп столбец],Ректор[[#This Row],[Доп столбец]])</f>
        <v>1</v>
      </c>
    </row>
    <row r="1115" spans="1:20" x14ac:dyDescent="0.25">
      <c r="A1115" s="4">
        <v>1062</v>
      </c>
      <c r="B1115" s="4" t="s">
        <v>107</v>
      </c>
      <c r="C1115" s="4">
        <v>3</v>
      </c>
      <c r="F1115" s="4" t="s">
        <v>48</v>
      </c>
      <c r="G1115" s="4" t="s">
        <v>363</v>
      </c>
      <c r="H1115" s="4" t="s">
        <v>364</v>
      </c>
      <c r="I1115" s="4" t="s">
        <v>27</v>
      </c>
      <c r="J1115" s="4" t="s">
        <v>25</v>
      </c>
      <c r="K1115" s="4" t="s">
        <v>25</v>
      </c>
      <c r="O1115" s="4" t="str">
        <f ca="1">IF(Ректор[[#This Row],[Класс(ы)]]="",OFFSET(Ректор[[#This Row],[Класс(ы)]],-1,0,1,1),Ректор[[#This Row],[Класс(ы)]])</f>
        <v>9Д</v>
      </c>
      <c r="P1115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115" s="4" t="str">
        <f>Ректор[[#This Row],[Учитель]]</f>
        <v>Лата С. В.</v>
      </c>
      <c r="R1115" s="4">
        <f ca="1">IF(Ректор[[#This Row],[Часы]]="",OFFSET(Ректор[[#This Row],[Часы]],-1,0,1,1),Ректор[[#This Row],[Часы]])</f>
        <v>3</v>
      </c>
      <c r="S1115" s="4" t="str">
        <f ca="1">Ректор[[#This Row],[Корр класс]]&amp;Ректор[[#This Row],[Предмет2]]</f>
        <v>9ДАлгебра</v>
      </c>
      <c r="T1115" s="4">
        <f ca="1">COUNTIF(Ректор[Доп столбец],Ректор[[#This Row],[Доп столбец]])</f>
        <v>1</v>
      </c>
    </row>
    <row r="1116" spans="1:20" x14ac:dyDescent="0.25">
      <c r="A1116" s="4">
        <v>1063</v>
      </c>
      <c r="B1116" s="4" t="s">
        <v>107</v>
      </c>
      <c r="C1116" s="4">
        <v>2</v>
      </c>
      <c r="F1116" s="4" t="s">
        <v>49</v>
      </c>
      <c r="G1116" s="4" t="s">
        <v>363</v>
      </c>
      <c r="H1116" s="4" t="s">
        <v>364</v>
      </c>
      <c r="I1116" s="4" t="s">
        <v>27</v>
      </c>
      <c r="J1116" s="4" t="s">
        <v>25</v>
      </c>
      <c r="K1116" s="4" t="s">
        <v>25</v>
      </c>
      <c r="O1116" s="4" t="str">
        <f ca="1">IF(Ректор[[#This Row],[Класс(ы)]]="",OFFSET(Ректор[[#This Row],[Класс(ы)]],-1,0,1,1),Ректор[[#This Row],[Класс(ы)]])</f>
        <v>9Д</v>
      </c>
      <c r="P1116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116" s="4" t="str">
        <f>Ректор[[#This Row],[Учитель]]</f>
        <v>Лата С. В.</v>
      </c>
      <c r="R1116" s="4">
        <f ca="1">IF(Ректор[[#This Row],[Часы]]="",OFFSET(Ректор[[#This Row],[Часы]],-1,0,1,1),Ректор[[#This Row],[Часы]])</f>
        <v>2</v>
      </c>
      <c r="S1116" s="4" t="str">
        <f ca="1">Ректор[[#This Row],[Корр класс]]&amp;Ректор[[#This Row],[Предмет2]]</f>
        <v>9ДГеометрия</v>
      </c>
      <c r="T1116" s="4">
        <f ca="1">COUNTIF(Ректор[Доп столбец],Ректор[[#This Row],[Доп столбец]])</f>
        <v>1</v>
      </c>
    </row>
    <row r="1117" spans="1:20" x14ac:dyDescent="0.25">
      <c r="A1117" s="4">
        <v>1064</v>
      </c>
      <c r="B1117" s="4" t="s">
        <v>107</v>
      </c>
      <c r="C1117" s="4">
        <v>1</v>
      </c>
      <c r="F1117" s="4" t="s">
        <v>50</v>
      </c>
      <c r="G1117" s="4" t="s">
        <v>363</v>
      </c>
      <c r="I1117" s="4" t="s">
        <v>27</v>
      </c>
      <c r="J1117" s="4" t="s">
        <v>25</v>
      </c>
      <c r="K1117" s="4" t="s">
        <v>25</v>
      </c>
      <c r="O1117" s="4" t="str">
        <f ca="1">IF(Ректор[[#This Row],[Класс(ы)]]="",OFFSET(Ректор[[#This Row],[Класс(ы)]],-1,0,1,1),Ректор[[#This Row],[Класс(ы)]])</f>
        <v>9Д</v>
      </c>
      <c r="P1117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117" s="4" t="str">
        <f>Ректор[[#This Row],[Учитель]]</f>
        <v>Лата С. В.</v>
      </c>
      <c r="R1117" s="4">
        <f ca="1">IF(Ректор[[#This Row],[Часы]]="",OFFSET(Ректор[[#This Row],[Часы]],-1,0,1,1),Ректор[[#This Row],[Часы]])</f>
        <v>1</v>
      </c>
      <c r="S1117" s="4" t="str">
        <f ca="1">Ректор[[#This Row],[Корр класс]]&amp;Ректор[[#This Row],[Предмет2]]</f>
        <v>9ДПрактикум по геометрии</v>
      </c>
      <c r="T1117" s="4">
        <f ca="1">COUNTIF(Ректор[Доп столбец],Ректор[[#This Row],[Доп столбец]])</f>
        <v>1</v>
      </c>
    </row>
    <row r="1118" spans="1:20" x14ac:dyDescent="0.25">
      <c r="B1118" s="4" t="s">
        <v>107</v>
      </c>
      <c r="C1118" s="4">
        <v>1</v>
      </c>
      <c r="F1118" s="4" t="s">
        <v>32</v>
      </c>
      <c r="G1118" s="4" t="s">
        <v>363</v>
      </c>
      <c r="H1118" s="4" t="s">
        <v>364</v>
      </c>
      <c r="I1118" s="4" t="s">
        <v>27</v>
      </c>
      <c r="J1118" s="4" t="s">
        <v>25</v>
      </c>
      <c r="K1118" s="4" t="s">
        <v>25</v>
      </c>
      <c r="O1118" s="4" t="str">
        <f ca="1">IF(Ректор[[#This Row],[Класс(ы)]]="",OFFSET(Ректор[[#This Row],[Класс(ы)]],-1,0,1,1),Ректор[[#This Row],[Класс(ы)]])</f>
        <v>9Д</v>
      </c>
      <c r="P111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118" s="4" t="str">
        <f>Ректор[[#This Row],[Учитель]]</f>
        <v>Лата С. В.</v>
      </c>
      <c r="R1118" s="4">
        <f ca="1">IF(Ректор[[#This Row],[Часы]]="",OFFSET(Ректор[[#This Row],[Часы]],-1,0,1,1),Ректор[[#This Row],[Часы]])</f>
        <v>1</v>
      </c>
      <c r="S1118" s="4" t="str">
        <f ca="1">Ректор[[#This Row],[Корр класс]]&amp;Ректор[[#This Row],[Предмет2]]</f>
        <v>9ДРазговор о важн</v>
      </c>
      <c r="T1118" s="4">
        <f ca="1">COUNTIF(Ректор[Доп столбец],Ректор[[#This Row],[Доп столбец]])</f>
        <v>1</v>
      </c>
    </row>
    <row r="1119" spans="1:20" x14ac:dyDescent="0.25">
      <c r="A1119" s="4">
        <v>1065</v>
      </c>
      <c r="B1119" s="4" t="s">
        <v>189</v>
      </c>
      <c r="C1119" s="4">
        <v>3</v>
      </c>
      <c r="F1119" s="4" t="s">
        <v>48</v>
      </c>
      <c r="G1119" s="4" t="s">
        <v>363</v>
      </c>
      <c r="H1119" s="4" t="s">
        <v>364</v>
      </c>
      <c r="I1119" s="4" t="s">
        <v>27</v>
      </c>
      <c r="J1119" s="4" t="s">
        <v>25</v>
      </c>
      <c r="K1119" s="4" t="s">
        <v>25</v>
      </c>
      <c r="O1119" s="4" t="str">
        <f ca="1">IF(Ректор[[#This Row],[Класс(ы)]]="",OFFSET(Ректор[[#This Row],[Класс(ы)]],-1,0,1,1),Ректор[[#This Row],[Класс(ы)]])</f>
        <v>9Ж</v>
      </c>
      <c r="P1119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119" s="4" t="str">
        <f>Ректор[[#This Row],[Учитель]]</f>
        <v>Лата С. В.</v>
      </c>
      <c r="R1119" s="4">
        <f ca="1">IF(Ректор[[#This Row],[Часы]]="",OFFSET(Ректор[[#This Row],[Часы]],-1,0,1,1),Ректор[[#This Row],[Часы]])</f>
        <v>3</v>
      </c>
      <c r="S1119" s="4" t="str">
        <f ca="1">Ректор[[#This Row],[Корр класс]]&amp;Ректор[[#This Row],[Предмет2]]</f>
        <v>9ЖАлгебра</v>
      </c>
      <c r="T1119" s="4">
        <f ca="1">COUNTIF(Ректор[Доп столбец],Ректор[[#This Row],[Доп столбец]])</f>
        <v>1</v>
      </c>
    </row>
    <row r="1120" spans="1:20" x14ac:dyDescent="0.25">
      <c r="A1120" s="4">
        <v>1066</v>
      </c>
      <c r="B1120" s="4" t="s">
        <v>189</v>
      </c>
      <c r="C1120" s="4">
        <v>2</v>
      </c>
      <c r="F1120" s="4" t="s">
        <v>49</v>
      </c>
      <c r="G1120" s="4" t="s">
        <v>363</v>
      </c>
      <c r="H1120" s="4" t="s">
        <v>364</v>
      </c>
      <c r="I1120" s="4" t="s">
        <v>27</v>
      </c>
      <c r="J1120" s="4" t="s">
        <v>25</v>
      </c>
      <c r="K1120" s="4" t="s">
        <v>25</v>
      </c>
      <c r="O1120" s="4" t="str">
        <f ca="1">IF(Ректор[[#This Row],[Класс(ы)]]="",OFFSET(Ректор[[#This Row],[Класс(ы)]],-1,0,1,1),Ректор[[#This Row],[Класс(ы)]])</f>
        <v>9Ж</v>
      </c>
      <c r="P1120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120" s="4" t="str">
        <f>Ректор[[#This Row],[Учитель]]</f>
        <v>Лата С. В.</v>
      </c>
      <c r="R1120" s="4">
        <f ca="1">IF(Ректор[[#This Row],[Часы]]="",OFFSET(Ректор[[#This Row],[Часы]],-1,0,1,1),Ректор[[#This Row],[Часы]])</f>
        <v>2</v>
      </c>
      <c r="S1120" s="4" t="str">
        <f ca="1">Ректор[[#This Row],[Корр класс]]&amp;Ректор[[#This Row],[Предмет2]]</f>
        <v>9ЖГеометрия</v>
      </c>
      <c r="T1120" s="4">
        <f ca="1">COUNTIF(Ректор[Доп столбец],Ректор[[#This Row],[Доп столбец]])</f>
        <v>1</v>
      </c>
    </row>
    <row r="1121" spans="1:20" x14ac:dyDescent="0.25">
      <c r="A1121" s="4">
        <v>1067</v>
      </c>
      <c r="B1121" s="4" t="s">
        <v>189</v>
      </c>
      <c r="C1121" s="4">
        <v>1</v>
      </c>
      <c r="F1121" s="4" t="s">
        <v>50</v>
      </c>
      <c r="G1121" s="4" t="s">
        <v>363</v>
      </c>
      <c r="H1121" s="4" t="s">
        <v>364</v>
      </c>
      <c r="I1121" s="4" t="s">
        <v>27</v>
      </c>
      <c r="J1121" s="4" t="s">
        <v>25</v>
      </c>
      <c r="K1121" s="4" t="s">
        <v>25</v>
      </c>
      <c r="O1121" s="4" t="str">
        <f ca="1">IF(Ректор[[#This Row],[Класс(ы)]]="",OFFSET(Ректор[[#This Row],[Класс(ы)]],-1,0,1,1),Ректор[[#This Row],[Класс(ы)]])</f>
        <v>9Ж</v>
      </c>
      <c r="P1121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121" s="4" t="str">
        <f>Ректор[[#This Row],[Учитель]]</f>
        <v>Лата С. В.</v>
      </c>
      <c r="R1121" s="4">
        <f ca="1">IF(Ректор[[#This Row],[Часы]]="",OFFSET(Ректор[[#This Row],[Часы]],-1,0,1,1),Ректор[[#This Row],[Часы]])</f>
        <v>1</v>
      </c>
      <c r="S1121" s="4" t="str">
        <f ca="1">Ректор[[#This Row],[Корр класс]]&amp;Ректор[[#This Row],[Предмет2]]</f>
        <v>9ЖПрактикум по геометрии</v>
      </c>
      <c r="T1121" s="4">
        <f ca="1">COUNTIF(Ректор[Доп столбец],Ректор[[#This Row],[Доп столбец]])</f>
        <v>1</v>
      </c>
    </row>
    <row r="1122" spans="1:20" x14ac:dyDescent="0.25">
      <c r="A1122" s="4">
        <v>1068</v>
      </c>
      <c r="B1122" s="4" t="s">
        <v>341</v>
      </c>
      <c r="C1122" s="4">
        <v>1</v>
      </c>
      <c r="F1122" s="4" t="s">
        <v>20</v>
      </c>
      <c r="G1122" s="4" t="s">
        <v>365</v>
      </c>
      <c r="H1122" s="4" t="s">
        <v>276</v>
      </c>
      <c r="I1122" s="4" t="s">
        <v>23</v>
      </c>
      <c r="J1122" s="4" t="s">
        <v>25</v>
      </c>
      <c r="K1122" s="4" t="s">
        <v>25</v>
      </c>
      <c r="O1122" s="4" t="str">
        <f ca="1">IF(Ректор[[#This Row],[Класс(ы)]]="",OFFSET(Ректор[[#This Row],[Класс(ы)]],-1,0,1,1),Ректор[[#This Row],[Класс(ы)]])</f>
        <v>3А</v>
      </c>
      <c r="P112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122" s="4" t="str">
        <f>Ректор[[#This Row],[Учитель]]</f>
        <v>Латошка Н. А.</v>
      </c>
      <c r="R1122" s="4">
        <f ca="1">IF(Ректор[[#This Row],[Часы]]="",OFFSET(Ректор[[#This Row],[Часы]],-1,0,1,1),Ректор[[#This Row],[Часы]])</f>
        <v>1</v>
      </c>
      <c r="S1122" s="4" t="str">
        <f ca="1">Ректор[[#This Row],[Корр класс]]&amp;Ректор[[#This Row],[Предмет2]]</f>
        <v>3АИзобразительное искусство</v>
      </c>
      <c r="T1122" s="4">
        <f ca="1">COUNTIF(Ректор[Доп столбец],Ректор[[#This Row],[Доп столбец]])</f>
        <v>1</v>
      </c>
    </row>
    <row r="1123" spans="1:20" x14ac:dyDescent="0.25">
      <c r="B1123" s="4" t="s">
        <v>341</v>
      </c>
      <c r="C1123" s="4">
        <v>1</v>
      </c>
      <c r="F1123" s="4" t="s">
        <v>26</v>
      </c>
      <c r="G1123" s="4" t="s">
        <v>365</v>
      </c>
      <c r="H1123" s="4" t="s">
        <v>276</v>
      </c>
      <c r="I1123" s="4" t="s">
        <v>23</v>
      </c>
      <c r="J1123" s="4" t="s">
        <v>25</v>
      </c>
      <c r="K1123" s="4" t="s">
        <v>25</v>
      </c>
      <c r="O1123" s="4" t="str">
        <f ca="1">IF(Ректор[[#This Row],[Класс(ы)]]="",OFFSET(Ректор[[#This Row],[Класс(ы)]],-1,0,1,1),Ректор[[#This Row],[Класс(ы)]])</f>
        <v>3А</v>
      </c>
      <c r="P112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123" s="4" t="str">
        <f>Ректор[[#This Row],[Учитель]]</f>
        <v>Латошка Н. А.</v>
      </c>
      <c r="R1123" s="4">
        <f ca="1">IF(Ректор[[#This Row],[Часы]]="",OFFSET(Ректор[[#This Row],[Часы]],-1,0,1,1),Ректор[[#This Row],[Часы]])</f>
        <v>1</v>
      </c>
      <c r="S1123" s="4" t="str">
        <f ca="1">Ректор[[#This Row],[Корр класс]]&amp;Ректор[[#This Row],[Предмет2]]</f>
        <v>3АКубановедение</v>
      </c>
      <c r="T1123" s="4">
        <f ca="1">COUNTIF(Ректор[Доп столбец],Ректор[[#This Row],[Доп столбец]])</f>
        <v>1</v>
      </c>
    </row>
    <row r="1124" spans="1:20" x14ac:dyDescent="0.25">
      <c r="A1124" s="4">
        <v>1069</v>
      </c>
      <c r="B1124" s="4" t="s">
        <v>341</v>
      </c>
      <c r="C1124" s="4">
        <v>4</v>
      </c>
      <c r="F1124" s="4" t="s">
        <v>28</v>
      </c>
      <c r="G1124" s="4" t="s">
        <v>365</v>
      </c>
      <c r="H1124" s="4" t="s">
        <v>276</v>
      </c>
      <c r="I1124" s="4" t="s">
        <v>27</v>
      </c>
      <c r="J1124" s="4" t="s">
        <v>25</v>
      </c>
      <c r="K1124" s="4" t="s">
        <v>25</v>
      </c>
      <c r="O1124" s="4" t="str">
        <f ca="1">IF(Ректор[[#This Row],[Класс(ы)]]="",OFFSET(Ректор[[#This Row],[Класс(ы)]],-1,0,1,1),Ректор[[#This Row],[Класс(ы)]])</f>
        <v>3А</v>
      </c>
      <c r="P112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124" s="4" t="str">
        <f>Ректор[[#This Row],[Учитель]]</f>
        <v>Латошка Н. А.</v>
      </c>
      <c r="R1124" s="4">
        <f ca="1">IF(Ректор[[#This Row],[Часы]]="",OFFSET(Ректор[[#This Row],[Часы]],-1,0,1,1),Ректор[[#This Row],[Часы]])</f>
        <v>4</v>
      </c>
      <c r="S1124" s="4" t="str">
        <f ca="1">Ректор[[#This Row],[Корр класс]]&amp;Ректор[[#This Row],[Предмет2]]</f>
        <v>3АЛитературное чтение</v>
      </c>
      <c r="T1124" s="4">
        <f ca="1">COUNTIF(Ректор[Доп столбец],Ректор[[#This Row],[Доп столбец]])</f>
        <v>1</v>
      </c>
    </row>
    <row r="1125" spans="1:20" x14ac:dyDescent="0.25">
      <c r="A1125" s="4">
        <v>1070</v>
      </c>
      <c r="B1125" s="4" t="s">
        <v>341</v>
      </c>
      <c r="C1125" s="4">
        <v>4</v>
      </c>
      <c r="F1125" s="4" t="s">
        <v>29</v>
      </c>
      <c r="G1125" s="4" t="s">
        <v>365</v>
      </c>
      <c r="H1125" s="4" t="s">
        <v>276</v>
      </c>
      <c r="I1125" s="4" t="s">
        <v>27</v>
      </c>
      <c r="J1125" s="4" t="s">
        <v>25</v>
      </c>
      <c r="K1125" s="4" t="s">
        <v>25</v>
      </c>
      <c r="O1125" s="4" t="str">
        <f ca="1">IF(Ректор[[#This Row],[Класс(ы)]]="",OFFSET(Ректор[[#This Row],[Класс(ы)]],-1,0,1,1),Ректор[[#This Row],[Класс(ы)]])</f>
        <v>3А</v>
      </c>
      <c r="P112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125" s="4" t="str">
        <f>Ректор[[#This Row],[Учитель]]</f>
        <v>Латошка Н. А.</v>
      </c>
      <c r="R1125" s="4">
        <f ca="1">IF(Ректор[[#This Row],[Часы]]="",OFFSET(Ректор[[#This Row],[Часы]],-1,0,1,1),Ректор[[#This Row],[Часы]])</f>
        <v>4</v>
      </c>
      <c r="S1125" s="4" t="str">
        <f ca="1">Ректор[[#This Row],[Корр класс]]&amp;Ректор[[#This Row],[Предмет2]]</f>
        <v>3АМатематика</v>
      </c>
      <c r="T1125" s="4">
        <f ca="1">COUNTIF(Ректор[Доп столбец],Ректор[[#This Row],[Доп столбец]])</f>
        <v>1</v>
      </c>
    </row>
    <row r="1126" spans="1:20" x14ac:dyDescent="0.25">
      <c r="A1126" s="4">
        <v>1071</v>
      </c>
      <c r="B1126" s="4" t="s">
        <v>341</v>
      </c>
      <c r="C1126" s="4">
        <v>1</v>
      </c>
      <c r="F1126" s="4" t="s">
        <v>30</v>
      </c>
      <c r="G1126" s="4" t="s">
        <v>365</v>
      </c>
      <c r="H1126" s="4" t="s">
        <v>276</v>
      </c>
      <c r="I1126" s="4" t="s">
        <v>23</v>
      </c>
      <c r="J1126" s="4" t="s">
        <v>25</v>
      </c>
      <c r="K1126" s="4" t="s">
        <v>25</v>
      </c>
      <c r="O1126" s="4" t="str">
        <f ca="1">IF(Ректор[[#This Row],[Класс(ы)]]="",OFFSET(Ректор[[#This Row],[Класс(ы)]],-1,0,1,1),Ректор[[#This Row],[Класс(ы)]])</f>
        <v>3А</v>
      </c>
      <c r="P112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126" s="4" t="str">
        <f>Ректор[[#This Row],[Учитель]]</f>
        <v>Латошка Н. А.</v>
      </c>
      <c r="R1126" s="4">
        <f ca="1">IF(Ректор[[#This Row],[Часы]]="",OFFSET(Ректор[[#This Row],[Часы]],-1,0,1,1),Ректор[[#This Row],[Часы]])</f>
        <v>1</v>
      </c>
      <c r="S1126" s="4" t="str">
        <f ca="1">Ректор[[#This Row],[Корр класс]]&amp;Ректор[[#This Row],[Предмет2]]</f>
        <v>3АМузыка</v>
      </c>
      <c r="T1126" s="4">
        <f ca="1">COUNTIF(Ректор[Доп столбец],Ректор[[#This Row],[Доп столбец]])</f>
        <v>1</v>
      </c>
    </row>
    <row r="1127" spans="1:20" x14ac:dyDescent="0.25">
      <c r="A1127" s="4">
        <v>1072</v>
      </c>
      <c r="B1127" s="4" t="s">
        <v>341</v>
      </c>
      <c r="C1127" s="4">
        <v>2</v>
      </c>
      <c r="F1127" s="4" t="s">
        <v>31</v>
      </c>
      <c r="G1127" s="4" t="s">
        <v>365</v>
      </c>
      <c r="H1127" s="4" t="s">
        <v>276</v>
      </c>
      <c r="I1127" s="4" t="s">
        <v>27</v>
      </c>
      <c r="J1127" s="4" t="s">
        <v>25</v>
      </c>
      <c r="K1127" s="4" t="s">
        <v>25</v>
      </c>
      <c r="O1127" s="4" t="str">
        <f ca="1">IF(Ректор[[#This Row],[Класс(ы)]]="",OFFSET(Ректор[[#This Row],[Класс(ы)]],-1,0,1,1),Ректор[[#This Row],[Класс(ы)]])</f>
        <v>3А</v>
      </c>
      <c r="P1127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127" s="4" t="str">
        <f>Ректор[[#This Row],[Учитель]]</f>
        <v>Латошка Н. А.</v>
      </c>
      <c r="R1127" s="4">
        <f ca="1">IF(Ректор[[#This Row],[Часы]]="",OFFSET(Ректор[[#This Row],[Часы]],-1,0,1,1),Ректор[[#This Row],[Часы]])</f>
        <v>2</v>
      </c>
      <c r="S1127" s="4" t="str">
        <f ca="1">Ректор[[#This Row],[Корр класс]]&amp;Ректор[[#This Row],[Предмет2]]</f>
        <v>3АОкружающий мир</v>
      </c>
      <c r="T1127" s="4">
        <f ca="1">COUNTIF(Ректор[Доп столбец],Ректор[[#This Row],[Доп столбец]])</f>
        <v>1</v>
      </c>
    </row>
    <row r="1128" spans="1:20" x14ac:dyDescent="0.25">
      <c r="A1128" s="4">
        <v>1073</v>
      </c>
      <c r="B1128" s="4" t="s">
        <v>341</v>
      </c>
      <c r="C1128" s="4">
        <v>1</v>
      </c>
      <c r="F1128" s="4" t="s">
        <v>32</v>
      </c>
      <c r="G1128" s="4" t="s">
        <v>365</v>
      </c>
      <c r="H1128" s="4" t="s">
        <v>276</v>
      </c>
      <c r="I1128" s="4" t="s">
        <v>27</v>
      </c>
      <c r="J1128" s="4" t="s">
        <v>33</v>
      </c>
      <c r="K1128" s="4" t="s">
        <v>25</v>
      </c>
      <c r="O1128" s="4" t="str">
        <f ca="1">IF(Ректор[[#This Row],[Класс(ы)]]="",OFFSET(Ректор[[#This Row],[Класс(ы)]],-1,0,1,1),Ректор[[#This Row],[Класс(ы)]])</f>
        <v>3А</v>
      </c>
      <c r="P112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128" s="4" t="str">
        <f>Ректор[[#This Row],[Учитель]]</f>
        <v>Латошка Н. А.</v>
      </c>
      <c r="R1128" s="4">
        <f ca="1">IF(Ректор[[#This Row],[Часы]]="",OFFSET(Ректор[[#This Row],[Часы]],-1,0,1,1),Ректор[[#This Row],[Часы]])</f>
        <v>1</v>
      </c>
      <c r="S1128" s="4" t="str">
        <f ca="1">Ректор[[#This Row],[Корр класс]]&amp;Ректор[[#This Row],[Предмет2]]</f>
        <v>3АРазговор о важн</v>
      </c>
      <c r="T1128" s="4">
        <f ca="1">COUNTIF(Ректор[Доп столбец],Ректор[[#This Row],[Доп столбец]])</f>
        <v>1</v>
      </c>
    </row>
    <row r="1129" spans="1:20" x14ac:dyDescent="0.25">
      <c r="A1129" s="4">
        <v>1074</v>
      </c>
      <c r="B1129" s="4" t="s">
        <v>341</v>
      </c>
      <c r="C1129" s="4">
        <v>5</v>
      </c>
      <c r="F1129" s="4" t="s">
        <v>34</v>
      </c>
      <c r="G1129" s="4" t="s">
        <v>365</v>
      </c>
      <c r="H1129" s="4" t="s">
        <v>276</v>
      </c>
      <c r="I1129" s="4" t="s">
        <v>27</v>
      </c>
      <c r="J1129" s="4" t="s">
        <v>25</v>
      </c>
      <c r="K1129" s="4" t="s">
        <v>25</v>
      </c>
      <c r="O1129" s="4" t="str">
        <f ca="1">IF(Ректор[[#This Row],[Класс(ы)]]="",OFFSET(Ректор[[#This Row],[Класс(ы)]],-1,0,1,1),Ректор[[#This Row],[Класс(ы)]])</f>
        <v>3А</v>
      </c>
      <c r="P112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129" s="4" t="str">
        <f>Ректор[[#This Row],[Учитель]]</f>
        <v>Латошка Н. А.</v>
      </c>
      <c r="R1129" s="4">
        <f ca="1">IF(Ректор[[#This Row],[Часы]]="",OFFSET(Ректор[[#This Row],[Часы]],-1,0,1,1),Ректор[[#This Row],[Часы]])</f>
        <v>5</v>
      </c>
      <c r="S1129" s="4" t="str">
        <f ca="1">Ректор[[#This Row],[Корр класс]]&amp;Ректор[[#This Row],[Предмет2]]</f>
        <v>3АРусский язык</v>
      </c>
      <c r="T1129" s="4">
        <f ca="1">COUNTIF(Ректор[Доп столбец],Ректор[[#This Row],[Доп столбец]])</f>
        <v>1</v>
      </c>
    </row>
    <row r="1130" spans="1:20" x14ac:dyDescent="0.25">
      <c r="A1130" s="4">
        <v>1075</v>
      </c>
      <c r="B1130" s="4" t="s">
        <v>341</v>
      </c>
      <c r="C1130" s="4">
        <v>1</v>
      </c>
      <c r="F1130" s="4" t="s">
        <v>35</v>
      </c>
      <c r="G1130" s="4" t="s">
        <v>365</v>
      </c>
      <c r="H1130" s="4" t="s">
        <v>276</v>
      </c>
      <c r="I1130" s="4" t="s">
        <v>23</v>
      </c>
      <c r="J1130" s="4" t="s">
        <v>25</v>
      </c>
      <c r="K1130" s="4" t="s">
        <v>25</v>
      </c>
      <c r="O1130" s="4" t="str">
        <f ca="1">IF(Ректор[[#This Row],[Класс(ы)]]="",OFFSET(Ректор[[#This Row],[Класс(ы)]],-1,0,1,1),Ректор[[#This Row],[Класс(ы)]])</f>
        <v>3А</v>
      </c>
      <c r="P113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130" s="4" t="str">
        <f>Ректор[[#This Row],[Учитель]]</f>
        <v>Латошка Н. А.</v>
      </c>
      <c r="R1130" s="4">
        <f ca="1">IF(Ректор[[#This Row],[Часы]]="",OFFSET(Ректор[[#This Row],[Часы]],-1,0,1,1),Ректор[[#This Row],[Часы]])</f>
        <v>1</v>
      </c>
      <c r="S1130" s="4" t="str">
        <f ca="1">Ректор[[#This Row],[Корр класс]]&amp;Ректор[[#This Row],[Предмет2]]</f>
        <v>3АТехнология</v>
      </c>
      <c r="T1130" s="4">
        <f ca="1">COUNTIF(Ректор[Доп столбец],Ректор[[#This Row],[Доп столбец]])</f>
        <v>1</v>
      </c>
    </row>
    <row r="1131" spans="1:20" x14ac:dyDescent="0.25">
      <c r="A1131" s="4">
        <v>1076</v>
      </c>
      <c r="B1131" s="4" t="s">
        <v>168</v>
      </c>
      <c r="C1131" s="4">
        <v>1</v>
      </c>
      <c r="F1131" s="4" t="s">
        <v>20</v>
      </c>
      <c r="G1131" s="4" t="s">
        <v>365</v>
      </c>
      <c r="H1131" s="4" t="s">
        <v>276</v>
      </c>
      <c r="I1131" s="4" t="s">
        <v>23</v>
      </c>
      <c r="J1131" s="4" t="s">
        <v>25</v>
      </c>
      <c r="K1131" s="4" t="s">
        <v>25</v>
      </c>
      <c r="O1131" s="4" t="str">
        <f ca="1">IF(Ректор[[#This Row],[Класс(ы)]]="",OFFSET(Ректор[[#This Row],[Класс(ы)]],-1,0,1,1),Ректор[[#This Row],[Класс(ы)]])</f>
        <v>4Ж</v>
      </c>
      <c r="P113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131" s="4" t="str">
        <f>Ректор[[#This Row],[Учитель]]</f>
        <v>Латошка Н. А.</v>
      </c>
      <c r="R1131" s="4">
        <f ca="1">IF(Ректор[[#This Row],[Часы]]="",OFFSET(Ректор[[#This Row],[Часы]],-1,0,1,1),Ректор[[#This Row],[Часы]])</f>
        <v>1</v>
      </c>
      <c r="S1131" s="4" t="str">
        <f ca="1">Ректор[[#This Row],[Корр класс]]&amp;Ректор[[#This Row],[Предмет2]]</f>
        <v>4ЖИзобразительное искусство</v>
      </c>
      <c r="T1131" s="4">
        <f ca="1">COUNTIF(Ректор[Доп столбец],Ректор[[#This Row],[Доп столбец]])</f>
        <v>1</v>
      </c>
    </row>
    <row r="1132" spans="1:20" x14ac:dyDescent="0.25">
      <c r="A1132" s="4">
        <v>1077</v>
      </c>
      <c r="B1132" s="4" t="s">
        <v>168</v>
      </c>
      <c r="C1132" s="4">
        <v>4</v>
      </c>
      <c r="F1132" s="4" t="s">
        <v>28</v>
      </c>
      <c r="G1132" s="4" t="s">
        <v>365</v>
      </c>
      <c r="H1132" s="4" t="s">
        <v>276</v>
      </c>
      <c r="I1132" s="4" t="s">
        <v>27</v>
      </c>
      <c r="J1132" s="4" t="s">
        <v>25</v>
      </c>
      <c r="K1132" s="4" t="s">
        <v>25</v>
      </c>
      <c r="O1132" s="4" t="str">
        <f ca="1">IF(Ректор[[#This Row],[Класс(ы)]]="",OFFSET(Ректор[[#This Row],[Класс(ы)]],-1,0,1,1),Ректор[[#This Row],[Класс(ы)]])</f>
        <v>4Ж</v>
      </c>
      <c r="P113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132" s="4" t="str">
        <f>Ректор[[#This Row],[Учитель]]</f>
        <v>Латошка Н. А.</v>
      </c>
      <c r="R1132" s="4">
        <f ca="1">IF(Ректор[[#This Row],[Часы]]="",OFFSET(Ректор[[#This Row],[Часы]],-1,0,1,1),Ректор[[#This Row],[Часы]])</f>
        <v>4</v>
      </c>
      <c r="S1132" s="4" t="str">
        <f ca="1">Ректор[[#This Row],[Корр класс]]&amp;Ректор[[#This Row],[Предмет2]]</f>
        <v>4ЖЛитературное чтение</v>
      </c>
      <c r="T1132" s="4">
        <f ca="1">COUNTIF(Ректор[Доп столбец],Ректор[[#This Row],[Доп столбец]])</f>
        <v>1</v>
      </c>
    </row>
    <row r="1133" spans="1:20" x14ac:dyDescent="0.25">
      <c r="A1133" s="4">
        <v>1078</v>
      </c>
      <c r="B1133" s="4" t="s">
        <v>168</v>
      </c>
      <c r="C1133" s="4">
        <v>4</v>
      </c>
      <c r="F1133" s="4" t="s">
        <v>29</v>
      </c>
      <c r="G1133" s="4" t="s">
        <v>365</v>
      </c>
      <c r="H1133" s="4" t="s">
        <v>276</v>
      </c>
      <c r="I1133" s="4" t="s">
        <v>27</v>
      </c>
      <c r="J1133" s="4" t="s">
        <v>25</v>
      </c>
      <c r="K1133" s="4" t="s">
        <v>25</v>
      </c>
      <c r="O1133" s="4" t="str">
        <f ca="1">IF(Ректор[[#This Row],[Класс(ы)]]="",OFFSET(Ректор[[#This Row],[Класс(ы)]],-1,0,1,1),Ректор[[#This Row],[Класс(ы)]])</f>
        <v>4Ж</v>
      </c>
      <c r="P113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133" s="4" t="str">
        <f>Ректор[[#This Row],[Учитель]]</f>
        <v>Латошка Н. А.</v>
      </c>
      <c r="R1133" s="4">
        <f ca="1">IF(Ректор[[#This Row],[Часы]]="",OFFSET(Ректор[[#This Row],[Часы]],-1,0,1,1),Ректор[[#This Row],[Часы]])</f>
        <v>4</v>
      </c>
      <c r="S1133" s="4" t="str">
        <f ca="1">Ректор[[#This Row],[Корр класс]]&amp;Ректор[[#This Row],[Предмет2]]</f>
        <v>4ЖМатематика</v>
      </c>
      <c r="T1133" s="4">
        <f ca="1">COUNTIF(Ректор[Доп столбец],Ректор[[#This Row],[Доп столбец]])</f>
        <v>1</v>
      </c>
    </row>
    <row r="1134" spans="1:20" x14ac:dyDescent="0.25">
      <c r="B1134" s="4" t="s">
        <v>168</v>
      </c>
      <c r="C1134" s="4">
        <v>2</v>
      </c>
      <c r="F1134" s="4" t="s">
        <v>31</v>
      </c>
      <c r="G1134" s="4" t="s">
        <v>365</v>
      </c>
      <c r="H1134" s="4" t="s">
        <v>276</v>
      </c>
      <c r="I1134" s="4" t="s">
        <v>27</v>
      </c>
      <c r="J1134" s="4" t="s">
        <v>25</v>
      </c>
      <c r="K1134" s="4" t="s">
        <v>25</v>
      </c>
      <c r="O1134" s="4" t="str">
        <f ca="1">IF(Ректор[[#This Row],[Класс(ы)]]="",OFFSET(Ректор[[#This Row],[Класс(ы)]],-1,0,1,1),Ректор[[#This Row],[Класс(ы)]])</f>
        <v>4Ж</v>
      </c>
      <c r="P113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134" s="4" t="str">
        <f>Ректор[[#This Row],[Учитель]]</f>
        <v>Латошка Н. А.</v>
      </c>
      <c r="R1134" s="4">
        <f ca="1">IF(Ректор[[#This Row],[Часы]]="",OFFSET(Ректор[[#This Row],[Часы]],-1,0,1,1),Ректор[[#This Row],[Часы]])</f>
        <v>2</v>
      </c>
      <c r="S1134" s="4" t="str">
        <f ca="1">Ректор[[#This Row],[Корр класс]]&amp;Ректор[[#This Row],[Предмет2]]</f>
        <v>4ЖОкружающий мир</v>
      </c>
      <c r="T1134" s="4">
        <f ca="1">COUNTIF(Ректор[Доп столбец],Ректор[[#This Row],[Доп столбец]])</f>
        <v>1</v>
      </c>
    </row>
    <row r="1135" spans="1:20" x14ac:dyDescent="0.25">
      <c r="A1135" s="4">
        <v>1079</v>
      </c>
      <c r="B1135" s="4" t="s">
        <v>168</v>
      </c>
      <c r="C1135" s="4">
        <v>1</v>
      </c>
      <c r="F1135" s="4" t="s">
        <v>37</v>
      </c>
      <c r="G1135" s="4" t="s">
        <v>365</v>
      </c>
      <c r="H1135" s="4" t="s">
        <v>276</v>
      </c>
      <c r="I1135" s="4" t="s">
        <v>23</v>
      </c>
      <c r="J1135" s="4" t="s">
        <v>25</v>
      </c>
      <c r="K1135" s="4" t="s">
        <v>25</v>
      </c>
      <c r="O1135" s="4" t="str">
        <f ca="1">IF(Ректор[[#This Row],[Класс(ы)]]="",OFFSET(Ректор[[#This Row],[Класс(ы)]],-1,0,1,1),Ректор[[#This Row],[Класс(ы)]])</f>
        <v>4Ж</v>
      </c>
      <c r="P1135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135" s="4" t="str">
        <f>Ректор[[#This Row],[Учитель]]</f>
        <v>Латошка Н. А.</v>
      </c>
      <c r="R1135" s="4">
        <f ca="1">IF(Ректор[[#This Row],[Часы]]="",OFFSET(Ректор[[#This Row],[Часы]],-1,0,1,1),Ректор[[#This Row],[Часы]])</f>
        <v>1</v>
      </c>
      <c r="S1135" s="4" t="str">
        <f ca="1">Ректор[[#This Row],[Корр класс]]&amp;Ректор[[#This Row],[Предмет2]]</f>
        <v>4ЖОсновы религиоз</v>
      </c>
      <c r="T1135" s="4">
        <f ca="1">COUNTIF(Ректор[Доп столбец],Ректор[[#This Row],[Доп столбец]])</f>
        <v>1</v>
      </c>
    </row>
    <row r="1136" spans="1:20" x14ac:dyDescent="0.25">
      <c r="A1136" s="4">
        <v>1080</v>
      </c>
      <c r="B1136" s="4" t="s">
        <v>168</v>
      </c>
      <c r="C1136" s="4">
        <v>1</v>
      </c>
      <c r="F1136" s="4" t="s">
        <v>32</v>
      </c>
      <c r="G1136" s="4" t="s">
        <v>365</v>
      </c>
      <c r="H1136" s="4" t="s">
        <v>276</v>
      </c>
      <c r="I1136" s="4" t="s">
        <v>27</v>
      </c>
      <c r="J1136" s="4" t="s">
        <v>33</v>
      </c>
      <c r="K1136" s="4" t="s">
        <v>25</v>
      </c>
      <c r="O1136" s="4" t="str">
        <f ca="1">IF(Ректор[[#This Row],[Класс(ы)]]="",OFFSET(Ректор[[#This Row],[Класс(ы)]],-1,0,1,1),Ректор[[#This Row],[Класс(ы)]])</f>
        <v>4Ж</v>
      </c>
      <c r="P113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136" s="4" t="str">
        <f>Ректор[[#This Row],[Учитель]]</f>
        <v>Латошка Н. А.</v>
      </c>
      <c r="R1136" s="4">
        <f ca="1">IF(Ректор[[#This Row],[Часы]]="",OFFSET(Ректор[[#This Row],[Часы]],-1,0,1,1),Ректор[[#This Row],[Часы]])</f>
        <v>1</v>
      </c>
      <c r="S1136" s="4" t="str">
        <f ca="1">Ректор[[#This Row],[Корр класс]]&amp;Ректор[[#This Row],[Предмет2]]</f>
        <v>4ЖРазговор о важн</v>
      </c>
      <c r="T1136" s="4">
        <f ca="1">COUNTIF(Ректор[Доп столбец],Ректор[[#This Row],[Доп столбец]])</f>
        <v>1</v>
      </c>
    </row>
    <row r="1137" spans="1:20" x14ac:dyDescent="0.25">
      <c r="A1137" s="4">
        <v>1081</v>
      </c>
      <c r="B1137" s="4" t="s">
        <v>168</v>
      </c>
      <c r="C1137" s="4">
        <v>5</v>
      </c>
      <c r="F1137" s="4" t="s">
        <v>34</v>
      </c>
      <c r="G1137" s="4" t="s">
        <v>365</v>
      </c>
      <c r="H1137" s="4" t="s">
        <v>276</v>
      </c>
      <c r="I1137" s="4" t="s">
        <v>27</v>
      </c>
      <c r="J1137" s="4" t="s">
        <v>25</v>
      </c>
      <c r="K1137" s="4" t="s">
        <v>25</v>
      </c>
      <c r="O1137" s="4" t="str">
        <f ca="1">IF(Ректор[[#This Row],[Класс(ы)]]="",OFFSET(Ректор[[#This Row],[Класс(ы)]],-1,0,1,1),Ректор[[#This Row],[Класс(ы)]])</f>
        <v>4Ж</v>
      </c>
      <c r="P113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137" s="4" t="str">
        <f>Ректор[[#This Row],[Учитель]]</f>
        <v>Латошка Н. А.</v>
      </c>
      <c r="R1137" s="4">
        <f ca="1">IF(Ректор[[#This Row],[Часы]]="",OFFSET(Ректор[[#This Row],[Часы]],-1,0,1,1),Ректор[[#This Row],[Часы]])</f>
        <v>5</v>
      </c>
      <c r="S1137" s="4" t="str">
        <f ca="1">Ректор[[#This Row],[Корр класс]]&amp;Ректор[[#This Row],[Предмет2]]</f>
        <v>4ЖРусский язык</v>
      </c>
      <c r="T1137" s="4">
        <f ca="1">COUNTIF(Ректор[Доп столбец],Ректор[[#This Row],[Доп столбец]])</f>
        <v>1</v>
      </c>
    </row>
    <row r="1138" spans="1:20" x14ac:dyDescent="0.25">
      <c r="A1138" s="4">
        <v>1082</v>
      </c>
      <c r="B1138" s="4" t="s">
        <v>168</v>
      </c>
      <c r="C1138" s="4">
        <v>1</v>
      </c>
      <c r="F1138" s="4" t="s">
        <v>35</v>
      </c>
      <c r="G1138" s="4" t="s">
        <v>365</v>
      </c>
      <c r="H1138" s="4" t="s">
        <v>276</v>
      </c>
      <c r="I1138" s="4" t="s">
        <v>23</v>
      </c>
      <c r="J1138" s="4" t="s">
        <v>25</v>
      </c>
      <c r="K1138" s="4" t="s">
        <v>25</v>
      </c>
      <c r="O1138" s="4" t="str">
        <f ca="1">IF(Ректор[[#This Row],[Класс(ы)]]="",OFFSET(Ректор[[#This Row],[Класс(ы)]],-1,0,1,1),Ректор[[#This Row],[Класс(ы)]])</f>
        <v>4Ж</v>
      </c>
      <c r="P113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138" s="4" t="str">
        <f>Ректор[[#This Row],[Учитель]]</f>
        <v>Латошка Н. А.</v>
      </c>
      <c r="R1138" s="4">
        <f ca="1">IF(Ректор[[#This Row],[Часы]]="",OFFSET(Ректор[[#This Row],[Часы]],-1,0,1,1),Ректор[[#This Row],[Часы]])</f>
        <v>1</v>
      </c>
      <c r="S1138" s="4" t="str">
        <f ca="1">Ректор[[#This Row],[Корр класс]]&amp;Ректор[[#This Row],[Предмет2]]</f>
        <v>4ЖТехнология</v>
      </c>
      <c r="T1138" s="4">
        <f ca="1">COUNTIF(Ректор[Доп столбец],Ректор[[#This Row],[Доп столбец]])</f>
        <v>1</v>
      </c>
    </row>
    <row r="1139" spans="1:20" x14ac:dyDescent="0.25">
      <c r="A1139" s="4">
        <v>1083</v>
      </c>
      <c r="B1139" s="4" t="s">
        <v>366</v>
      </c>
      <c r="C1139" s="4">
        <v>2</v>
      </c>
      <c r="F1139" s="4" t="s">
        <v>130</v>
      </c>
      <c r="G1139" s="4" t="s">
        <v>367</v>
      </c>
      <c r="H1139" s="4" t="s">
        <v>368</v>
      </c>
      <c r="I1139" s="4" t="s">
        <v>23</v>
      </c>
      <c r="J1139" s="4" t="s">
        <v>25</v>
      </c>
      <c r="K1139" s="4" t="s">
        <v>25</v>
      </c>
      <c r="O1139" s="4" t="str">
        <f ca="1">IF(Ректор[[#This Row],[Класс(ы)]]="",OFFSET(Ректор[[#This Row],[Класс(ы)]],-1,0,1,1),Ректор[[#This Row],[Класс(ы)]])</f>
        <v>2Н</v>
      </c>
      <c r="P113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139" s="4" t="str">
        <f>Ректор[[#This Row],[Учитель]]</f>
        <v>Лебедянцева А. Е.</v>
      </c>
      <c r="R1139" s="4">
        <f ca="1">IF(Ректор[[#This Row],[Часы]]="",OFFSET(Ректор[[#This Row],[Часы]],-1,0,1,1),Ректор[[#This Row],[Часы]])</f>
        <v>2</v>
      </c>
      <c r="S1139" s="4" t="str">
        <f ca="1">Ректор[[#This Row],[Корр класс]]&amp;Ректор[[#This Row],[Предмет2]]</f>
        <v>2НИностранный язык (английский)</v>
      </c>
      <c r="T1139" s="4">
        <f ca="1">COUNTIF(Ректор[Доп столбец],Ректор[[#This Row],[Доп столбец]])</f>
        <v>1</v>
      </c>
    </row>
    <row r="1140" spans="1:20" x14ac:dyDescent="0.25">
      <c r="B1140" s="4" t="s">
        <v>369</v>
      </c>
      <c r="C1140" s="4">
        <v>2</v>
      </c>
      <c r="F1140" s="4" t="s">
        <v>130</v>
      </c>
      <c r="G1140" s="4" t="s">
        <v>367</v>
      </c>
      <c r="H1140" s="4" t="s">
        <v>83</v>
      </c>
      <c r="I1140" s="4" t="s">
        <v>23</v>
      </c>
      <c r="J1140" s="4" t="s">
        <v>25</v>
      </c>
      <c r="K1140" s="4" t="s">
        <v>25</v>
      </c>
      <c r="O1140" s="4" t="str">
        <f ca="1">IF(Ректор[[#This Row],[Класс(ы)]]="",OFFSET(Ректор[[#This Row],[Класс(ы)]],-1,0,1,1),Ректор[[#This Row],[Класс(ы)]])</f>
        <v>2П</v>
      </c>
      <c r="P114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140" s="4" t="str">
        <f>Ректор[[#This Row],[Учитель]]</f>
        <v>Лебедянцева А. Е.</v>
      </c>
      <c r="R1140" s="4">
        <f ca="1">IF(Ректор[[#This Row],[Часы]]="",OFFSET(Ректор[[#This Row],[Часы]],-1,0,1,1),Ректор[[#This Row],[Часы]])</f>
        <v>2</v>
      </c>
      <c r="S1140" s="4" t="str">
        <f ca="1">Ректор[[#This Row],[Корр класс]]&amp;Ректор[[#This Row],[Предмет2]]</f>
        <v>2ПИностранный язык (английский)</v>
      </c>
      <c r="T1140" s="4">
        <f ca="1">COUNTIF(Ректор[Доп столбец],Ректор[[#This Row],[Доп столбец]])</f>
        <v>1</v>
      </c>
    </row>
    <row r="1141" spans="1:20" x14ac:dyDescent="0.25">
      <c r="A1141" s="4">
        <v>1084</v>
      </c>
      <c r="B1141" s="4" t="s">
        <v>370</v>
      </c>
      <c r="C1141" s="4">
        <v>2</v>
      </c>
      <c r="F1141" s="4" t="s">
        <v>130</v>
      </c>
      <c r="G1141" s="4" t="s">
        <v>367</v>
      </c>
      <c r="H1141" s="4" t="s">
        <v>277</v>
      </c>
      <c r="I1141" s="4" t="s">
        <v>23</v>
      </c>
      <c r="J1141" s="4" t="s">
        <v>25</v>
      </c>
      <c r="K1141" s="4" t="s">
        <v>25</v>
      </c>
      <c r="O1141" s="4" t="str">
        <f ca="1">IF(Ректор[[#This Row],[Класс(ы)]]="",OFFSET(Ректор[[#This Row],[Класс(ы)]],-1,0,1,1),Ректор[[#This Row],[Класс(ы)]])</f>
        <v>2Р</v>
      </c>
      <c r="P114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141" s="4" t="str">
        <f>Ректор[[#This Row],[Учитель]]</f>
        <v>Лебедянцева А. Е.</v>
      </c>
      <c r="R1141" s="4">
        <f ca="1">IF(Ректор[[#This Row],[Часы]]="",OFFSET(Ректор[[#This Row],[Часы]],-1,0,1,1),Ректор[[#This Row],[Часы]])</f>
        <v>2</v>
      </c>
      <c r="S1141" s="4" t="str">
        <f ca="1">Ректор[[#This Row],[Корр класс]]&amp;Ректор[[#This Row],[Предмет2]]</f>
        <v>2РИностранный язык (английский)</v>
      </c>
      <c r="T1141" s="4">
        <f ca="1">COUNTIF(Ректор[Доп столбец],Ректор[[#This Row],[Доп столбец]])</f>
        <v>1</v>
      </c>
    </row>
    <row r="1142" spans="1:20" x14ac:dyDescent="0.25">
      <c r="A1142" s="4">
        <v>1085</v>
      </c>
      <c r="B1142" s="4" t="s">
        <v>371</v>
      </c>
      <c r="C1142" s="4">
        <v>2</v>
      </c>
      <c r="F1142" s="4" t="s">
        <v>130</v>
      </c>
      <c r="G1142" s="4" t="s">
        <v>367</v>
      </c>
      <c r="H1142" s="4" t="s">
        <v>216</v>
      </c>
      <c r="I1142" s="4" t="s">
        <v>23</v>
      </c>
      <c r="J1142" s="4" t="s">
        <v>25</v>
      </c>
      <c r="K1142" s="4" t="s">
        <v>25</v>
      </c>
      <c r="O1142" s="4" t="str">
        <f ca="1">IF(Ректор[[#This Row],[Класс(ы)]]="",OFFSET(Ректор[[#This Row],[Класс(ы)]],-1,0,1,1),Ректор[[#This Row],[Класс(ы)]])</f>
        <v>2С</v>
      </c>
      <c r="P114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142" s="4" t="str">
        <f>Ректор[[#This Row],[Учитель]]</f>
        <v>Лебедянцева А. Е.</v>
      </c>
      <c r="R1142" s="4">
        <f ca="1">IF(Ректор[[#This Row],[Часы]]="",OFFSET(Ректор[[#This Row],[Часы]],-1,0,1,1),Ректор[[#This Row],[Часы]])</f>
        <v>2</v>
      </c>
      <c r="S1142" s="4" t="str">
        <f ca="1">Ректор[[#This Row],[Корр класс]]&amp;Ректор[[#This Row],[Предмет2]]</f>
        <v>2СИностранный язык (английский)</v>
      </c>
      <c r="T1142" s="4">
        <f ca="1">COUNTIF(Ректор[Доп столбец],Ректор[[#This Row],[Доп столбец]])</f>
        <v>1</v>
      </c>
    </row>
    <row r="1143" spans="1:20" x14ac:dyDescent="0.25">
      <c r="A1143" s="4">
        <v>1086</v>
      </c>
      <c r="B1143" s="4" t="s">
        <v>38</v>
      </c>
      <c r="C1143" s="4">
        <v>2</v>
      </c>
      <c r="F1143" s="4" t="s">
        <v>130</v>
      </c>
      <c r="G1143" s="4" t="s">
        <v>367</v>
      </c>
      <c r="H1143" s="4" t="s">
        <v>40</v>
      </c>
      <c r="I1143" s="4" t="s">
        <v>23</v>
      </c>
      <c r="J1143" s="4" t="s">
        <v>25</v>
      </c>
      <c r="K1143" s="4" t="s">
        <v>25</v>
      </c>
      <c r="O1143" s="4" t="str">
        <f ca="1">IF(Ректор[[#This Row],[Класс(ы)]]="",OFFSET(Ректор[[#This Row],[Класс(ы)]],-1,0,1,1),Ректор[[#This Row],[Класс(ы)]])</f>
        <v>2Т</v>
      </c>
      <c r="P114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143" s="4" t="str">
        <f>Ректор[[#This Row],[Учитель]]</f>
        <v>Лебедянцева А. Е.</v>
      </c>
      <c r="R1143" s="4">
        <f ca="1">IF(Ректор[[#This Row],[Часы]]="",OFFSET(Ректор[[#This Row],[Часы]],-1,0,1,1),Ректор[[#This Row],[Часы]])</f>
        <v>2</v>
      </c>
      <c r="S1143" s="4" t="str">
        <f ca="1">Ректор[[#This Row],[Корр класс]]&amp;Ректор[[#This Row],[Предмет2]]</f>
        <v>2ТИностранный язык (английский)</v>
      </c>
      <c r="T1143" s="4">
        <f ca="1">COUNTIF(Ректор[Доп столбец],Ректор[[#This Row],[Доп столбец]])</f>
        <v>1</v>
      </c>
    </row>
    <row r="1144" spans="1:20" x14ac:dyDescent="0.25">
      <c r="A1144" s="4">
        <v>1087</v>
      </c>
      <c r="B1144" s="4" t="s">
        <v>210</v>
      </c>
      <c r="C1144" s="4">
        <v>2</v>
      </c>
      <c r="F1144" s="4" t="s">
        <v>130</v>
      </c>
      <c r="G1144" s="4" t="s">
        <v>367</v>
      </c>
      <c r="H1144" s="4" t="s">
        <v>70</v>
      </c>
      <c r="I1144" s="4" t="s">
        <v>23</v>
      </c>
      <c r="J1144" s="4" t="s">
        <v>25</v>
      </c>
      <c r="K1144" s="4" t="s">
        <v>25</v>
      </c>
      <c r="O1144" s="4" t="str">
        <f ca="1">IF(Ректор[[#This Row],[Класс(ы)]]="",OFFSET(Ректор[[#This Row],[Класс(ы)]],-1,0,1,1),Ректор[[#This Row],[Класс(ы)]])</f>
        <v>2У</v>
      </c>
      <c r="P114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144" s="4" t="str">
        <f>Ректор[[#This Row],[Учитель]]</f>
        <v>Лебедянцева А. Е.</v>
      </c>
      <c r="R1144" s="4">
        <f ca="1">IF(Ректор[[#This Row],[Часы]]="",OFFSET(Ректор[[#This Row],[Часы]],-1,0,1,1),Ректор[[#This Row],[Часы]])</f>
        <v>2</v>
      </c>
      <c r="S1144" s="4" t="str">
        <f ca="1">Ректор[[#This Row],[Корр класс]]&amp;Ректор[[#This Row],[Предмет2]]</f>
        <v>2УИностранный язык (английский)</v>
      </c>
      <c r="T1144" s="4">
        <f ca="1">COUNTIF(Ректор[Доп столбец],Ректор[[#This Row],[Доп столбец]])</f>
        <v>1</v>
      </c>
    </row>
    <row r="1145" spans="1:20" x14ac:dyDescent="0.25">
      <c r="A1145" s="4">
        <v>1088</v>
      </c>
      <c r="B1145" s="4" t="s">
        <v>372</v>
      </c>
      <c r="C1145" s="4">
        <v>1</v>
      </c>
      <c r="F1145" s="4" t="s">
        <v>20</v>
      </c>
      <c r="G1145" s="4" t="s">
        <v>367</v>
      </c>
      <c r="H1145" s="4" t="s">
        <v>358</v>
      </c>
      <c r="I1145" s="4" t="s">
        <v>23</v>
      </c>
      <c r="J1145" s="4" t="s">
        <v>25</v>
      </c>
      <c r="K1145" s="4" t="s">
        <v>25</v>
      </c>
      <c r="O1145" s="4" t="str">
        <f ca="1">IF(Ректор[[#This Row],[Класс(ы)]]="",OFFSET(Ректор[[#This Row],[Класс(ы)]],-1,0,1,1),Ректор[[#This Row],[Класс(ы)]])</f>
        <v>3Ц</v>
      </c>
      <c r="P114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145" s="4" t="str">
        <f>Ректор[[#This Row],[Учитель]]</f>
        <v>Лебедянцева А. Е.</v>
      </c>
      <c r="R1145" s="4">
        <f ca="1">IF(Ректор[[#This Row],[Часы]]="",OFFSET(Ректор[[#This Row],[Часы]],-1,0,1,1),Ректор[[#This Row],[Часы]])</f>
        <v>1</v>
      </c>
      <c r="S1145" s="4" t="str">
        <f ca="1">Ректор[[#This Row],[Корр класс]]&amp;Ректор[[#This Row],[Предмет2]]</f>
        <v>3ЦИзобразительное искусство</v>
      </c>
      <c r="T1145" s="4">
        <f ca="1">COUNTIF(Ректор[Доп столбец],Ректор[[#This Row],[Доп столбец]])</f>
        <v>1</v>
      </c>
    </row>
    <row r="1146" spans="1:20" x14ac:dyDescent="0.25">
      <c r="A1146" s="4">
        <v>1089</v>
      </c>
      <c r="B1146" s="4" t="s">
        <v>372</v>
      </c>
      <c r="C1146" s="4">
        <v>2</v>
      </c>
      <c r="F1146" s="4" t="s">
        <v>130</v>
      </c>
      <c r="G1146" s="4" t="s">
        <v>367</v>
      </c>
      <c r="H1146" s="4" t="s">
        <v>358</v>
      </c>
      <c r="I1146" s="4" t="s">
        <v>27</v>
      </c>
      <c r="J1146" s="4" t="s">
        <v>25</v>
      </c>
      <c r="K1146" s="4" t="s">
        <v>25</v>
      </c>
      <c r="O1146" s="4" t="str">
        <f ca="1">IF(Ректор[[#This Row],[Класс(ы)]]="",OFFSET(Ректор[[#This Row],[Класс(ы)]],-1,0,1,1),Ректор[[#This Row],[Класс(ы)]])</f>
        <v>3Ц</v>
      </c>
      <c r="P114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146" s="4" t="str">
        <f>Ректор[[#This Row],[Учитель]]</f>
        <v>Лебедянцева А. Е.</v>
      </c>
      <c r="R1146" s="4">
        <f ca="1">IF(Ректор[[#This Row],[Часы]]="",OFFSET(Ректор[[#This Row],[Часы]],-1,0,1,1),Ректор[[#This Row],[Часы]])</f>
        <v>2</v>
      </c>
      <c r="S1146" s="4" t="str">
        <f ca="1">Ректор[[#This Row],[Корр класс]]&amp;Ректор[[#This Row],[Предмет2]]</f>
        <v>3ЦИностранный язык (английский)</v>
      </c>
      <c r="T1146" s="4">
        <f ca="1">COUNTIF(Ректор[Доп столбец],Ректор[[#This Row],[Доп столбец]])</f>
        <v>1</v>
      </c>
    </row>
    <row r="1147" spans="1:20" x14ac:dyDescent="0.25">
      <c r="A1147" s="4">
        <v>1090</v>
      </c>
      <c r="B1147" s="4" t="s">
        <v>372</v>
      </c>
      <c r="C1147" s="4">
        <v>1</v>
      </c>
      <c r="F1147" s="4" t="s">
        <v>26</v>
      </c>
      <c r="G1147" s="4" t="s">
        <v>367</v>
      </c>
      <c r="H1147" s="4" t="s">
        <v>358</v>
      </c>
      <c r="I1147" s="4" t="s">
        <v>23</v>
      </c>
      <c r="J1147" s="4" t="s">
        <v>25</v>
      </c>
      <c r="K1147" s="4" t="s">
        <v>25</v>
      </c>
      <c r="O1147" s="4" t="str">
        <f ca="1">IF(Ректор[[#This Row],[Класс(ы)]]="",OFFSET(Ректор[[#This Row],[Класс(ы)]],-1,0,1,1),Ректор[[#This Row],[Класс(ы)]])</f>
        <v>3Ц</v>
      </c>
      <c r="P114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147" s="4" t="str">
        <f>Ректор[[#This Row],[Учитель]]</f>
        <v>Лебедянцева А. Е.</v>
      </c>
      <c r="R1147" s="4">
        <f ca="1">IF(Ректор[[#This Row],[Часы]]="",OFFSET(Ректор[[#This Row],[Часы]],-1,0,1,1),Ректор[[#This Row],[Часы]])</f>
        <v>1</v>
      </c>
      <c r="S1147" s="4" t="str">
        <f ca="1">Ректор[[#This Row],[Корр класс]]&amp;Ректор[[#This Row],[Предмет2]]</f>
        <v>3ЦКубановедение</v>
      </c>
      <c r="T1147" s="4">
        <f ca="1">COUNTIF(Ректор[Доп столбец],Ректор[[#This Row],[Доп столбец]])</f>
        <v>1</v>
      </c>
    </row>
    <row r="1148" spans="1:20" x14ac:dyDescent="0.25">
      <c r="B1148" s="4" t="s">
        <v>372</v>
      </c>
      <c r="C1148" s="4">
        <v>4</v>
      </c>
      <c r="F1148" s="4" t="s">
        <v>28</v>
      </c>
      <c r="G1148" s="4" t="s">
        <v>367</v>
      </c>
      <c r="H1148" s="4" t="s">
        <v>358</v>
      </c>
      <c r="I1148" s="4" t="s">
        <v>27</v>
      </c>
      <c r="J1148" s="4" t="s">
        <v>25</v>
      </c>
      <c r="K1148" s="4" t="s">
        <v>25</v>
      </c>
      <c r="O1148" s="4" t="str">
        <f ca="1">IF(Ректор[[#This Row],[Класс(ы)]]="",OFFSET(Ректор[[#This Row],[Класс(ы)]],-1,0,1,1),Ректор[[#This Row],[Класс(ы)]])</f>
        <v>3Ц</v>
      </c>
      <c r="P114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148" s="4" t="str">
        <f>Ректор[[#This Row],[Учитель]]</f>
        <v>Лебедянцева А. Е.</v>
      </c>
      <c r="R1148" s="4">
        <f ca="1">IF(Ректор[[#This Row],[Часы]]="",OFFSET(Ректор[[#This Row],[Часы]],-1,0,1,1),Ректор[[#This Row],[Часы]])</f>
        <v>4</v>
      </c>
      <c r="S1148" s="4" t="str">
        <f ca="1">Ректор[[#This Row],[Корр класс]]&amp;Ректор[[#This Row],[Предмет2]]</f>
        <v>3ЦЛитературное чтение</v>
      </c>
      <c r="T1148" s="4">
        <f ca="1">COUNTIF(Ректор[Доп столбец],Ректор[[#This Row],[Доп столбец]])</f>
        <v>1</v>
      </c>
    </row>
    <row r="1149" spans="1:20" x14ac:dyDescent="0.25">
      <c r="A1149" s="4">
        <v>1091</v>
      </c>
      <c r="B1149" s="4" t="s">
        <v>372</v>
      </c>
      <c r="C1149" s="4">
        <v>4</v>
      </c>
      <c r="F1149" s="4" t="s">
        <v>29</v>
      </c>
      <c r="G1149" s="4" t="s">
        <v>367</v>
      </c>
      <c r="H1149" s="4" t="s">
        <v>358</v>
      </c>
      <c r="I1149" s="4" t="s">
        <v>27</v>
      </c>
      <c r="J1149" s="4" t="s">
        <v>25</v>
      </c>
      <c r="K1149" s="4" t="s">
        <v>25</v>
      </c>
      <c r="O1149" s="4" t="str">
        <f ca="1">IF(Ректор[[#This Row],[Класс(ы)]]="",OFFSET(Ректор[[#This Row],[Класс(ы)]],-1,0,1,1),Ректор[[#This Row],[Класс(ы)]])</f>
        <v>3Ц</v>
      </c>
      <c r="P114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149" s="4" t="str">
        <f>Ректор[[#This Row],[Учитель]]</f>
        <v>Лебедянцева А. Е.</v>
      </c>
      <c r="R1149" s="4">
        <f ca="1">IF(Ректор[[#This Row],[Часы]]="",OFFSET(Ректор[[#This Row],[Часы]],-1,0,1,1),Ректор[[#This Row],[Часы]])</f>
        <v>4</v>
      </c>
      <c r="S1149" s="4" t="str">
        <f ca="1">Ректор[[#This Row],[Корр класс]]&amp;Ректор[[#This Row],[Предмет2]]</f>
        <v>3ЦМатематика</v>
      </c>
      <c r="T1149" s="4">
        <f ca="1">COUNTIF(Ректор[Доп столбец],Ректор[[#This Row],[Доп столбец]])</f>
        <v>1</v>
      </c>
    </row>
    <row r="1150" spans="1:20" x14ac:dyDescent="0.25">
      <c r="A1150" s="4">
        <v>1092</v>
      </c>
      <c r="B1150" s="4" t="s">
        <v>372</v>
      </c>
      <c r="C1150" s="4">
        <v>1</v>
      </c>
      <c r="F1150" s="4" t="s">
        <v>30</v>
      </c>
      <c r="G1150" s="4" t="s">
        <v>367</v>
      </c>
      <c r="H1150" s="4" t="s">
        <v>358</v>
      </c>
      <c r="I1150" s="4" t="s">
        <v>23</v>
      </c>
      <c r="J1150" s="4" t="s">
        <v>25</v>
      </c>
      <c r="K1150" s="4" t="s">
        <v>25</v>
      </c>
      <c r="O1150" s="4" t="str">
        <f ca="1">IF(Ректор[[#This Row],[Класс(ы)]]="",OFFSET(Ректор[[#This Row],[Класс(ы)]],-1,0,1,1),Ректор[[#This Row],[Класс(ы)]])</f>
        <v>3Ц</v>
      </c>
      <c r="P115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150" s="4" t="str">
        <f>Ректор[[#This Row],[Учитель]]</f>
        <v>Лебедянцева А. Е.</v>
      </c>
      <c r="R1150" s="4">
        <f ca="1">IF(Ректор[[#This Row],[Часы]]="",OFFSET(Ректор[[#This Row],[Часы]],-1,0,1,1),Ректор[[#This Row],[Часы]])</f>
        <v>1</v>
      </c>
      <c r="S1150" s="4" t="str">
        <f ca="1">Ректор[[#This Row],[Корр класс]]&amp;Ректор[[#This Row],[Предмет2]]</f>
        <v>3ЦМузыка</v>
      </c>
      <c r="T1150" s="4">
        <f ca="1">COUNTIF(Ректор[Доп столбец],Ректор[[#This Row],[Доп столбец]])</f>
        <v>1</v>
      </c>
    </row>
    <row r="1151" spans="1:20" x14ac:dyDescent="0.25">
      <c r="A1151" s="4">
        <v>1093</v>
      </c>
      <c r="B1151" s="4" t="s">
        <v>372</v>
      </c>
      <c r="C1151" s="4">
        <v>2</v>
      </c>
      <c r="F1151" s="4" t="s">
        <v>31</v>
      </c>
      <c r="G1151" s="4" t="s">
        <v>367</v>
      </c>
      <c r="H1151" s="4" t="s">
        <v>358</v>
      </c>
      <c r="I1151" s="4" t="s">
        <v>27</v>
      </c>
      <c r="J1151" s="4" t="s">
        <v>25</v>
      </c>
      <c r="K1151" s="4" t="s">
        <v>25</v>
      </c>
      <c r="O1151" s="4" t="str">
        <f ca="1">IF(Ректор[[#This Row],[Класс(ы)]]="",OFFSET(Ректор[[#This Row],[Класс(ы)]],-1,0,1,1),Ректор[[#This Row],[Класс(ы)]])</f>
        <v>3Ц</v>
      </c>
      <c r="P1151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151" s="4" t="str">
        <f>Ректор[[#This Row],[Учитель]]</f>
        <v>Лебедянцева А. Е.</v>
      </c>
      <c r="R1151" s="4">
        <f ca="1">IF(Ректор[[#This Row],[Часы]]="",OFFSET(Ректор[[#This Row],[Часы]],-1,0,1,1),Ректор[[#This Row],[Часы]])</f>
        <v>2</v>
      </c>
      <c r="S1151" s="4" t="str">
        <f ca="1">Ректор[[#This Row],[Корр класс]]&amp;Ректор[[#This Row],[Предмет2]]</f>
        <v>3ЦОкружающий мир</v>
      </c>
      <c r="T1151" s="4">
        <f ca="1">COUNTIF(Ректор[Доп столбец],Ректор[[#This Row],[Доп столбец]])</f>
        <v>1</v>
      </c>
    </row>
    <row r="1152" spans="1:20" x14ac:dyDescent="0.25">
      <c r="B1152" s="4" t="s">
        <v>372</v>
      </c>
      <c r="C1152" s="4">
        <v>1</v>
      </c>
      <c r="F1152" s="4" t="s">
        <v>32</v>
      </c>
      <c r="G1152" s="4" t="s">
        <v>367</v>
      </c>
      <c r="H1152" s="4" t="s">
        <v>358</v>
      </c>
      <c r="I1152" s="4" t="s">
        <v>27</v>
      </c>
      <c r="J1152" s="4" t="s">
        <v>33</v>
      </c>
      <c r="K1152" s="4" t="s">
        <v>25</v>
      </c>
      <c r="O1152" s="4" t="str">
        <f ca="1">IF(Ректор[[#This Row],[Класс(ы)]]="",OFFSET(Ректор[[#This Row],[Класс(ы)]],-1,0,1,1),Ректор[[#This Row],[Класс(ы)]])</f>
        <v>3Ц</v>
      </c>
      <c r="P115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152" s="4" t="str">
        <f>Ректор[[#This Row],[Учитель]]</f>
        <v>Лебедянцева А. Е.</v>
      </c>
      <c r="R1152" s="4">
        <f ca="1">IF(Ректор[[#This Row],[Часы]]="",OFFSET(Ректор[[#This Row],[Часы]],-1,0,1,1),Ректор[[#This Row],[Часы]])</f>
        <v>1</v>
      </c>
      <c r="S1152" s="4" t="str">
        <f ca="1">Ректор[[#This Row],[Корр класс]]&amp;Ректор[[#This Row],[Предмет2]]</f>
        <v>3ЦРазговор о важн</v>
      </c>
      <c r="T1152" s="4">
        <f ca="1">COUNTIF(Ректор[Доп столбец],Ректор[[#This Row],[Доп столбец]])</f>
        <v>1</v>
      </c>
    </row>
    <row r="1153" spans="1:20" x14ac:dyDescent="0.25">
      <c r="A1153" s="4">
        <v>1094</v>
      </c>
      <c r="B1153" s="4" t="s">
        <v>372</v>
      </c>
      <c r="C1153" s="4">
        <v>5</v>
      </c>
      <c r="F1153" s="4" t="s">
        <v>34</v>
      </c>
      <c r="G1153" s="4" t="s">
        <v>367</v>
      </c>
      <c r="H1153" s="4" t="s">
        <v>358</v>
      </c>
      <c r="I1153" s="4" t="s">
        <v>27</v>
      </c>
      <c r="J1153" s="4" t="s">
        <v>25</v>
      </c>
      <c r="K1153" s="4" t="s">
        <v>25</v>
      </c>
      <c r="O1153" s="4" t="str">
        <f ca="1">IF(Ректор[[#This Row],[Класс(ы)]]="",OFFSET(Ректор[[#This Row],[Класс(ы)]],-1,0,1,1),Ректор[[#This Row],[Класс(ы)]])</f>
        <v>3Ц</v>
      </c>
      <c r="P115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153" s="4" t="str">
        <f>Ректор[[#This Row],[Учитель]]</f>
        <v>Лебедянцева А. Е.</v>
      </c>
      <c r="R1153" s="4">
        <f ca="1">IF(Ректор[[#This Row],[Часы]]="",OFFSET(Ректор[[#This Row],[Часы]],-1,0,1,1),Ректор[[#This Row],[Часы]])</f>
        <v>5</v>
      </c>
      <c r="S1153" s="4" t="str">
        <f ca="1">Ректор[[#This Row],[Корр класс]]&amp;Ректор[[#This Row],[Предмет2]]</f>
        <v>3ЦРусский язык</v>
      </c>
      <c r="T1153" s="4">
        <f ca="1">COUNTIF(Ректор[Доп столбец],Ректор[[#This Row],[Доп столбец]])</f>
        <v>1</v>
      </c>
    </row>
    <row r="1154" spans="1:20" x14ac:dyDescent="0.25">
      <c r="A1154" s="4">
        <v>1095</v>
      </c>
      <c r="B1154" s="4" t="s">
        <v>372</v>
      </c>
      <c r="C1154" s="4">
        <v>1</v>
      </c>
      <c r="F1154" s="4" t="s">
        <v>35</v>
      </c>
      <c r="G1154" s="4" t="s">
        <v>367</v>
      </c>
      <c r="H1154" s="4" t="s">
        <v>358</v>
      </c>
      <c r="I1154" s="4" t="s">
        <v>23</v>
      </c>
      <c r="J1154" s="4" t="s">
        <v>25</v>
      </c>
      <c r="K1154" s="4" t="s">
        <v>25</v>
      </c>
      <c r="O1154" s="4" t="str">
        <f ca="1">IF(Ректор[[#This Row],[Класс(ы)]]="",OFFSET(Ректор[[#This Row],[Класс(ы)]],-1,0,1,1),Ректор[[#This Row],[Класс(ы)]])</f>
        <v>3Ц</v>
      </c>
      <c r="P115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154" s="4" t="str">
        <f>Ректор[[#This Row],[Учитель]]</f>
        <v>Лебедянцева А. Е.</v>
      </c>
      <c r="R1154" s="4">
        <f ca="1">IF(Ректор[[#This Row],[Часы]]="",OFFSET(Ректор[[#This Row],[Часы]],-1,0,1,1),Ректор[[#This Row],[Часы]])</f>
        <v>1</v>
      </c>
      <c r="S1154" s="4" t="str">
        <f ca="1">Ректор[[#This Row],[Корр класс]]&amp;Ректор[[#This Row],[Предмет2]]</f>
        <v>3ЦТехнология</v>
      </c>
      <c r="T1154" s="4">
        <f ca="1">COUNTIF(Ректор[Доп столбец],Ректор[[#This Row],[Доп столбец]])</f>
        <v>1</v>
      </c>
    </row>
    <row r="1155" spans="1:20" x14ac:dyDescent="0.25">
      <c r="A1155" s="4">
        <v>1096</v>
      </c>
      <c r="B1155" s="4" t="s">
        <v>178</v>
      </c>
      <c r="C1155" s="4">
        <v>1</v>
      </c>
      <c r="F1155" s="4" t="s">
        <v>185</v>
      </c>
      <c r="G1155" s="4" t="s">
        <v>373</v>
      </c>
      <c r="H1155" s="4" t="s">
        <v>319</v>
      </c>
      <c r="I1155" s="4" t="s">
        <v>27</v>
      </c>
      <c r="J1155" s="4" t="s">
        <v>25</v>
      </c>
      <c r="K1155" s="4" t="s">
        <v>25</v>
      </c>
      <c r="O1155" s="4" t="str">
        <f ca="1">IF(Ректор[[#This Row],[Класс(ы)]]="",OFFSET(Ректор[[#This Row],[Класс(ы)]],-1,0,1,1),Ректор[[#This Row],[Класс(ы)]])</f>
        <v>6К</v>
      </c>
      <c r="P1155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55" s="4" t="str">
        <f>Ректор[[#This Row],[Учитель]]</f>
        <v>Леденева Ю. К.</v>
      </c>
      <c r="R1155" s="4">
        <f ca="1">IF(Ректор[[#This Row],[Часы]]="",OFFSET(Ректор[[#This Row],[Часы]],-1,0,1,1),Ректор[[#This Row],[Часы]])</f>
        <v>1</v>
      </c>
      <c r="S1155" s="4" t="str">
        <f ca="1">Ректор[[#This Row],[Корр класс]]&amp;Ректор[[#This Row],[Предмет2]]</f>
        <v>6КБиология</v>
      </c>
      <c r="T1155" s="4">
        <f ca="1">COUNTIF(Ректор[Доп столбец],Ректор[[#This Row],[Доп столбец]])</f>
        <v>1</v>
      </c>
    </row>
    <row r="1156" spans="1:20" x14ac:dyDescent="0.25">
      <c r="A1156" s="4">
        <v>1097</v>
      </c>
      <c r="B1156" s="4" t="s">
        <v>179</v>
      </c>
      <c r="C1156" s="4">
        <v>1</v>
      </c>
      <c r="F1156" s="4" t="s">
        <v>185</v>
      </c>
      <c r="G1156" s="4" t="s">
        <v>373</v>
      </c>
      <c r="H1156" s="4" t="s">
        <v>319</v>
      </c>
      <c r="I1156" s="4" t="s">
        <v>27</v>
      </c>
      <c r="J1156" s="4" t="s">
        <v>25</v>
      </c>
      <c r="K1156" s="4" t="s">
        <v>25</v>
      </c>
      <c r="O1156" s="4" t="str">
        <f ca="1">IF(Ректор[[#This Row],[Класс(ы)]]="",OFFSET(Ректор[[#This Row],[Класс(ы)]],-1,0,1,1),Ректор[[#This Row],[Класс(ы)]])</f>
        <v>6Л</v>
      </c>
      <c r="P1156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56" s="4" t="str">
        <f>Ректор[[#This Row],[Учитель]]</f>
        <v>Леденева Ю. К.</v>
      </c>
      <c r="R1156" s="4">
        <f ca="1">IF(Ректор[[#This Row],[Часы]]="",OFFSET(Ректор[[#This Row],[Часы]],-1,0,1,1),Ректор[[#This Row],[Часы]])</f>
        <v>1</v>
      </c>
      <c r="S1156" s="4" t="str">
        <f ca="1">Ректор[[#This Row],[Корр класс]]&amp;Ректор[[#This Row],[Предмет2]]</f>
        <v>6ЛБиология</v>
      </c>
      <c r="T1156" s="4">
        <f ca="1">COUNTIF(Ректор[Доп столбец],Ректор[[#This Row],[Доп столбец]])</f>
        <v>1</v>
      </c>
    </row>
    <row r="1157" spans="1:20" x14ac:dyDescent="0.25">
      <c r="A1157" s="4">
        <v>1098</v>
      </c>
      <c r="B1157" s="4" t="s">
        <v>62</v>
      </c>
      <c r="C1157" s="4">
        <v>2</v>
      </c>
      <c r="F1157" s="4" t="s">
        <v>185</v>
      </c>
      <c r="G1157" s="4" t="s">
        <v>373</v>
      </c>
      <c r="H1157" s="4" t="s">
        <v>319</v>
      </c>
      <c r="I1157" s="4" t="s">
        <v>27</v>
      </c>
      <c r="J1157" s="4" t="s">
        <v>25</v>
      </c>
      <c r="K1157" s="4" t="s">
        <v>25</v>
      </c>
      <c r="O1157" s="4" t="str">
        <f ca="1">IF(Ректор[[#This Row],[Класс(ы)]]="",OFFSET(Ректор[[#This Row],[Класс(ы)]],-1,0,1,1),Ректор[[#This Row],[Класс(ы)]])</f>
        <v>8А</v>
      </c>
      <c r="P1157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57" s="4" t="str">
        <f>Ректор[[#This Row],[Учитель]]</f>
        <v>Леденева Ю. К.</v>
      </c>
      <c r="R1157" s="4">
        <f ca="1">IF(Ректор[[#This Row],[Часы]]="",OFFSET(Ректор[[#This Row],[Часы]],-1,0,1,1),Ректор[[#This Row],[Часы]])</f>
        <v>2</v>
      </c>
      <c r="S1157" s="4" t="str">
        <f ca="1">Ректор[[#This Row],[Корр класс]]&amp;Ректор[[#This Row],[Предмет2]]</f>
        <v>8АБиология</v>
      </c>
      <c r="T1157" s="4">
        <f ca="1">COUNTIF(Ректор[Доп столбец],Ректор[[#This Row],[Доп столбец]])</f>
        <v>1</v>
      </c>
    </row>
    <row r="1158" spans="1:20" x14ac:dyDescent="0.25">
      <c r="A1158" s="4">
        <v>1099</v>
      </c>
      <c r="B1158" s="4" t="s">
        <v>112</v>
      </c>
      <c r="C1158" s="4">
        <v>2</v>
      </c>
      <c r="F1158" s="4" t="s">
        <v>185</v>
      </c>
      <c r="G1158" s="4" t="s">
        <v>373</v>
      </c>
      <c r="H1158" s="4" t="s">
        <v>319</v>
      </c>
      <c r="I1158" s="4" t="s">
        <v>27</v>
      </c>
      <c r="J1158" s="4" t="s">
        <v>25</v>
      </c>
      <c r="K1158" s="4" t="s">
        <v>25</v>
      </c>
      <c r="O1158" s="4" t="str">
        <f ca="1">IF(Ректор[[#This Row],[Класс(ы)]]="",OFFSET(Ректор[[#This Row],[Класс(ы)]],-1,0,1,1),Ректор[[#This Row],[Класс(ы)]])</f>
        <v>8Б</v>
      </c>
      <c r="P1158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58" s="4" t="str">
        <f>Ректор[[#This Row],[Учитель]]</f>
        <v>Леденева Ю. К.</v>
      </c>
      <c r="R1158" s="4">
        <f ca="1">IF(Ректор[[#This Row],[Часы]]="",OFFSET(Ректор[[#This Row],[Часы]],-1,0,1,1),Ректор[[#This Row],[Часы]])</f>
        <v>2</v>
      </c>
      <c r="S1158" s="4" t="str">
        <f ca="1">Ректор[[#This Row],[Корр класс]]&amp;Ректор[[#This Row],[Предмет2]]</f>
        <v>8ББиология</v>
      </c>
      <c r="T1158" s="4">
        <f ca="1">COUNTIF(Ректор[Доп столбец],Ректор[[#This Row],[Доп столбец]])</f>
        <v>1</v>
      </c>
    </row>
    <row r="1159" spans="1:20" x14ac:dyDescent="0.25">
      <c r="A1159" s="4">
        <v>1100</v>
      </c>
      <c r="B1159" s="4" t="s">
        <v>113</v>
      </c>
      <c r="C1159" s="4">
        <v>2</v>
      </c>
      <c r="F1159" s="4" t="s">
        <v>185</v>
      </c>
      <c r="G1159" s="4" t="s">
        <v>373</v>
      </c>
      <c r="H1159" s="4" t="s">
        <v>319</v>
      </c>
      <c r="I1159" s="4" t="s">
        <v>27</v>
      </c>
      <c r="J1159" s="4" t="s">
        <v>25</v>
      </c>
      <c r="K1159" s="4" t="s">
        <v>25</v>
      </c>
      <c r="O1159" s="4" t="str">
        <f ca="1">IF(Ректор[[#This Row],[Класс(ы)]]="",OFFSET(Ректор[[#This Row],[Класс(ы)]],-1,0,1,1),Ректор[[#This Row],[Класс(ы)]])</f>
        <v>8В</v>
      </c>
      <c r="P1159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59" s="4" t="str">
        <f>Ректор[[#This Row],[Учитель]]</f>
        <v>Леденева Ю. К.</v>
      </c>
      <c r="R1159" s="4">
        <f ca="1">IF(Ректор[[#This Row],[Часы]]="",OFFSET(Ректор[[#This Row],[Часы]],-1,0,1,1),Ректор[[#This Row],[Часы]])</f>
        <v>2</v>
      </c>
      <c r="S1159" s="4" t="str">
        <f ca="1">Ректор[[#This Row],[Корр класс]]&amp;Ректор[[#This Row],[Предмет2]]</f>
        <v>8ВБиология</v>
      </c>
      <c r="T1159" s="4">
        <f ca="1">COUNTIF(Ректор[Доп столбец],Ректор[[#This Row],[Доп столбец]])</f>
        <v>1</v>
      </c>
    </row>
    <row r="1160" spans="1:20" x14ac:dyDescent="0.25">
      <c r="A1160" s="4">
        <v>1101</v>
      </c>
      <c r="B1160" s="4" t="s">
        <v>114</v>
      </c>
      <c r="C1160" s="4">
        <v>2</v>
      </c>
      <c r="F1160" s="4" t="s">
        <v>185</v>
      </c>
      <c r="G1160" s="4" t="s">
        <v>373</v>
      </c>
      <c r="H1160" s="4" t="s">
        <v>319</v>
      </c>
      <c r="I1160" s="4" t="s">
        <v>27</v>
      </c>
      <c r="J1160" s="4" t="s">
        <v>25</v>
      </c>
      <c r="K1160" s="4" t="s">
        <v>25</v>
      </c>
      <c r="O1160" s="4" t="str">
        <f ca="1">IF(Ректор[[#This Row],[Класс(ы)]]="",OFFSET(Ректор[[#This Row],[Класс(ы)]],-1,0,1,1),Ректор[[#This Row],[Класс(ы)]])</f>
        <v>8Г</v>
      </c>
      <c r="P1160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60" s="4" t="str">
        <f>Ректор[[#This Row],[Учитель]]</f>
        <v>Леденева Ю. К.</v>
      </c>
      <c r="R1160" s="4">
        <f ca="1">IF(Ректор[[#This Row],[Часы]]="",OFFSET(Ректор[[#This Row],[Часы]],-1,0,1,1),Ректор[[#This Row],[Часы]])</f>
        <v>2</v>
      </c>
      <c r="S1160" s="4" t="str">
        <f ca="1">Ректор[[#This Row],[Корр класс]]&amp;Ректор[[#This Row],[Предмет2]]</f>
        <v>8ГБиология</v>
      </c>
      <c r="T1160" s="4">
        <f ca="1">COUNTIF(Ректор[Доп столбец],Ректор[[#This Row],[Доп столбец]])</f>
        <v>1</v>
      </c>
    </row>
    <row r="1161" spans="1:20" x14ac:dyDescent="0.25">
      <c r="A1161" s="4">
        <v>1102</v>
      </c>
      <c r="B1161" s="4" t="s">
        <v>115</v>
      </c>
      <c r="C1161" s="4">
        <v>2</v>
      </c>
      <c r="F1161" s="4" t="s">
        <v>185</v>
      </c>
      <c r="G1161" s="4" t="s">
        <v>373</v>
      </c>
      <c r="H1161" s="4" t="s">
        <v>319</v>
      </c>
      <c r="I1161" s="4" t="s">
        <v>27</v>
      </c>
      <c r="J1161" s="4" t="s">
        <v>25</v>
      </c>
      <c r="K1161" s="4" t="s">
        <v>25</v>
      </c>
      <c r="O1161" s="4" t="str">
        <f ca="1">IF(Ректор[[#This Row],[Класс(ы)]]="",OFFSET(Ректор[[#This Row],[Класс(ы)]],-1,0,1,1),Ректор[[#This Row],[Класс(ы)]])</f>
        <v>8Д</v>
      </c>
      <c r="P1161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61" s="4" t="str">
        <f>Ректор[[#This Row],[Учитель]]</f>
        <v>Леденева Ю. К.</v>
      </c>
      <c r="R1161" s="4">
        <f ca="1">IF(Ректор[[#This Row],[Часы]]="",OFFSET(Ректор[[#This Row],[Часы]],-1,0,1,1),Ректор[[#This Row],[Часы]])</f>
        <v>2</v>
      </c>
      <c r="S1161" s="4" t="str">
        <f ca="1">Ректор[[#This Row],[Корр класс]]&amp;Ректор[[#This Row],[Предмет2]]</f>
        <v>8ДБиология</v>
      </c>
      <c r="T1161" s="4">
        <f ca="1">COUNTIF(Ректор[Доп столбец],Ректор[[#This Row],[Доп столбец]])</f>
        <v>1</v>
      </c>
    </row>
    <row r="1162" spans="1:20" x14ac:dyDescent="0.25">
      <c r="A1162" s="4">
        <v>1103</v>
      </c>
      <c r="B1162" s="4" t="s">
        <v>116</v>
      </c>
      <c r="C1162" s="4">
        <v>2</v>
      </c>
      <c r="F1162" s="4" t="s">
        <v>185</v>
      </c>
      <c r="G1162" s="4" t="s">
        <v>373</v>
      </c>
      <c r="H1162" s="4" t="s">
        <v>319</v>
      </c>
      <c r="I1162" s="4" t="s">
        <v>27</v>
      </c>
      <c r="J1162" s="4" t="s">
        <v>25</v>
      </c>
      <c r="K1162" s="4" t="s">
        <v>25</v>
      </c>
      <c r="O1162" s="4" t="str">
        <f ca="1">IF(Ректор[[#This Row],[Класс(ы)]]="",OFFSET(Ректор[[#This Row],[Класс(ы)]],-1,0,1,1),Ректор[[#This Row],[Класс(ы)]])</f>
        <v>8Е</v>
      </c>
      <c r="P1162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62" s="4" t="str">
        <f>Ректор[[#This Row],[Учитель]]</f>
        <v>Леденева Ю. К.</v>
      </c>
      <c r="R1162" s="4">
        <f ca="1">IF(Ректор[[#This Row],[Часы]]="",OFFSET(Ректор[[#This Row],[Часы]],-1,0,1,1),Ректор[[#This Row],[Часы]])</f>
        <v>2</v>
      </c>
      <c r="S1162" s="4" t="str">
        <f ca="1">Ректор[[#This Row],[Корр класс]]&amp;Ректор[[#This Row],[Предмет2]]</f>
        <v>8ЕБиология</v>
      </c>
      <c r="T1162" s="4">
        <f ca="1">COUNTIF(Ректор[Доп столбец],Ректор[[#This Row],[Доп столбец]])</f>
        <v>1</v>
      </c>
    </row>
    <row r="1163" spans="1:20" x14ac:dyDescent="0.25">
      <c r="A1163" s="4">
        <v>1104</v>
      </c>
      <c r="B1163" s="4" t="s">
        <v>117</v>
      </c>
      <c r="C1163" s="4">
        <v>2</v>
      </c>
      <c r="F1163" s="4" t="s">
        <v>185</v>
      </c>
      <c r="G1163" s="4" t="s">
        <v>373</v>
      </c>
      <c r="H1163" s="4" t="s">
        <v>319</v>
      </c>
      <c r="I1163" s="4" t="s">
        <v>27</v>
      </c>
      <c r="J1163" s="4" t="s">
        <v>25</v>
      </c>
      <c r="K1163" s="4" t="s">
        <v>25</v>
      </c>
      <c r="O1163" s="4" t="str">
        <f ca="1">IF(Ректор[[#This Row],[Класс(ы)]]="",OFFSET(Ректор[[#This Row],[Класс(ы)]],-1,0,1,1),Ректор[[#This Row],[Класс(ы)]])</f>
        <v>8Ж</v>
      </c>
      <c r="P1163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63" s="4" t="str">
        <f>Ректор[[#This Row],[Учитель]]</f>
        <v>Леденева Ю. К.</v>
      </c>
      <c r="R1163" s="4">
        <f ca="1">IF(Ректор[[#This Row],[Часы]]="",OFFSET(Ректор[[#This Row],[Часы]],-1,0,1,1),Ректор[[#This Row],[Часы]])</f>
        <v>2</v>
      </c>
      <c r="S1163" s="4" t="str">
        <f ca="1">Ректор[[#This Row],[Корр класс]]&amp;Ректор[[#This Row],[Предмет2]]</f>
        <v>8ЖБиология</v>
      </c>
      <c r="T1163" s="4">
        <f ca="1">COUNTIF(Ректор[Доп столбец],Ректор[[#This Row],[Доп столбец]])</f>
        <v>1</v>
      </c>
    </row>
    <row r="1164" spans="1:20" x14ac:dyDescent="0.25">
      <c r="B1164" s="4" t="s">
        <v>117</v>
      </c>
      <c r="C1164" s="4">
        <v>1</v>
      </c>
      <c r="F1164" s="4" t="s">
        <v>32</v>
      </c>
      <c r="G1164" s="4" t="s">
        <v>373</v>
      </c>
      <c r="H1164" s="4" t="s">
        <v>319</v>
      </c>
      <c r="I1164" s="4" t="s">
        <v>27</v>
      </c>
      <c r="J1164" s="4" t="s">
        <v>25</v>
      </c>
      <c r="K1164" s="4" t="s">
        <v>25</v>
      </c>
      <c r="O1164" s="4" t="str">
        <f ca="1">IF(Ректор[[#This Row],[Класс(ы)]]="",OFFSET(Ректор[[#This Row],[Класс(ы)]],-1,0,1,1),Ректор[[#This Row],[Класс(ы)]])</f>
        <v>8Ж</v>
      </c>
      <c r="P116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164" s="4" t="str">
        <f>Ректор[[#This Row],[Учитель]]</f>
        <v>Леденева Ю. К.</v>
      </c>
      <c r="R1164" s="4">
        <f ca="1">IF(Ректор[[#This Row],[Часы]]="",OFFSET(Ректор[[#This Row],[Часы]],-1,0,1,1),Ректор[[#This Row],[Часы]])</f>
        <v>1</v>
      </c>
      <c r="S1164" s="4" t="str">
        <f ca="1">Ректор[[#This Row],[Корр класс]]&amp;Ректор[[#This Row],[Предмет2]]</f>
        <v>8ЖРазговор о важн</v>
      </c>
      <c r="T1164" s="4">
        <f ca="1">COUNTIF(Ректор[Доп столбец],Ректор[[#This Row],[Доп столбец]])</f>
        <v>1</v>
      </c>
    </row>
    <row r="1165" spans="1:20" x14ac:dyDescent="0.25">
      <c r="A1165" s="4">
        <v>1105</v>
      </c>
      <c r="B1165" s="4" t="s">
        <v>118</v>
      </c>
      <c r="C1165" s="4">
        <v>2</v>
      </c>
      <c r="F1165" s="4" t="s">
        <v>185</v>
      </c>
      <c r="G1165" s="4" t="s">
        <v>373</v>
      </c>
      <c r="H1165" s="4" t="s">
        <v>319</v>
      </c>
      <c r="I1165" s="4" t="s">
        <v>27</v>
      </c>
      <c r="J1165" s="4" t="s">
        <v>25</v>
      </c>
      <c r="K1165" s="4" t="s">
        <v>25</v>
      </c>
      <c r="O1165" s="4" t="str">
        <f ca="1">IF(Ректор[[#This Row],[Класс(ы)]]="",OFFSET(Ректор[[#This Row],[Класс(ы)]],-1,0,1,1),Ректор[[#This Row],[Класс(ы)]])</f>
        <v>8З</v>
      </c>
      <c r="P1165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65" s="4" t="str">
        <f>Ректор[[#This Row],[Учитель]]</f>
        <v>Леденева Ю. К.</v>
      </c>
      <c r="R1165" s="4">
        <f ca="1">IF(Ректор[[#This Row],[Часы]]="",OFFSET(Ректор[[#This Row],[Часы]],-1,0,1,1),Ректор[[#This Row],[Часы]])</f>
        <v>2</v>
      </c>
      <c r="S1165" s="4" t="str">
        <f ca="1">Ректор[[#This Row],[Корр класс]]&amp;Ректор[[#This Row],[Предмет2]]</f>
        <v>8ЗБиология</v>
      </c>
      <c r="T1165" s="4">
        <f ca="1">COUNTIF(Ректор[Доп столбец],Ректор[[#This Row],[Доп столбец]])</f>
        <v>1</v>
      </c>
    </row>
    <row r="1166" spans="1:20" x14ac:dyDescent="0.25">
      <c r="A1166" s="4">
        <v>1106</v>
      </c>
      <c r="B1166" s="4" t="s">
        <v>119</v>
      </c>
      <c r="C1166" s="4">
        <v>2</v>
      </c>
      <c r="F1166" s="4" t="s">
        <v>185</v>
      </c>
      <c r="G1166" s="4" t="s">
        <v>373</v>
      </c>
      <c r="I1166" s="4" t="s">
        <v>27</v>
      </c>
      <c r="J1166" s="4" t="s">
        <v>25</v>
      </c>
      <c r="K1166" s="4" t="s">
        <v>25</v>
      </c>
      <c r="O1166" s="4" t="str">
        <f ca="1">IF(Ректор[[#This Row],[Класс(ы)]]="",OFFSET(Ректор[[#This Row],[Класс(ы)]],-1,0,1,1),Ректор[[#This Row],[Класс(ы)]])</f>
        <v>8И</v>
      </c>
      <c r="P1166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66" s="4" t="str">
        <f>Ректор[[#This Row],[Учитель]]</f>
        <v>Леденева Ю. К.</v>
      </c>
      <c r="R1166" s="4">
        <f ca="1">IF(Ректор[[#This Row],[Часы]]="",OFFSET(Ректор[[#This Row],[Часы]],-1,0,1,1),Ректор[[#This Row],[Часы]])</f>
        <v>2</v>
      </c>
      <c r="S1166" s="4" t="str">
        <f ca="1">Ректор[[#This Row],[Корр класс]]&amp;Ректор[[#This Row],[Предмет2]]</f>
        <v>8ИБиология</v>
      </c>
      <c r="T1166" s="4">
        <f ca="1">COUNTIF(Ректор[Доп столбец],Ректор[[#This Row],[Доп столбец]])</f>
        <v>1</v>
      </c>
    </row>
    <row r="1167" spans="1:20" x14ac:dyDescent="0.25">
      <c r="B1167" s="4" t="s">
        <v>120</v>
      </c>
      <c r="C1167" s="4">
        <v>2</v>
      </c>
      <c r="F1167" s="4" t="s">
        <v>185</v>
      </c>
      <c r="G1167" s="4" t="s">
        <v>373</v>
      </c>
      <c r="H1167" s="4" t="s">
        <v>319</v>
      </c>
      <c r="I1167" s="4" t="s">
        <v>27</v>
      </c>
      <c r="J1167" s="4" t="s">
        <v>25</v>
      </c>
      <c r="K1167" s="4" t="s">
        <v>25</v>
      </c>
      <c r="O1167" s="4" t="str">
        <f ca="1">IF(Ректор[[#This Row],[Класс(ы)]]="",OFFSET(Ректор[[#This Row],[Класс(ы)]],-1,0,1,1),Ректор[[#This Row],[Класс(ы)]])</f>
        <v>8К</v>
      </c>
      <c r="P1167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67" s="4" t="str">
        <f>Ректор[[#This Row],[Учитель]]</f>
        <v>Леденева Ю. К.</v>
      </c>
      <c r="R1167" s="4">
        <f ca="1">IF(Ректор[[#This Row],[Часы]]="",OFFSET(Ректор[[#This Row],[Часы]],-1,0,1,1),Ректор[[#This Row],[Часы]])</f>
        <v>2</v>
      </c>
      <c r="S1167" s="4" t="str">
        <f ca="1">Ректор[[#This Row],[Корр класс]]&amp;Ректор[[#This Row],[Предмет2]]</f>
        <v>8КБиология</v>
      </c>
      <c r="T1167" s="4">
        <f ca="1">COUNTIF(Ректор[Доп столбец],Ректор[[#This Row],[Доп столбец]])</f>
        <v>1</v>
      </c>
    </row>
    <row r="1168" spans="1:20" x14ac:dyDescent="0.25">
      <c r="A1168" s="4">
        <v>1107</v>
      </c>
      <c r="B1168" s="4" t="s">
        <v>121</v>
      </c>
      <c r="C1168" s="4">
        <v>2</v>
      </c>
      <c r="F1168" s="4" t="s">
        <v>185</v>
      </c>
      <c r="G1168" s="4" t="s">
        <v>373</v>
      </c>
      <c r="H1168" s="4" t="s">
        <v>319</v>
      </c>
      <c r="I1168" s="4" t="s">
        <v>27</v>
      </c>
      <c r="J1168" s="4" t="s">
        <v>25</v>
      </c>
      <c r="K1168" s="4" t="s">
        <v>25</v>
      </c>
      <c r="O1168" s="4" t="str">
        <f ca="1">IF(Ректор[[#This Row],[Класс(ы)]]="",OFFSET(Ректор[[#This Row],[Класс(ы)]],-1,0,1,1),Ректор[[#This Row],[Класс(ы)]])</f>
        <v>8Л</v>
      </c>
      <c r="P1168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68" s="4" t="str">
        <f>Ректор[[#This Row],[Учитель]]</f>
        <v>Леденева Ю. К.</v>
      </c>
      <c r="R1168" s="4">
        <f ca="1">IF(Ректор[[#This Row],[Часы]]="",OFFSET(Ректор[[#This Row],[Часы]],-1,0,1,1),Ректор[[#This Row],[Часы]])</f>
        <v>2</v>
      </c>
      <c r="S1168" s="4" t="str">
        <f ca="1">Ректор[[#This Row],[Корр класс]]&amp;Ректор[[#This Row],[Предмет2]]</f>
        <v>8ЛБиология</v>
      </c>
      <c r="T1168" s="4">
        <f ca="1">COUNTIF(Ректор[Доп столбец],Ректор[[#This Row],[Доп столбец]])</f>
        <v>1</v>
      </c>
    </row>
    <row r="1169" spans="1:20" x14ac:dyDescent="0.25">
      <c r="A1169" s="4">
        <v>1108</v>
      </c>
      <c r="B1169" s="4" t="s">
        <v>122</v>
      </c>
      <c r="C1169" s="4">
        <v>2</v>
      </c>
      <c r="F1169" s="4" t="s">
        <v>185</v>
      </c>
      <c r="G1169" s="4" t="s">
        <v>373</v>
      </c>
      <c r="H1169" s="4" t="s">
        <v>319</v>
      </c>
      <c r="I1169" s="4" t="s">
        <v>27</v>
      </c>
      <c r="J1169" s="4" t="s">
        <v>25</v>
      </c>
      <c r="K1169" s="4" t="s">
        <v>25</v>
      </c>
      <c r="M1169" s="4" t="s">
        <v>10</v>
      </c>
      <c r="O1169" s="4" t="str">
        <f ca="1">IF(Ректор[[#This Row],[Класс(ы)]]="",OFFSET(Ректор[[#This Row],[Класс(ы)]],-1,0,1,1),Ректор[[#This Row],[Класс(ы)]])</f>
        <v>8М</v>
      </c>
      <c r="P1169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69" s="4" t="str">
        <f>Ректор[[#This Row],[Учитель]]</f>
        <v>Леденева Ю. К.</v>
      </c>
      <c r="R1169" s="4">
        <f ca="1">IF(Ректор[[#This Row],[Часы]]="",OFFSET(Ректор[[#This Row],[Часы]],-1,0,1,1),Ректор[[#This Row],[Часы]])</f>
        <v>2</v>
      </c>
      <c r="S1169" s="4" t="str">
        <f ca="1">Ректор[[#This Row],[Корр класс]]&amp;Ректор[[#This Row],[Предмет2]]</f>
        <v>8МБиология</v>
      </c>
      <c r="T1169" s="4">
        <f ca="1">COUNTIF(Ректор[Доп столбец],Ректор[[#This Row],[Доп столбец]])</f>
        <v>1</v>
      </c>
    </row>
    <row r="1170" spans="1:20" x14ac:dyDescent="0.25">
      <c r="A1170" s="4">
        <v>1109</v>
      </c>
      <c r="B1170" s="4" t="s">
        <v>123</v>
      </c>
      <c r="C1170" s="4">
        <v>2</v>
      </c>
      <c r="F1170" s="4" t="s">
        <v>185</v>
      </c>
      <c r="G1170" s="4" t="s">
        <v>373</v>
      </c>
      <c r="H1170" s="4" t="s">
        <v>319</v>
      </c>
      <c r="I1170" s="4" t="s">
        <v>27</v>
      </c>
      <c r="J1170" s="4" t="s">
        <v>25</v>
      </c>
      <c r="K1170" s="4" t="s">
        <v>25</v>
      </c>
      <c r="O1170" s="4" t="str">
        <f ca="1">IF(Ректор[[#This Row],[Класс(ы)]]="",OFFSET(Ректор[[#This Row],[Класс(ы)]],-1,0,1,1),Ректор[[#This Row],[Класс(ы)]])</f>
        <v>8Н</v>
      </c>
      <c r="P1170" s="4" t="str">
        <f>_xlfn.XLOOKUP(Ректор[[#This Row],[Предмет]],Исправление_названия[Предмет],Исправление_названия[Исправление],Ректор[[#This Row],[Предмет]],0,1)</f>
        <v>Биология</v>
      </c>
      <c r="Q1170" s="4" t="str">
        <f>Ректор[[#This Row],[Учитель]]</f>
        <v>Леденева Ю. К.</v>
      </c>
      <c r="R1170" s="4">
        <f ca="1">IF(Ректор[[#This Row],[Часы]]="",OFFSET(Ректор[[#This Row],[Часы]],-1,0,1,1),Ректор[[#This Row],[Часы]])</f>
        <v>2</v>
      </c>
      <c r="S1170" s="4" t="str">
        <f ca="1">Ректор[[#This Row],[Корр класс]]&amp;Ректор[[#This Row],[Предмет2]]</f>
        <v>8НБиология</v>
      </c>
      <c r="T1170" s="4">
        <f ca="1">COUNTIF(Ректор[Доп столбец],Ректор[[#This Row],[Доп столбец]])</f>
        <v>1</v>
      </c>
    </row>
    <row r="1171" spans="1:20" x14ac:dyDescent="0.25">
      <c r="A1171" s="4">
        <v>1110</v>
      </c>
      <c r="B1171" s="4" t="s">
        <v>250</v>
      </c>
      <c r="C1171" s="4">
        <v>5</v>
      </c>
      <c r="F1171" s="4" t="s">
        <v>29</v>
      </c>
      <c r="G1171" s="4" t="s">
        <v>374</v>
      </c>
      <c r="H1171" s="4" t="s">
        <v>364</v>
      </c>
      <c r="I1171" s="4" t="s">
        <v>27</v>
      </c>
      <c r="J1171" s="4" t="s">
        <v>25</v>
      </c>
      <c r="K1171" s="4" t="s">
        <v>25</v>
      </c>
      <c r="O1171" s="4" t="str">
        <f ca="1">IF(Ректор[[#This Row],[Класс(ы)]]="",OFFSET(Ректор[[#This Row],[Класс(ы)]],-1,0,1,1),Ректор[[#This Row],[Класс(ы)]])</f>
        <v>6А</v>
      </c>
      <c r="P117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171" s="4" t="str">
        <f>Ректор[[#This Row],[Учитель]]</f>
        <v>Леонова О. А.</v>
      </c>
      <c r="R1171" s="4">
        <f ca="1">IF(Ректор[[#This Row],[Часы]]="",OFFSET(Ректор[[#This Row],[Часы]],-1,0,1,1),Ректор[[#This Row],[Часы]])</f>
        <v>5</v>
      </c>
      <c r="S1171" s="4" t="str">
        <f ca="1">Ректор[[#This Row],[Корр класс]]&amp;Ректор[[#This Row],[Предмет2]]</f>
        <v>6АМатематика</v>
      </c>
      <c r="T1171" s="4">
        <f ca="1">COUNTIF(Ректор[Доп столбец],Ректор[[#This Row],[Доп столбец]])</f>
        <v>1</v>
      </c>
    </row>
    <row r="1172" spans="1:20" x14ac:dyDescent="0.25">
      <c r="A1172" s="4">
        <v>1111</v>
      </c>
      <c r="B1172" s="4" t="s">
        <v>217</v>
      </c>
      <c r="C1172" s="4">
        <v>5</v>
      </c>
      <c r="F1172" s="4" t="s">
        <v>29</v>
      </c>
      <c r="G1172" s="4" t="s">
        <v>374</v>
      </c>
      <c r="H1172" s="4" t="s">
        <v>364</v>
      </c>
      <c r="I1172" s="4" t="s">
        <v>27</v>
      </c>
      <c r="J1172" s="4" t="s">
        <v>25</v>
      </c>
      <c r="K1172" s="4" t="s">
        <v>25</v>
      </c>
      <c r="O1172" s="4" t="str">
        <f ca="1">IF(Ректор[[#This Row],[Класс(ы)]]="",OFFSET(Ректор[[#This Row],[Класс(ы)]],-1,0,1,1),Ректор[[#This Row],[Класс(ы)]])</f>
        <v>6Б</v>
      </c>
      <c r="P1172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172" s="4" t="str">
        <f>Ректор[[#This Row],[Учитель]]</f>
        <v>Леонова О. А.</v>
      </c>
      <c r="R1172" s="4">
        <f ca="1">IF(Ректор[[#This Row],[Часы]]="",OFFSET(Ректор[[#This Row],[Часы]],-1,0,1,1),Ректор[[#This Row],[Часы]])</f>
        <v>5</v>
      </c>
      <c r="S1172" s="4" t="str">
        <f ca="1">Ректор[[#This Row],[Корр класс]]&amp;Ректор[[#This Row],[Предмет2]]</f>
        <v>6БМатематика</v>
      </c>
      <c r="T1172" s="4">
        <f ca="1">COUNTIF(Ректор[Доп столбец],Ректор[[#This Row],[Доп столбец]])</f>
        <v>1</v>
      </c>
    </row>
    <row r="1173" spans="1:20" x14ac:dyDescent="0.25">
      <c r="A1173" s="4">
        <v>1112</v>
      </c>
      <c r="B1173" s="4" t="s">
        <v>173</v>
      </c>
      <c r="C1173" s="4">
        <v>5</v>
      </c>
      <c r="F1173" s="4" t="s">
        <v>29</v>
      </c>
      <c r="G1173" s="4" t="s">
        <v>374</v>
      </c>
      <c r="H1173" s="4" t="s">
        <v>364</v>
      </c>
      <c r="I1173" s="4" t="s">
        <v>27</v>
      </c>
      <c r="J1173" s="4" t="s">
        <v>25</v>
      </c>
      <c r="K1173" s="4" t="s">
        <v>25</v>
      </c>
      <c r="O1173" s="4" t="str">
        <f ca="1">IF(Ректор[[#This Row],[Класс(ы)]]="",OFFSET(Ректор[[#This Row],[Класс(ы)]],-1,0,1,1),Ректор[[#This Row],[Класс(ы)]])</f>
        <v>6З</v>
      </c>
      <c r="P117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173" s="4" t="str">
        <f>Ректор[[#This Row],[Учитель]]</f>
        <v>Леонова О. А.</v>
      </c>
      <c r="R1173" s="4">
        <f ca="1">IF(Ректор[[#This Row],[Часы]]="",OFFSET(Ректор[[#This Row],[Часы]],-1,0,1,1),Ректор[[#This Row],[Часы]])</f>
        <v>5</v>
      </c>
      <c r="S1173" s="4" t="str">
        <f ca="1">Ректор[[#This Row],[Корр класс]]&amp;Ректор[[#This Row],[Предмет2]]</f>
        <v>6ЗМатематика</v>
      </c>
      <c r="T1173" s="4">
        <f ca="1">COUNTIF(Ректор[Доп столбец],Ректор[[#This Row],[Доп столбец]])</f>
        <v>1</v>
      </c>
    </row>
    <row r="1174" spans="1:20" x14ac:dyDescent="0.25">
      <c r="A1174" s="4">
        <v>1113</v>
      </c>
      <c r="B1174" s="4" t="s">
        <v>55</v>
      </c>
      <c r="C1174" s="4">
        <v>1</v>
      </c>
      <c r="F1174" s="4" t="s">
        <v>32</v>
      </c>
      <c r="G1174" s="4" t="s">
        <v>374</v>
      </c>
      <c r="H1174" s="4" t="s">
        <v>375</v>
      </c>
      <c r="I1174" s="4" t="s">
        <v>27</v>
      </c>
      <c r="J1174" s="4" t="s">
        <v>25</v>
      </c>
      <c r="K1174" s="4" t="s">
        <v>25</v>
      </c>
      <c r="O1174" s="4" t="str">
        <f ca="1">IF(Ректор[[#This Row],[Класс(ы)]]="",OFFSET(Ректор[[#This Row],[Класс(ы)]],-1,0,1,1),Ректор[[#This Row],[Класс(ы)]])</f>
        <v>7Г</v>
      </c>
      <c r="P117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174" s="4" t="str">
        <f>Ректор[[#This Row],[Учитель]]</f>
        <v>Леонова О. А.</v>
      </c>
      <c r="R1174" s="4">
        <f ca="1">IF(Ректор[[#This Row],[Часы]]="",OFFSET(Ректор[[#This Row],[Часы]],-1,0,1,1),Ректор[[#This Row],[Часы]])</f>
        <v>1</v>
      </c>
      <c r="S1174" s="4" t="str">
        <f ca="1">Ректор[[#This Row],[Корр класс]]&amp;Ректор[[#This Row],[Предмет2]]</f>
        <v>7ГРазговор о важн</v>
      </c>
      <c r="T1174" s="4">
        <f ca="1">COUNTIF(Ректор[Доп столбец],Ректор[[#This Row],[Доп столбец]])</f>
        <v>1</v>
      </c>
    </row>
    <row r="1175" spans="1:20" x14ac:dyDescent="0.25">
      <c r="A1175" s="4">
        <v>1114</v>
      </c>
      <c r="B1175" s="4" t="s">
        <v>112</v>
      </c>
      <c r="C1175" s="4">
        <v>3</v>
      </c>
      <c r="F1175" s="4" t="s">
        <v>48</v>
      </c>
      <c r="G1175" s="4" t="s">
        <v>374</v>
      </c>
      <c r="H1175" s="4" t="s">
        <v>364</v>
      </c>
      <c r="I1175" s="4" t="s">
        <v>27</v>
      </c>
      <c r="J1175" s="4" t="s">
        <v>25</v>
      </c>
      <c r="K1175" s="4" t="s">
        <v>25</v>
      </c>
      <c r="O1175" s="4" t="str">
        <f ca="1">IF(Ректор[[#This Row],[Класс(ы)]]="",OFFSET(Ректор[[#This Row],[Класс(ы)]],-1,0,1,1),Ректор[[#This Row],[Класс(ы)]])</f>
        <v>8Б</v>
      </c>
      <c r="P1175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175" s="4" t="str">
        <f>Ректор[[#This Row],[Учитель]]</f>
        <v>Леонова О. А.</v>
      </c>
      <c r="R1175" s="4">
        <f ca="1">IF(Ректор[[#This Row],[Часы]]="",OFFSET(Ректор[[#This Row],[Часы]],-1,0,1,1),Ректор[[#This Row],[Часы]])</f>
        <v>3</v>
      </c>
      <c r="S1175" s="4" t="str">
        <f ca="1">Ректор[[#This Row],[Корр класс]]&amp;Ректор[[#This Row],[Предмет2]]</f>
        <v>8БАлгебра</v>
      </c>
      <c r="T1175" s="4">
        <f ca="1">COUNTIF(Ректор[Доп столбец],Ректор[[#This Row],[Доп столбец]])</f>
        <v>1</v>
      </c>
    </row>
    <row r="1176" spans="1:20" x14ac:dyDescent="0.25">
      <c r="A1176" s="4">
        <v>1115</v>
      </c>
      <c r="B1176" s="4" t="s">
        <v>112</v>
      </c>
      <c r="C1176" s="4">
        <v>2</v>
      </c>
      <c r="F1176" s="4" t="s">
        <v>49</v>
      </c>
      <c r="G1176" s="4" t="s">
        <v>374</v>
      </c>
      <c r="H1176" s="4" t="s">
        <v>364</v>
      </c>
      <c r="I1176" s="4" t="s">
        <v>27</v>
      </c>
      <c r="J1176" s="4" t="s">
        <v>25</v>
      </c>
      <c r="K1176" s="4" t="s">
        <v>25</v>
      </c>
      <c r="O1176" s="4" t="str">
        <f ca="1">IF(Ректор[[#This Row],[Класс(ы)]]="",OFFSET(Ректор[[#This Row],[Класс(ы)]],-1,0,1,1),Ректор[[#This Row],[Класс(ы)]])</f>
        <v>8Б</v>
      </c>
      <c r="P1176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176" s="4" t="str">
        <f>Ректор[[#This Row],[Учитель]]</f>
        <v>Леонова О. А.</v>
      </c>
      <c r="R1176" s="4">
        <f ca="1">IF(Ректор[[#This Row],[Часы]]="",OFFSET(Ректор[[#This Row],[Часы]],-1,0,1,1),Ректор[[#This Row],[Часы]])</f>
        <v>2</v>
      </c>
      <c r="S1176" s="4" t="str">
        <f ca="1">Ректор[[#This Row],[Корр класс]]&amp;Ректор[[#This Row],[Предмет2]]</f>
        <v>8БГеометрия</v>
      </c>
      <c r="T1176" s="4">
        <f ca="1">COUNTIF(Ректор[Доп столбец],Ректор[[#This Row],[Доп столбец]])</f>
        <v>1</v>
      </c>
    </row>
    <row r="1177" spans="1:20" x14ac:dyDescent="0.25">
      <c r="A1177" s="4">
        <v>1116</v>
      </c>
      <c r="B1177" s="4" t="s">
        <v>115</v>
      </c>
      <c r="C1177" s="4">
        <v>3</v>
      </c>
      <c r="F1177" s="4" t="s">
        <v>48</v>
      </c>
      <c r="G1177" s="4" t="s">
        <v>374</v>
      </c>
      <c r="H1177" s="4" t="s">
        <v>364</v>
      </c>
      <c r="I1177" s="4" t="s">
        <v>27</v>
      </c>
      <c r="J1177" s="4" t="s">
        <v>25</v>
      </c>
      <c r="K1177" s="4" t="s">
        <v>25</v>
      </c>
      <c r="O1177" s="4" t="str">
        <f ca="1">IF(Ректор[[#This Row],[Класс(ы)]]="",OFFSET(Ректор[[#This Row],[Класс(ы)]],-1,0,1,1),Ректор[[#This Row],[Класс(ы)]])</f>
        <v>8Д</v>
      </c>
      <c r="P1177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177" s="4" t="str">
        <f>Ректор[[#This Row],[Учитель]]</f>
        <v>Леонова О. А.</v>
      </c>
      <c r="R1177" s="4">
        <f ca="1">IF(Ректор[[#This Row],[Часы]]="",OFFSET(Ректор[[#This Row],[Часы]],-1,0,1,1),Ректор[[#This Row],[Часы]])</f>
        <v>3</v>
      </c>
      <c r="S1177" s="4" t="str">
        <f ca="1">Ректор[[#This Row],[Корр класс]]&amp;Ректор[[#This Row],[Предмет2]]</f>
        <v>8ДАлгебра</v>
      </c>
      <c r="T1177" s="4">
        <f ca="1">COUNTIF(Ректор[Доп столбец],Ректор[[#This Row],[Доп столбец]])</f>
        <v>1</v>
      </c>
    </row>
    <row r="1178" spans="1:20" x14ac:dyDescent="0.25">
      <c r="A1178" s="4">
        <v>1117</v>
      </c>
      <c r="B1178" s="4" t="s">
        <v>115</v>
      </c>
      <c r="C1178" s="4">
        <v>2</v>
      </c>
      <c r="F1178" s="4" t="s">
        <v>49</v>
      </c>
      <c r="G1178" s="4" t="s">
        <v>374</v>
      </c>
      <c r="H1178" s="4" t="s">
        <v>364</v>
      </c>
      <c r="I1178" s="4" t="s">
        <v>27</v>
      </c>
      <c r="J1178" s="4" t="s">
        <v>25</v>
      </c>
      <c r="K1178" s="4" t="s">
        <v>25</v>
      </c>
      <c r="O1178" s="4" t="str">
        <f ca="1">IF(Ректор[[#This Row],[Класс(ы)]]="",OFFSET(Ректор[[#This Row],[Класс(ы)]],-1,0,1,1),Ректор[[#This Row],[Класс(ы)]])</f>
        <v>8Д</v>
      </c>
      <c r="P1178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178" s="4" t="str">
        <f>Ректор[[#This Row],[Учитель]]</f>
        <v>Леонова О. А.</v>
      </c>
      <c r="R1178" s="4">
        <f ca="1">IF(Ректор[[#This Row],[Часы]]="",OFFSET(Ректор[[#This Row],[Часы]],-1,0,1,1),Ректор[[#This Row],[Часы]])</f>
        <v>2</v>
      </c>
      <c r="S1178" s="4" t="str">
        <f ca="1">Ректор[[#This Row],[Корр класс]]&amp;Ректор[[#This Row],[Предмет2]]</f>
        <v>8ДГеометрия</v>
      </c>
      <c r="T1178" s="4">
        <f ca="1">COUNTIF(Ректор[Доп столбец],Ректор[[#This Row],[Доп столбец]])</f>
        <v>1</v>
      </c>
    </row>
    <row r="1179" spans="1:20" x14ac:dyDescent="0.25">
      <c r="A1179" s="4">
        <v>1118</v>
      </c>
      <c r="B1179" s="4" t="s">
        <v>122</v>
      </c>
      <c r="C1179" s="4">
        <v>3</v>
      </c>
      <c r="F1179" s="4" t="s">
        <v>48</v>
      </c>
      <c r="G1179" s="4" t="s">
        <v>374</v>
      </c>
      <c r="H1179" s="4" t="s">
        <v>364</v>
      </c>
      <c r="I1179" s="4" t="s">
        <v>27</v>
      </c>
      <c r="J1179" s="4" t="s">
        <v>25</v>
      </c>
      <c r="K1179" s="4" t="s">
        <v>25</v>
      </c>
      <c r="O1179" s="4" t="str">
        <f ca="1">IF(Ректор[[#This Row],[Класс(ы)]]="",OFFSET(Ректор[[#This Row],[Класс(ы)]],-1,0,1,1),Ректор[[#This Row],[Класс(ы)]])</f>
        <v>8М</v>
      </c>
      <c r="P1179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179" s="4" t="str">
        <f>Ректор[[#This Row],[Учитель]]</f>
        <v>Леонова О. А.</v>
      </c>
      <c r="R1179" s="4">
        <f ca="1">IF(Ректор[[#This Row],[Часы]]="",OFFSET(Ректор[[#This Row],[Часы]],-1,0,1,1),Ректор[[#This Row],[Часы]])</f>
        <v>3</v>
      </c>
      <c r="S1179" s="4" t="str">
        <f ca="1">Ректор[[#This Row],[Корр класс]]&amp;Ректор[[#This Row],[Предмет2]]</f>
        <v>8МАлгебра</v>
      </c>
      <c r="T1179" s="4">
        <f ca="1">COUNTIF(Ректор[Доп столбец],Ректор[[#This Row],[Доп столбец]])</f>
        <v>1</v>
      </c>
    </row>
    <row r="1180" spans="1:20" x14ac:dyDescent="0.25">
      <c r="B1180" s="4" t="s">
        <v>122</v>
      </c>
      <c r="C1180" s="4">
        <v>2</v>
      </c>
      <c r="F1180" s="4" t="s">
        <v>49</v>
      </c>
      <c r="G1180" s="4" t="s">
        <v>374</v>
      </c>
      <c r="H1180" s="4" t="s">
        <v>364</v>
      </c>
      <c r="I1180" s="4" t="s">
        <v>27</v>
      </c>
      <c r="J1180" s="4" t="s">
        <v>25</v>
      </c>
      <c r="K1180" s="4" t="s">
        <v>25</v>
      </c>
      <c r="O1180" s="4" t="str">
        <f ca="1">IF(Ректор[[#This Row],[Класс(ы)]]="",OFFSET(Ректор[[#This Row],[Класс(ы)]],-1,0,1,1),Ректор[[#This Row],[Класс(ы)]])</f>
        <v>8М</v>
      </c>
      <c r="P1180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180" s="4" t="str">
        <f>Ректор[[#This Row],[Учитель]]</f>
        <v>Леонова О. А.</v>
      </c>
      <c r="R1180" s="4">
        <f ca="1">IF(Ректор[[#This Row],[Часы]]="",OFFSET(Ректор[[#This Row],[Часы]],-1,0,1,1),Ректор[[#This Row],[Часы]])</f>
        <v>2</v>
      </c>
      <c r="S1180" s="4" t="str">
        <f ca="1">Ректор[[#This Row],[Корр класс]]&amp;Ректор[[#This Row],[Предмет2]]</f>
        <v>8МГеометрия</v>
      </c>
      <c r="T1180" s="4">
        <f ca="1">COUNTIF(Ректор[Доп столбец],Ректор[[#This Row],[Доп столбец]])</f>
        <v>1</v>
      </c>
    </row>
    <row r="1181" spans="1:20" x14ac:dyDescent="0.25">
      <c r="A1181" s="4">
        <v>1119</v>
      </c>
      <c r="B1181" s="4" t="s">
        <v>103</v>
      </c>
      <c r="C1181" s="4">
        <v>1</v>
      </c>
      <c r="D1181" s="4" t="s">
        <v>10</v>
      </c>
      <c r="E1181" s="4">
        <v>1</v>
      </c>
      <c r="F1181" s="4" t="s">
        <v>376</v>
      </c>
      <c r="G1181" s="4" t="s">
        <v>374</v>
      </c>
      <c r="H1181" s="4" t="s">
        <v>375</v>
      </c>
      <c r="I1181" s="4" t="s">
        <v>27</v>
      </c>
      <c r="J1181" s="4" t="s">
        <v>25</v>
      </c>
      <c r="K1181" s="4" t="s">
        <v>25</v>
      </c>
      <c r="O1181" s="4" t="str">
        <f ca="1">IF(Ректор[[#This Row],[Класс(ы)]]="",OFFSET(Ректор[[#This Row],[Класс(ы)]],-1,0,1,1),Ректор[[#This Row],[Класс(ы)]])</f>
        <v>9А</v>
      </c>
      <c r="P1181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81" s="4" t="str">
        <f>Ректор[[#This Row],[Учитель]]</f>
        <v>Леонова О. А.</v>
      </c>
      <c r="R1181" s="4">
        <f ca="1">IF(Ректор[[#This Row],[Часы]]="",OFFSET(Ректор[[#This Row],[Часы]],-1,0,1,1),Ректор[[#This Row],[Часы]])</f>
        <v>1</v>
      </c>
      <c r="S1181" s="4" t="str">
        <f ca="1">Ректор[[#This Row],[Корр класс]]&amp;Ректор[[#This Row],[Предмет2]]</f>
        <v>9АИнформатика</v>
      </c>
      <c r="T1181" s="4">
        <f ca="1">COUNTIF(Ректор[Доп столбец],Ректор[[#This Row],[Доп столбец]])</f>
        <v>2</v>
      </c>
    </row>
    <row r="1182" spans="1:20" x14ac:dyDescent="0.25">
      <c r="A1182" s="4">
        <v>1120</v>
      </c>
      <c r="E1182" s="4">
        <v>2</v>
      </c>
      <c r="F1182" s="4" t="s">
        <v>376</v>
      </c>
      <c r="G1182" s="4" t="s">
        <v>377</v>
      </c>
      <c r="H1182" s="4" t="s">
        <v>378</v>
      </c>
      <c r="I1182" s="4" t="s">
        <v>27</v>
      </c>
      <c r="J1182" s="4" t="s">
        <v>25</v>
      </c>
      <c r="K1182" s="4" t="s">
        <v>25</v>
      </c>
      <c r="O1182" s="4" t="str">
        <f ca="1">IF(Ректор[[#This Row],[Класс(ы)]]="",OFFSET(Ректор[[#This Row],[Класс(ы)]],-1,0,1,1),Ректор[[#This Row],[Класс(ы)]])</f>
        <v>9А</v>
      </c>
      <c r="P1182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82" s="4" t="str">
        <f>Ректор[[#This Row],[Учитель]]</f>
        <v>Устич Н. В.</v>
      </c>
      <c r="R1182" s="4">
        <f ca="1">IF(Ректор[[#This Row],[Часы]]="",OFFSET(Ректор[[#This Row],[Часы]],-1,0,1,1),Ректор[[#This Row],[Часы]])</f>
        <v>1</v>
      </c>
      <c r="S1182" s="4" t="str">
        <f ca="1">Ректор[[#This Row],[Корр класс]]&amp;Ректор[[#This Row],[Предмет2]]</f>
        <v>9АИнформатика</v>
      </c>
      <c r="T1182" s="4">
        <f ca="1">COUNTIF(Ректор[Доп столбец],Ректор[[#This Row],[Доп столбец]])</f>
        <v>2</v>
      </c>
    </row>
    <row r="1183" spans="1:20" x14ac:dyDescent="0.25">
      <c r="B1183" s="4" t="s">
        <v>154</v>
      </c>
      <c r="C1183" s="4">
        <v>1</v>
      </c>
      <c r="D1183" s="4" t="s">
        <v>10</v>
      </c>
      <c r="E1183" s="4">
        <v>1</v>
      </c>
      <c r="F1183" s="4" t="s">
        <v>376</v>
      </c>
      <c r="G1183" s="4" t="s">
        <v>374</v>
      </c>
      <c r="H1183" s="4" t="s">
        <v>375</v>
      </c>
      <c r="I1183" s="4" t="s">
        <v>27</v>
      </c>
      <c r="J1183" s="4" t="s">
        <v>25</v>
      </c>
      <c r="K1183" s="4" t="s">
        <v>25</v>
      </c>
      <c r="O1183" s="4" t="str">
        <f ca="1">IF(Ректор[[#This Row],[Класс(ы)]]="",OFFSET(Ректор[[#This Row],[Класс(ы)]],-1,0,1,1),Ректор[[#This Row],[Класс(ы)]])</f>
        <v>9Б</v>
      </c>
      <c r="P1183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83" s="4" t="str">
        <f>Ректор[[#This Row],[Учитель]]</f>
        <v>Леонова О. А.</v>
      </c>
      <c r="R1183" s="4">
        <f ca="1">IF(Ректор[[#This Row],[Часы]]="",OFFSET(Ректор[[#This Row],[Часы]],-1,0,1,1),Ректор[[#This Row],[Часы]])</f>
        <v>1</v>
      </c>
      <c r="S1183" s="4" t="str">
        <f ca="1">Ректор[[#This Row],[Корр класс]]&amp;Ректор[[#This Row],[Предмет2]]</f>
        <v>9БИнформатика</v>
      </c>
      <c r="T1183" s="4">
        <f ca="1">COUNTIF(Ректор[Доп столбец],Ректор[[#This Row],[Доп столбец]])</f>
        <v>2</v>
      </c>
    </row>
    <row r="1184" spans="1:20" x14ac:dyDescent="0.25">
      <c r="A1184" s="4">
        <v>1121</v>
      </c>
      <c r="E1184" s="4">
        <v>2</v>
      </c>
      <c r="F1184" s="4" t="s">
        <v>376</v>
      </c>
      <c r="G1184" s="4" t="s">
        <v>377</v>
      </c>
      <c r="H1184" s="4" t="s">
        <v>378</v>
      </c>
      <c r="I1184" s="4" t="s">
        <v>27</v>
      </c>
      <c r="J1184" s="4" t="s">
        <v>25</v>
      </c>
      <c r="K1184" s="4" t="s">
        <v>25</v>
      </c>
      <c r="O1184" s="4" t="str">
        <f ca="1">IF(Ректор[[#This Row],[Класс(ы)]]="",OFFSET(Ректор[[#This Row],[Класс(ы)]],-1,0,1,1),Ректор[[#This Row],[Класс(ы)]])</f>
        <v>9Б</v>
      </c>
      <c r="P1184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84" s="4" t="str">
        <f>Ректор[[#This Row],[Учитель]]</f>
        <v>Устич Н. В.</v>
      </c>
      <c r="R1184" s="4">
        <f ca="1">IF(Ректор[[#This Row],[Часы]]="",OFFSET(Ректор[[#This Row],[Часы]],-1,0,1,1),Ректор[[#This Row],[Часы]])</f>
        <v>1</v>
      </c>
      <c r="S1184" s="4" t="str">
        <f ca="1">Ректор[[#This Row],[Корр класс]]&amp;Ректор[[#This Row],[Предмет2]]</f>
        <v>9БИнформатика</v>
      </c>
      <c r="T1184" s="4">
        <f ca="1">COUNTIF(Ректор[Доп столбец],Ректор[[#This Row],[Доп столбец]])</f>
        <v>2</v>
      </c>
    </row>
    <row r="1185" spans="1:20" x14ac:dyDescent="0.25">
      <c r="A1185" s="4">
        <v>1122</v>
      </c>
      <c r="B1185" s="4" t="s">
        <v>106</v>
      </c>
      <c r="C1185" s="4">
        <v>1</v>
      </c>
      <c r="D1185" s="4" t="s">
        <v>10</v>
      </c>
      <c r="E1185" s="4">
        <v>1</v>
      </c>
      <c r="F1185" s="4" t="s">
        <v>376</v>
      </c>
      <c r="G1185" s="4" t="s">
        <v>374</v>
      </c>
      <c r="H1185" s="4" t="s">
        <v>375</v>
      </c>
      <c r="I1185" s="4" t="s">
        <v>27</v>
      </c>
      <c r="J1185" s="4" t="s">
        <v>25</v>
      </c>
      <c r="K1185" s="4" t="s">
        <v>25</v>
      </c>
      <c r="O1185" s="4" t="str">
        <f ca="1">IF(Ректор[[#This Row],[Класс(ы)]]="",OFFSET(Ректор[[#This Row],[Класс(ы)]],-1,0,1,1),Ректор[[#This Row],[Класс(ы)]])</f>
        <v>9В</v>
      </c>
      <c r="P1185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85" s="4" t="str">
        <f>Ректор[[#This Row],[Учитель]]</f>
        <v>Леонова О. А.</v>
      </c>
      <c r="R1185" s="4">
        <f ca="1">IF(Ректор[[#This Row],[Часы]]="",OFFSET(Ректор[[#This Row],[Часы]],-1,0,1,1),Ректор[[#This Row],[Часы]])</f>
        <v>1</v>
      </c>
      <c r="S1185" s="4" t="str">
        <f ca="1">Ректор[[#This Row],[Корр класс]]&amp;Ректор[[#This Row],[Предмет2]]</f>
        <v>9ВИнформатика</v>
      </c>
      <c r="T1185" s="4">
        <f ca="1">COUNTIF(Ректор[Доп столбец],Ректор[[#This Row],[Доп столбец]])</f>
        <v>2</v>
      </c>
    </row>
    <row r="1186" spans="1:20" x14ac:dyDescent="0.25">
      <c r="A1186" s="4">
        <v>1123</v>
      </c>
      <c r="E1186" s="4">
        <v>2</v>
      </c>
      <c r="F1186" s="4" t="s">
        <v>376</v>
      </c>
      <c r="G1186" s="4" t="s">
        <v>377</v>
      </c>
      <c r="H1186" s="4" t="s">
        <v>378</v>
      </c>
      <c r="I1186" s="4" t="s">
        <v>27</v>
      </c>
      <c r="J1186" s="4" t="s">
        <v>25</v>
      </c>
      <c r="K1186" s="4" t="s">
        <v>25</v>
      </c>
      <c r="O1186" s="4" t="str">
        <f ca="1">IF(Ректор[[#This Row],[Класс(ы)]]="",OFFSET(Ректор[[#This Row],[Класс(ы)]],-1,0,1,1),Ректор[[#This Row],[Класс(ы)]])</f>
        <v>9В</v>
      </c>
      <c r="P1186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86" s="4" t="str">
        <f>Ректор[[#This Row],[Учитель]]</f>
        <v>Устич Н. В.</v>
      </c>
      <c r="R1186" s="4">
        <f ca="1">IF(Ректор[[#This Row],[Часы]]="",OFFSET(Ректор[[#This Row],[Часы]],-1,0,1,1),Ректор[[#This Row],[Часы]])</f>
        <v>1</v>
      </c>
      <c r="S1186" s="4" t="str">
        <f ca="1">Ректор[[#This Row],[Корр класс]]&amp;Ректор[[#This Row],[Предмет2]]</f>
        <v>9ВИнформатика</v>
      </c>
      <c r="T1186" s="4">
        <f ca="1">COUNTIF(Ректор[Доп столбец],Ректор[[#This Row],[Доп столбец]])</f>
        <v>2</v>
      </c>
    </row>
    <row r="1187" spans="1:20" x14ac:dyDescent="0.25">
      <c r="A1187" s="4">
        <v>1124</v>
      </c>
      <c r="B1187" s="4" t="s">
        <v>124</v>
      </c>
      <c r="C1187" s="4">
        <v>1</v>
      </c>
      <c r="D1187" s="4" t="s">
        <v>10</v>
      </c>
      <c r="E1187" s="4">
        <v>1</v>
      </c>
      <c r="F1187" s="4" t="s">
        <v>376</v>
      </c>
      <c r="G1187" s="4" t="s">
        <v>374</v>
      </c>
      <c r="H1187" s="4" t="s">
        <v>375</v>
      </c>
      <c r="I1187" s="4" t="s">
        <v>27</v>
      </c>
      <c r="J1187" s="4" t="s">
        <v>25</v>
      </c>
      <c r="K1187" s="4" t="s">
        <v>25</v>
      </c>
      <c r="O1187" s="4" t="str">
        <f ca="1">IF(Ректор[[#This Row],[Класс(ы)]]="",OFFSET(Ректор[[#This Row],[Класс(ы)]],-1,0,1,1),Ректор[[#This Row],[Класс(ы)]])</f>
        <v>9Г</v>
      </c>
      <c r="P1187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87" s="4" t="str">
        <f>Ректор[[#This Row],[Учитель]]</f>
        <v>Леонова О. А.</v>
      </c>
      <c r="R1187" s="4">
        <f ca="1">IF(Ректор[[#This Row],[Часы]]="",OFFSET(Ректор[[#This Row],[Часы]],-1,0,1,1),Ректор[[#This Row],[Часы]])</f>
        <v>1</v>
      </c>
      <c r="S1187" s="4" t="str">
        <f ca="1">Ректор[[#This Row],[Корр класс]]&amp;Ректор[[#This Row],[Предмет2]]</f>
        <v>9ГИнформатика</v>
      </c>
      <c r="T1187" s="4">
        <f ca="1">COUNTIF(Ректор[Доп столбец],Ректор[[#This Row],[Доп столбец]])</f>
        <v>2</v>
      </c>
    </row>
    <row r="1188" spans="1:20" x14ac:dyDescent="0.25">
      <c r="A1188" s="4">
        <v>1125</v>
      </c>
      <c r="E1188" s="4">
        <v>2</v>
      </c>
      <c r="F1188" s="4" t="s">
        <v>376</v>
      </c>
      <c r="G1188" s="4" t="s">
        <v>377</v>
      </c>
      <c r="H1188" s="4" t="s">
        <v>378</v>
      </c>
      <c r="I1188" s="4" t="s">
        <v>27</v>
      </c>
      <c r="J1188" s="4" t="s">
        <v>25</v>
      </c>
      <c r="K1188" s="4" t="s">
        <v>25</v>
      </c>
      <c r="O1188" s="4" t="str">
        <f ca="1">IF(Ректор[[#This Row],[Класс(ы)]]="",OFFSET(Ректор[[#This Row],[Класс(ы)]],-1,0,1,1),Ректор[[#This Row],[Класс(ы)]])</f>
        <v>9Г</v>
      </c>
      <c r="P1188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88" s="4" t="str">
        <f>Ректор[[#This Row],[Учитель]]</f>
        <v>Устич Н. В.</v>
      </c>
      <c r="R1188" s="4">
        <f ca="1">IF(Ректор[[#This Row],[Часы]]="",OFFSET(Ректор[[#This Row],[Часы]],-1,0,1,1),Ректор[[#This Row],[Часы]])</f>
        <v>1</v>
      </c>
      <c r="S1188" s="4" t="str">
        <f ca="1">Ректор[[#This Row],[Корр класс]]&amp;Ректор[[#This Row],[Предмет2]]</f>
        <v>9ГИнформатика</v>
      </c>
      <c r="T1188" s="4">
        <f ca="1">COUNTIF(Ректор[Доп столбец],Ректор[[#This Row],[Доп столбец]])</f>
        <v>2</v>
      </c>
    </row>
    <row r="1189" spans="1:20" x14ac:dyDescent="0.25">
      <c r="A1189" s="4">
        <v>1126</v>
      </c>
      <c r="B1189" s="4" t="s">
        <v>107</v>
      </c>
      <c r="C1189" s="4">
        <v>1</v>
      </c>
      <c r="D1189" s="4" t="s">
        <v>10</v>
      </c>
      <c r="E1189" s="4">
        <v>1</v>
      </c>
      <c r="F1189" s="4" t="s">
        <v>376</v>
      </c>
      <c r="G1189" s="4" t="s">
        <v>374</v>
      </c>
      <c r="H1189" s="4" t="s">
        <v>375</v>
      </c>
      <c r="I1189" s="4" t="s">
        <v>27</v>
      </c>
      <c r="J1189" s="4" t="s">
        <v>25</v>
      </c>
      <c r="K1189" s="4" t="s">
        <v>25</v>
      </c>
      <c r="O1189" s="4" t="str">
        <f ca="1">IF(Ректор[[#This Row],[Класс(ы)]]="",OFFSET(Ректор[[#This Row],[Класс(ы)]],-1,0,1,1),Ректор[[#This Row],[Класс(ы)]])</f>
        <v>9Д</v>
      </c>
      <c r="P1189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89" s="4" t="str">
        <f>Ректор[[#This Row],[Учитель]]</f>
        <v>Леонова О. А.</v>
      </c>
      <c r="R1189" s="4">
        <f ca="1">IF(Ректор[[#This Row],[Часы]]="",OFFSET(Ректор[[#This Row],[Часы]],-1,0,1,1),Ректор[[#This Row],[Часы]])</f>
        <v>1</v>
      </c>
      <c r="S1189" s="4" t="str">
        <f ca="1">Ректор[[#This Row],[Корр класс]]&amp;Ректор[[#This Row],[Предмет2]]</f>
        <v>9ДИнформатика</v>
      </c>
      <c r="T1189" s="4">
        <f ca="1">COUNTIF(Ректор[Доп столбец],Ректор[[#This Row],[Доп столбец]])</f>
        <v>2</v>
      </c>
    </row>
    <row r="1190" spans="1:20" x14ac:dyDescent="0.25">
      <c r="A1190" s="4">
        <v>1127</v>
      </c>
      <c r="E1190" s="4">
        <v>2</v>
      </c>
      <c r="F1190" s="4" t="s">
        <v>376</v>
      </c>
      <c r="G1190" s="4" t="s">
        <v>377</v>
      </c>
      <c r="H1190" s="4" t="s">
        <v>378</v>
      </c>
      <c r="I1190" s="4" t="s">
        <v>27</v>
      </c>
      <c r="J1190" s="4" t="s">
        <v>25</v>
      </c>
      <c r="K1190" s="4" t="s">
        <v>25</v>
      </c>
      <c r="O1190" s="4" t="str">
        <f ca="1">IF(Ректор[[#This Row],[Класс(ы)]]="",OFFSET(Ректор[[#This Row],[Класс(ы)]],-1,0,1,1),Ректор[[#This Row],[Класс(ы)]])</f>
        <v>9Д</v>
      </c>
      <c r="P1190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90" s="4" t="str">
        <f>Ректор[[#This Row],[Учитель]]</f>
        <v>Устич Н. В.</v>
      </c>
      <c r="R1190" s="4">
        <f ca="1">IF(Ректор[[#This Row],[Часы]]="",OFFSET(Ректор[[#This Row],[Часы]],-1,0,1,1),Ректор[[#This Row],[Часы]])</f>
        <v>1</v>
      </c>
      <c r="S1190" s="4" t="str">
        <f ca="1">Ректор[[#This Row],[Корр класс]]&amp;Ректор[[#This Row],[Предмет2]]</f>
        <v>9ДИнформатика</v>
      </c>
      <c r="T1190" s="4">
        <f ca="1">COUNTIF(Ректор[Доп столбец],Ректор[[#This Row],[Доп столбец]])</f>
        <v>2</v>
      </c>
    </row>
    <row r="1191" spans="1:20" x14ac:dyDescent="0.25">
      <c r="A1191" s="4">
        <v>1128</v>
      </c>
      <c r="B1191" s="4" t="s">
        <v>158</v>
      </c>
      <c r="C1191" s="4">
        <v>1</v>
      </c>
      <c r="D1191" s="4" t="s">
        <v>10</v>
      </c>
      <c r="E1191" s="4">
        <v>1</v>
      </c>
      <c r="F1191" s="4" t="s">
        <v>376</v>
      </c>
      <c r="G1191" s="4" t="s">
        <v>374</v>
      </c>
      <c r="H1191" s="4" t="s">
        <v>375</v>
      </c>
      <c r="I1191" s="4" t="s">
        <v>27</v>
      </c>
      <c r="J1191" s="4" t="s">
        <v>25</v>
      </c>
      <c r="K1191" s="4" t="s">
        <v>25</v>
      </c>
      <c r="O1191" s="4" t="str">
        <f ca="1">IF(Ректор[[#This Row],[Класс(ы)]]="",OFFSET(Ректор[[#This Row],[Класс(ы)]],-1,0,1,1),Ректор[[#This Row],[Класс(ы)]])</f>
        <v>9Е</v>
      </c>
      <c r="P1191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91" s="4" t="str">
        <f>Ректор[[#This Row],[Учитель]]</f>
        <v>Леонова О. А.</v>
      </c>
      <c r="R1191" s="4">
        <f ca="1">IF(Ректор[[#This Row],[Часы]]="",OFFSET(Ректор[[#This Row],[Часы]],-1,0,1,1),Ректор[[#This Row],[Часы]])</f>
        <v>1</v>
      </c>
      <c r="S1191" s="4" t="str">
        <f ca="1">Ректор[[#This Row],[Корр класс]]&amp;Ректор[[#This Row],[Предмет2]]</f>
        <v>9ЕИнформатика</v>
      </c>
      <c r="T1191" s="4">
        <f ca="1">COUNTIF(Ректор[Доп столбец],Ректор[[#This Row],[Доп столбец]])</f>
        <v>2</v>
      </c>
    </row>
    <row r="1192" spans="1:20" x14ac:dyDescent="0.25">
      <c r="A1192" s="4">
        <v>1129</v>
      </c>
      <c r="E1192" s="4">
        <v>2</v>
      </c>
      <c r="F1192" s="4" t="s">
        <v>376</v>
      </c>
      <c r="G1192" s="4" t="s">
        <v>377</v>
      </c>
      <c r="H1192" s="4" t="s">
        <v>378</v>
      </c>
      <c r="I1192" s="4" t="s">
        <v>27</v>
      </c>
      <c r="J1192" s="4" t="s">
        <v>25</v>
      </c>
      <c r="K1192" s="4" t="s">
        <v>25</v>
      </c>
      <c r="O1192" s="4" t="str">
        <f ca="1">IF(Ректор[[#This Row],[Класс(ы)]]="",OFFSET(Ректор[[#This Row],[Класс(ы)]],-1,0,1,1),Ректор[[#This Row],[Класс(ы)]])</f>
        <v>9Е</v>
      </c>
      <c r="P1192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92" s="4" t="str">
        <f>Ректор[[#This Row],[Учитель]]</f>
        <v>Устич Н. В.</v>
      </c>
      <c r="R1192" s="4">
        <f ca="1">IF(Ректор[[#This Row],[Часы]]="",OFFSET(Ректор[[#This Row],[Часы]],-1,0,1,1),Ректор[[#This Row],[Часы]])</f>
        <v>1</v>
      </c>
      <c r="S1192" s="4" t="str">
        <f ca="1">Ректор[[#This Row],[Корр класс]]&amp;Ректор[[#This Row],[Предмет2]]</f>
        <v>9ЕИнформатика</v>
      </c>
      <c r="T1192" s="4">
        <f ca="1">COUNTIF(Ректор[Доп столбец],Ректор[[#This Row],[Доп столбец]])</f>
        <v>2</v>
      </c>
    </row>
    <row r="1193" spans="1:20" x14ac:dyDescent="0.25">
      <c r="A1193" s="4">
        <v>1130</v>
      </c>
      <c r="B1193" s="4" t="s">
        <v>189</v>
      </c>
      <c r="C1193" s="4">
        <v>1</v>
      </c>
      <c r="D1193" s="4" t="s">
        <v>10</v>
      </c>
      <c r="E1193" s="4">
        <v>1</v>
      </c>
      <c r="F1193" s="4" t="s">
        <v>376</v>
      </c>
      <c r="G1193" s="4" t="s">
        <v>374</v>
      </c>
      <c r="H1193" s="4" t="s">
        <v>375</v>
      </c>
      <c r="I1193" s="4" t="s">
        <v>27</v>
      </c>
      <c r="J1193" s="4" t="s">
        <v>25</v>
      </c>
      <c r="K1193" s="4" t="s">
        <v>25</v>
      </c>
      <c r="O1193" s="4" t="str">
        <f ca="1">IF(Ректор[[#This Row],[Класс(ы)]]="",OFFSET(Ректор[[#This Row],[Класс(ы)]],-1,0,1,1),Ректор[[#This Row],[Класс(ы)]])</f>
        <v>9Ж</v>
      </c>
      <c r="P1193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93" s="4" t="str">
        <f>Ректор[[#This Row],[Учитель]]</f>
        <v>Леонова О. А.</v>
      </c>
      <c r="R1193" s="4">
        <f ca="1">IF(Ректор[[#This Row],[Часы]]="",OFFSET(Ректор[[#This Row],[Часы]],-1,0,1,1),Ректор[[#This Row],[Часы]])</f>
        <v>1</v>
      </c>
      <c r="S1193" s="4" t="str">
        <f ca="1">Ректор[[#This Row],[Корр класс]]&amp;Ректор[[#This Row],[Предмет2]]</f>
        <v>9ЖИнформатика</v>
      </c>
      <c r="T1193" s="4">
        <f ca="1">COUNTIF(Ректор[Доп столбец],Ректор[[#This Row],[Доп столбец]])</f>
        <v>2</v>
      </c>
    </row>
    <row r="1194" spans="1:20" x14ac:dyDescent="0.25">
      <c r="A1194" s="4">
        <v>1131</v>
      </c>
      <c r="E1194" s="4">
        <v>2</v>
      </c>
      <c r="F1194" s="4" t="s">
        <v>376</v>
      </c>
      <c r="G1194" s="4" t="s">
        <v>377</v>
      </c>
      <c r="H1194" s="4" t="s">
        <v>378</v>
      </c>
      <c r="I1194" s="4" t="s">
        <v>27</v>
      </c>
      <c r="J1194" s="4" t="s">
        <v>25</v>
      </c>
      <c r="K1194" s="4" t="s">
        <v>25</v>
      </c>
      <c r="O1194" s="4" t="str">
        <f ca="1">IF(Ректор[[#This Row],[Класс(ы)]]="",OFFSET(Ректор[[#This Row],[Класс(ы)]],-1,0,1,1),Ректор[[#This Row],[Класс(ы)]])</f>
        <v>9Ж</v>
      </c>
      <c r="P1194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94" s="4" t="str">
        <f>Ректор[[#This Row],[Учитель]]</f>
        <v>Устич Н. В.</v>
      </c>
      <c r="R1194" s="4">
        <f ca="1">IF(Ректор[[#This Row],[Часы]]="",OFFSET(Ректор[[#This Row],[Часы]],-1,0,1,1),Ректор[[#This Row],[Часы]])</f>
        <v>1</v>
      </c>
      <c r="S1194" s="4" t="str">
        <f ca="1">Ректор[[#This Row],[Корр класс]]&amp;Ректор[[#This Row],[Предмет2]]</f>
        <v>9ЖИнформатика</v>
      </c>
      <c r="T1194" s="4">
        <f ca="1">COUNTIF(Ректор[Доп столбец],Ректор[[#This Row],[Доп столбец]])</f>
        <v>2</v>
      </c>
    </row>
    <row r="1195" spans="1:20" x14ac:dyDescent="0.25">
      <c r="B1195" s="4" t="s">
        <v>190</v>
      </c>
      <c r="C1195" s="4">
        <v>1</v>
      </c>
      <c r="D1195" s="4" t="s">
        <v>10</v>
      </c>
      <c r="E1195" s="4">
        <v>1</v>
      </c>
      <c r="F1195" s="4" t="s">
        <v>376</v>
      </c>
      <c r="G1195" s="4" t="s">
        <v>374</v>
      </c>
      <c r="H1195" s="4" t="s">
        <v>375</v>
      </c>
      <c r="I1195" s="4" t="s">
        <v>27</v>
      </c>
      <c r="J1195" s="4" t="s">
        <v>25</v>
      </c>
      <c r="K1195" s="4" t="s">
        <v>25</v>
      </c>
      <c r="O1195" s="4" t="str">
        <f ca="1">IF(Ректор[[#This Row],[Класс(ы)]]="",OFFSET(Ректор[[#This Row],[Класс(ы)]],-1,0,1,1),Ректор[[#This Row],[Класс(ы)]])</f>
        <v>9З</v>
      </c>
      <c r="P1195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95" s="4" t="str">
        <f>Ректор[[#This Row],[Учитель]]</f>
        <v>Леонова О. А.</v>
      </c>
      <c r="R1195" s="4">
        <f ca="1">IF(Ректор[[#This Row],[Часы]]="",OFFSET(Ректор[[#This Row],[Часы]],-1,0,1,1),Ректор[[#This Row],[Часы]])</f>
        <v>1</v>
      </c>
      <c r="S1195" s="4" t="str">
        <f ca="1">Ректор[[#This Row],[Корр класс]]&amp;Ректор[[#This Row],[Предмет2]]</f>
        <v>9ЗИнформатика</v>
      </c>
      <c r="T1195" s="4">
        <f ca="1">COUNTIF(Ректор[Доп столбец],Ректор[[#This Row],[Доп столбец]])</f>
        <v>2</v>
      </c>
    </row>
    <row r="1196" spans="1:20" x14ac:dyDescent="0.25">
      <c r="A1196" s="4">
        <v>1132</v>
      </c>
      <c r="E1196" s="4">
        <v>2</v>
      </c>
      <c r="F1196" s="4" t="s">
        <v>376</v>
      </c>
      <c r="G1196" s="4" t="s">
        <v>377</v>
      </c>
      <c r="H1196" s="4" t="s">
        <v>378</v>
      </c>
      <c r="I1196" s="4" t="s">
        <v>27</v>
      </c>
      <c r="J1196" s="4" t="s">
        <v>25</v>
      </c>
      <c r="K1196" s="4" t="s">
        <v>25</v>
      </c>
      <c r="O1196" s="4" t="str">
        <f ca="1">IF(Ректор[[#This Row],[Класс(ы)]]="",OFFSET(Ректор[[#This Row],[Класс(ы)]],-1,0,1,1),Ректор[[#This Row],[Класс(ы)]])</f>
        <v>9З</v>
      </c>
      <c r="P1196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96" s="4" t="str">
        <f>Ректор[[#This Row],[Учитель]]</f>
        <v>Устич Н. В.</v>
      </c>
      <c r="R1196" s="4">
        <f ca="1">IF(Ректор[[#This Row],[Часы]]="",OFFSET(Ректор[[#This Row],[Часы]],-1,0,1,1),Ректор[[#This Row],[Часы]])</f>
        <v>1</v>
      </c>
      <c r="S1196" s="4" t="str">
        <f ca="1">Ректор[[#This Row],[Корр класс]]&amp;Ректор[[#This Row],[Предмет2]]</f>
        <v>9ЗИнформатика</v>
      </c>
      <c r="T1196" s="4">
        <f ca="1">COUNTIF(Ректор[Доп столбец],Ректор[[#This Row],[Доп столбец]])</f>
        <v>2</v>
      </c>
    </row>
    <row r="1197" spans="1:20" x14ac:dyDescent="0.25">
      <c r="A1197" s="4">
        <v>1133</v>
      </c>
      <c r="B1197" s="4" t="s">
        <v>191</v>
      </c>
      <c r="C1197" s="4">
        <v>1</v>
      </c>
      <c r="D1197" s="4" t="s">
        <v>10</v>
      </c>
      <c r="E1197" s="4">
        <v>1</v>
      </c>
      <c r="F1197" s="4" t="s">
        <v>376</v>
      </c>
      <c r="G1197" s="4" t="s">
        <v>374</v>
      </c>
      <c r="H1197" s="4" t="s">
        <v>375</v>
      </c>
      <c r="I1197" s="4" t="s">
        <v>27</v>
      </c>
      <c r="J1197" s="4" t="s">
        <v>25</v>
      </c>
      <c r="K1197" s="4" t="s">
        <v>25</v>
      </c>
      <c r="O1197" s="4" t="str">
        <f ca="1">IF(Ректор[[#This Row],[Класс(ы)]]="",OFFSET(Ректор[[#This Row],[Класс(ы)]],-1,0,1,1),Ректор[[#This Row],[Класс(ы)]])</f>
        <v>9И</v>
      </c>
      <c r="P1197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97" s="4" t="str">
        <f>Ректор[[#This Row],[Учитель]]</f>
        <v>Леонова О. А.</v>
      </c>
      <c r="R1197" s="4">
        <f ca="1">IF(Ректор[[#This Row],[Часы]]="",OFFSET(Ректор[[#This Row],[Часы]],-1,0,1,1),Ректор[[#This Row],[Часы]])</f>
        <v>1</v>
      </c>
      <c r="S1197" s="4" t="str">
        <f ca="1">Ректор[[#This Row],[Корр класс]]&amp;Ректор[[#This Row],[Предмет2]]</f>
        <v>9ИИнформатика</v>
      </c>
      <c r="T1197" s="4">
        <f ca="1">COUNTIF(Ректор[Доп столбец],Ректор[[#This Row],[Доп столбец]])</f>
        <v>2</v>
      </c>
    </row>
    <row r="1198" spans="1:20" x14ac:dyDescent="0.25">
      <c r="E1198" s="4">
        <v>2</v>
      </c>
      <c r="F1198" s="4" t="s">
        <v>376</v>
      </c>
      <c r="G1198" s="4" t="s">
        <v>377</v>
      </c>
      <c r="H1198" s="4" t="s">
        <v>378</v>
      </c>
      <c r="I1198" s="4" t="s">
        <v>27</v>
      </c>
      <c r="J1198" s="4" t="s">
        <v>25</v>
      </c>
      <c r="K1198" s="4" t="s">
        <v>25</v>
      </c>
      <c r="O1198" s="4" t="str">
        <f ca="1">IF(Ректор[[#This Row],[Класс(ы)]]="",OFFSET(Ректор[[#This Row],[Класс(ы)]],-1,0,1,1),Ректор[[#This Row],[Класс(ы)]])</f>
        <v>9И</v>
      </c>
      <c r="P1198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98" s="4" t="str">
        <f>Ректор[[#This Row],[Учитель]]</f>
        <v>Устич Н. В.</v>
      </c>
      <c r="R1198" s="4">
        <f ca="1">IF(Ректор[[#This Row],[Часы]]="",OFFSET(Ректор[[#This Row],[Часы]],-1,0,1,1),Ректор[[#This Row],[Часы]])</f>
        <v>1</v>
      </c>
      <c r="S1198" s="4" t="str">
        <f ca="1">Ректор[[#This Row],[Корр класс]]&amp;Ректор[[#This Row],[Предмет2]]</f>
        <v>9ИИнформатика</v>
      </c>
      <c r="T1198" s="4">
        <f ca="1">COUNTIF(Ректор[Доп столбец],Ректор[[#This Row],[Доп столбец]])</f>
        <v>2</v>
      </c>
    </row>
    <row r="1199" spans="1:20" x14ac:dyDescent="0.25">
      <c r="A1199" s="4">
        <v>1134</v>
      </c>
      <c r="B1199" s="4" t="s">
        <v>192</v>
      </c>
      <c r="C1199" s="4">
        <v>1</v>
      </c>
      <c r="D1199" s="4" t="s">
        <v>10</v>
      </c>
      <c r="E1199" s="4">
        <v>1</v>
      </c>
      <c r="F1199" s="4" t="s">
        <v>376</v>
      </c>
      <c r="G1199" s="4" t="s">
        <v>374</v>
      </c>
      <c r="H1199" s="4" t="s">
        <v>375</v>
      </c>
      <c r="I1199" s="4" t="s">
        <v>27</v>
      </c>
      <c r="J1199" s="4" t="s">
        <v>25</v>
      </c>
      <c r="K1199" s="4" t="s">
        <v>25</v>
      </c>
      <c r="O1199" s="4" t="str">
        <f ca="1">IF(Ректор[[#This Row],[Класс(ы)]]="",OFFSET(Ректор[[#This Row],[Класс(ы)]],-1,0,1,1),Ректор[[#This Row],[Класс(ы)]])</f>
        <v>9К</v>
      </c>
      <c r="P1199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199" s="4" t="str">
        <f>Ректор[[#This Row],[Учитель]]</f>
        <v>Леонова О. А.</v>
      </c>
      <c r="R1199" s="4">
        <f ca="1">IF(Ректор[[#This Row],[Часы]]="",OFFSET(Ректор[[#This Row],[Часы]],-1,0,1,1),Ректор[[#This Row],[Часы]])</f>
        <v>1</v>
      </c>
      <c r="S1199" s="4" t="str">
        <f ca="1">Ректор[[#This Row],[Корр класс]]&amp;Ректор[[#This Row],[Предмет2]]</f>
        <v>9КИнформатика</v>
      </c>
      <c r="T1199" s="4">
        <f ca="1">COUNTIF(Ректор[Доп столбец],Ректор[[#This Row],[Доп столбец]])</f>
        <v>2</v>
      </c>
    </row>
    <row r="1200" spans="1:20" x14ac:dyDescent="0.25">
      <c r="A1200" s="4">
        <v>1135</v>
      </c>
      <c r="E1200" s="4">
        <v>2</v>
      </c>
      <c r="F1200" s="4" t="s">
        <v>376</v>
      </c>
      <c r="G1200" s="4" t="s">
        <v>377</v>
      </c>
      <c r="H1200" s="4" t="s">
        <v>378</v>
      </c>
      <c r="I1200" s="4" t="s">
        <v>27</v>
      </c>
      <c r="J1200" s="4" t="s">
        <v>25</v>
      </c>
      <c r="K1200" s="4" t="s">
        <v>25</v>
      </c>
      <c r="O1200" s="4" t="str">
        <f ca="1">IF(Ректор[[#This Row],[Класс(ы)]]="",OFFSET(Ректор[[#This Row],[Класс(ы)]],-1,0,1,1),Ректор[[#This Row],[Класс(ы)]])</f>
        <v>9К</v>
      </c>
      <c r="P1200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00" s="4" t="str">
        <f>Ректор[[#This Row],[Учитель]]</f>
        <v>Устич Н. В.</v>
      </c>
      <c r="R1200" s="4">
        <f ca="1">IF(Ректор[[#This Row],[Часы]]="",OFFSET(Ректор[[#This Row],[Часы]],-1,0,1,1),Ректор[[#This Row],[Часы]])</f>
        <v>1</v>
      </c>
      <c r="S1200" s="4" t="str">
        <f ca="1">Ректор[[#This Row],[Корр класс]]&amp;Ректор[[#This Row],[Предмет2]]</f>
        <v>9КИнформатика</v>
      </c>
      <c r="T1200" s="4">
        <f ca="1">COUNTIF(Ректор[Доп столбец],Ректор[[#This Row],[Доп столбец]])</f>
        <v>2</v>
      </c>
    </row>
    <row r="1201" spans="1:20" x14ac:dyDescent="0.25">
      <c r="A1201" s="4">
        <v>1136</v>
      </c>
      <c r="B1201" s="4" t="s">
        <v>193</v>
      </c>
      <c r="C1201" s="4">
        <v>1</v>
      </c>
      <c r="D1201" s="4" t="s">
        <v>10</v>
      </c>
      <c r="E1201" s="4">
        <v>1</v>
      </c>
      <c r="F1201" s="4" t="s">
        <v>376</v>
      </c>
      <c r="G1201" s="4" t="s">
        <v>374</v>
      </c>
      <c r="H1201" s="4" t="s">
        <v>375</v>
      </c>
      <c r="I1201" s="4" t="s">
        <v>27</v>
      </c>
      <c r="J1201" s="4" t="s">
        <v>25</v>
      </c>
      <c r="K1201" s="4" t="s">
        <v>25</v>
      </c>
      <c r="O1201" s="4" t="str">
        <f ca="1">IF(Ректор[[#This Row],[Класс(ы)]]="",OFFSET(Ректор[[#This Row],[Класс(ы)]],-1,0,1,1),Ректор[[#This Row],[Класс(ы)]])</f>
        <v>9Л</v>
      </c>
      <c r="P1201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01" s="4" t="str">
        <f>Ректор[[#This Row],[Учитель]]</f>
        <v>Леонова О. А.</v>
      </c>
      <c r="R1201" s="4">
        <f ca="1">IF(Ректор[[#This Row],[Часы]]="",OFFSET(Ректор[[#This Row],[Часы]],-1,0,1,1),Ректор[[#This Row],[Часы]])</f>
        <v>1</v>
      </c>
      <c r="S1201" s="4" t="str">
        <f ca="1">Ректор[[#This Row],[Корр класс]]&amp;Ректор[[#This Row],[Предмет2]]</f>
        <v>9ЛИнформатика</v>
      </c>
      <c r="T1201" s="4">
        <f ca="1">COUNTIF(Ректор[Доп столбец],Ректор[[#This Row],[Доп столбец]])</f>
        <v>2</v>
      </c>
    </row>
    <row r="1202" spans="1:20" x14ac:dyDescent="0.25">
      <c r="A1202" s="4">
        <v>1137</v>
      </c>
      <c r="E1202" s="4">
        <v>2</v>
      </c>
      <c r="F1202" s="4" t="s">
        <v>376</v>
      </c>
      <c r="G1202" s="4" t="s">
        <v>377</v>
      </c>
      <c r="H1202" s="4" t="s">
        <v>378</v>
      </c>
      <c r="I1202" s="4" t="s">
        <v>27</v>
      </c>
      <c r="J1202" s="4" t="s">
        <v>25</v>
      </c>
      <c r="K1202" s="4" t="s">
        <v>25</v>
      </c>
      <c r="O1202" s="4" t="str">
        <f ca="1">IF(Ректор[[#This Row],[Класс(ы)]]="",OFFSET(Ректор[[#This Row],[Класс(ы)]],-1,0,1,1),Ректор[[#This Row],[Класс(ы)]])</f>
        <v>9Л</v>
      </c>
      <c r="P1202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02" s="4" t="str">
        <f>Ректор[[#This Row],[Учитель]]</f>
        <v>Устич Н. В.</v>
      </c>
      <c r="R1202" s="4">
        <f ca="1">IF(Ректор[[#This Row],[Часы]]="",OFFSET(Ректор[[#This Row],[Часы]],-1,0,1,1),Ректор[[#This Row],[Часы]])</f>
        <v>1</v>
      </c>
      <c r="S1202" s="4" t="str">
        <f ca="1">Ректор[[#This Row],[Корр класс]]&amp;Ректор[[#This Row],[Предмет2]]</f>
        <v>9ЛИнформатика</v>
      </c>
      <c r="T1202" s="4">
        <f ca="1">COUNTIF(Ректор[Доп столбец],Ректор[[#This Row],[Доп столбец]])</f>
        <v>2</v>
      </c>
    </row>
    <row r="1203" spans="1:20" x14ac:dyDescent="0.25">
      <c r="A1203" s="4">
        <v>1138</v>
      </c>
      <c r="B1203" s="4" t="s">
        <v>125</v>
      </c>
      <c r="C1203" s="4">
        <v>1</v>
      </c>
      <c r="D1203" s="4" t="s">
        <v>10</v>
      </c>
      <c r="E1203" s="4">
        <v>1</v>
      </c>
      <c r="F1203" s="4" t="s">
        <v>376</v>
      </c>
      <c r="G1203" s="4" t="s">
        <v>374</v>
      </c>
      <c r="H1203" s="4" t="s">
        <v>375</v>
      </c>
      <c r="I1203" s="4" t="s">
        <v>27</v>
      </c>
      <c r="J1203" s="4" t="s">
        <v>25</v>
      </c>
      <c r="K1203" s="4" t="s">
        <v>25</v>
      </c>
      <c r="O1203" s="4" t="str">
        <f ca="1">IF(Ректор[[#This Row],[Класс(ы)]]="",OFFSET(Ректор[[#This Row],[Класс(ы)]],-1,0,1,1),Ректор[[#This Row],[Класс(ы)]])</f>
        <v>9М</v>
      </c>
      <c r="P1203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03" s="4" t="str">
        <f>Ректор[[#This Row],[Учитель]]</f>
        <v>Леонова О. А.</v>
      </c>
      <c r="R1203" s="4">
        <f ca="1">IF(Ректор[[#This Row],[Часы]]="",OFFSET(Ректор[[#This Row],[Часы]],-1,0,1,1),Ректор[[#This Row],[Часы]])</f>
        <v>1</v>
      </c>
      <c r="S1203" s="4" t="str">
        <f ca="1">Ректор[[#This Row],[Корр класс]]&amp;Ректор[[#This Row],[Предмет2]]</f>
        <v>9МИнформатика</v>
      </c>
      <c r="T1203" s="4">
        <f ca="1">COUNTIF(Ректор[Доп столбец],Ректор[[#This Row],[Доп столбец]])</f>
        <v>2</v>
      </c>
    </row>
    <row r="1204" spans="1:20" x14ac:dyDescent="0.25">
      <c r="A1204" s="4">
        <v>1139</v>
      </c>
      <c r="E1204" s="4">
        <v>2</v>
      </c>
      <c r="F1204" s="4" t="s">
        <v>376</v>
      </c>
      <c r="G1204" s="4" t="s">
        <v>377</v>
      </c>
      <c r="H1204" s="4" t="s">
        <v>378</v>
      </c>
      <c r="I1204" s="4" t="s">
        <v>27</v>
      </c>
      <c r="J1204" s="4" t="s">
        <v>25</v>
      </c>
      <c r="K1204" s="4" t="s">
        <v>25</v>
      </c>
      <c r="O1204" s="4" t="str">
        <f ca="1">IF(Ректор[[#This Row],[Класс(ы)]]="",OFFSET(Ректор[[#This Row],[Класс(ы)]],-1,0,1,1),Ректор[[#This Row],[Класс(ы)]])</f>
        <v>9М</v>
      </c>
      <c r="P1204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04" s="4" t="str">
        <f>Ректор[[#This Row],[Учитель]]</f>
        <v>Устич Н. В.</v>
      </c>
      <c r="R1204" s="4">
        <f ca="1">IF(Ректор[[#This Row],[Часы]]="",OFFSET(Ректор[[#This Row],[Часы]],-1,0,1,1),Ректор[[#This Row],[Часы]])</f>
        <v>1</v>
      </c>
      <c r="S1204" s="4" t="str">
        <f ca="1">Ректор[[#This Row],[Корр класс]]&amp;Ректор[[#This Row],[Предмет2]]</f>
        <v>9МИнформатика</v>
      </c>
      <c r="T1204" s="4">
        <f ca="1">COUNTIF(Ректор[Доп столбец],Ректор[[#This Row],[Доп столбец]])</f>
        <v>2</v>
      </c>
    </row>
    <row r="1205" spans="1:20" x14ac:dyDescent="0.25">
      <c r="A1205" s="4">
        <v>1140</v>
      </c>
      <c r="B1205" s="4" t="s">
        <v>47</v>
      </c>
      <c r="C1205" s="4">
        <v>1</v>
      </c>
      <c r="D1205" s="4" t="s">
        <v>10</v>
      </c>
      <c r="E1205" s="4">
        <v>1</v>
      </c>
      <c r="F1205" s="4" t="s">
        <v>376</v>
      </c>
      <c r="G1205" s="4" t="s">
        <v>374</v>
      </c>
      <c r="H1205" s="4" t="s">
        <v>375</v>
      </c>
      <c r="I1205" s="4" t="s">
        <v>27</v>
      </c>
      <c r="J1205" s="4" t="s">
        <v>25</v>
      </c>
      <c r="K1205" s="4" t="s">
        <v>25</v>
      </c>
      <c r="O1205" s="4" t="str">
        <f ca="1">IF(Ректор[[#This Row],[Класс(ы)]]="",OFFSET(Ректор[[#This Row],[Класс(ы)]],-1,0,1,1),Ректор[[#This Row],[Класс(ы)]])</f>
        <v>9Н</v>
      </c>
      <c r="P1205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05" s="4" t="str">
        <f>Ректор[[#This Row],[Учитель]]</f>
        <v>Леонова О. А.</v>
      </c>
      <c r="R1205" s="4">
        <f ca="1">IF(Ректор[[#This Row],[Часы]]="",OFFSET(Ректор[[#This Row],[Часы]],-1,0,1,1),Ректор[[#This Row],[Часы]])</f>
        <v>1</v>
      </c>
      <c r="S1205" s="4" t="str">
        <f ca="1">Ректор[[#This Row],[Корр класс]]&amp;Ректор[[#This Row],[Предмет2]]</f>
        <v>9НИнформатика</v>
      </c>
      <c r="T1205" s="4">
        <f ca="1">COUNTIF(Ректор[Доп столбец],Ректор[[#This Row],[Доп столбец]])</f>
        <v>2</v>
      </c>
    </row>
    <row r="1206" spans="1:20" x14ac:dyDescent="0.25">
      <c r="A1206" s="4">
        <v>1141</v>
      </c>
      <c r="E1206" s="4">
        <v>2</v>
      </c>
      <c r="F1206" s="4" t="s">
        <v>376</v>
      </c>
      <c r="G1206" s="4" t="s">
        <v>377</v>
      </c>
      <c r="H1206" s="4" t="s">
        <v>378</v>
      </c>
      <c r="I1206" s="4" t="s">
        <v>27</v>
      </c>
      <c r="J1206" s="4" t="s">
        <v>25</v>
      </c>
      <c r="K1206" s="4" t="s">
        <v>25</v>
      </c>
      <c r="O1206" s="4" t="str">
        <f ca="1">IF(Ректор[[#This Row],[Класс(ы)]]="",OFFSET(Ректор[[#This Row],[Класс(ы)]],-1,0,1,1),Ректор[[#This Row],[Класс(ы)]])</f>
        <v>9Н</v>
      </c>
      <c r="P1206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06" s="4" t="str">
        <f>Ректор[[#This Row],[Учитель]]</f>
        <v>Устич Н. В.</v>
      </c>
      <c r="R1206" s="4">
        <f ca="1">IF(Ректор[[#This Row],[Часы]]="",OFFSET(Ректор[[#This Row],[Часы]],-1,0,1,1),Ректор[[#This Row],[Часы]])</f>
        <v>1</v>
      </c>
      <c r="S1206" s="4" t="str">
        <f ca="1">Ректор[[#This Row],[Корр класс]]&amp;Ректор[[#This Row],[Предмет2]]</f>
        <v>9НИнформатика</v>
      </c>
      <c r="T1206" s="4">
        <f ca="1">COUNTIF(Ректор[Доп столбец],Ректор[[#This Row],[Доп столбец]])</f>
        <v>2</v>
      </c>
    </row>
    <row r="1207" spans="1:20" x14ac:dyDescent="0.25">
      <c r="A1207" s="4">
        <v>1142</v>
      </c>
      <c r="B1207" s="4" t="s">
        <v>51</v>
      </c>
      <c r="C1207" s="4">
        <v>1</v>
      </c>
      <c r="D1207" s="4" t="s">
        <v>10</v>
      </c>
      <c r="E1207" s="4">
        <v>1</v>
      </c>
      <c r="F1207" s="4" t="s">
        <v>376</v>
      </c>
      <c r="G1207" s="4" t="s">
        <v>374</v>
      </c>
      <c r="H1207" s="4" t="s">
        <v>375</v>
      </c>
      <c r="I1207" s="4" t="s">
        <v>27</v>
      </c>
      <c r="J1207" s="4" t="s">
        <v>25</v>
      </c>
      <c r="K1207" s="4" t="s">
        <v>25</v>
      </c>
      <c r="O1207" s="4" t="str">
        <f ca="1">IF(Ректор[[#This Row],[Класс(ы)]]="",OFFSET(Ректор[[#This Row],[Класс(ы)]],-1,0,1,1),Ректор[[#This Row],[Класс(ы)]])</f>
        <v>9О</v>
      </c>
      <c r="P1207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07" s="4" t="str">
        <f>Ректор[[#This Row],[Учитель]]</f>
        <v>Леонова О. А.</v>
      </c>
      <c r="R1207" s="4">
        <f ca="1">IF(Ректор[[#This Row],[Часы]]="",OFFSET(Ректор[[#This Row],[Часы]],-1,0,1,1),Ректор[[#This Row],[Часы]])</f>
        <v>1</v>
      </c>
      <c r="S1207" s="4" t="str">
        <f ca="1">Ректор[[#This Row],[Корр класс]]&amp;Ректор[[#This Row],[Предмет2]]</f>
        <v>9ОИнформатика</v>
      </c>
      <c r="T1207" s="4">
        <f ca="1">COUNTIF(Ректор[Доп столбец],Ректор[[#This Row],[Доп столбец]])</f>
        <v>2</v>
      </c>
    </row>
    <row r="1208" spans="1:20" x14ac:dyDescent="0.25">
      <c r="A1208" s="4">
        <v>1143</v>
      </c>
      <c r="E1208" s="4">
        <v>2</v>
      </c>
      <c r="F1208" s="4" t="s">
        <v>376</v>
      </c>
      <c r="G1208" s="4" t="s">
        <v>377</v>
      </c>
      <c r="H1208" s="4" t="s">
        <v>378</v>
      </c>
      <c r="I1208" s="4" t="s">
        <v>27</v>
      </c>
      <c r="J1208" s="4" t="s">
        <v>25</v>
      </c>
      <c r="K1208" s="4" t="s">
        <v>25</v>
      </c>
      <c r="O1208" s="4" t="str">
        <f ca="1">IF(Ректор[[#This Row],[Класс(ы)]]="",OFFSET(Ректор[[#This Row],[Класс(ы)]],-1,0,1,1),Ректор[[#This Row],[Класс(ы)]])</f>
        <v>9О</v>
      </c>
      <c r="P1208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08" s="4" t="str">
        <f>Ректор[[#This Row],[Учитель]]</f>
        <v>Устич Н. В.</v>
      </c>
      <c r="R1208" s="4">
        <f ca="1">IF(Ректор[[#This Row],[Часы]]="",OFFSET(Ректор[[#This Row],[Часы]],-1,0,1,1),Ректор[[#This Row],[Часы]])</f>
        <v>1</v>
      </c>
      <c r="S1208" s="4" t="str">
        <f ca="1">Ректор[[#This Row],[Корр класс]]&amp;Ректор[[#This Row],[Предмет2]]</f>
        <v>9ОИнформатика</v>
      </c>
      <c r="T1208" s="4">
        <f ca="1">COUNTIF(Ректор[Доп столбец],Ректор[[#This Row],[Доп столбец]])</f>
        <v>2</v>
      </c>
    </row>
    <row r="1209" spans="1:20" x14ac:dyDescent="0.25">
      <c r="A1209" s="4">
        <v>1144</v>
      </c>
      <c r="B1209" s="4" t="s">
        <v>72</v>
      </c>
      <c r="C1209" s="4">
        <v>1</v>
      </c>
      <c r="D1209" s="4" t="s">
        <v>10</v>
      </c>
      <c r="E1209" s="4">
        <v>1</v>
      </c>
      <c r="F1209" s="4" t="s">
        <v>376</v>
      </c>
      <c r="G1209" s="4" t="s">
        <v>374</v>
      </c>
      <c r="H1209" s="4" t="s">
        <v>375</v>
      </c>
      <c r="I1209" s="4" t="s">
        <v>27</v>
      </c>
      <c r="J1209" s="4" t="s">
        <v>25</v>
      </c>
      <c r="K1209" s="4" t="s">
        <v>25</v>
      </c>
      <c r="O1209" s="4" t="str">
        <f ca="1">IF(Ректор[[#This Row],[Класс(ы)]]="",OFFSET(Ректор[[#This Row],[Класс(ы)]],-1,0,1,1),Ректор[[#This Row],[Класс(ы)]])</f>
        <v>10А</v>
      </c>
      <c r="P1209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09" s="4" t="str">
        <f>Ректор[[#This Row],[Учитель]]</f>
        <v>Леонова О. А.</v>
      </c>
      <c r="R1209" s="4">
        <f ca="1">IF(Ректор[[#This Row],[Часы]]="",OFFSET(Ректор[[#This Row],[Часы]],-1,0,1,1),Ректор[[#This Row],[Часы]])</f>
        <v>1</v>
      </c>
      <c r="S1209" s="4" t="str">
        <f ca="1">Ректор[[#This Row],[Корр класс]]&amp;Ректор[[#This Row],[Предмет2]]</f>
        <v>10АИнформатика</v>
      </c>
      <c r="T1209" s="4">
        <f ca="1">COUNTIF(Ректор[Доп столбец],Ректор[[#This Row],[Доп столбец]])</f>
        <v>2</v>
      </c>
    </row>
    <row r="1210" spans="1:20" x14ac:dyDescent="0.25">
      <c r="A1210" s="4">
        <v>1145</v>
      </c>
      <c r="E1210" s="4">
        <v>2</v>
      </c>
      <c r="F1210" s="4" t="s">
        <v>376</v>
      </c>
      <c r="G1210" s="4" t="s">
        <v>377</v>
      </c>
      <c r="H1210" s="4" t="s">
        <v>378</v>
      </c>
      <c r="I1210" s="4" t="s">
        <v>27</v>
      </c>
      <c r="J1210" s="4" t="s">
        <v>25</v>
      </c>
      <c r="K1210" s="4" t="s">
        <v>25</v>
      </c>
      <c r="O1210" s="4" t="str">
        <f ca="1">IF(Ректор[[#This Row],[Класс(ы)]]="",OFFSET(Ректор[[#This Row],[Класс(ы)]],-1,0,1,1),Ректор[[#This Row],[Класс(ы)]])</f>
        <v>10А</v>
      </c>
      <c r="P1210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10" s="4" t="str">
        <f>Ректор[[#This Row],[Учитель]]</f>
        <v>Устич Н. В.</v>
      </c>
      <c r="R1210" s="4">
        <f ca="1">IF(Ректор[[#This Row],[Часы]]="",OFFSET(Ректор[[#This Row],[Часы]],-1,0,1,1),Ректор[[#This Row],[Часы]])</f>
        <v>1</v>
      </c>
      <c r="S1210" s="4" t="str">
        <f ca="1">Ректор[[#This Row],[Корр класс]]&amp;Ректор[[#This Row],[Предмет2]]</f>
        <v>10АИнформатика</v>
      </c>
      <c r="T1210" s="4">
        <f ca="1">COUNTIF(Ректор[Доп столбец],Ректор[[#This Row],[Доп столбец]])</f>
        <v>2</v>
      </c>
    </row>
    <row r="1211" spans="1:20" x14ac:dyDescent="0.25">
      <c r="A1211" s="4">
        <v>1146</v>
      </c>
      <c r="B1211" s="4" t="s">
        <v>86</v>
      </c>
      <c r="C1211" s="4">
        <v>4</v>
      </c>
      <c r="D1211" s="4" t="s">
        <v>10</v>
      </c>
      <c r="E1211" s="4">
        <v>1</v>
      </c>
      <c r="F1211" s="4" t="s">
        <v>376</v>
      </c>
      <c r="G1211" s="4" t="s">
        <v>374</v>
      </c>
      <c r="H1211" s="4" t="s">
        <v>375</v>
      </c>
      <c r="I1211" s="4" t="s">
        <v>75</v>
      </c>
      <c r="J1211" s="4" t="s">
        <v>25</v>
      </c>
      <c r="K1211" s="4" t="s">
        <v>25</v>
      </c>
      <c r="O1211" s="4" t="str">
        <f ca="1">IF(Ректор[[#This Row],[Класс(ы)]]="",OFFSET(Ректор[[#This Row],[Класс(ы)]],-1,0,1,1),Ректор[[#This Row],[Класс(ы)]])</f>
        <v>10Б</v>
      </c>
      <c r="P1211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11" s="4" t="str">
        <f>Ректор[[#This Row],[Учитель]]</f>
        <v>Леонова О. А.</v>
      </c>
      <c r="R1211" s="4">
        <f ca="1">IF(Ректор[[#This Row],[Часы]]="",OFFSET(Ректор[[#This Row],[Часы]],-1,0,1,1),Ректор[[#This Row],[Часы]])</f>
        <v>4</v>
      </c>
      <c r="S1211" s="4" t="str">
        <f ca="1">Ректор[[#This Row],[Корр класс]]&amp;Ректор[[#This Row],[Предмет2]]</f>
        <v>10БИнформатика</v>
      </c>
      <c r="T1211" s="4">
        <f ca="1">COUNTIF(Ректор[Доп столбец],Ректор[[#This Row],[Доп столбец]])</f>
        <v>2</v>
      </c>
    </row>
    <row r="1212" spans="1:20" x14ac:dyDescent="0.25">
      <c r="E1212" s="4">
        <v>2</v>
      </c>
      <c r="F1212" s="4" t="s">
        <v>376</v>
      </c>
      <c r="G1212" s="4" t="s">
        <v>377</v>
      </c>
      <c r="H1212" s="4" t="s">
        <v>378</v>
      </c>
      <c r="I1212" s="4" t="s">
        <v>75</v>
      </c>
      <c r="J1212" s="4" t="s">
        <v>25</v>
      </c>
      <c r="K1212" s="4" t="s">
        <v>25</v>
      </c>
      <c r="O1212" s="4" t="str">
        <f ca="1">IF(Ректор[[#This Row],[Класс(ы)]]="",OFFSET(Ректор[[#This Row],[Класс(ы)]],-1,0,1,1),Ректор[[#This Row],[Класс(ы)]])</f>
        <v>10Б</v>
      </c>
      <c r="P1212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12" s="4" t="str">
        <f>Ректор[[#This Row],[Учитель]]</f>
        <v>Устич Н. В.</v>
      </c>
      <c r="R1212" s="4">
        <f ca="1">IF(Ректор[[#This Row],[Часы]]="",OFFSET(Ректор[[#This Row],[Часы]],-1,0,1,1),Ректор[[#This Row],[Часы]])</f>
        <v>4</v>
      </c>
      <c r="S1212" s="4" t="str">
        <f ca="1">Ректор[[#This Row],[Корр класс]]&amp;Ректор[[#This Row],[Предмет2]]</f>
        <v>10БИнформатика</v>
      </c>
      <c r="T1212" s="4">
        <f ca="1">COUNTIF(Ректор[Доп столбец],Ректор[[#This Row],[Доп столбец]])</f>
        <v>2</v>
      </c>
    </row>
    <row r="1213" spans="1:20" x14ac:dyDescent="0.25">
      <c r="A1213" s="4">
        <v>1147</v>
      </c>
      <c r="B1213" s="4" t="s">
        <v>91</v>
      </c>
      <c r="C1213" s="4">
        <v>1</v>
      </c>
      <c r="D1213" s="4" t="s">
        <v>10</v>
      </c>
      <c r="E1213" s="4">
        <v>1</v>
      </c>
      <c r="F1213" s="4" t="s">
        <v>376</v>
      </c>
      <c r="G1213" s="4" t="s">
        <v>374</v>
      </c>
      <c r="H1213" s="4" t="s">
        <v>375</v>
      </c>
      <c r="I1213" s="4" t="s">
        <v>27</v>
      </c>
      <c r="J1213" s="4" t="s">
        <v>25</v>
      </c>
      <c r="K1213" s="4" t="s">
        <v>25</v>
      </c>
      <c r="O1213" s="4" t="str">
        <f ca="1">IF(Ректор[[#This Row],[Класс(ы)]]="",OFFSET(Ректор[[#This Row],[Класс(ы)]],-1,0,1,1),Ректор[[#This Row],[Класс(ы)]])</f>
        <v>10В</v>
      </c>
      <c r="P1213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13" s="4" t="str">
        <f>Ректор[[#This Row],[Учитель]]</f>
        <v>Леонова О. А.</v>
      </c>
      <c r="R1213" s="4">
        <f ca="1">IF(Ректор[[#This Row],[Часы]]="",OFFSET(Ректор[[#This Row],[Часы]],-1,0,1,1),Ректор[[#This Row],[Часы]])</f>
        <v>1</v>
      </c>
      <c r="S1213" s="4" t="str">
        <f ca="1">Ректор[[#This Row],[Корр класс]]&amp;Ректор[[#This Row],[Предмет2]]</f>
        <v>10ВИнформатика</v>
      </c>
      <c r="T1213" s="4">
        <f ca="1">COUNTIF(Ректор[Доп столбец],Ректор[[#This Row],[Доп столбец]])</f>
        <v>2</v>
      </c>
    </row>
    <row r="1214" spans="1:20" x14ac:dyDescent="0.25">
      <c r="A1214" s="4">
        <v>1148</v>
      </c>
      <c r="E1214" s="4">
        <v>2</v>
      </c>
      <c r="F1214" s="4" t="s">
        <v>376</v>
      </c>
      <c r="G1214" s="4" t="s">
        <v>377</v>
      </c>
      <c r="H1214" s="4" t="s">
        <v>378</v>
      </c>
      <c r="I1214" s="4" t="s">
        <v>27</v>
      </c>
      <c r="J1214" s="4" t="s">
        <v>25</v>
      </c>
      <c r="K1214" s="4" t="s">
        <v>25</v>
      </c>
      <c r="O1214" s="4" t="str">
        <f ca="1">IF(Ректор[[#This Row],[Класс(ы)]]="",OFFSET(Ректор[[#This Row],[Класс(ы)]],-1,0,1,1),Ректор[[#This Row],[Класс(ы)]])</f>
        <v>10В</v>
      </c>
      <c r="P1214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14" s="4" t="str">
        <f>Ректор[[#This Row],[Учитель]]</f>
        <v>Устич Н. В.</v>
      </c>
      <c r="R1214" s="4">
        <f ca="1">IF(Ректор[[#This Row],[Часы]]="",OFFSET(Ректор[[#This Row],[Часы]],-1,0,1,1),Ректор[[#This Row],[Часы]])</f>
        <v>1</v>
      </c>
      <c r="S1214" s="4" t="str">
        <f ca="1">Ректор[[#This Row],[Корр класс]]&amp;Ректор[[#This Row],[Предмет2]]</f>
        <v>10ВИнформатика</v>
      </c>
      <c r="T1214" s="4">
        <f ca="1">COUNTIF(Ректор[Доп столбец],Ректор[[#This Row],[Доп столбец]])</f>
        <v>2</v>
      </c>
    </row>
    <row r="1215" spans="1:20" x14ac:dyDescent="0.25">
      <c r="B1215" s="4" t="s">
        <v>92</v>
      </c>
      <c r="C1215" s="4">
        <v>1</v>
      </c>
      <c r="D1215" s="4" t="s">
        <v>10</v>
      </c>
      <c r="E1215" s="4">
        <v>1</v>
      </c>
      <c r="F1215" s="4" t="s">
        <v>376</v>
      </c>
      <c r="G1215" s="4" t="s">
        <v>374</v>
      </c>
      <c r="H1215" s="4" t="s">
        <v>375</v>
      </c>
      <c r="I1215" s="4" t="s">
        <v>27</v>
      </c>
      <c r="J1215" s="4" t="s">
        <v>25</v>
      </c>
      <c r="K1215" s="4" t="s">
        <v>25</v>
      </c>
      <c r="O1215" s="4" t="str">
        <f ca="1">IF(Ректор[[#This Row],[Класс(ы)]]="",OFFSET(Ректор[[#This Row],[Класс(ы)]],-1,0,1,1),Ректор[[#This Row],[Класс(ы)]])</f>
        <v>11А</v>
      </c>
      <c r="P1215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15" s="4" t="str">
        <f>Ректор[[#This Row],[Учитель]]</f>
        <v>Леонова О. А.</v>
      </c>
      <c r="R1215" s="4">
        <f ca="1">IF(Ректор[[#This Row],[Часы]]="",OFFSET(Ректор[[#This Row],[Часы]],-1,0,1,1),Ректор[[#This Row],[Часы]])</f>
        <v>1</v>
      </c>
      <c r="S1215" s="4" t="str">
        <f ca="1">Ректор[[#This Row],[Корр класс]]&amp;Ректор[[#This Row],[Предмет2]]</f>
        <v>11АИнформатика</v>
      </c>
      <c r="T1215" s="4">
        <f ca="1">COUNTIF(Ректор[Доп столбец],Ректор[[#This Row],[Доп столбец]])</f>
        <v>2</v>
      </c>
    </row>
    <row r="1216" spans="1:20" x14ac:dyDescent="0.25">
      <c r="A1216" s="4">
        <v>1149</v>
      </c>
      <c r="E1216" s="4">
        <v>2</v>
      </c>
      <c r="F1216" s="4" t="s">
        <v>376</v>
      </c>
      <c r="G1216" s="4" t="s">
        <v>377</v>
      </c>
      <c r="H1216" s="4" t="s">
        <v>378</v>
      </c>
      <c r="I1216" s="4" t="s">
        <v>27</v>
      </c>
      <c r="J1216" s="4" t="s">
        <v>25</v>
      </c>
      <c r="K1216" s="4" t="s">
        <v>25</v>
      </c>
      <c r="O1216" s="4" t="str">
        <f ca="1">IF(Ректор[[#This Row],[Класс(ы)]]="",OFFSET(Ректор[[#This Row],[Класс(ы)]],-1,0,1,1),Ректор[[#This Row],[Класс(ы)]])</f>
        <v>11А</v>
      </c>
      <c r="P1216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16" s="4" t="str">
        <f>Ректор[[#This Row],[Учитель]]</f>
        <v>Устич Н. В.</v>
      </c>
      <c r="R1216" s="4">
        <f ca="1">IF(Ректор[[#This Row],[Часы]]="",OFFSET(Ректор[[#This Row],[Часы]],-1,0,1,1),Ректор[[#This Row],[Часы]])</f>
        <v>1</v>
      </c>
      <c r="S1216" s="4" t="str">
        <f ca="1">Ректор[[#This Row],[Корр класс]]&amp;Ректор[[#This Row],[Предмет2]]</f>
        <v>11АИнформатика</v>
      </c>
      <c r="T1216" s="4">
        <f ca="1">COUNTIF(Ректор[Доп столбец],Ректор[[#This Row],[Доп столбец]])</f>
        <v>2</v>
      </c>
    </row>
    <row r="1217" spans="1:20" x14ac:dyDescent="0.25">
      <c r="A1217" s="4">
        <v>1150</v>
      </c>
      <c r="B1217" s="4" t="s">
        <v>95</v>
      </c>
      <c r="C1217" s="4">
        <v>4</v>
      </c>
      <c r="D1217" s="4" t="s">
        <v>10</v>
      </c>
      <c r="E1217" s="4">
        <v>1</v>
      </c>
      <c r="F1217" s="4" t="s">
        <v>376</v>
      </c>
      <c r="G1217" s="4" t="s">
        <v>374</v>
      </c>
      <c r="H1217" s="4" t="s">
        <v>375</v>
      </c>
      <c r="I1217" s="4" t="s">
        <v>75</v>
      </c>
      <c r="J1217" s="4" t="s">
        <v>25</v>
      </c>
      <c r="K1217" s="4" t="s">
        <v>25</v>
      </c>
      <c r="O1217" s="4" t="str">
        <f ca="1">IF(Ректор[[#This Row],[Класс(ы)]]="",OFFSET(Ректор[[#This Row],[Класс(ы)]],-1,0,1,1),Ректор[[#This Row],[Класс(ы)]])</f>
        <v>11Б</v>
      </c>
      <c r="P1217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17" s="4" t="str">
        <f>Ректор[[#This Row],[Учитель]]</f>
        <v>Леонова О. А.</v>
      </c>
      <c r="R1217" s="4">
        <f ca="1">IF(Ректор[[#This Row],[Часы]]="",OFFSET(Ректор[[#This Row],[Часы]],-1,0,1,1),Ректор[[#This Row],[Часы]])</f>
        <v>4</v>
      </c>
      <c r="S1217" s="4" t="str">
        <f ca="1">Ректор[[#This Row],[Корр класс]]&amp;Ректор[[#This Row],[Предмет2]]</f>
        <v>11БИнформатика</v>
      </c>
      <c r="T1217" s="4">
        <f ca="1">COUNTIF(Ректор[Доп столбец],Ректор[[#This Row],[Доп столбец]])</f>
        <v>2</v>
      </c>
    </row>
    <row r="1218" spans="1:20" x14ac:dyDescent="0.25">
      <c r="A1218" s="4">
        <v>1151</v>
      </c>
      <c r="E1218" s="4">
        <v>2</v>
      </c>
      <c r="F1218" s="4" t="s">
        <v>376</v>
      </c>
      <c r="G1218" s="4" t="s">
        <v>377</v>
      </c>
      <c r="H1218" s="4" t="s">
        <v>378</v>
      </c>
      <c r="I1218" s="4" t="s">
        <v>75</v>
      </c>
      <c r="J1218" s="4" t="s">
        <v>25</v>
      </c>
      <c r="K1218" s="4" t="s">
        <v>25</v>
      </c>
      <c r="O1218" s="4" t="str">
        <f ca="1">IF(Ректор[[#This Row],[Класс(ы)]]="",OFFSET(Ректор[[#This Row],[Класс(ы)]],-1,0,1,1),Ректор[[#This Row],[Класс(ы)]])</f>
        <v>11Б</v>
      </c>
      <c r="P1218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18" s="4" t="str">
        <f>Ректор[[#This Row],[Учитель]]</f>
        <v>Устич Н. В.</v>
      </c>
      <c r="R1218" s="4">
        <f ca="1">IF(Ректор[[#This Row],[Часы]]="",OFFSET(Ректор[[#This Row],[Часы]],-1,0,1,1),Ректор[[#This Row],[Часы]])</f>
        <v>4</v>
      </c>
      <c r="S1218" s="4" t="str">
        <f ca="1">Ректор[[#This Row],[Корр класс]]&amp;Ректор[[#This Row],[Предмет2]]</f>
        <v>11БИнформатика</v>
      </c>
      <c r="T1218" s="4">
        <f ca="1">COUNTIF(Ректор[Доп столбец],Ректор[[#This Row],[Доп столбец]])</f>
        <v>2</v>
      </c>
    </row>
    <row r="1219" spans="1:20" x14ac:dyDescent="0.25">
      <c r="A1219" s="4">
        <v>1152</v>
      </c>
      <c r="B1219" s="4" t="s">
        <v>96</v>
      </c>
      <c r="C1219" s="4">
        <v>1</v>
      </c>
      <c r="D1219" s="4" t="s">
        <v>10</v>
      </c>
      <c r="E1219" s="4">
        <v>1</v>
      </c>
      <c r="F1219" s="4" t="s">
        <v>376</v>
      </c>
      <c r="G1219" s="4" t="s">
        <v>374</v>
      </c>
      <c r="H1219" s="4" t="s">
        <v>375</v>
      </c>
      <c r="I1219" s="4" t="s">
        <v>27</v>
      </c>
      <c r="J1219" s="4" t="s">
        <v>25</v>
      </c>
      <c r="K1219" s="4" t="s">
        <v>25</v>
      </c>
      <c r="O1219" s="4" t="str">
        <f ca="1">IF(Ректор[[#This Row],[Класс(ы)]]="",OFFSET(Ректор[[#This Row],[Класс(ы)]],-1,0,1,1),Ректор[[#This Row],[Класс(ы)]])</f>
        <v>11В</v>
      </c>
      <c r="P1219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19" s="4" t="str">
        <f>Ректор[[#This Row],[Учитель]]</f>
        <v>Леонова О. А.</v>
      </c>
      <c r="R1219" s="4">
        <f ca="1">IF(Ректор[[#This Row],[Часы]]="",OFFSET(Ректор[[#This Row],[Часы]],-1,0,1,1),Ректор[[#This Row],[Часы]])</f>
        <v>1</v>
      </c>
      <c r="S1219" s="4" t="str">
        <f ca="1">Ректор[[#This Row],[Корр класс]]&amp;Ректор[[#This Row],[Предмет2]]</f>
        <v>11ВИнформатика</v>
      </c>
      <c r="T1219" s="4">
        <f ca="1">COUNTIF(Ректор[Доп столбец],Ректор[[#This Row],[Доп столбец]])</f>
        <v>2</v>
      </c>
    </row>
    <row r="1220" spans="1:20" x14ac:dyDescent="0.25">
      <c r="A1220" s="4">
        <v>1153</v>
      </c>
      <c r="E1220" s="4">
        <v>2</v>
      </c>
      <c r="F1220" s="4" t="s">
        <v>376</v>
      </c>
      <c r="G1220" s="4" t="s">
        <v>377</v>
      </c>
      <c r="H1220" s="4" t="s">
        <v>378</v>
      </c>
      <c r="I1220" s="4" t="s">
        <v>27</v>
      </c>
      <c r="J1220" s="4" t="s">
        <v>25</v>
      </c>
      <c r="K1220" s="4" t="s">
        <v>25</v>
      </c>
      <c r="O1220" s="4" t="str">
        <f ca="1">IF(Ректор[[#This Row],[Класс(ы)]]="",OFFSET(Ректор[[#This Row],[Класс(ы)]],-1,0,1,1),Ректор[[#This Row],[Класс(ы)]])</f>
        <v>11В</v>
      </c>
      <c r="P1220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220" s="4" t="str">
        <f>Ректор[[#This Row],[Учитель]]</f>
        <v>Устич Н. В.</v>
      </c>
      <c r="R1220" s="4">
        <f ca="1">IF(Ректор[[#This Row],[Часы]]="",OFFSET(Ректор[[#This Row],[Часы]],-1,0,1,1),Ректор[[#This Row],[Часы]])</f>
        <v>1</v>
      </c>
      <c r="S1220" s="4" t="str">
        <f ca="1">Ректор[[#This Row],[Корр класс]]&amp;Ректор[[#This Row],[Предмет2]]</f>
        <v>11ВИнформатика</v>
      </c>
      <c r="T1220" s="4">
        <f ca="1">COUNTIF(Ректор[Доп столбец],Ректор[[#This Row],[Доп столбец]])</f>
        <v>2</v>
      </c>
    </row>
    <row r="1221" spans="1:20" x14ac:dyDescent="0.25">
      <c r="A1221" s="4">
        <v>1154</v>
      </c>
      <c r="B1221" s="4" t="s">
        <v>260</v>
      </c>
      <c r="C1221" s="4">
        <v>1</v>
      </c>
      <c r="F1221" s="4" t="s">
        <v>20</v>
      </c>
      <c r="G1221" s="4" t="s">
        <v>379</v>
      </c>
      <c r="H1221" s="4" t="s">
        <v>277</v>
      </c>
      <c r="I1221" s="4" t="s">
        <v>23</v>
      </c>
      <c r="J1221" s="4" t="s">
        <v>25</v>
      </c>
      <c r="K1221" s="4" t="s">
        <v>25</v>
      </c>
      <c r="O1221" s="4" t="str">
        <f ca="1">IF(Ректор[[#This Row],[Класс(ы)]]="",OFFSET(Ректор[[#This Row],[Класс(ы)]],-1,0,1,1),Ректор[[#This Row],[Класс(ы)]])</f>
        <v>4М</v>
      </c>
      <c r="P122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221" s="4" t="str">
        <f>Ректор[[#This Row],[Учитель]]</f>
        <v>Лесничая О. С.</v>
      </c>
      <c r="R1221" s="4">
        <f ca="1">IF(Ректор[[#This Row],[Часы]]="",OFFSET(Ректор[[#This Row],[Часы]],-1,0,1,1),Ректор[[#This Row],[Часы]])</f>
        <v>1</v>
      </c>
      <c r="S1221" s="4" t="str">
        <f ca="1">Ректор[[#This Row],[Корр класс]]&amp;Ректор[[#This Row],[Предмет2]]</f>
        <v>4МИзобразительное искусство</v>
      </c>
      <c r="T1221" s="4">
        <f ca="1">COUNTIF(Ректор[Доп столбец],Ректор[[#This Row],[Доп столбец]])</f>
        <v>1</v>
      </c>
    </row>
    <row r="1222" spans="1:20" x14ac:dyDescent="0.25">
      <c r="A1222" s="4">
        <v>1155</v>
      </c>
      <c r="B1222" s="4" t="s">
        <v>260</v>
      </c>
      <c r="C1222" s="4">
        <v>4</v>
      </c>
      <c r="F1222" s="4" t="s">
        <v>28</v>
      </c>
      <c r="G1222" s="4" t="s">
        <v>379</v>
      </c>
      <c r="H1222" s="4" t="s">
        <v>277</v>
      </c>
      <c r="I1222" s="4" t="s">
        <v>27</v>
      </c>
      <c r="J1222" s="4" t="s">
        <v>25</v>
      </c>
      <c r="K1222" s="4" t="s">
        <v>25</v>
      </c>
      <c r="O1222" s="4" t="str">
        <f ca="1">IF(Ректор[[#This Row],[Класс(ы)]]="",OFFSET(Ректор[[#This Row],[Класс(ы)]],-1,0,1,1),Ректор[[#This Row],[Класс(ы)]])</f>
        <v>4М</v>
      </c>
      <c r="P122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222" s="4" t="str">
        <f>Ректор[[#This Row],[Учитель]]</f>
        <v>Лесничая О. С.</v>
      </c>
      <c r="R1222" s="4">
        <f ca="1">IF(Ректор[[#This Row],[Часы]]="",OFFSET(Ректор[[#This Row],[Часы]],-1,0,1,1),Ректор[[#This Row],[Часы]])</f>
        <v>4</v>
      </c>
      <c r="S1222" s="4" t="str">
        <f ca="1">Ректор[[#This Row],[Корр класс]]&amp;Ректор[[#This Row],[Предмет2]]</f>
        <v>4МЛитературное чтение</v>
      </c>
      <c r="T1222" s="4">
        <f ca="1">COUNTIF(Ректор[Доп столбец],Ректор[[#This Row],[Доп столбец]])</f>
        <v>1</v>
      </c>
    </row>
    <row r="1223" spans="1:20" x14ac:dyDescent="0.25">
      <c r="A1223" s="4">
        <v>1156</v>
      </c>
      <c r="B1223" s="4" t="s">
        <v>260</v>
      </c>
      <c r="C1223" s="4">
        <v>4</v>
      </c>
      <c r="F1223" s="4" t="s">
        <v>29</v>
      </c>
      <c r="G1223" s="4" t="s">
        <v>379</v>
      </c>
      <c r="H1223" s="4" t="s">
        <v>277</v>
      </c>
      <c r="I1223" s="4" t="s">
        <v>27</v>
      </c>
      <c r="J1223" s="4" t="s">
        <v>25</v>
      </c>
      <c r="K1223" s="4" t="s">
        <v>25</v>
      </c>
      <c r="O1223" s="4" t="str">
        <f ca="1">IF(Ректор[[#This Row],[Класс(ы)]]="",OFFSET(Ректор[[#This Row],[Класс(ы)]],-1,0,1,1),Ректор[[#This Row],[Класс(ы)]])</f>
        <v>4М</v>
      </c>
      <c r="P122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223" s="4" t="str">
        <f>Ректор[[#This Row],[Учитель]]</f>
        <v>Лесничая О. С.</v>
      </c>
      <c r="R1223" s="4">
        <f ca="1">IF(Ректор[[#This Row],[Часы]]="",OFFSET(Ректор[[#This Row],[Часы]],-1,0,1,1),Ректор[[#This Row],[Часы]])</f>
        <v>4</v>
      </c>
      <c r="S1223" s="4" t="str">
        <f ca="1">Ректор[[#This Row],[Корр класс]]&amp;Ректор[[#This Row],[Предмет2]]</f>
        <v>4ММатематика</v>
      </c>
      <c r="T1223" s="4">
        <f ca="1">COUNTIF(Ректор[Доп столбец],Ректор[[#This Row],[Доп столбец]])</f>
        <v>1</v>
      </c>
    </row>
    <row r="1224" spans="1:20" x14ac:dyDescent="0.25">
      <c r="A1224" s="4">
        <v>1157</v>
      </c>
      <c r="B1224" s="4" t="s">
        <v>260</v>
      </c>
      <c r="C1224" s="4">
        <v>2</v>
      </c>
      <c r="F1224" s="4" t="s">
        <v>31</v>
      </c>
      <c r="G1224" s="4" t="s">
        <v>379</v>
      </c>
      <c r="H1224" s="4" t="s">
        <v>277</v>
      </c>
      <c r="I1224" s="4" t="s">
        <v>27</v>
      </c>
      <c r="J1224" s="4" t="s">
        <v>25</v>
      </c>
      <c r="K1224" s="4" t="s">
        <v>25</v>
      </c>
      <c r="O1224" s="4" t="str">
        <f ca="1">IF(Ректор[[#This Row],[Класс(ы)]]="",OFFSET(Ректор[[#This Row],[Класс(ы)]],-1,0,1,1),Ректор[[#This Row],[Класс(ы)]])</f>
        <v>4М</v>
      </c>
      <c r="P122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224" s="4" t="str">
        <f>Ректор[[#This Row],[Учитель]]</f>
        <v>Лесничая О. С.</v>
      </c>
      <c r="R1224" s="4">
        <f ca="1">IF(Ректор[[#This Row],[Часы]]="",OFFSET(Ректор[[#This Row],[Часы]],-1,0,1,1),Ректор[[#This Row],[Часы]])</f>
        <v>2</v>
      </c>
      <c r="S1224" s="4" t="str">
        <f ca="1">Ректор[[#This Row],[Корр класс]]&amp;Ректор[[#This Row],[Предмет2]]</f>
        <v>4МОкружающий мир</v>
      </c>
      <c r="T1224" s="4">
        <f ca="1">COUNTIF(Ректор[Доп столбец],Ректор[[#This Row],[Доп столбец]])</f>
        <v>1</v>
      </c>
    </row>
    <row r="1225" spans="1:20" x14ac:dyDescent="0.25">
      <c r="A1225" s="4">
        <v>1158</v>
      </c>
      <c r="B1225" s="4" t="s">
        <v>260</v>
      </c>
      <c r="C1225" s="4">
        <v>1</v>
      </c>
      <c r="F1225" s="4" t="s">
        <v>37</v>
      </c>
      <c r="G1225" s="4" t="s">
        <v>379</v>
      </c>
      <c r="H1225" s="4" t="s">
        <v>277</v>
      </c>
      <c r="I1225" s="4" t="s">
        <v>23</v>
      </c>
      <c r="J1225" s="4" t="s">
        <v>25</v>
      </c>
      <c r="K1225" s="4" t="s">
        <v>25</v>
      </c>
      <c r="O1225" s="4" t="str">
        <f ca="1">IF(Ректор[[#This Row],[Класс(ы)]]="",OFFSET(Ректор[[#This Row],[Класс(ы)]],-1,0,1,1),Ректор[[#This Row],[Класс(ы)]])</f>
        <v>4М</v>
      </c>
      <c r="P1225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225" s="4" t="str">
        <f>Ректор[[#This Row],[Учитель]]</f>
        <v>Лесничая О. С.</v>
      </c>
      <c r="R1225" s="4">
        <f ca="1">IF(Ректор[[#This Row],[Часы]]="",OFFSET(Ректор[[#This Row],[Часы]],-1,0,1,1),Ректор[[#This Row],[Часы]])</f>
        <v>1</v>
      </c>
      <c r="S1225" s="4" t="str">
        <f ca="1">Ректор[[#This Row],[Корр класс]]&amp;Ректор[[#This Row],[Предмет2]]</f>
        <v>4МОсновы религиоз</v>
      </c>
      <c r="T1225" s="4">
        <f ca="1">COUNTIF(Ректор[Доп столбец],Ректор[[#This Row],[Доп столбец]])</f>
        <v>1</v>
      </c>
    </row>
    <row r="1226" spans="1:20" x14ac:dyDescent="0.25">
      <c r="A1226" s="4">
        <v>1159</v>
      </c>
      <c r="B1226" s="4" t="s">
        <v>260</v>
      </c>
      <c r="C1226" s="4">
        <v>1</v>
      </c>
      <c r="F1226" s="4" t="s">
        <v>32</v>
      </c>
      <c r="G1226" s="4" t="s">
        <v>379</v>
      </c>
      <c r="H1226" s="4" t="s">
        <v>277</v>
      </c>
      <c r="I1226" s="4" t="s">
        <v>27</v>
      </c>
      <c r="J1226" s="4" t="s">
        <v>33</v>
      </c>
      <c r="K1226" s="4" t="s">
        <v>25</v>
      </c>
      <c r="O1226" s="4" t="str">
        <f ca="1">IF(Ректор[[#This Row],[Класс(ы)]]="",OFFSET(Ректор[[#This Row],[Класс(ы)]],-1,0,1,1),Ректор[[#This Row],[Класс(ы)]])</f>
        <v>4М</v>
      </c>
      <c r="P122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226" s="4" t="str">
        <f>Ректор[[#This Row],[Учитель]]</f>
        <v>Лесничая О. С.</v>
      </c>
      <c r="R1226" s="4">
        <f ca="1">IF(Ректор[[#This Row],[Часы]]="",OFFSET(Ректор[[#This Row],[Часы]],-1,0,1,1),Ректор[[#This Row],[Часы]])</f>
        <v>1</v>
      </c>
      <c r="S1226" s="4" t="str">
        <f ca="1">Ректор[[#This Row],[Корр класс]]&amp;Ректор[[#This Row],[Предмет2]]</f>
        <v>4МРазговор о важн</v>
      </c>
      <c r="T1226" s="4">
        <f ca="1">COUNTIF(Ректор[Доп столбец],Ректор[[#This Row],[Доп столбец]])</f>
        <v>1</v>
      </c>
    </row>
    <row r="1227" spans="1:20" x14ac:dyDescent="0.25">
      <c r="A1227" s="4">
        <v>1160</v>
      </c>
      <c r="B1227" s="4" t="s">
        <v>260</v>
      </c>
      <c r="C1227" s="4">
        <v>5</v>
      </c>
      <c r="F1227" s="4" t="s">
        <v>34</v>
      </c>
      <c r="G1227" s="4" t="s">
        <v>379</v>
      </c>
      <c r="H1227" s="4" t="s">
        <v>277</v>
      </c>
      <c r="I1227" s="4" t="s">
        <v>27</v>
      </c>
      <c r="J1227" s="4" t="s">
        <v>25</v>
      </c>
      <c r="K1227" s="4" t="s">
        <v>25</v>
      </c>
      <c r="O1227" s="4" t="str">
        <f ca="1">IF(Ректор[[#This Row],[Класс(ы)]]="",OFFSET(Ректор[[#This Row],[Класс(ы)]],-1,0,1,1),Ректор[[#This Row],[Класс(ы)]])</f>
        <v>4М</v>
      </c>
      <c r="P122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227" s="4" t="str">
        <f>Ректор[[#This Row],[Учитель]]</f>
        <v>Лесничая О. С.</v>
      </c>
      <c r="R1227" s="4">
        <f ca="1">IF(Ректор[[#This Row],[Часы]]="",OFFSET(Ректор[[#This Row],[Часы]],-1,0,1,1),Ректор[[#This Row],[Часы]])</f>
        <v>5</v>
      </c>
      <c r="S1227" s="4" t="str">
        <f ca="1">Ректор[[#This Row],[Корр класс]]&amp;Ректор[[#This Row],[Предмет2]]</f>
        <v>4МРусский язык</v>
      </c>
      <c r="T1227" s="4">
        <f ca="1">COUNTIF(Ректор[Доп столбец],Ректор[[#This Row],[Доп столбец]])</f>
        <v>1</v>
      </c>
    </row>
    <row r="1228" spans="1:20" x14ac:dyDescent="0.25">
      <c r="B1228" s="4" t="s">
        <v>260</v>
      </c>
      <c r="C1228" s="4">
        <v>1</v>
      </c>
      <c r="F1228" s="4" t="s">
        <v>35</v>
      </c>
      <c r="G1228" s="4" t="s">
        <v>379</v>
      </c>
      <c r="H1228" s="4" t="s">
        <v>277</v>
      </c>
      <c r="I1228" s="4" t="s">
        <v>23</v>
      </c>
      <c r="J1228" s="4" t="s">
        <v>25</v>
      </c>
      <c r="K1228" s="4" t="s">
        <v>25</v>
      </c>
      <c r="O1228" s="4" t="str">
        <f ca="1">IF(Ректор[[#This Row],[Класс(ы)]]="",OFFSET(Ректор[[#This Row],[Класс(ы)]],-1,0,1,1),Ректор[[#This Row],[Класс(ы)]])</f>
        <v>4М</v>
      </c>
      <c r="P122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228" s="4" t="str">
        <f>Ректор[[#This Row],[Учитель]]</f>
        <v>Лесничая О. С.</v>
      </c>
      <c r="R1228" s="4">
        <f ca="1">IF(Ректор[[#This Row],[Часы]]="",OFFSET(Ректор[[#This Row],[Часы]],-1,0,1,1),Ректор[[#This Row],[Часы]])</f>
        <v>1</v>
      </c>
      <c r="S1228" s="4" t="str">
        <f ca="1">Ректор[[#This Row],[Корр класс]]&amp;Ректор[[#This Row],[Предмет2]]</f>
        <v>4МТехнология</v>
      </c>
      <c r="T1228" s="4">
        <f ca="1">COUNTIF(Ректор[Доп столбец],Ректор[[#This Row],[Доп столбец]])</f>
        <v>1</v>
      </c>
    </row>
    <row r="1229" spans="1:20" x14ac:dyDescent="0.25">
      <c r="A1229" s="4">
        <v>1161</v>
      </c>
      <c r="B1229" s="4" t="s">
        <v>380</v>
      </c>
      <c r="C1229" s="4">
        <v>1</v>
      </c>
      <c r="F1229" s="4" t="s">
        <v>20</v>
      </c>
      <c r="G1229" s="4" t="s">
        <v>381</v>
      </c>
      <c r="H1229" s="4" t="s">
        <v>282</v>
      </c>
      <c r="I1229" s="4" t="s">
        <v>23</v>
      </c>
      <c r="J1229" s="4" t="s">
        <v>25</v>
      </c>
      <c r="K1229" s="4" t="s">
        <v>25</v>
      </c>
      <c r="O1229" s="4" t="str">
        <f ca="1">IF(Ректор[[#This Row],[Класс(ы)]]="",OFFSET(Ректор[[#This Row],[Класс(ы)]],-1,0,1,1),Ректор[[#This Row],[Класс(ы)]])</f>
        <v>1И</v>
      </c>
      <c r="P122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229" s="4" t="str">
        <f>Ректор[[#This Row],[Учитель]]</f>
        <v>Линдикрей Т. Ю.</v>
      </c>
      <c r="R1229" s="4">
        <f ca="1">IF(Ректор[[#This Row],[Часы]]="",OFFSET(Ректор[[#This Row],[Часы]],-1,0,1,1),Ректор[[#This Row],[Часы]])</f>
        <v>1</v>
      </c>
      <c r="S1229" s="4" t="str">
        <f ca="1">Ректор[[#This Row],[Корр класс]]&amp;Ректор[[#This Row],[Предмет2]]</f>
        <v>1ИИзобразительное искусство</v>
      </c>
      <c r="T1229" s="4">
        <f ca="1">COUNTIF(Ректор[Доп столбец],Ректор[[#This Row],[Доп столбец]])</f>
        <v>1</v>
      </c>
    </row>
    <row r="1230" spans="1:20" x14ac:dyDescent="0.25">
      <c r="A1230" s="4">
        <v>1162</v>
      </c>
      <c r="B1230" s="4" t="s">
        <v>380</v>
      </c>
      <c r="C1230" s="4">
        <v>4</v>
      </c>
      <c r="F1230" s="4" t="s">
        <v>28</v>
      </c>
      <c r="G1230" s="4" t="s">
        <v>381</v>
      </c>
      <c r="H1230" s="4" t="s">
        <v>282</v>
      </c>
      <c r="I1230" s="4" t="s">
        <v>27</v>
      </c>
      <c r="J1230" s="4" t="s">
        <v>25</v>
      </c>
      <c r="K1230" s="4" t="s">
        <v>25</v>
      </c>
      <c r="O1230" s="4" t="str">
        <f ca="1">IF(Ректор[[#This Row],[Класс(ы)]]="",OFFSET(Ректор[[#This Row],[Класс(ы)]],-1,0,1,1),Ректор[[#This Row],[Класс(ы)]])</f>
        <v>1И</v>
      </c>
      <c r="P123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230" s="4" t="str">
        <f>Ректор[[#This Row],[Учитель]]</f>
        <v>Линдикрей Т. Ю.</v>
      </c>
      <c r="R1230" s="4">
        <f ca="1">IF(Ректор[[#This Row],[Часы]]="",OFFSET(Ректор[[#This Row],[Часы]],-1,0,1,1),Ректор[[#This Row],[Часы]])</f>
        <v>4</v>
      </c>
      <c r="S1230" s="4" t="str">
        <f ca="1">Ректор[[#This Row],[Корр класс]]&amp;Ректор[[#This Row],[Предмет2]]</f>
        <v>1ИЛитературное чтение</v>
      </c>
      <c r="T1230" s="4">
        <f ca="1">COUNTIF(Ректор[Доп столбец],Ректор[[#This Row],[Доп столбец]])</f>
        <v>1</v>
      </c>
    </row>
    <row r="1231" spans="1:20" x14ac:dyDescent="0.25">
      <c r="B1231" s="4" t="s">
        <v>380</v>
      </c>
      <c r="C1231" s="4">
        <v>4</v>
      </c>
      <c r="F1231" s="4" t="s">
        <v>29</v>
      </c>
      <c r="G1231" s="4" t="s">
        <v>381</v>
      </c>
      <c r="H1231" s="4" t="s">
        <v>282</v>
      </c>
      <c r="I1231" s="4" t="s">
        <v>27</v>
      </c>
      <c r="J1231" s="4" t="s">
        <v>25</v>
      </c>
      <c r="K1231" s="4" t="s">
        <v>25</v>
      </c>
      <c r="O1231" s="4" t="str">
        <f ca="1">IF(Ректор[[#This Row],[Класс(ы)]]="",OFFSET(Ректор[[#This Row],[Класс(ы)]],-1,0,1,1),Ректор[[#This Row],[Класс(ы)]])</f>
        <v>1И</v>
      </c>
      <c r="P123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231" s="4" t="str">
        <f>Ректор[[#This Row],[Учитель]]</f>
        <v>Линдикрей Т. Ю.</v>
      </c>
      <c r="R1231" s="4">
        <f ca="1">IF(Ректор[[#This Row],[Часы]]="",OFFSET(Ректор[[#This Row],[Часы]],-1,0,1,1),Ректор[[#This Row],[Часы]])</f>
        <v>4</v>
      </c>
      <c r="S1231" s="4" t="str">
        <f ca="1">Ректор[[#This Row],[Корр класс]]&amp;Ректор[[#This Row],[Предмет2]]</f>
        <v>1ИМатематика</v>
      </c>
      <c r="T1231" s="4">
        <f ca="1">COUNTIF(Ректор[Доп столбец],Ректор[[#This Row],[Доп столбец]])</f>
        <v>1</v>
      </c>
    </row>
    <row r="1232" spans="1:20" x14ac:dyDescent="0.25">
      <c r="A1232" s="4">
        <v>1163</v>
      </c>
      <c r="B1232" s="4" t="s">
        <v>380</v>
      </c>
      <c r="C1232" s="4">
        <v>1</v>
      </c>
      <c r="F1232" s="4" t="s">
        <v>30</v>
      </c>
      <c r="G1232" s="4" t="s">
        <v>381</v>
      </c>
      <c r="H1232" s="4" t="s">
        <v>282</v>
      </c>
      <c r="I1232" s="4" t="s">
        <v>23</v>
      </c>
      <c r="J1232" s="4" t="s">
        <v>66</v>
      </c>
      <c r="K1232" s="4" t="s">
        <v>25</v>
      </c>
      <c r="O1232" s="4" t="str">
        <f ca="1">IF(Ректор[[#This Row],[Класс(ы)]]="",OFFSET(Ректор[[#This Row],[Класс(ы)]],-1,0,1,1),Ректор[[#This Row],[Класс(ы)]])</f>
        <v>1И</v>
      </c>
      <c r="P123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232" s="4" t="str">
        <f>Ректор[[#This Row],[Учитель]]</f>
        <v>Линдикрей Т. Ю.</v>
      </c>
      <c r="R1232" s="4">
        <f ca="1">IF(Ректор[[#This Row],[Часы]]="",OFFSET(Ректор[[#This Row],[Часы]],-1,0,1,1),Ректор[[#This Row],[Часы]])</f>
        <v>1</v>
      </c>
      <c r="S1232" s="4" t="str">
        <f ca="1">Ректор[[#This Row],[Корр класс]]&amp;Ректор[[#This Row],[Предмет2]]</f>
        <v>1ИМузыка</v>
      </c>
      <c r="T1232" s="4">
        <f ca="1">COUNTIF(Ректор[Доп столбец],Ректор[[#This Row],[Доп столбец]])</f>
        <v>1</v>
      </c>
    </row>
    <row r="1233" spans="1:20" x14ac:dyDescent="0.25">
      <c r="A1233" s="4">
        <v>1164</v>
      </c>
      <c r="B1233" s="4" t="s">
        <v>380</v>
      </c>
      <c r="C1233" s="4">
        <v>2</v>
      </c>
      <c r="F1233" s="4" t="s">
        <v>31</v>
      </c>
      <c r="G1233" s="4" t="s">
        <v>381</v>
      </c>
      <c r="H1233" s="4" t="s">
        <v>282</v>
      </c>
      <c r="I1233" s="4" t="s">
        <v>27</v>
      </c>
      <c r="J1233" s="4" t="s">
        <v>25</v>
      </c>
      <c r="K1233" s="4" t="s">
        <v>25</v>
      </c>
      <c r="O1233" s="4" t="str">
        <f ca="1">IF(Ректор[[#This Row],[Класс(ы)]]="",OFFSET(Ректор[[#This Row],[Класс(ы)]],-1,0,1,1),Ректор[[#This Row],[Класс(ы)]])</f>
        <v>1И</v>
      </c>
      <c r="P1233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233" s="4" t="str">
        <f>Ректор[[#This Row],[Учитель]]</f>
        <v>Линдикрей Т. Ю.</v>
      </c>
      <c r="R1233" s="4">
        <f ca="1">IF(Ректор[[#This Row],[Часы]]="",OFFSET(Ректор[[#This Row],[Часы]],-1,0,1,1),Ректор[[#This Row],[Часы]])</f>
        <v>2</v>
      </c>
      <c r="S1233" s="4" t="str">
        <f ca="1">Ректор[[#This Row],[Корр класс]]&amp;Ректор[[#This Row],[Предмет2]]</f>
        <v>1ИОкружающий мир</v>
      </c>
      <c r="T1233" s="4">
        <f ca="1">COUNTIF(Ректор[Доп столбец],Ректор[[#This Row],[Доп столбец]])</f>
        <v>1</v>
      </c>
    </row>
    <row r="1234" spans="1:20" x14ac:dyDescent="0.25">
      <c r="A1234" s="4">
        <v>1165</v>
      </c>
      <c r="B1234" s="4" t="s">
        <v>380</v>
      </c>
      <c r="C1234" s="4">
        <v>1</v>
      </c>
      <c r="F1234" s="4" t="s">
        <v>32</v>
      </c>
      <c r="G1234" s="4" t="s">
        <v>381</v>
      </c>
      <c r="H1234" s="4" t="s">
        <v>282</v>
      </c>
      <c r="I1234" s="4" t="s">
        <v>27</v>
      </c>
      <c r="J1234" s="4" t="s">
        <v>33</v>
      </c>
      <c r="K1234" s="4" t="s">
        <v>25</v>
      </c>
      <c r="O1234" s="4" t="str">
        <f ca="1">IF(Ректор[[#This Row],[Класс(ы)]]="",OFFSET(Ректор[[#This Row],[Класс(ы)]],-1,0,1,1),Ректор[[#This Row],[Класс(ы)]])</f>
        <v>1И</v>
      </c>
      <c r="P123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234" s="4" t="str">
        <f>Ректор[[#This Row],[Учитель]]</f>
        <v>Линдикрей Т. Ю.</v>
      </c>
      <c r="R1234" s="4">
        <f ca="1">IF(Ректор[[#This Row],[Часы]]="",OFFSET(Ректор[[#This Row],[Часы]],-1,0,1,1),Ректор[[#This Row],[Часы]])</f>
        <v>1</v>
      </c>
      <c r="S1234" s="4" t="str">
        <f ca="1">Ректор[[#This Row],[Корр класс]]&amp;Ректор[[#This Row],[Предмет2]]</f>
        <v>1ИРазговор о важн</v>
      </c>
      <c r="T1234" s="4">
        <f ca="1">COUNTIF(Ректор[Доп столбец],Ректор[[#This Row],[Доп столбец]])</f>
        <v>1</v>
      </c>
    </row>
    <row r="1235" spans="1:20" x14ac:dyDescent="0.25">
      <c r="A1235" s="4">
        <v>1166</v>
      </c>
      <c r="B1235" s="4" t="s">
        <v>380</v>
      </c>
      <c r="C1235" s="4">
        <v>5</v>
      </c>
      <c r="F1235" s="4" t="s">
        <v>34</v>
      </c>
      <c r="G1235" s="4" t="s">
        <v>381</v>
      </c>
      <c r="H1235" s="4" t="s">
        <v>282</v>
      </c>
      <c r="I1235" s="4" t="s">
        <v>27</v>
      </c>
      <c r="J1235" s="4" t="s">
        <v>25</v>
      </c>
      <c r="K1235" s="4" t="s">
        <v>25</v>
      </c>
      <c r="O1235" s="4" t="str">
        <f ca="1">IF(Ректор[[#This Row],[Класс(ы)]]="",OFFSET(Ректор[[#This Row],[Класс(ы)]],-1,0,1,1),Ректор[[#This Row],[Класс(ы)]])</f>
        <v>1И</v>
      </c>
      <c r="P123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235" s="4" t="str">
        <f>Ректор[[#This Row],[Учитель]]</f>
        <v>Линдикрей Т. Ю.</v>
      </c>
      <c r="R1235" s="4">
        <f ca="1">IF(Ректор[[#This Row],[Часы]]="",OFFSET(Ректор[[#This Row],[Часы]],-1,0,1,1),Ректор[[#This Row],[Часы]])</f>
        <v>5</v>
      </c>
      <c r="S1235" s="4" t="str">
        <f ca="1">Ректор[[#This Row],[Корр класс]]&amp;Ректор[[#This Row],[Предмет2]]</f>
        <v>1ИРусский язык</v>
      </c>
      <c r="T1235" s="4">
        <f ca="1">COUNTIF(Ректор[Доп столбец],Ректор[[#This Row],[Доп столбец]])</f>
        <v>1</v>
      </c>
    </row>
    <row r="1236" spans="1:20" x14ac:dyDescent="0.25">
      <c r="A1236" s="4">
        <v>1167</v>
      </c>
      <c r="B1236" s="4" t="s">
        <v>380</v>
      </c>
      <c r="C1236" s="4">
        <v>1</v>
      </c>
      <c r="F1236" s="4" t="s">
        <v>35</v>
      </c>
      <c r="G1236" s="4" t="s">
        <v>381</v>
      </c>
      <c r="H1236" s="4" t="s">
        <v>282</v>
      </c>
      <c r="I1236" s="4" t="s">
        <v>23</v>
      </c>
      <c r="J1236" s="4" t="s">
        <v>24</v>
      </c>
      <c r="K1236" s="4" t="s">
        <v>25</v>
      </c>
      <c r="O1236" s="4" t="str">
        <f ca="1">IF(Ректор[[#This Row],[Класс(ы)]]="",OFFSET(Ректор[[#This Row],[Класс(ы)]],-1,0,1,1),Ректор[[#This Row],[Класс(ы)]])</f>
        <v>1И</v>
      </c>
      <c r="P123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236" s="4" t="str">
        <f>Ректор[[#This Row],[Учитель]]</f>
        <v>Линдикрей Т. Ю.</v>
      </c>
      <c r="R1236" s="4">
        <f ca="1">IF(Ректор[[#This Row],[Часы]]="",OFFSET(Ректор[[#This Row],[Часы]],-1,0,1,1),Ректор[[#This Row],[Часы]])</f>
        <v>1</v>
      </c>
      <c r="S1236" s="4" t="str">
        <f ca="1">Ректор[[#This Row],[Корр класс]]&amp;Ректор[[#This Row],[Предмет2]]</f>
        <v>1ИТехнология</v>
      </c>
      <c r="T1236" s="4">
        <f ca="1">COUNTIF(Ректор[Доп столбец],Ректор[[#This Row],[Доп столбец]])</f>
        <v>1</v>
      </c>
    </row>
    <row r="1237" spans="1:20" x14ac:dyDescent="0.25">
      <c r="A1237" s="4">
        <v>1168</v>
      </c>
      <c r="B1237" s="4" t="s">
        <v>231</v>
      </c>
      <c r="C1237" s="4">
        <v>1</v>
      </c>
      <c r="F1237" s="4" t="s">
        <v>20</v>
      </c>
      <c r="G1237" s="4" t="s">
        <v>381</v>
      </c>
      <c r="H1237" s="4" t="s">
        <v>282</v>
      </c>
      <c r="I1237" s="4" t="s">
        <v>23</v>
      </c>
      <c r="J1237" s="4" t="s">
        <v>25</v>
      </c>
      <c r="K1237" s="4" t="s">
        <v>25</v>
      </c>
      <c r="O1237" s="4" t="str">
        <f ca="1">IF(Ректор[[#This Row],[Класс(ы)]]="",OFFSET(Ректор[[#This Row],[Класс(ы)]],-1,0,1,1),Ректор[[#This Row],[Класс(ы)]])</f>
        <v>3И</v>
      </c>
      <c r="P123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237" s="4" t="str">
        <f>Ректор[[#This Row],[Учитель]]</f>
        <v>Линдикрей Т. Ю.</v>
      </c>
      <c r="R1237" s="4">
        <f ca="1">IF(Ректор[[#This Row],[Часы]]="",OFFSET(Ректор[[#This Row],[Часы]],-1,0,1,1),Ректор[[#This Row],[Часы]])</f>
        <v>1</v>
      </c>
      <c r="S1237" s="4" t="str">
        <f ca="1">Ректор[[#This Row],[Корр класс]]&amp;Ректор[[#This Row],[Предмет2]]</f>
        <v>3ИИзобразительное искусство</v>
      </c>
      <c r="T1237" s="4">
        <f ca="1">COUNTIF(Ректор[Доп столбец],Ректор[[#This Row],[Доп столбец]])</f>
        <v>1</v>
      </c>
    </row>
    <row r="1238" spans="1:20" x14ac:dyDescent="0.25">
      <c r="A1238" s="4">
        <v>1169</v>
      </c>
      <c r="B1238" s="4" t="s">
        <v>231</v>
      </c>
      <c r="C1238" s="4">
        <v>1</v>
      </c>
      <c r="F1238" s="4" t="s">
        <v>26</v>
      </c>
      <c r="G1238" s="4" t="s">
        <v>381</v>
      </c>
      <c r="H1238" s="4" t="s">
        <v>282</v>
      </c>
      <c r="I1238" s="4" t="s">
        <v>23</v>
      </c>
      <c r="J1238" s="4" t="s">
        <v>25</v>
      </c>
      <c r="K1238" s="4" t="s">
        <v>25</v>
      </c>
      <c r="O1238" s="4" t="str">
        <f ca="1">IF(Ректор[[#This Row],[Класс(ы)]]="",OFFSET(Ректор[[#This Row],[Класс(ы)]],-1,0,1,1),Ректор[[#This Row],[Класс(ы)]])</f>
        <v>3И</v>
      </c>
      <c r="P123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238" s="4" t="str">
        <f>Ректор[[#This Row],[Учитель]]</f>
        <v>Линдикрей Т. Ю.</v>
      </c>
      <c r="R1238" s="4">
        <f ca="1">IF(Ректор[[#This Row],[Часы]]="",OFFSET(Ректор[[#This Row],[Часы]],-1,0,1,1),Ректор[[#This Row],[Часы]])</f>
        <v>1</v>
      </c>
      <c r="S1238" s="4" t="str">
        <f ca="1">Ректор[[#This Row],[Корр класс]]&amp;Ректор[[#This Row],[Предмет2]]</f>
        <v>3ИКубановедение</v>
      </c>
      <c r="T1238" s="4">
        <f ca="1">COUNTIF(Ректор[Доп столбец],Ректор[[#This Row],[Доп столбец]])</f>
        <v>1</v>
      </c>
    </row>
    <row r="1239" spans="1:20" x14ac:dyDescent="0.25">
      <c r="A1239" s="4">
        <v>1170</v>
      </c>
      <c r="B1239" s="4" t="s">
        <v>231</v>
      </c>
      <c r="C1239" s="4">
        <v>4</v>
      </c>
      <c r="F1239" s="4" t="s">
        <v>28</v>
      </c>
      <c r="G1239" s="4" t="s">
        <v>381</v>
      </c>
      <c r="H1239" s="4" t="s">
        <v>282</v>
      </c>
      <c r="I1239" s="4" t="s">
        <v>27</v>
      </c>
      <c r="J1239" s="4" t="s">
        <v>25</v>
      </c>
      <c r="K1239" s="4" t="s">
        <v>25</v>
      </c>
      <c r="O1239" s="4" t="str">
        <f ca="1">IF(Ректор[[#This Row],[Класс(ы)]]="",OFFSET(Ректор[[#This Row],[Класс(ы)]],-1,0,1,1),Ректор[[#This Row],[Класс(ы)]])</f>
        <v>3И</v>
      </c>
      <c r="P123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239" s="4" t="str">
        <f>Ректор[[#This Row],[Учитель]]</f>
        <v>Линдикрей Т. Ю.</v>
      </c>
      <c r="R1239" s="4">
        <f ca="1">IF(Ректор[[#This Row],[Часы]]="",OFFSET(Ректор[[#This Row],[Часы]],-1,0,1,1),Ректор[[#This Row],[Часы]])</f>
        <v>4</v>
      </c>
      <c r="S1239" s="4" t="str">
        <f ca="1">Ректор[[#This Row],[Корр класс]]&amp;Ректор[[#This Row],[Предмет2]]</f>
        <v>3ИЛитературное чтение</v>
      </c>
      <c r="T1239" s="4">
        <f ca="1">COUNTIF(Ректор[Доп столбец],Ректор[[#This Row],[Доп столбец]])</f>
        <v>1</v>
      </c>
    </row>
    <row r="1240" spans="1:20" x14ac:dyDescent="0.25">
      <c r="A1240" s="4">
        <v>1171</v>
      </c>
      <c r="B1240" s="4" t="s">
        <v>231</v>
      </c>
      <c r="C1240" s="4">
        <v>4</v>
      </c>
      <c r="F1240" s="4" t="s">
        <v>29</v>
      </c>
      <c r="G1240" s="4" t="s">
        <v>381</v>
      </c>
      <c r="H1240" s="4" t="s">
        <v>282</v>
      </c>
      <c r="I1240" s="4" t="s">
        <v>27</v>
      </c>
      <c r="J1240" s="4" t="s">
        <v>25</v>
      </c>
      <c r="K1240" s="4" t="s">
        <v>25</v>
      </c>
      <c r="O1240" s="4" t="str">
        <f ca="1">IF(Ректор[[#This Row],[Класс(ы)]]="",OFFSET(Ректор[[#This Row],[Класс(ы)]],-1,0,1,1),Ректор[[#This Row],[Класс(ы)]])</f>
        <v>3И</v>
      </c>
      <c r="P124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240" s="4" t="str">
        <f>Ректор[[#This Row],[Учитель]]</f>
        <v>Линдикрей Т. Ю.</v>
      </c>
      <c r="R1240" s="4">
        <f ca="1">IF(Ректор[[#This Row],[Часы]]="",OFFSET(Ректор[[#This Row],[Часы]],-1,0,1,1),Ректор[[#This Row],[Часы]])</f>
        <v>4</v>
      </c>
      <c r="S1240" s="4" t="str">
        <f ca="1">Ректор[[#This Row],[Корр класс]]&amp;Ректор[[#This Row],[Предмет2]]</f>
        <v>3ИМатематика</v>
      </c>
      <c r="T1240" s="4">
        <f ca="1">COUNTIF(Ректор[Доп столбец],Ректор[[#This Row],[Доп столбец]])</f>
        <v>1</v>
      </c>
    </row>
    <row r="1241" spans="1:20" x14ac:dyDescent="0.25">
      <c r="A1241" s="4">
        <v>1172</v>
      </c>
      <c r="B1241" s="4" t="s">
        <v>231</v>
      </c>
      <c r="C1241" s="4">
        <v>1</v>
      </c>
      <c r="F1241" s="4" t="s">
        <v>30</v>
      </c>
      <c r="G1241" s="4" t="s">
        <v>381</v>
      </c>
      <c r="H1241" s="4" t="s">
        <v>282</v>
      </c>
      <c r="I1241" s="4" t="s">
        <v>23</v>
      </c>
      <c r="J1241" s="4" t="s">
        <v>25</v>
      </c>
      <c r="K1241" s="4" t="s">
        <v>25</v>
      </c>
      <c r="O1241" s="4" t="str">
        <f ca="1">IF(Ректор[[#This Row],[Класс(ы)]]="",OFFSET(Ректор[[#This Row],[Класс(ы)]],-1,0,1,1),Ректор[[#This Row],[Класс(ы)]])</f>
        <v>3И</v>
      </c>
      <c r="P124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241" s="4" t="str">
        <f>Ректор[[#This Row],[Учитель]]</f>
        <v>Линдикрей Т. Ю.</v>
      </c>
      <c r="R1241" s="4">
        <f ca="1">IF(Ректор[[#This Row],[Часы]]="",OFFSET(Ректор[[#This Row],[Часы]],-1,0,1,1),Ректор[[#This Row],[Часы]])</f>
        <v>1</v>
      </c>
      <c r="S1241" s="4" t="str">
        <f ca="1">Ректор[[#This Row],[Корр класс]]&amp;Ректор[[#This Row],[Предмет2]]</f>
        <v>3ИМузыка</v>
      </c>
      <c r="T1241" s="4">
        <f ca="1">COUNTIF(Ректор[Доп столбец],Ректор[[#This Row],[Доп столбец]])</f>
        <v>1</v>
      </c>
    </row>
    <row r="1242" spans="1:20" x14ac:dyDescent="0.25">
      <c r="A1242" s="4">
        <v>1173</v>
      </c>
      <c r="B1242" s="4" t="s">
        <v>231</v>
      </c>
      <c r="C1242" s="4">
        <v>2</v>
      </c>
      <c r="F1242" s="4" t="s">
        <v>31</v>
      </c>
      <c r="G1242" s="4" t="s">
        <v>381</v>
      </c>
      <c r="H1242" s="4" t="s">
        <v>282</v>
      </c>
      <c r="I1242" s="4" t="s">
        <v>27</v>
      </c>
      <c r="J1242" s="4" t="s">
        <v>25</v>
      </c>
      <c r="K1242" s="4" t="s">
        <v>25</v>
      </c>
      <c r="O1242" s="4" t="str">
        <f ca="1">IF(Ректор[[#This Row],[Класс(ы)]]="",OFFSET(Ректор[[#This Row],[Класс(ы)]],-1,0,1,1),Ректор[[#This Row],[Класс(ы)]])</f>
        <v>3И</v>
      </c>
      <c r="P1242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242" s="4" t="str">
        <f>Ректор[[#This Row],[Учитель]]</f>
        <v>Линдикрей Т. Ю.</v>
      </c>
      <c r="R1242" s="4">
        <f ca="1">IF(Ректор[[#This Row],[Часы]]="",OFFSET(Ректор[[#This Row],[Часы]],-1,0,1,1),Ректор[[#This Row],[Часы]])</f>
        <v>2</v>
      </c>
      <c r="S1242" s="4" t="str">
        <f ca="1">Ректор[[#This Row],[Корр класс]]&amp;Ректор[[#This Row],[Предмет2]]</f>
        <v>3ИОкружающий мир</v>
      </c>
      <c r="T1242" s="4">
        <f ca="1">COUNTIF(Ректор[Доп столбец],Ректор[[#This Row],[Доп столбец]])</f>
        <v>1</v>
      </c>
    </row>
    <row r="1243" spans="1:20" x14ac:dyDescent="0.25">
      <c r="A1243" s="4">
        <v>1174</v>
      </c>
      <c r="B1243" s="4" t="s">
        <v>231</v>
      </c>
      <c r="C1243" s="4">
        <v>1</v>
      </c>
      <c r="F1243" s="4" t="s">
        <v>32</v>
      </c>
      <c r="G1243" s="4" t="s">
        <v>381</v>
      </c>
      <c r="H1243" s="4" t="s">
        <v>282</v>
      </c>
      <c r="I1243" s="4" t="s">
        <v>27</v>
      </c>
      <c r="J1243" s="4" t="s">
        <v>33</v>
      </c>
      <c r="K1243" s="4" t="s">
        <v>25</v>
      </c>
      <c r="O1243" s="4" t="str">
        <f ca="1">IF(Ректор[[#This Row],[Класс(ы)]]="",OFFSET(Ректор[[#This Row],[Класс(ы)]],-1,0,1,1),Ректор[[#This Row],[Класс(ы)]])</f>
        <v>3И</v>
      </c>
      <c r="P124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243" s="4" t="str">
        <f>Ректор[[#This Row],[Учитель]]</f>
        <v>Линдикрей Т. Ю.</v>
      </c>
      <c r="R1243" s="4">
        <f ca="1">IF(Ректор[[#This Row],[Часы]]="",OFFSET(Ректор[[#This Row],[Часы]],-1,0,1,1),Ректор[[#This Row],[Часы]])</f>
        <v>1</v>
      </c>
      <c r="S1243" s="4" t="str">
        <f ca="1">Ректор[[#This Row],[Корр класс]]&amp;Ректор[[#This Row],[Предмет2]]</f>
        <v>3ИРазговор о важн</v>
      </c>
      <c r="T1243" s="4">
        <f ca="1">COUNTIF(Ректор[Доп столбец],Ректор[[#This Row],[Доп столбец]])</f>
        <v>1</v>
      </c>
    </row>
    <row r="1244" spans="1:20" x14ac:dyDescent="0.25">
      <c r="A1244" s="4">
        <v>1175</v>
      </c>
      <c r="B1244" s="4" t="s">
        <v>231</v>
      </c>
      <c r="C1244" s="4">
        <v>5</v>
      </c>
      <c r="F1244" s="4" t="s">
        <v>34</v>
      </c>
      <c r="G1244" s="4" t="s">
        <v>381</v>
      </c>
      <c r="H1244" s="4" t="s">
        <v>282</v>
      </c>
      <c r="I1244" s="4" t="s">
        <v>27</v>
      </c>
      <c r="J1244" s="4" t="s">
        <v>25</v>
      </c>
      <c r="K1244" s="4" t="s">
        <v>25</v>
      </c>
      <c r="O1244" s="4" t="str">
        <f ca="1">IF(Ректор[[#This Row],[Класс(ы)]]="",OFFSET(Ректор[[#This Row],[Класс(ы)]],-1,0,1,1),Ректор[[#This Row],[Класс(ы)]])</f>
        <v>3И</v>
      </c>
      <c r="P124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244" s="4" t="str">
        <f>Ректор[[#This Row],[Учитель]]</f>
        <v>Линдикрей Т. Ю.</v>
      </c>
      <c r="R1244" s="4">
        <f ca="1">IF(Ректор[[#This Row],[Часы]]="",OFFSET(Ректор[[#This Row],[Часы]],-1,0,1,1),Ректор[[#This Row],[Часы]])</f>
        <v>5</v>
      </c>
      <c r="S1244" s="4" t="str">
        <f ca="1">Ректор[[#This Row],[Корр класс]]&amp;Ректор[[#This Row],[Предмет2]]</f>
        <v>3ИРусский язык</v>
      </c>
      <c r="T1244" s="4">
        <f ca="1">COUNTIF(Ректор[Доп столбец],Ректор[[#This Row],[Доп столбец]])</f>
        <v>1</v>
      </c>
    </row>
    <row r="1245" spans="1:20" x14ac:dyDescent="0.25">
      <c r="B1245" s="4" t="s">
        <v>231</v>
      </c>
      <c r="C1245" s="4">
        <v>1</v>
      </c>
      <c r="F1245" s="4" t="s">
        <v>35</v>
      </c>
      <c r="G1245" s="4" t="s">
        <v>381</v>
      </c>
      <c r="H1245" s="4" t="s">
        <v>282</v>
      </c>
      <c r="I1245" s="4" t="s">
        <v>23</v>
      </c>
      <c r="J1245" s="4" t="s">
        <v>25</v>
      </c>
      <c r="K1245" s="4" t="s">
        <v>25</v>
      </c>
      <c r="O1245" s="4" t="str">
        <f ca="1">IF(Ректор[[#This Row],[Класс(ы)]]="",OFFSET(Ректор[[#This Row],[Класс(ы)]],-1,0,1,1),Ректор[[#This Row],[Класс(ы)]])</f>
        <v>3И</v>
      </c>
      <c r="P124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245" s="4" t="str">
        <f>Ректор[[#This Row],[Учитель]]</f>
        <v>Линдикрей Т. Ю.</v>
      </c>
      <c r="R1245" s="4">
        <f ca="1">IF(Ректор[[#This Row],[Часы]]="",OFFSET(Ректор[[#This Row],[Часы]],-1,0,1,1),Ректор[[#This Row],[Часы]])</f>
        <v>1</v>
      </c>
      <c r="S1245" s="4" t="str">
        <f ca="1">Ректор[[#This Row],[Корр класс]]&amp;Ректор[[#This Row],[Предмет2]]</f>
        <v>3ИТехнология</v>
      </c>
      <c r="T1245" s="4">
        <f ca="1">COUNTIF(Ректор[Доп столбец],Ректор[[#This Row],[Доп столбец]])</f>
        <v>1</v>
      </c>
    </row>
    <row r="1246" spans="1:20" x14ac:dyDescent="0.25">
      <c r="A1246" s="4">
        <v>1176</v>
      </c>
      <c r="B1246" s="4" t="s">
        <v>250</v>
      </c>
      <c r="C1246" s="4">
        <v>1</v>
      </c>
      <c r="F1246" s="4" t="s">
        <v>382</v>
      </c>
      <c r="G1246" s="4" t="s">
        <v>383</v>
      </c>
      <c r="H1246" s="4" t="s">
        <v>337</v>
      </c>
      <c r="I1246" s="4" t="s">
        <v>27</v>
      </c>
      <c r="J1246" s="4" t="s">
        <v>25</v>
      </c>
      <c r="K1246" s="4" t="s">
        <v>25</v>
      </c>
      <c r="O1246" s="4" t="str">
        <f ca="1">IF(Ректор[[#This Row],[Класс(ы)]]="",OFFSET(Ректор[[#This Row],[Класс(ы)]],-1,0,1,1),Ректор[[#This Row],[Класс(ы)]])</f>
        <v>6А</v>
      </c>
      <c r="P1246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46" s="4" t="str">
        <f>Ректор[[#This Row],[Учитель]]</f>
        <v>Лисицкая Э. П.</v>
      </c>
      <c r="R1246" s="4">
        <f ca="1">IF(Ректор[[#This Row],[Часы]]="",OFFSET(Ректор[[#This Row],[Часы]],-1,0,1,1),Ректор[[#This Row],[Часы]])</f>
        <v>1</v>
      </c>
      <c r="S1246" s="4" t="str">
        <f ca="1">Ректор[[#This Row],[Корр класс]]&amp;Ректор[[#This Row],[Предмет2]]</f>
        <v>6АОДНКНР</v>
      </c>
      <c r="T1246" s="4">
        <f ca="1">COUNTIF(Ректор[Доп столбец],Ректор[[#This Row],[Доп столбец]])</f>
        <v>1</v>
      </c>
    </row>
    <row r="1247" spans="1:20" x14ac:dyDescent="0.25">
      <c r="A1247" s="4">
        <v>1177</v>
      </c>
      <c r="B1247" s="4" t="s">
        <v>217</v>
      </c>
      <c r="C1247" s="4">
        <v>1</v>
      </c>
      <c r="F1247" s="4" t="s">
        <v>382</v>
      </c>
      <c r="G1247" s="4" t="s">
        <v>383</v>
      </c>
      <c r="H1247" s="4" t="s">
        <v>337</v>
      </c>
      <c r="I1247" s="4" t="s">
        <v>27</v>
      </c>
      <c r="J1247" s="4" t="s">
        <v>25</v>
      </c>
      <c r="K1247" s="4" t="s">
        <v>25</v>
      </c>
      <c r="O1247" s="4" t="str">
        <f ca="1">IF(Ректор[[#This Row],[Класс(ы)]]="",OFFSET(Ректор[[#This Row],[Класс(ы)]],-1,0,1,1),Ректор[[#This Row],[Класс(ы)]])</f>
        <v>6Б</v>
      </c>
      <c r="P1247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47" s="4" t="str">
        <f>Ректор[[#This Row],[Учитель]]</f>
        <v>Лисицкая Э. П.</v>
      </c>
      <c r="R1247" s="4">
        <f ca="1">IF(Ректор[[#This Row],[Часы]]="",OFFSET(Ректор[[#This Row],[Часы]],-1,0,1,1),Ректор[[#This Row],[Часы]])</f>
        <v>1</v>
      </c>
      <c r="S1247" s="4" t="str">
        <f ca="1">Ректор[[#This Row],[Корр класс]]&amp;Ректор[[#This Row],[Предмет2]]</f>
        <v>6БОДНКНР</v>
      </c>
      <c r="T1247" s="4">
        <f ca="1">COUNTIF(Ректор[Доп столбец],Ректор[[#This Row],[Доп столбец]])</f>
        <v>1</v>
      </c>
    </row>
    <row r="1248" spans="1:20" x14ac:dyDescent="0.25">
      <c r="A1248" s="4">
        <v>1178</v>
      </c>
      <c r="B1248" s="4" t="s">
        <v>221</v>
      </c>
      <c r="C1248" s="4">
        <v>1</v>
      </c>
      <c r="F1248" s="4" t="s">
        <v>382</v>
      </c>
      <c r="G1248" s="4" t="s">
        <v>383</v>
      </c>
      <c r="H1248" s="4" t="s">
        <v>337</v>
      </c>
      <c r="I1248" s="4" t="s">
        <v>27</v>
      </c>
      <c r="J1248" s="4" t="s">
        <v>25</v>
      </c>
      <c r="K1248" s="4" t="s">
        <v>25</v>
      </c>
      <c r="O1248" s="4" t="str">
        <f ca="1">IF(Ректор[[#This Row],[Класс(ы)]]="",OFFSET(Ректор[[#This Row],[Класс(ы)]],-1,0,1,1),Ректор[[#This Row],[Класс(ы)]])</f>
        <v>6В</v>
      </c>
      <c r="P1248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48" s="4" t="str">
        <f>Ректор[[#This Row],[Учитель]]</f>
        <v>Лисицкая Э. П.</v>
      </c>
      <c r="R1248" s="4">
        <f ca="1">IF(Ректор[[#This Row],[Часы]]="",OFFSET(Ректор[[#This Row],[Часы]],-1,0,1,1),Ректор[[#This Row],[Часы]])</f>
        <v>1</v>
      </c>
      <c r="S1248" s="4" t="str">
        <f ca="1">Ректор[[#This Row],[Корр класс]]&amp;Ректор[[#This Row],[Предмет2]]</f>
        <v>6ВОДНКНР</v>
      </c>
      <c r="T1248" s="4">
        <f ca="1">COUNTIF(Ректор[Доп столбец],Ректор[[#This Row],[Доп столбец]])</f>
        <v>1</v>
      </c>
    </row>
    <row r="1249" spans="1:20" x14ac:dyDescent="0.25">
      <c r="A1249" s="4">
        <v>1179</v>
      </c>
      <c r="B1249" s="4" t="s">
        <v>264</v>
      </c>
      <c r="C1249" s="4">
        <v>1</v>
      </c>
      <c r="F1249" s="4" t="s">
        <v>382</v>
      </c>
      <c r="G1249" s="4" t="s">
        <v>383</v>
      </c>
      <c r="H1249" s="4" t="s">
        <v>337</v>
      </c>
      <c r="I1249" s="4" t="s">
        <v>27</v>
      </c>
      <c r="J1249" s="4" t="s">
        <v>25</v>
      </c>
      <c r="K1249" s="4" t="s">
        <v>25</v>
      </c>
      <c r="O1249" s="4" t="str">
        <f ca="1">IF(Ректор[[#This Row],[Класс(ы)]]="",OFFSET(Ректор[[#This Row],[Класс(ы)]],-1,0,1,1),Ректор[[#This Row],[Класс(ы)]])</f>
        <v>6Г</v>
      </c>
      <c r="P1249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49" s="4" t="str">
        <f>Ректор[[#This Row],[Учитель]]</f>
        <v>Лисицкая Э. П.</v>
      </c>
      <c r="R1249" s="4">
        <f ca="1">IF(Ректор[[#This Row],[Часы]]="",OFFSET(Ректор[[#This Row],[Часы]],-1,0,1,1),Ректор[[#This Row],[Часы]])</f>
        <v>1</v>
      </c>
      <c r="S1249" s="4" t="str">
        <f ca="1">Ректор[[#This Row],[Корр класс]]&amp;Ректор[[#This Row],[Предмет2]]</f>
        <v>6ГОДНКНР</v>
      </c>
      <c r="T1249" s="4">
        <f ca="1">COUNTIF(Ректор[Доп столбец],Ректор[[#This Row],[Доп столбец]])</f>
        <v>1</v>
      </c>
    </row>
    <row r="1250" spans="1:20" x14ac:dyDescent="0.25">
      <c r="A1250" s="4">
        <v>1180</v>
      </c>
      <c r="B1250" s="4" t="s">
        <v>265</v>
      </c>
      <c r="C1250" s="4">
        <v>1</v>
      </c>
      <c r="F1250" s="4" t="s">
        <v>382</v>
      </c>
      <c r="G1250" s="4" t="s">
        <v>383</v>
      </c>
      <c r="H1250" s="4" t="s">
        <v>337</v>
      </c>
      <c r="I1250" s="4" t="s">
        <v>27</v>
      </c>
      <c r="J1250" s="4" t="s">
        <v>25</v>
      </c>
      <c r="K1250" s="4" t="s">
        <v>25</v>
      </c>
      <c r="O1250" s="4" t="str">
        <f ca="1">IF(Ректор[[#This Row],[Класс(ы)]]="",OFFSET(Ректор[[#This Row],[Класс(ы)]],-1,0,1,1),Ректор[[#This Row],[Класс(ы)]])</f>
        <v>6Д</v>
      </c>
      <c r="P1250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50" s="4" t="str">
        <f>Ректор[[#This Row],[Учитель]]</f>
        <v>Лисицкая Э. П.</v>
      </c>
      <c r="R1250" s="4">
        <f ca="1">IF(Ректор[[#This Row],[Часы]]="",OFFSET(Ректор[[#This Row],[Часы]],-1,0,1,1),Ректор[[#This Row],[Часы]])</f>
        <v>1</v>
      </c>
      <c r="S1250" s="4" t="str">
        <f ca="1">Ректор[[#This Row],[Корр класс]]&amp;Ректор[[#This Row],[Предмет2]]</f>
        <v>6ДОДНКНР</v>
      </c>
      <c r="T1250" s="4">
        <f ca="1">COUNTIF(Ректор[Доп столбец],Ректор[[#This Row],[Доп столбец]])</f>
        <v>1</v>
      </c>
    </row>
    <row r="1251" spans="1:20" x14ac:dyDescent="0.25">
      <c r="A1251" s="4">
        <v>1181</v>
      </c>
      <c r="B1251" s="4" t="s">
        <v>252</v>
      </c>
      <c r="C1251" s="4">
        <v>1</v>
      </c>
      <c r="F1251" s="4" t="s">
        <v>382</v>
      </c>
      <c r="G1251" s="4" t="s">
        <v>383</v>
      </c>
      <c r="H1251" s="4" t="s">
        <v>337</v>
      </c>
      <c r="I1251" s="4" t="s">
        <v>27</v>
      </c>
      <c r="J1251" s="4" t="s">
        <v>25</v>
      </c>
      <c r="K1251" s="4" t="s">
        <v>25</v>
      </c>
      <c r="O1251" s="4" t="str">
        <f ca="1">IF(Ректор[[#This Row],[Класс(ы)]]="",OFFSET(Ректор[[#This Row],[Класс(ы)]],-1,0,1,1),Ректор[[#This Row],[Класс(ы)]])</f>
        <v>6Е</v>
      </c>
      <c r="P1251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51" s="4" t="str">
        <f>Ректор[[#This Row],[Учитель]]</f>
        <v>Лисицкая Э. П.</v>
      </c>
      <c r="R1251" s="4">
        <f ca="1">IF(Ректор[[#This Row],[Часы]]="",OFFSET(Ректор[[#This Row],[Часы]],-1,0,1,1),Ректор[[#This Row],[Часы]])</f>
        <v>1</v>
      </c>
      <c r="S1251" s="4" t="str">
        <f ca="1">Ректор[[#This Row],[Корр класс]]&amp;Ректор[[#This Row],[Предмет2]]</f>
        <v>6ЕОДНКНР</v>
      </c>
      <c r="T1251" s="4">
        <f ca="1">COUNTIF(Ректор[Доп столбец],Ректор[[#This Row],[Доп столбец]])</f>
        <v>1</v>
      </c>
    </row>
    <row r="1252" spans="1:20" x14ac:dyDescent="0.25">
      <c r="B1252" s="4" t="s">
        <v>266</v>
      </c>
      <c r="C1252" s="4">
        <v>1</v>
      </c>
      <c r="F1252" s="4" t="s">
        <v>382</v>
      </c>
      <c r="G1252" s="4" t="s">
        <v>383</v>
      </c>
      <c r="I1252" s="4" t="s">
        <v>27</v>
      </c>
      <c r="J1252" s="4" t="s">
        <v>25</v>
      </c>
      <c r="K1252" s="4" t="s">
        <v>25</v>
      </c>
      <c r="O1252" s="4" t="str">
        <f ca="1">IF(Ректор[[#This Row],[Класс(ы)]]="",OFFSET(Ректор[[#This Row],[Класс(ы)]],-1,0,1,1),Ректор[[#This Row],[Класс(ы)]])</f>
        <v>6Ж</v>
      </c>
      <c r="P1252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52" s="4" t="str">
        <f>Ректор[[#This Row],[Учитель]]</f>
        <v>Лисицкая Э. П.</v>
      </c>
      <c r="R1252" s="4">
        <f ca="1">IF(Ректор[[#This Row],[Часы]]="",OFFSET(Ректор[[#This Row],[Часы]],-1,0,1,1),Ректор[[#This Row],[Часы]])</f>
        <v>1</v>
      </c>
      <c r="S1252" s="4" t="str">
        <f ca="1">Ректор[[#This Row],[Корр класс]]&amp;Ректор[[#This Row],[Предмет2]]</f>
        <v>6ЖОДНКНР</v>
      </c>
      <c r="T1252" s="4">
        <f ca="1">COUNTIF(Ректор[Доп столбец],Ректор[[#This Row],[Доп столбец]])</f>
        <v>1</v>
      </c>
    </row>
    <row r="1253" spans="1:20" x14ac:dyDescent="0.25">
      <c r="A1253" s="4">
        <v>1182</v>
      </c>
      <c r="B1253" s="4" t="s">
        <v>173</v>
      </c>
      <c r="C1253" s="4">
        <v>1</v>
      </c>
      <c r="F1253" s="4" t="s">
        <v>382</v>
      </c>
      <c r="G1253" s="4" t="s">
        <v>383</v>
      </c>
      <c r="H1253" s="4" t="s">
        <v>337</v>
      </c>
      <c r="I1253" s="4" t="s">
        <v>27</v>
      </c>
      <c r="J1253" s="4" t="s">
        <v>25</v>
      </c>
      <c r="K1253" s="4" t="s">
        <v>25</v>
      </c>
      <c r="O1253" s="4" t="str">
        <f ca="1">IF(Ректор[[#This Row],[Класс(ы)]]="",OFFSET(Ректор[[#This Row],[Класс(ы)]],-1,0,1,1),Ректор[[#This Row],[Класс(ы)]])</f>
        <v>6З</v>
      </c>
      <c r="P1253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53" s="4" t="str">
        <f>Ректор[[#This Row],[Учитель]]</f>
        <v>Лисицкая Э. П.</v>
      </c>
      <c r="R1253" s="4">
        <f ca="1">IF(Ректор[[#This Row],[Часы]]="",OFFSET(Ректор[[#This Row],[Часы]],-1,0,1,1),Ректор[[#This Row],[Часы]])</f>
        <v>1</v>
      </c>
      <c r="S1253" s="4" t="str">
        <f ca="1">Ректор[[#This Row],[Корр класс]]&amp;Ректор[[#This Row],[Предмет2]]</f>
        <v>6ЗОДНКНР</v>
      </c>
      <c r="T1253" s="4">
        <f ca="1">COUNTIF(Ректор[Доп столбец],Ректор[[#This Row],[Доп столбец]])</f>
        <v>1</v>
      </c>
    </row>
    <row r="1254" spans="1:20" x14ac:dyDescent="0.25">
      <c r="A1254" s="4">
        <v>1183</v>
      </c>
      <c r="B1254" s="4" t="s">
        <v>177</v>
      </c>
      <c r="C1254" s="4">
        <v>1</v>
      </c>
      <c r="F1254" s="4" t="s">
        <v>382</v>
      </c>
      <c r="G1254" s="4" t="s">
        <v>383</v>
      </c>
      <c r="H1254" s="4" t="s">
        <v>337</v>
      </c>
      <c r="I1254" s="4" t="s">
        <v>27</v>
      </c>
      <c r="J1254" s="4" t="s">
        <v>25</v>
      </c>
      <c r="K1254" s="4" t="s">
        <v>25</v>
      </c>
      <c r="O1254" s="4" t="str">
        <f ca="1">IF(Ректор[[#This Row],[Класс(ы)]]="",OFFSET(Ректор[[#This Row],[Класс(ы)]],-1,0,1,1),Ректор[[#This Row],[Класс(ы)]])</f>
        <v>6И</v>
      </c>
      <c r="P1254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54" s="4" t="str">
        <f>Ректор[[#This Row],[Учитель]]</f>
        <v>Лисицкая Э. П.</v>
      </c>
      <c r="R1254" s="4">
        <f ca="1">IF(Ректор[[#This Row],[Часы]]="",OFFSET(Ректор[[#This Row],[Часы]],-1,0,1,1),Ректор[[#This Row],[Часы]])</f>
        <v>1</v>
      </c>
      <c r="S1254" s="4" t="str">
        <f ca="1">Ректор[[#This Row],[Корр класс]]&amp;Ректор[[#This Row],[Предмет2]]</f>
        <v>6ИОДНКНР</v>
      </c>
      <c r="T1254" s="4">
        <f ca="1">COUNTIF(Ректор[Доп столбец],Ректор[[#This Row],[Доп столбец]])</f>
        <v>1</v>
      </c>
    </row>
    <row r="1255" spans="1:20" x14ac:dyDescent="0.25">
      <c r="A1255" s="4">
        <v>1184</v>
      </c>
      <c r="B1255" s="4" t="s">
        <v>178</v>
      </c>
      <c r="C1255" s="4">
        <v>1</v>
      </c>
      <c r="F1255" s="4" t="s">
        <v>382</v>
      </c>
      <c r="G1255" s="4" t="s">
        <v>383</v>
      </c>
      <c r="I1255" s="4" t="s">
        <v>27</v>
      </c>
      <c r="J1255" s="4" t="s">
        <v>25</v>
      </c>
      <c r="K1255" s="4" t="s">
        <v>25</v>
      </c>
      <c r="O1255" s="4" t="str">
        <f ca="1">IF(Ректор[[#This Row],[Класс(ы)]]="",OFFSET(Ректор[[#This Row],[Класс(ы)]],-1,0,1,1),Ректор[[#This Row],[Класс(ы)]])</f>
        <v>6К</v>
      </c>
      <c r="P1255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55" s="4" t="str">
        <f>Ректор[[#This Row],[Учитель]]</f>
        <v>Лисицкая Э. П.</v>
      </c>
      <c r="R1255" s="4">
        <f ca="1">IF(Ректор[[#This Row],[Часы]]="",OFFSET(Ректор[[#This Row],[Часы]],-1,0,1,1),Ректор[[#This Row],[Часы]])</f>
        <v>1</v>
      </c>
      <c r="S1255" s="4" t="str">
        <f ca="1">Ректор[[#This Row],[Корр класс]]&amp;Ректор[[#This Row],[Предмет2]]</f>
        <v>6КОДНКНР</v>
      </c>
      <c r="T1255" s="4">
        <f ca="1">COUNTIF(Ректор[Доп столбец],Ректор[[#This Row],[Доп столбец]])</f>
        <v>1</v>
      </c>
    </row>
    <row r="1256" spans="1:20" x14ac:dyDescent="0.25">
      <c r="A1256" s="4">
        <v>1185</v>
      </c>
      <c r="B1256" s="4" t="s">
        <v>179</v>
      </c>
      <c r="C1256" s="4">
        <v>1</v>
      </c>
      <c r="F1256" s="4" t="s">
        <v>382</v>
      </c>
      <c r="G1256" s="4" t="s">
        <v>383</v>
      </c>
      <c r="I1256" s="4" t="s">
        <v>27</v>
      </c>
      <c r="J1256" s="4" t="s">
        <v>25</v>
      </c>
      <c r="K1256" s="4" t="s">
        <v>25</v>
      </c>
      <c r="O1256" s="4" t="str">
        <f ca="1">IF(Ректор[[#This Row],[Класс(ы)]]="",OFFSET(Ректор[[#This Row],[Класс(ы)]],-1,0,1,1),Ректор[[#This Row],[Класс(ы)]])</f>
        <v>6Л</v>
      </c>
      <c r="P1256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256" s="4" t="str">
        <f>Ректор[[#This Row],[Учитель]]</f>
        <v>Лисицкая Э. П.</v>
      </c>
      <c r="R1256" s="4">
        <f ca="1">IF(Ректор[[#This Row],[Часы]]="",OFFSET(Ректор[[#This Row],[Часы]],-1,0,1,1),Ректор[[#This Row],[Часы]])</f>
        <v>1</v>
      </c>
      <c r="S1256" s="4" t="str">
        <f ca="1">Ректор[[#This Row],[Корр класс]]&amp;Ректор[[#This Row],[Предмет2]]</f>
        <v>6ЛОДНКНР</v>
      </c>
      <c r="T1256" s="4">
        <f ca="1">COUNTIF(Ректор[Доп столбец],Ректор[[#This Row],[Доп столбец]])</f>
        <v>1</v>
      </c>
    </row>
    <row r="1257" spans="1:20" x14ac:dyDescent="0.25">
      <c r="A1257" s="4">
        <v>1186</v>
      </c>
      <c r="B1257" s="4" t="s">
        <v>62</v>
      </c>
      <c r="C1257" s="4">
        <v>1</v>
      </c>
      <c r="F1257" s="4" t="s">
        <v>335</v>
      </c>
      <c r="G1257" s="4" t="s">
        <v>383</v>
      </c>
      <c r="H1257" s="4" t="s">
        <v>337</v>
      </c>
      <c r="I1257" s="4" t="s">
        <v>27</v>
      </c>
      <c r="J1257" s="4" t="s">
        <v>25</v>
      </c>
      <c r="K1257" s="4" t="s">
        <v>25</v>
      </c>
      <c r="O1257" s="4" t="str">
        <f ca="1">IF(Ректор[[#This Row],[Класс(ы)]]="",OFFSET(Ректор[[#This Row],[Класс(ы)]],-1,0,1,1),Ректор[[#This Row],[Класс(ы)]])</f>
        <v>8А</v>
      </c>
      <c r="P1257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57" s="4" t="str">
        <f>Ректор[[#This Row],[Учитель]]</f>
        <v>Лисицкая Э. П.</v>
      </c>
      <c r="R1257" s="4">
        <f ca="1">IF(Ректор[[#This Row],[Часы]]="",OFFSET(Ректор[[#This Row],[Часы]],-1,0,1,1),Ректор[[#This Row],[Часы]])</f>
        <v>1</v>
      </c>
      <c r="S1257" s="4" t="str">
        <f ca="1">Ректор[[#This Row],[Корр класс]]&amp;Ректор[[#This Row],[Предмет2]]</f>
        <v>8АОсновы безопасности жизнедеятельности</v>
      </c>
      <c r="T1257" s="4">
        <f ca="1">COUNTIF(Ректор[Доп столбец],Ректор[[#This Row],[Доп столбец]])</f>
        <v>1</v>
      </c>
    </row>
    <row r="1258" spans="1:20" x14ac:dyDescent="0.25">
      <c r="A1258" s="4">
        <v>1187</v>
      </c>
      <c r="B1258" s="4" t="s">
        <v>112</v>
      </c>
      <c r="C1258" s="4">
        <v>1</v>
      </c>
      <c r="F1258" s="4" t="s">
        <v>335</v>
      </c>
      <c r="G1258" s="4" t="s">
        <v>383</v>
      </c>
      <c r="H1258" s="4" t="s">
        <v>337</v>
      </c>
      <c r="I1258" s="4" t="s">
        <v>27</v>
      </c>
      <c r="J1258" s="4" t="s">
        <v>25</v>
      </c>
      <c r="K1258" s="4" t="s">
        <v>25</v>
      </c>
      <c r="O1258" s="4" t="str">
        <f ca="1">IF(Ректор[[#This Row],[Класс(ы)]]="",OFFSET(Ректор[[#This Row],[Класс(ы)]],-1,0,1,1),Ректор[[#This Row],[Класс(ы)]])</f>
        <v>8Б</v>
      </c>
      <c r="P1258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58" s="4" t="str">
        <f>Ректор[[#This Row],[Учитель]]</f>
        <v>Лисицкая Э. П.</v>
      </c>
      <c r="R1258" s="4">
        <f ca="1">IF(Ректор[[#This Row],[Часы]]="",OFFSET(Ректор[[#This Row],[Часы]],-1,0,1,1),Ректор[[#This Row],[Часы]])</f>
        <v>1</v>
      </c>
      <c r="S1258" s="4" t="str">
        <f ca="1">Ректор[[#This Row],[Корр класс]]&amp;Ректор[[#This Row],[Предмет2]]</f>
        <v>8БОсновы безопасности жизнедеятельности</v>
      </c>
      <c r="T1258" s="4">
        <f ca="1">COUNTIF(Ректор[Доп столбец],Ректор[[#This Row],[Доп столбец]])</f>
        <v>1</v>
      </c>
    </row>
    <row r="1259" spans="1:20" x14ac:dyDescent="0.25">
      <c r="A1259" s="4">
        <v>1188</v>
      </c>
      <c r="B1259" s="4" t="s">
        <v>113</v>
      </c>
      <c r="C1259" s="4">
        <v>1</v>
      </c>
      <c r="F1259" s="4" t="s">
        <v>335</v>
      </c>
      <c r="G1259" s="4" t="s">
        <v>383</v>
      </c>
      <c r="H1259" s="4" t="s">
        <v>337</v>
      </c>
      <c r="I1259" s="4" t="s">
        <v>27</v>
      </c>
      <c r="J1259" s="4" t="s">
        <v>25</v>
      </c>
      <c r="K1259" s="4" t="s">
        <v>25</v>
      </c>
      <c r="O1259" s="4" t="str">
        <f ca="1">IF(Ректор[[#This Row],[Класс(ы)]]="",OFFSET(Ректор[[#This Row],[Класс(ы)]],-1,0,1,1),Ректор[[#This Row],[Класс(ы)]])</f>
        <v>8В</v>
      </c>
      <c r="P1259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59" s="4" t="str">
        <f>Ректор[[#This Row],[Учитель]]</f>
        <v>Лисицкая Э. П.</v>
      </c>
      <c r="R1259" s="4">
        <f ca="1">IF(Ректор[[#This Row],[Часы]]="",OFFSET(Ректор[[#This Row],[Часы]],-1,0,1,1),Ректор[[#This Row],[Часы]])</f>
        <v>1</v>
      </c>
      <c r="S1259" s="4" t="str">
        <f ca="1">Ректор[[#This Row],[Корр класс]]&amp;Ректор[[#This Row],[Предмет2]]</f>
        <v>8ВОсновы безопасности жизнедеятельности</v>
      </c>
      <c r="T1259" s="4">
        <f ca="1">COUNTIF(Ректор[Доп столбец],Ректор[[#This Row],[Доп столбец]])</f>
        <v>1</v>
      </c>
    </row>
    <row r="1260" spans="1:20" x14ac:dyDescent="0.25">
      <c r="A1260" s="4">
        <v>1189</v>
      </c>
      <c r="B1260" s="4" t="s">
        <v>114</v>
      </c>
      <c r="C1260" s="4">
        <v>1</v>
      </c>
      <c r="F1260" s="4" t="s">
        <v>335</v>
      </c>
      <c r="G1260" s="4" t="s">
        <v>383</v>
      </c>
      <c r="H1260" s="4" t="s">
        <v>337</v>
      </c>
      <c r="I1260" s="4" t="s">
        <v>27</v>
      </c>
      <c r="J1260" s="4" t="s">
        <v>25</v>
      </c>
      <c r="K1260" s="4" t="s">
        <v>25</v>
      </c>
      <c r="O1260" s="4" t="str">
        <f ca="1">IF(Ректор[[#This Row],[Класс(ы)]]="",OFFSET(Ректор[[#This Row],[Класс(ы)]],-1,0,1,1),Ректор[[#This Row],[Класс(ы)]])</f>
        <v>8Г</v>
      </c>
      <c r="P1260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60" s="4" t="str">
        <f>Ректор[[#This Row],[Учитель]]</f>
        <v>Лисицкая Э. П.</v>
      </c>
      <c r="R1260" s="4">
        <f ca="1">IF(Ректор[[#This Row],[Часы]]="",OFFSET(Ректор[[#This Row],[Часы]],-1,0,1,1),Ректор[[#This Row],[Часы]])</f>
        <v>1</v>
      </c>
      <c r="S1260" s="4" t="str">
        <f ca="1">Ректор[[#This Row],[Корр класс]]&amp;Ректор[[#This Row],[Предмет2]]</f>
        <v>8ГОсновы безопасности жизнедеятельности</v>
      </c>
      <c r="T1260" s="4">
        <f ca="1">COUNTIF(Ректор[Доп столбец],Ректор[[#This Row],[Доп столбец]])</f>
        <v>1</v>
      </c>
    </row>
    <row r="1261" spans="1:20" x14ac:dyDescent="0.25">
      <c r="B1261" s="4" t="s">
        <v>115</v>
      </c>
      <c r="C1261" s="4">
        <v>1</v>
      </c>
      <c r="F1261" s="4" t="s">
        <v>335</v>
      </c>
      <c r="G1261" s="4" t="s">
        <v>383</v>
      </c>
      <c r="H1261" s="4" t="s">
        <v>337</v>
      </c>
      <c r="I1261" s="4" t="s">
        <v>27</v>
      </c>
      <c r="J1261" s="4" t="s">
        <v>25</v>
      </c>
      <c r="K1261" s="4" t="s">
        <v>25</v>
      </c>
      <c r="O1261" s="4" t="str">
        <f ca="1">IF(Ректор[[#This Row],[Класс(ы)]]="",OFFSET(Ректор[[#This Row],[Класс(ы)]],-1,0,1,1),Ректор[[#This Row],[Класс(ы)]])</f>
        <v>8Д</v>
      </c>
      <c r="P1261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61" s="4" t="str">
        <f>Ректор[[#This Row],[Учитель]]</f>
        <v>Лисицкая Э. П.</v>
      </c>
      <c r="R1261" s="4">
        <f ca="1">IF(Ректор[[#This Row],[Часы]]="",OFFSET(Ректор[[#This Row],[Часы]],-1,0,1,1),Ректор[[#This Row],[Часы]])</f>
        <v>1</v>
      </c>
      <c r="S1261" s="4" t="str">
        <f ca="1">Ректор[[#This Row],[Корр класс]]&amp;Ректор[[#This Row],[Предмет2]]</f>
        <v>8ДОсновы безопасности жизнедеятельности</v>
      </c>
      <c r="T1261" s="4">
        <f ca="1">COUNTIF(Ректор[Доп столбец],Ректор[[#This Row],[Доп столбец]])</f>
        <v>1</v>
      </c>
    </row>
    <row r="1262" spans="1:20" x14ac:dyDescent="0.25">
      <c r="A1262" s="4">
        <v>1190</v>
      </c>
      <c r="B1262" s="4" t="s">
        <v>116</v>
      </c>
      <c r="C1262" s="4">
        <v>1</v>
      </c>
      <c r="F1262" s="4" t="s">
        <v>335</v>
      </c>
      <c r="G1262" s="4" t="s">
        <v>383</v>
      </c>
      <c r="H1262" s="4" t="s">
        <v>337</v>
      </c>
      <c r="I1262" s="4" t="s">
        <v>27</v>
      </c>
      <c r="J1262" s="4" t="s">
        <v>25</v>
      </c>
      <c r="K1262" s="4" t="s">
        <v>25</v>
      </c>
      <c r="O1262" s="4" t="str">
        <f ca="1">IF(Ректор[[#This Row],[Класс(ы)]]="",OFFSET(Ректор[[#This Row],[Класс(ы)]],-1,0,1,1),Ректор[[#This Row],[Класс(ы)]])</f>
        <v>8Е</v>
      </c>
      <c r="P1262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62" s="4" t="str">
        <f>Ректор[[#This Row],[Учитель]]</f>
        <v>Лисицкая Э. П.</v>
      </c>
      <c r="R1262" s="4">
        <f ca="1">IF(Ректор[[#This Row],[Часы]]="",OFFSET(Ректор[[#This Row],[Часы]],-1,0,1,1),Ректор[[#This Row],[Часы]])</f>
        <v>1</v>
      </c>
      <c r="S1262" s="4" t="str">
        <f ca="1">Ректор[[#This Row],[Корр класс]]&amp;Ректор[[#This Row],[Предмет2]]</f>
        <v>8ЕОсновы безопасности жизнедеятельности</v>
      </c>
      <c r="T1262" s="4">
        <f ca="1">COUNTIF(Ректор[Доп столбец],Ректор[[#This Row],[Доп столбец]])</f>
        <v>1</v>
      </c>
    </row>
    <row r="1263" spans="1:20" x14ac:dyDescent="0.25">
      <c r="A1263" s="4">
        <v>1191</v>
      </c>
      <c r="B1263" s="4" t="s">
        <v>117</v>
      </c>
      <c r="C1263" s="4">
        <v>1</v>
      </c>
      <c r="F1263" s="4" t="s">
        <v>335</v>
      </c>
      <c r="G1263" s="4" t="s">
        <v>383</v>
      </c>
      <c r="H1263" s="4" t="s">
        <v>337</v>
      </c>
      <c r="I1263" s="4" t="s">
        <v>27</v>
      </c>
      <c r="J1263" s="4" t="s">
        <v>25</v>
      </c>
      <c r="K1263" s="4" t="s">
        <v>25</v>
      </c>
      <c r="O1263" s="4" t="str">
        <f ca="1">IF(Ректор[[#This Row],[Класс(ы)]]="",OFFSET(Ректор[[#This Row],[Класс(ы)]],-1,0,1,1),Ректор[[#This Row],[Класс(ы)]])</f>
        <v>8Ж</v>
      </c>
      <c r="P1263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63" s="4" t="str">
        <f>Ректор[[#This Row],[Учитель]]</f>
        <v>Лисицкая Э. П.</v>
      </c>
      <c r="R1263" s="4">
        <f ca="1">IF(Ректор[[#This Row],[Часы]]="",OFFSET(Ректор[[#This Row],[Часы]],-1,0,1,1),Ректор[[#This Row],[Часы]])</f>
        <v>1</v>
      </c>
      <c r="S1263" s="4" t="str">
        <f ca="1">Ректор[[#This Row],[Корр класс]]&amp;Ректор[[#This Row],[Предмет2]]</f>
        <v>8ЖОсновы безопасности жизнедеятельности</v>
      </c>
      <c r="T1263" s="4">
        <f ca="1">COUNTIF(Ректор[Доп столбец],Ректор[[#This Row],[Доп столбец]])</f>
        <v>1</v>
      </c>
    </row>
    <row r="1264" spans="1:20" x14ac:dyDescent="0.25">
      <c r="A1264" s="4">
        <v>1192</v>
      </c>
      <c r="B1264" s="4" t="s">
        <v>118</v>
      </c>
      <c r="C1264" s="4">
        <v>1</v>
      </c>
      <c r="F1264" s="4" t="s">
        <v>335</v>
      </c>
      <c r="G1264" s="4" t="s">
        <v>383</v>
      </c>
      <c r="I1264" s="4" t="s">
        <v>27</v>
      </c>
      <c r="J1264" s="4" t="s">
        <v>25</v>
      </c>
      <c r="K1264" s="4" t="s">
        <v>25</v>
      </c>
      <c r="O1264" s="4" t="str">
        <f ca="1">IF(Ректор[[#This Row],[Класс(ы)]]="",OFFSET(Ректор[[#This Row],[Класс(ы)]],-1,0,1,1),Ректор[[#This Row],[Класс(ы)]])</f>
        <v>8З</v>
      </c>
      <c r="P1264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64" s="4" t="str">
        <f>Ректор[[#This Row],[Учитель]]</f>
        <v>Лисицкая Э. П.</v>
      </c>
      <c r="R1264" s="4">
        <f ca="1">IF(Ректор[[#This Row],[Часы]]="",OFFSET(Ректор[[#This Row],[Часы]],-1,0,1,1),Ректор[[#This Row],[Часы]])</f>
        <v>1</v>
      </c>
      <c r="S1264" s="4" t="str">
        <f ca="1">Ректор[[#This Row],[Корр класс]]&amp;Ректор[[#This Row],[Предмет2]]</f>
        <v>8ЗОсновы безопасности жизнедеятельности</v>
      </c>
      <c r="T1264" s="4">
        <f ca="1">COUNTIF(Ректор[Доп столбец],Ректор[[#This Row],[Доп столбец]])</f>
        <v>1</v>
      </c>
    </row>
    <row r="1265" spans="1:20" x14ac:dyDescent="0.25">
      <c r="A1265" s="4">
        <v>1193</v>
      </c>
      <c r="B1265" s="4" t="s">
        <v>119</v>
      </c>
      <c r="C1265" s="4">
        <v>1</v>
      </c>
      <c r="F1265" s="4" t="s">
        <v>335</v>
      </c>
      <c r="G1265" s="4" t="s">
        <v>383</v>
      </c>
      <c r="H1265" s="4" t="s">
        <v>337</v>
      </c>
      <c r="I1265" s="4" t="s">
        <v>27</v>
      </c>
      <c r="J1265" s="4" t="s">
        <v>25</v>
      </c>
      <c r="K1265" s="4" t="s">
        <v>25</v>
      </c>
      <c r="O1265" s="4" t="str">
        <f ca="1">IF(Ректор[[#This Row],[Класс(ы)]]="",OFFSET(Ректор[[#This Row],[Класс(ы)]],-1,0,1,1),Ректор[[#This Row],[Класс(ы)]])</f>
        <v>8И</v>
      </c>
      <c r="P1265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65" s="4" t="str">
        <f>Ректор[[#This Row],[Учитель]]</f>
        <v>Лисицкая Э. П.</v>
      </c>
      <c r="R1265" s="4">
        <f ca="1">IF(Ректор[[#This Row],[Часы]]="",OFFSET(Ректор[[#This Row],[Часы]],-1,0,1,1),Ректор[[#This Row],[Часы]])</f>
        <v>1</v>
      </c>
      <c r="S1265" s="4" t="str">
        <f ca="1">Ректор[[#This Row],[Корр класс]]&amp;Ректор[[#This Row],[Предмет2]]</f>
        <v>8ИОсновы безопасности жизнедеятельности</v>
      </c>
      <c r="T1265" s="4">
        <f ca="1">COUNTIF(Ректор[Доп столбец],Ректор[[#This Row],[Доп столбец]])</f>
        <v>1</v>
      </c>
    </row>
    <row r="1266" spans="1:20" x14ac:dyDescent="0.25">
      <c r="A1266" s="4">
        <v>1194</v>
      </c>
      <c r="B1266" s="4" t="s">
        <v>120</v>
      </c>
      <c r="C1266" s="4">
        <v>1</v>
      </c>
      <c r="F1266" s="4" t="s">
        <v>335</v>
      </c>
      <c r="G1266" s="4" t="s">
        <v>383</v>
      </c>
      <c r="H1266" s="4" t="s">
        <v>337</v>
      </c>
      <c r="I1266" s="4" t="s">
        <v>27</v>
      </c>
      <c r="J1266" s="4" t="s">
        <v>25</v>
      </c>
      <c r="K1266" s="4" t="s">
        <v>25</v>
      </c>
      <c r="O1266" s="4" t="str">
        <f ca="1">IF(Ректор[[#This Row],[Класс(ы)]]="",OFFSET(Ректор[[#This Row],[Класс(ы)]],-1,0,1,1),Ректор[[#This Row],[Класс(ы)]])</f>
        <v>8К</v>
      </c>
      <c r="P1266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66" s="4" t="str">
        <f>Ректор[[#This Row],[Учитель]]</f>
        <v>Лисицкая Э. П.</v>
      </c>
      <c r="R1266" s="4">
        <f ca="1">IF(Ректор[[#This Row],[Часы]]="",OFFSET(Ректор[[#This Row],[Часы]],-1,0,1,1),Ректор[[#This Row],[Часы]])</f>
        <v>1</v>
      </c>
      <c r="S1266" s="4" t="str">
        <f ca="1">Ректор[[#This Row],[Корр класс]]&amp;Ректор[[#This Row],[Предмет2]]</f>
        <v>8КОсновы безопасности жизнедеятельности</v>
      </c>
      <c r="T1266" s="4">
        <f ca="1">COUNTIF(Ректор[Доп столбец],Ректор[[#This Row],[Доп столбец]])</f>
        <v>1</v>
      </c>
    </row>
    <row r="1267" spans="1:20" x14ac:dyDescent="0.25">
      <c r="A1267" s="4">
        <v>1195</v>
      </c>
      <c r="B1267" s="4" t="s">
        <v>121</v>
      </c>
      <c r="C1267" s="4">
        <v>1</v>
      </c>
      <c r="F1267" s="4" t="s">
        <v>335</v>
      </c>
      <c r="G1267" s="4" t="s">
        <v>383</v>
      </c>
      <c r="H1267" s="4" t="s">
        <v>337</v>
      </c>
      <c r="I1267" s="4" t="s">
        <v>27</v>
      </c>
      <c r="J1267" s="4" t="s">
        <v>25</v>
      </c>
      <c r="K1267" s="4" t="s">
        <v>25</v>
      </c>
      <c r="O1267" s="4" t="str">
        <f ca="1">IF(Ректор[[#This Row],[Класс(ы)]]="",OFFSET(Ректор[[#This Row],[Класс(ы)]],-1,0,1,1),Ректор[[#This Row],[Класс(ы)]])</f>
        <v>8Л</v>
      </c>
      <c r="P1267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67" s="4" t="str">
        <f>Ректор[[#This Row],[Учитель]]</f>
        <v>Лисицкая Э. П.</v>
      </c>
      <c r="R1267" s="4">
        <f ca="1">IF(Ректор[[#This Row],[Часы]]="",OFFSET(Ректор[[#This Row],[Часы]],-1,0,1,1),Ректор[[#This Row],[Часы]])</f>
        <v>1</v>
      </c>
      <c r="S1267" s="4" t="str">
        <f ca="1">Ректор[[#This Row],[Корр класс]]&amp;Ректор[[#This Row],[Предмет2]]</f>
        <v>8ЛОсновы безопасности жизнедеятельности</v>
      </c>
      <c r="T1267" s="4">
        <f ca="1">COUNTIF(Ректор[Доп столбец],Ректор[[#This Row],[Доп столбец]])</f>
        <v>1</v>
      </c>
    </row>
    <row r="1268" spans="1:20" x14ac:dyDescent="0.25">
      <c r="A1268" s="4">
        <v>1196</v>
      </c>
      <c r="B1268" s="4" t="s">
        <v>122</v>
      </c>
      <c r="C1268" s="4">
        <v>1</v>
      </c>
      <c r="F1268" s="4" t="s">
        <v>335</v>
      </c>
      <c r="G1268" s="4" t="s">
        <v>383</v>
      </c>
      <c r="H1268" s="4" t="s">
        <v>337</v>
      </c>
      <c r="I1268" s="4" t="s">
        <v>27</v>
      </c>
      <c r="J1268" s="4" t="s">
        <v>25</v>
      </c>
      <c r="K1268" s="4" t="s">
        <v>25</v>
      </c>
      <c r="O1268" s="4" t="str">
        <f ca="1">IF(Ректор[[#This Row],[Класс(ы)]]="",OFFSET(Ректор[[#This Row],[Класс(ы)]],-1,0,1,1),Ректор[[#This Row],[Класс(ы)]])</f>
        <v>8М</v>
      </c>
      <c r="P1268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68" s="4" t="str">
        <f>Ректор[[#This Row],[Учитель]]</f>
        <v>Лисицкая Э. П.</v>
      </c>
      <c r="R1268" s="4">
        <f ca="1">IF(Ректор[[#This Row],[Часы]]="",OFFSET(Ректор[[#This Row],[Часы]],-1,0,1,1),Ректор[[#This Row],[Часы]])</f>
        <v>1</v>
      </c>
      <c r="S1268" s="4" t="str">
        <f ca="1">Ректор[[#This Row],[Корр класс]]&amp;Ректор[[#This Row],[Предмет2]]</f>
        <v>8МОсновы безопасности жизнедеятельности</v>
      </c>
      <c r="T1268" s="4">
        <f ca="1">COUNTIF(Ректор[Доп столбец],Ректор[[#This Row],[Доп столбец]])</f>
        <v>1</v>
      </c>
    </row>
    <row r="1269" spans="1:20" x14ac:dyDescent="0.25">
      <c r="A1269" s="4">
        <v>1197</v>
      </c>
      <c r="B1269" s="4" t="s">
        <v>123</v>
      </c>
      <c r="C1269" s="4">
        <v>1</v>
      </c>
      <c r="F1269" s="4" t="s">
        <v>335</v>
      </c>
      <c r="G1269" s="4" t="s">
        <v>383</v>
      </c>
      <c r="H1269" s="4" t="s">
        <v>337</v>
      </c>
      <c r="I1269" s="4" t="s">
        <v>27</v>
      </c>
      <c r="J1269" s="4" t="s">
        <v>25</v>
      </c>
      <c r="K1269" s="4" t="s">
        <v>25</v>
      </c>
      <c r="O1269" s="4" t="str">
        <f ca="1">IF(Ректор[[#This Row],[Класс(ы)]]="",OFFSET(Ректор[[#This Row],[Класс(ы)]],-1,0,1,1),Ректор[[#This Row],[Класс(ы)]])</f>
        <v>8Н</v>
      </c>
      <c r="P1269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безопасности жизнедеятельности</v>
      </c>
      <c r="Q1269" s="4" t="str">
        <f>Ректор[[#This Row],[Учитель]]</f>
        <v>Лисицкая Э. П.</v>
      </c>
      <c r="R1269" s="4">
        <f ca="1">IF(Ректор[[#This Row],[Часы]]="",OFFSET(Ректор[[#This Row],[Часы]],-1,0,1,1),Ректор[[#This Row],[Часы]])</f>
        <v>1</v>
      </c>
      <c r="S1269" s="4" t="str">
        <f ca="1">Ректор[[#This Row],[Корр класс]]&amp;Ректор[[#This Row],[Предмет2]]</f>
        <v>8НОсновы безопасности жизнедеятельности</v>
      </c>
      <c r="T1269" s="4">
        <f ca="1">COUNTIF(Ректор[Доп столбец],Ректор[[#This Row],[Доп столбец]])</f>
        <v>1</v>
      </c>
    </row>
    <row r="1270" spans="1:20" x14ac:dyDescent="0.25">
      <c r="A1270" s="4">
        <v>1198</v>
      </c>
      <c r="B1270" s="4" t="s">
        <v>207</v>
      </c>
      <c r="C1270" s="4">
        <v>3</v>
      </c>
      <c r="F1270" s="4" t="s">
        <v>73</v>
      </c>
      <c r="G1270" s="4" t="s">
        <v>384</v>
      </c>
      <c r="H1270" s="4" t="s">
        <v>385</v>
      </c>
      <c r="I1270" s="4" t="s">
        <v>27</v>
      </c>
      <c r="J1270" s="4" t="s">
        <v>25</v>
      </c>
      <c r="K1270" s="4" t="s">
        <v>25</v>
      </c>
      <c r="O1270" s="4" t="str">
        <f ca="1">IF(Ректор[[#This Row],[Класс(ы)]]="",OFFSET(Ректор[[#This Row],[Класс(ы)]],-1,0,1,1),Ректор[[#This Row],[Класс(ы)]])</f>
        <v>5Х</v>
      </c>
      <c r="P127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270" s="4" t="str">
        <f>Ректор[[#This Row],[Учитель]]</f>
        <v>Логинова Е. С.</v>
      </c>
      <c r="R1270" s="4">
        <f ca="1">IF(Ректор[[#This Row],[Часы]]="",OFFSET(Ректор[[#This Row],[Часы]],-1,0,1,1),Ректор[[#This Row],[Часы]])</f>
        <v>3</v>
      </c>
      <c r="S1270" s="4" t="str">
        <f ca="1">Ректор[[#This Row],[Корр класс]]&amp;Ректор[[#This Row],[Предмет2]]</f>
        <v>5ХЛитература</v>
      </c>
      <c r="T1270" s="4">
        <f ca="1">COUNTIF(Ректор[Доп столбец],Ректор[[#This Row],[Доп столбец]])</f>
        <v>1</v>
      </c>
    </row>
    <row r="1271" spans="1:20" x14ac:dyDescent="0.25">
      <c r="B1271" s="4" t="s">
        <v>207</v>
      </c>
      <c r="C1271" s="4">
        <v>1</v>
      </c>
      <c r="F1271" s="4" t="s">
        <v>32</v>
      </c>
      <c r="G1271" s="4" t="s">
        <v>384</v>
      </c>
      <c r="H1271" s="4" t="s">
        <v>385</v>
      </c>
      <c r="I1271" s="4" t="s">
        <v>27</v>
      </c>
      <c r="J1271" s="4" t="s">
        <v>25</v>
      </c>
      <c r="K1271" s="4" t="s">
        <v>25</v>
      </c>
      <c r="O1271" s="4" t="str">
        <f ca="1">IF(Ректор[[#This Row],[Класс(ы)]]="",OFFSET(Ректор[[#This Row],[Класс(ы)]],-1,0,1,1),Ректор[[#This Row],[Класс(ы)]])</f>
        <v>5Х</v>
      </c>
      <c r="P127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271" s="4" t="str">
        <f>Ректор[[#This Row],[Учитель]]</f>
        <v>Логинова Е. С.</v>
      </c>
      <c r="R1271" s="4">
        <f ca="1">IF(Ректор[[#This Row],[Часы]]="",OFFSET(Ректор[[#This Row],[Часы]],-1,0,1,1),Ректор[[#This Row],[Часы]])</f>
        <v>1</v>
      </c>
      <c r="S1271" s="4" t="str">
        <f ca="1">Ректор[[#This Row],[Корр класс]]&amp;Ректор[[#This Row],[Предмет2]]</f>
        <v>5ХРазговор о важн</v>
      </c>
      <c r="T1271" s="4">
        <f ca="1">COUNTIF(Ректор[Доп столбец],Ректор[[#This Row],[Доп столбец]])</f>
        <v>1</v>
      </c>
    </row>
    <row r="1272" spans="1:20" x14ac:dyDescent="0.25">
      <c r="A1272" s="4">
        <v>1199</v>
      </c>
      <c r="B1272" s="4" t="s">
        <v>207</v>
      </c>
      <c r="C1272" s="4">
        <v>5</v>
      </c>
      <c r="F1272" s="4" t="s">
        <v>34</v>
      </c>
      <c r="G1272" s="4" t="s">
        <v>384</v>
      </c>
      <c r="H1272" s="4" t="s">
        <v>385</v>
      </c>
      <c r="I1272" s="4" t="s">
        <v>27</v>
      </c>
      <c r="J1272" s="4" t="s">
        <v>25</v>
      </c>
      <c r="K1272" s="4" t="s">
        <v>25</v>
      </c>
      <c r="O1272" s="4" t="str">
        <f ca="1">IF(Ректор[[#This Row],[Класс(ы)]]="",OFFSET(Ректор[[#This Row],[Класс(ы)]],-1,0,1,1),Ректор[[#This Row],[Класс(ы)]])</f>
        <v>5Х</v>
      </c>
      <c r="P127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272" s="4" t="str">
        <f>Ректор[[#This Row],[Учитель]]</f>
        <v>Логинова Е. С.</v>
      </c>
      <c r="R1272" s="4">
        <f ca="1">IF(Ректор[[#This Row],[Часы]]="",OFFSET(Ректор[[#This Row],[Часы]],-1,0,1,1),Ректор[[#This Row],[Часы]])</f>
        <v>5</v>
      </c>
      <c r="S1272" s="4" t="str">
        <f ca="1">Ректор[[#This Row],[Корр класс]]&amp;Ректор[[#This Row],[Предмет2]]</f>
        <v>5ХРусский язык</v>
      </c>
      <c r="T1272" s="4">
        <f ca="1">COUNTIF(Ректор[Доп столбец],Ректор[[#This Row],[Доп столбец]])</f>
        <v>1</v>
      </c>
    </row>
    <row r="1273" spans="1:20" x14ac:dyDescent="0.25">
      <c r="A1273" s="4">
        <v>1200</v>
      </c>
      <c r="B1273" s="4" t="s">
        <v>152</v>
      </c>
      <c r="C1273" s="4">
        <v>3</v>
      </c>
      <c r="F1273" s="4" t="s">
        <v>73</v>
      </c>
      <c r="G1273" s="4" t="s">
        <v>384</v>
      </c>
      <c r="H1273" s="4" t="s">
        <v>385</v>
      </c>
      <c r="I1273" s="4" t="s">
        <v>27</v>
      </c>
      <c r="J1273" s="4" t="s">
        <v>25</v>
      </c>
      <c r="K1273" s="4" t="s">
        <v>25</v>
      </c>
      <c r="O1273" s="4" t="str">
        <f ca="1">IF(Ректор[[#This Row],[Класс(ы)]]="",OFFSET(Ректор[[#This Row],[Класс(ы)]],-1,0,1,1),Ректор[[#This Row],[Класс(ы)]])</f>
        <v>5Ц</v>
      </c>
      <c r="P127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273" s="4" t="str">
        <f>Ректор[[#This Row],[Учитель]]</f>
        <v>Логинова Е. С.</v>
      </c>
      <c r="R1273" s="4">
        <f ca="1">IF(Ректор[[#This Row],[Часы]]="",OFFSET(Ректор[[#This Row],[Часы]],-1,0,1,1),Ректор[[#This Row],[Часы]])</f>
        <v>3</v>
      </c>
      <c r="S1273" s="4" t="str">
        <f ca="1">Ректор[[#This Row],[Корр класс]]&amp;Ректор[[#This Row],[Предмет2]]</f>
        <v>5ЦЛитература</v>
      </c>
      <c r="T1273" s="4">
        <f ca="1">COUNTIF(Ректор[Доп столбец],Ректор[[#This Row],[Доп столбец]])</f>
        <v>1</v>
      </c>
    </row>
    <row r="1274" spans="1:20" x14ac:dyDescent="0.25">
      <c r="A1274" s="4">
        <v>1201</v>
      </c>
      <c r="B1274" s="4" t="s">
        <v>152</v>
      </c>
      <c r="C1274" s="4">
        <v>5</v>
      </c>
      <c r="F1274" s="4" t="s">
        <v>34</v>
      </c>
      <c r="G1274" s="4" t="s">
        <v>384</v>
      </c>
      <c r="H1274" s="4" t="s">
        <v>385</v>
      </c>
      <c r="I1274" s="4" t="s">
        <v>27</v>
      </c>
      <c r="J1274" s="4" t="s">
        <v>25</v>
      </c>
      <c r="K1274" s="4" t="s">
        <v>25</v>
      </c>
      <c r="O1274" s="4" t="str">
        <f ca="1">IF(Ректор[[#This Row],[Класс(ы)]]="",OFFSET(Ректор[[#This Row],[Класс(ы)]],-1,0,1,1),Ректор[[#This Row],[Класс(ы)]])</f>
        <v>5Ц</v>
      </c>
      <c r="P127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274" s="4" t="str">
        <f>Ректор[[#This Row],[Учитель]]</f>
        <v>Логинова Е. С.</v>
      </c>
      <c r="R1274" s="4">
        <f ca="1">IF(Ректор[[#This Row],[Часы]]="",OFFSET(Ректор[[#This Row],[Часы]],-1,0,1,1),Ректор[[#This Row],[Часы]])</f>
        <v>5</v>
      </c>
      <c r="S1274" s="4" t="str">
        <f ca="1">Ректор[[#This Row],[Корр класс]]&amp;Ректор[[#This Row],[Предмет2]]</f>
        <v>5ЦРусский язык</v>
      </c>
      <c r="T1274" s="4">
        <f ca="1">COUNTIF(Ректор[Доп столбец],Ректор[[#This Row],[Доп столбец]])</f>
        <v>1</v>
      </c>
    </row>
    <row r="1275" spans="1:20" x14ac:dyDescent="0.25">
      <c r="A1275" s="4">
        <v>1202</v>
      </c>
      <c r="B1275" s="4" t="s">
        <v>46</v>
      </c>
      <c r="C1275" s="4">
        <v>3</v>
      </c>
      <c r="F1275" s="4" t="s">
        <v>73</v>
      </c>
      <c r="G1275" s="4" t="s">
        <v>384</v>
      </c>
      <c r="H1275" s="4" t="s">
        <v>385</v>
      </c>
      <c r="I1275" s="4" t="s">
        <v>27</v>
      </c>
      <c r="J1275" s="4" t="s">
        <v>25</v>
      </c>
      <c r="K1275" s="4" t="s">
        <v>25</v>
      </c>
      <c r="O1275" s="4" t="str">
        <f ca="1">IF(Ректор[[#This Row],[Класс(ы)]]="",OFFSET(Ректор[[#This Row],[Класс(ы)]],-1,0,1,1),Ректор[[#This Row],[Класс(ы)]])</f>
        <v>5Ч</v>
      </c>
      <c r="P127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275" s="4" t="str">
        <f>Ректор[[#This Row],[Учитель]]</f>
        <v>Логинова Е. С.</v>
      </c>
      <c r="R1275" s="4">
        <f ca="1">IF(Ректор[[#This Row],[Часы]]="",OFFSET(Ректор[[#This Row],[Часы]],-1,0,1,1),Ректор[[#This Row],[Часы]])</f>
        <v>3</v>
      </c>
      <c r="S1275" s="4" t="str">
        <f ca="1">Ректор[[#This Row],[Корр класс]]&amp;Ректор[[#This Row],[Предмет2]]</f>
        <v>5ЧЛитература</v>
      </c>
      <c r="T1275" s="4">
        <f ca="1">COUNTIF(Ректор[Доп столбец],Ректор[[#This Row],[Доп столбец]])</f>
        <v>1</v>
      </c>
    </row>
    <row r="1276" spans="1:20" x14ac:dyDescent="0.25">
      <c r="A1276" s="4">
        <v>1203</v>
      </c>
      <c r="B1276" s="4" t="s">
        <v>46</v>
      </c>
      <c r="C1276" s="4">
        <v>5</v>
      </c>
      <c r="F1276" s="4" t="s">
        <v>34</v>
      </c>
      <c r="G1276" s="4" t="s">
        <v>384</v>
      </c>
      <c r="H1276" s="4" t="s">
        <v>385</v>
      </c>
      <c r="I1276" s="4" t="s">
        <v>27</v>
      </c>
      <c r="J1276" s="4" t="s">
        <v>25</v>
      </c>
      <c r="K1276" s="4" t="s">
        <v>25</v>
      </c>
      <c r="O1276" s="4" t="str">
        <f ca="1">IF(Ректор[[#This Row],[Класс(ы)]]="",OFFSET(Ректор[[#This Row],[Класс(ы)]],-1,0,1,1),Ректор[[#This Row],[Класс(ы)]])</f>
        <v>5Ч</v>
      </c>
      <c r="P127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276" s="4" t="str">
        <f>Ректор[[#This Row],[Учитель]]</f>
        <v>Логинова Е. С.</v>
      </c>
      <c r="R1276" s="4">
        <f ca="1">IF(Ректор[[#This Row],[Часы]]="",OFFSET(Ректор[[#This Row],[Часы]],-1,0,1,1),Ректор[[#This Row],[Часы]])</f>
        <v>5</v>
      </c>
      <c r="S1276" s="4" t="str">
        <f ca="1">Ректор[[#This Row],[Корр класс]]&amp;Ректор[[#This Row],[Предмет2]]</f>
        <v>5ЧРусский язык</v>
      </c>
      <c r="T1276" s="4">
        <f ca="1">COUNTIF(Ректор[Доп столбец],Ректор[[#This Row],[Доп столбец]])</f>
        <v>1</v>
      </c>
    </row>
    <row r="1277" spans="1:20" x14ac:dyDescent="0.25">
      <c r="A1277" s="4">
        <v>1204</v>
      </c>
      <c r="B1277" s="4" t="s">
        <v>106</v>
      </c>
      <c r="C1277" s="4">
        <v>3</v>
      </c>
      <c r="F1277" s="4" t="s">
        <v>73</v>
      </c>
      <c r="G1277" s="4" t="s">
        <v>384</v>
      </c>
      <c r="I1277" s="4" t="s">
        <v>27</v>
      </c>
      <c r="J1277" s="4" t="s">
        <v>25</v>
      </c>
      <c r="K1277" s="4" t="s">
        <v>25</v>
      </c>
      <c r="O1277" s="4" t="str">
        <f ca="1">IF(Ректор[[#This Row],[Класс(ы)]]="",OFFSET(Ректор[[#This Row],[Класс(ы)]],-1,0,1,1),Ректор[[#This Row],[Класс(ы)]])</f>
        <v>9В</v>
      </c>
      <c r="P127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277" s="4" t="str">
        <f>Ректор[[#This Row],[Учитель]]</f>
        <v>Логинова Е. С.</v>
      </c>
      <c r="R1277" s="4">
        <f ca="1">IF(Ректор[[#This Row],[Часы]]="",OFFSET(Ректор[[#This Row],[Часы]],-1,0,1,1),Ректор[[#This Row],[Часы]])</f>
        <v>3</v>
      </c>
      <c r="S1277" s="4" t="str">
        <f ca="1">Ректор[[#This Row],[Корр класс]]&amp;Ректор[[#This Row],[Предмет2]]</f>
        <v>9ВЛитература</v>
      </c>
      <c r="T1277" s="4">
        <f ca="1">COUNTIF(Ректор[Доп столбец],Ректор[[#This Row],[Доп столбец]])</f>
        <v>1</v>
      </c>
    </row>
    <row r="1278" spans="1:20" x14ac:dyDescent="0.25">
      <c r="B1278" s="4" t="s">
        <v>106</v>
      </c>
      <c r="C1278" s="4">
        <v>3</v>
      </c>
      <c r="F1278" s="4" t="s">
        <v>34</v>
      </c>
      <c r="G1278" s="4" t="s">
        <v>384</v>
      </c>
      <c r="H1278" s="4" t="s">
        <v>385</v>
      </c>
      <c r="I1278" s="4" t="s">
        <v>27</v>
      </c>
      <c r="J1278" s="4" t="s">
        <v>25</v>
      </c>
      <c r="K1278" s="4" t="s">
        <v>25</v>
      </c>
      <c r="O1278" s="4" t="str">
        <f ca="1">IF(Ректор[[#This Row],[Класс(ы)]]="",OFFSET(Ректор[[#This Row],[Класс(ы)]],-1,0,1,1),Ректор[[#This Row],[Класс(ы)]])</f>
        <v>9В</v>
      </c>
      <c r="P127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278" s="4" t="str">
        <f>Ректор[[#This Row],[Учитель]]</f>
        <v>Логинова Е. С.</v>
      </c>
      <c r="R1278" s="4">
        <f ca="1">IF(Ректор[[#This Row],[Часы]]="",OFFSET(Ректор[[#This Row],[Часы]],-1,0,1,1),Ректор[[#This Row],[Часы]])</f>
        <v>3</v>
      </c>
      <c r="S1278" s="4" t="str">
        <f ca="1">Ректор[[#This Row],[Корр класс]]&amp;Ректор[[#This Row],[Предмет2]]</f>
        <v>9ВРусский язык</v>
      </c>
      <c r="T1278" s="4">
        <f ca="1">COUNTIF(Ректор[Доп столбец],Ректор[[#This Row],[Доп столбец]])</f>
        <v>1</v>
      </c>
    </row>
    <row r="1279" spans="1:20" x14ac:dyDescent="0.25">
      <c r="A1279" s="4">
        <v>1205</v>
      </c>
      <c r="B1279" s="4" t="s">
        <v>239</v>
      </c>
      <c r="C1279" s="4">
        <v>1</v>
      </c>
      <c r="F1279" s="4" t="s">
        <v>32</v>
      </c>
      <c r="G1279" s="4" t="s">
        <v>386</v>
      </c>
      <c r="I1279" s="4" t="s">
        <v>27</v>
      </c>
      <c r="J1279" s="4" t="s">
        <v>25</v>
      </c>
      <c r="K1279" s="4" t="s">
        <v>25</v>
      </c>
      <c r="O1279" s="4" t="str">
        <f ca="1">IF(Ректор[[#This Row],[Класс(ы)]]="",OFFSET(Ректор[[#This Row],[Класс(ы)]],-1,0,1,1),Ректор[[#This Row],[Класс(ы)]])</f>
        <v>7А</v>
      </c>
      <c r="P127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279" s="4" t="str">
        <f>Ректор[[#This Row],[Учитель]]</f>
        <v>Лукашевич В. Ю.</v>
      </c>
      <c r="R1279" s="4">
        <f ca="1">IF(Ректор[[#This Row],[Часы]]="",OFFSET(Ректор[[#This Row],[Часы]],-1,0,1,1),Ректор[[#This Row],[Часы]])</f>
        <v>1</v>
      </c>
      <c r="S1279" s="4" t="str">
        <f ca="1">Ректор[[#This Row],[Корр класс]]&amp;Ректор[[#This Row],[Предмет2]]</f>
        <v>7АРазговор о важн</v>
      </c>
      <c r="T1279" s="4">
        <f ca="1">COUNTIF(Ректор[Доп столбец],Ректор[[#This Row],[Доп столбец]])</f>
        <v>1</v>
      </c>
    </row>
    <row r="1280" spans="1:20" x14ac:dyDescent="0.25">
      <c r="A1280" s="4">
        <v>1206</v>
      </c>
      <c r="B1280" s="4" t="s">
        <v>239</v>
      </c>
      <c r="C1280" s="4">
        <v>2</v>
      </c>
      <c r="F1280" s="4" t="s">
        <v>159</v>
      </c>
      <c r="G1280" s="4" t="s">
        <v>386</v>
      </c>
      <c r="H1280" s="4" t="s">
        <v>293</v>
      </c>
      <c r="I1280" s="4" t="s">
        <v>27</v>
      </c>
      <c r="J1280" s="4" t="s">
        <v>25</v>
      </c>
      <c r="K1280" s="4" t="s">
        <v>25</v>
      </c>
      <c r="O1280" s="4" t="str">
        <f ca="1">IF(Ректор[[#This Row],[Класс(ы)]]="",OFFSET(Ректор[[#This Row],[Класс(ы)]],-1,0,1,1),Ректор[[#This Row],[Класс(ы)]])</f>
        <v>7А</v>
      </c>
      <c r="P128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80" s="4" t="str">
        <f>Ректор[[#This Row],[Учитель]]</f>
        <v>Лукашевич В. Ю.</v>
      </c>
      <c r="R1280" s="4">
        <f ca="1">IF(Ректор[[#This Row],[Часы]]="",OFFSET(Ректор[[#This Row],[Часы]],-1,0,1,1),Ректор[[#This Row],[Часы]])</f>
        <v>2</v>
      </c>
      <c r="S1280" s="4" t="str">
        <f ca="1">Ректор[[#This Row],[Корр класс]]&amp;Ректор[[#This Row],[Предмет2]]</f>
        <v>7АФизическая культура</v>
      </c>
      <c r="T1280" s="4">
        <f ca="1">COUNTIF(Ректор[Доп столбец],Ректор[[#This Row],[Доп столбец]])</f>
        <v>1</v>
      </c>
    </row>
    <row r="1281" spans="1:20" x14ac:dyDescent="0.25">
      <c r="A1281" s="4">
        <v>1207</v>
      </c>
      <c r="B1281" s="4" t="s">
        <v>242</v>
      </c>
      <c r="C1281" s="4">
        <v>2</v>
      </c>
      <c r="F1281" s="4" t="s">
        <v>159</v>
      </c>
      <c r="G1281" s="4" t="s">
        <v>386</v>
      </c>
      <c r="H1281" s="4" t="s">
        <v>293</v>
      </c>
      <c r="I1281" s="4" t="s">
        <v>27</v>
      </c>
      <c r="J1281" s="4" t="s">
        <v>25</v>
      </c>
      <c r="K1281" s="4" t="s">
        <v>25</v>
      </c>
      <c r="O1281" s="4" t="str">
        <f ca="1">IF(Ректор[[#This Row],[Класс(ы)]]="",OFFSET(Ректор[[#This Row],[Класс(ы)]],-1,0,1,1),Ректор[[#This Row],[Класс(ы)]])</f>
        <v>7Б</v>
      </c>
      <c r="P128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81" s="4" t="str">
        <f>Ректор[[#This Row],[Учитель]]</f>
        <v>Лукашевич В. Ю.</v>
      </c>
      <c r="R1281" s="4">
        <f ca="1">IF(Ректор[[#This Row],[Часы]]="",OFFSET(Ректор[[#This Row],[Часы]],-1,0,1,1),Ректор[[#This Row],[Часы]])</f>
        <v>2</v>
      </c>
      <c r="S1281" s="4" t="str">
        <f ca="1">Ректор[[#This Row],[Корр класс]]&amp;Ректор[[#This Row],[Предмет2]]</f>
        <v>7БФизическая культура</v>
      </c>
      <c r="T1281" s="4">
        <f ca="1">COUNTIF(Ректор[Доп столбец],Ректор[[#This Row],[Доп столбец]])</f>
        <v>1</v>
      </c>
    </row>
    <row r="1282" spans="1:20" x14ac:dyDescent="0.25">
      <c r="A1282" s="4">
        <v>1208</v>
      </c>
      <c r="B1282" s="4" t="s">
        <v>55</v>
      </c>
      <c r="C1282" s="4">
        <v>2</v>
      </c>
      <c r="F1282" s="4" t="s">
        <v>159</v>
      </c>
      <c r="G1282" s="4" t="s">
        <v>386</v>
      </c>
      <c r="H1282" s="4" t="s">
        <v>293</v>
      </c>
      <c r="I1282" s="4" t="s">
        <v>27</v>
      </c>
      <c r="J1282" s="4" t="s">
        <v>25</v>
      </c>
      <c r="K1282" s="4" t="s">
        <v>25</v>
      </c>
      <c r="O1282" s="4" t="str">
        <f ca="1">IF(Ректор[[#This Row],[Класс(ы)]]="",OFFSET(Ректор[[#This Row],[Класс(ы)]],-1,0,1,1),Ректор[[#This Row],[Класс(ы)]])</f>
        <v>7Г</v>
      </c>
      <c r="P128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82" s="4" t="str">
        <f>Ректор[[#This Row],[Учитель]]</f>
        <v>Лукашевич В. Ю.</v>
      </c>
      <c r="R1282" s="4">
        <f ca="1">IF(Ректор[[#This Row],[Часы]]="",OFFSET(Ректор[[#This Row],[Часы]],-1,0,1,1),Ректор[[#This Row],[Часы]])</f>
        <v>2</v>
      </c>
      <c r="S1282" s="4" t="str">
        <f ca="1">Ректор[[#This Row],[Корр класс]]&amp;Ректор[[#This Row],[Предмет2]]</f>
        <v>7ГФизическая культура</v>
      </c>
      <c r="T1282" s="4">
        <f ca="1">COUNTIF(Ректор[Доп столбец],Ректор[[#This Row],[Доп столбец]])</f>
        <v>1</v>
      </c>
    </row>
    <row r="1283" spans="1:20" x14ac:dyDescent="0.25">
      <c r="A1283" s="4">
        <v>1209</v>
      </c>
      <c r="B1283" s="4" t="s">
        <v>59</v>
      </c>
      <c r="C1283" s="4">
        <v>2</v>
      </c>
      <c r="F1283" s="4" t="s">
        <v>159</v>
      </c>
      <c r="G1283" s="4" t="s">
        <v>386</v>
      </c>
      <c r="H1283" s="4" t="s">
        <v>293</v>
      </c>
      <c r="I1283" s="4" t="s">
        <v>27</v>
      </c>
      <c r="J1283" s="4" t="s">
        <v>25</v>
      </c>
      <c r="K1283" s="4" t="s">
        <v>25</v>
      </c>
      <c r="O1283" s="4" t="str">
        <f ca="1">IF(Ректор[[#This Row],[Класс(ы)]]="",OFFSET(Ректор[[#This Row],[Класс(ы)]],-1,0,1,1),Ректор[[#This Row],[Класс(ы)]])</f>
        <v>7Д</v>
      </c>
      <c r="P128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83" s="4" t="str">
        <f>Ректор[[#This Row],[Учитель]]</f>
        <v>Лукашевич В. Ю.</v>
      </c>
      <c r="R1283" s="4">
        <f ca="1">IF(Ректор[[#This Row],[Часы]]="",OFFSET(Ректор[[#This Row],[Часы]],-1,0,1,1),Ректор[[#This Row],[Часы]])</f>
        <v>2</v>
      </c>
      <c r="S1283" s="4" t="str">
        <f ca="1">Ректор[[#This Row],[Корр класс]]&amp;Ректор[[#This Row],[Предмет2]]</f>
        <v>7ДФизическая культура</v>
      </c>
      <c r="T1283" s="4">
        <f ca="1">COUNTIF(Ректор[Доп столбец],Ректор[[#This Row],[Доп столбец]])</f>
        <v>1</v>
      </c>
    </row>
    <row r="1284" spans="1:20" x14ac:dyDescent="0.25">
      <c r="A1284" s="4">
        <v>1210</v>
      </c>
      <c r="B1284" s="4" t="s">
        <v>180</v>
      </c>
      <c r="C1284" s="4">
        <v>2</v>
      </c>
      <c r="F1284" s="4" t="s">
        <v>159</v>
      </c>
      <c r="G1284" s="4" t="s">
        <v>386</v>
      </c>
      <c r="H1284" s="4" t="s">
        <v>293</v>
      </c>
      <c r="I1284" s="4" t="s">
        <v>27</v>
      </c>
      <c r="J1284" s="4" t="s">
        <v>25</v>
      </c>
      <c r="K1284" s="4" t="s">
        <v>25</v>
      </c>
      <c r="O1284" s="4" t="str">
        <f ca="1">IF(Ректор[[#This Row],[Класс(ы)]]="",OFFSET(Ректор[[#This Row],[Класс(ы)]],-1,0,1,1),Ректор[[#This Row],[Класс(ы)]])</f>
        <v>7Е</v>
      </c>
      <c r="P128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84" s="4" t="str">
        <f>Ректор[[#This Row],[Учитель]]</f>
        <v>Лукашевич В. Ю.</v>
      </c>
      <c r="R1284" s="4">
        <f ca="1">IF(Ректор[[#This Row],[Часы]]="",OFFSET(Ректор[[#This Row],[Часы]],-1,0,1,1),Ректор[[#This Row],[Часы]])</f>
        <v>2</v>
      </c>
      <c r="S1284" s="4" t="str">
        <f ca="1">Ректор[[#This Row],[Корр класс]]&amp;Ректор[[#This Row],[Предмет2]]</f>
        <v>7ЕФизическая культура</v>
      </c>
      <c r="T1284" s="4">
        <f ca="1">COUNTIF(Ректор[Доп столбец],Ректор[[#This Row],[Доп столбец]])</f>
        <v>1</v>
      </c>
    </row>
    <row r="1285" spans="1:20" x14ac:dyDescent="0.25">
      <c r="A1285" s="4">
        <v>1211</v>
      </c>
      <c r="B1285" s="4" t="s">
        <v>181</v>
      </c>
      <c r="C1285" s="4">
        <v>2</v>
      </c>
      <c r="F1285" s="4" t="s">
        <v>159</v>
      </c>
      <c r="G1285" s="4" t="s">
        <v>386</v>
      </c>
      <c r="H1285" s="4" t="s">
        <v>293</v>
      </c>
      <c r="I1285" s="4" t="s">
        <v>27</v>
      </c>
      <c r="J1285" s="4" t="s">
        <v>25</v>
      </c>
      <c r="K1285" s="4" t="s">
        <v>25</v>
      </c>
      <c r="O1285" s="4" t="str">
        <f ca="1">IF(Ректор[[#This Row],[Класс(ы)]]="",OFFSET(Ректор[[#This Row],[Класс(ы)]],-1,0,1,1),Ректор[[#This Row],[Класс(ы)]])</f>
        <v>7Ж</v>
      </c>
      <c r="P128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85" s="4" t="str">
        <f>Ректор[[#This Row],[Учитель]]</f>
        <v>Лукашевич В. Ю.</v>
      </c>
      <c r="R1285" s="4">
        <f ca="1">IF(Ректор[[#This Row],[Часы]]="",OFFSET(Ректор[[#This Row],[Часы]],-1,0,1,1),Ректор[[#This Row],[Часы]])</f>
        <v>2</v>
      </c>
      <c r="S1285" s="4" t="str">
        <f ca="1">Ректор[[#This Row],[Корр класс]]&amp;Ректор[[#This Row],[Предмет2]]</f>
        <v>7ЖФизическая культура</v>
      </c>
      <c r="T1285" s="4">
        <f ca="1">COUNTIF(Ректор[Доп столбец],Ректор[[#This Row],[Доп столбец]])</f>
        <v>1</v>
      </c>
    </row>
    <row r="1286" spans="1:20" x14ac:dyDescent="0.25">
      <c r="B1286" s="4" t="s">
        <v>182</v>
      </c>
      <c r="C1286" s="4">
        <v>2</v>
      </c>
      <c r="F1286" s="4" t="s">
        <v>159</v>
      </c>
      <c r="G1286" s="4" t="s">
        <v>386</v>
      </c>
      <c r="H1286" s="4" t="s">
        <v>293</v>
      </c>
      <c r="I1286" s="4" t="s">
        <v>27</v>
      </c>
      <c r="J1286" s="4" t="s">
        <v>25</v>
      </c>
      <c r="K1286" s="4" t="s">
        <v>25</v>
      </c>
      <c r="O1286" s="4" t="str">
        <f ca="1">IF(Ректор[[#This Row],[Класс(ы)]]="",OFFSET(Ректор[[#This Row],[Класс(ы)]],-1,0,1,1),Ректор[[#This Row],[Класс(ы)]])</f>
        <v>7З</v>
      </c>
      <c r="P128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86" s="4" t="str">
        <f>Ректор[[#This Row],[Учитель]]</f>
        <v>Лукашевич В. Ю.</v>
      </c>
      <c r="R1286" s="4">
        <f ca="1">IF(Ректор[[#This Row],[Часы]]="",OFFSET(Ректор[[#This Row],[Часы]],-1,0,1,1),Ректор[[#This Row],[Часы]])</f>
        <v>2</v>
      </c>
      <c r="S1286" s="4" t="str">
        <f ca="1">Ректор[[#This Row],[Корр класс]]&amp;Ректор[[#This Row],[Предмет2]]</f>
        <v>7ЗФизическая культура</v>
      </c>
      <c r="T1286" s="4">
        <f ca="1">COUNTIF(Ректор[Доп столбец],Ректор[[#This Row],[Доп столбец]])</f>
        <v>1</v>
      </c>
    </row>
    <row r="1287" spans="1:20" x14ac:dyDescent="0.25">
      <c r="A1287" s="4">
        <v>1212</v>
      </c>
      <c r="B1287" s="4" t="s">
        <v>60</v>
      </c>
      <c r="C1287" s="4">
        <v>2</v>
      </c>
      <c r="F1287" s="4" t="s">
        <v>159</v>
      </c>
      <c r="G1287" s="4" t="s">
        <v>386</v>
      </c>
      <c r="H1287" s="4" t="s">
        <v>293</v>
      </c>
      <c r="I1287" s="4" t="s">
        <v>27</v>
      </c>
      <c r="J1287" s="4" t="s">
        <v>25</v>
      </c>
      <c r="K1287" s="4" t="s">
        <v>25</v>
      </c>
      <c r="O1287" s="4" t="str">
        <f ca="1">IF(Ректор[[#This Row],[Класс(ы)]]="",OFFSET(Ректор[[#This Row],[Класс(ы)]],-1,0,1,1),Ректор[[#This Row],[Класс(ы)]])</f>
        <v>7К</v>
      </c>
      <c r="P128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87" s="4" t="str">
        <f>Ректор[[#This Row],[Учитель]]</f>
        <v>Лукашевич В. Ю.</v>
      </c>
      <c r="R1287" s="4">
        <f ca="1">IF(Ректор[[#This Row],[Часы]]="",OFFSET(Ректор[[#This Row],[Часы]],-1,0,1,1),Ректор[[#This Row],[Часы]])</f>
        <v>2</v>
      </c>
      <c r="S1287" s="4" t="str">
        <f ca="1">Ректор[[#This Row],[Корр класс]]&amp;Ректор[[#This Row],[Предмет2]]</f>
        <v>7КФизическая культура</v>
      </c>
      <c r="T1287" s="4">
        <f ca="1">COUNTIF(Ректор[Доп столбец],Ректор[[#This Row],[Доп столбец]])</f>
        <v>1</v>
      </c>
    </row>
    <row r="1288" spans="1:20" x14ac:dyDescent="0.25">
      <c r="A1288" s="4">
        <v>1213</v>
      </c>
      <c r="B1288" s="4" t="s">
        <v>61</v>
      </c>
      <c r="C1288" s="4">
        <v>2</v>
      </c>
      <c r="F1288" s="4" t="s">
        <v>159</v>
      </c>
      <c r="G1288" s="4" t="s">
        <v>386</v>
      </c>
      <c r="H1288" s="4" t="s">
        <v>293</v>
      </c>
      <c r="I1288" s="4" t="s">
        <v>27</v>
      </c>
      <c r="J1288" s="4" t="s">
        <v>25</v>
      </c>
      <c r="K1288" s="4" t="s">
        <v>25</v>
      </c>
      <c r="O1288" s="4" t="str">
        <f ca="1">IF(Ректор[[#This Row],[Класс(ы)]]="",OFFSET(Ректор[[#This Row],[Класс(ы)]],-1,0,1,1),Ректор[[#This Row],[Класс(ы)]])</f>
        <v>7Л</v>
      </c>
      <c r="P128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88" s="4" t="str">
        <f>Ректор[[#This Row],[Учитель]]</f>
        <v>Лукашевич В. Ю.</v>
      </c>
      <c r="R1288" s="4">
        <f ca="1">IF(Ректор[[#This Row],[Часы]]="",OFFSET(Ректор[[#This Row],[Часы]],-1,0,1,1),Ректор[[#This Row],[Часы]])</f>
        <v>2</v>
      </c>
      <c r="S1288" s="4" t="str">
        <f ca="1">Ректор[[#This Row],[Корр класс]]&amp;Ректор[[#This Row],[Предмет2]]</f>
        <v>7ЛФизическая культура</v>
      </c>
      <c r="T1288" s="4">
        <f ca="1">COUNTIF(Ректор[Доп столбец],Ректор[[#This Row],[Доп столбец]])</f>
        <v>1</v>
      </c>
    </row>
    <row r="1289" spans="1:20" x14ac:dyDescent="0.25">
      <c r="A1289" s="4">
        <v>1214</v>
      </c>
      <c r="B1289" s="4" t="s">
        <v>92</v>
      </c>
      <c r="C1289" s="4">
        <v>3</v>
      </c>
      <c r="F1289" s="4" t="s">
        <v>159</v>
      </c>
      <c r="G1289" s="4" t="s">
        <v>386</v>
      </c>
      <c r="I1289" s="4" t="s">
        <v>220</v>
      </c>
      <c r="J1289" s="4" t="s">
        <v>25</v>
      </c>
      <c r="K1289" s="4" t="s">
        <v>25</v>
      </c>
      <c r="O1289" s="4" t="str">
        <f ca="1">IF(Ректор[[#This Row],[Класс(ы)]]="",OFFSET(Ректор[[#This Row],[Класс(ы)]],-1,0,1,1),Ректор[[#This Row],[Класс(ы)]])</f>
        <v>11А</v>
      </c>
      <c r="P128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89" s="4" t="str">
        <f>Ректор[[#This Row],[Учитель]]</f>
        <v>Лукашевич В. Ю.</v>
      </c>
      <c r="R1289" s="4">
        <f ca="1">IF(Ректор[[#This Row],[Часы]]="",OFFSET(Ректор[[#This Row],[Часы]],-1,0,1,1),Ректор[[#This Row],[Часы]])</f>
        <v>3</v>
      </c>
      <c r="S1289" s="4" t="str">
        <f ca="1">Ректор[[#This Row],[Корр класс]]&amp;Ректор[[#This Row],[Предмет2]]</f>
        <v>11АФизическая культура</v>
      </c>
      <c r="T1289" s="4">
        <f ca="1">COUNTIF(Ректор[Доп столбец],Ректор[[#This Row],[Доп столбец]])</f>
        <v>1</v>
      </c>
    </row>
    <row r="1290" spans="1:20" x14ac:dyDescent="0.25">
      <c r="A1290" s="4">
        <v>1215</v>
      </c>
      <c r="B1290" s="4" t="s">
        <v>95</v>
      </c>
      <c r="C1290" s="4">
        <v>3</v>
      </c>
      <c r="F1290" s="4" t="s">
        <v>159</v>
      </c>
      <c r="G1290" s="4" t="s">
        <v>386</v>
      </c>
      <c r="I1290" s="4" t="s">
        <v>220</v>
      </c>
      <c r="J1290" s="4" t="s">
        <v>25</v>
      </c>
      <c r="K1290" s="4" t="s">
        <v>25</v>
      </c>
      <c r="O1290" s="4" t="str">
        <f ca="1">IF(Ректор[[#This Row],[Класс(ы)]]="",OFFSET(Ректор[[#This Row],[Класс(ы)]],-1,0,1,1),Ректор[[#This Row],[Класс(ы)]])</f>
        <v>11Б</v>
      </c>
      <c r="P129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90" s="4" t="str">
        <f>Ректор[[#This Row],[Учитель]]</f>
        <v>Лукашевич В. Ю.</v>
      </c>
      <c r="R1290" s="4">
        <f ca="1">IF(Ректор[[#This Row],[Часы]]="",OFFSET(Ректор[[#This Row],[Часы]],-1,0,1,1),Ректор[[#This Row],[Часы]])</f>
        <v>3</v>
      </c>
      <c r="S1290" s="4" t="str">
        <f ca="1">Ректор[[#This Row],[Корр класс]]&amp;Ректор[[#This Row],[Предмет2]]</f>
        <v>11БФизическая культура</v>
      </c>
      <c r="T1290" s="4">
        <f ca="1">COUNTIF(Ректор[Доп столбец],Ректор[[#This Row],[Доп столбец]])</f>
        <v>1</v>
      </c>
    </row>
    <row r="1291" spans="1:20" x14ac:dyDescent="0.25">
      <c r="A1291" s="4">
        <v>1216</v>
      </c>
      <c r="B1291" s="4" t="s">
        <v>96</v>
      </c>
      <c r="C1291" s="4">
        <v>3</v>
      </c>
      <c r="F1291" s="4" t="s">
        <v>159</v>
      </c>
      <c r="G1291" s="4" t="s">
        <v>386</v>
      </c>
      <c r="I1291" s="4" t="s">
        <v>220</v>
      </c>
      <c r="J1291" s="4" t="s">
        <v>25</v>
      </c>
      <c r="K1291" s="4" t="s">
        <v>25</v>
      </c>
      <c r="O1291" s="4" t="str">
        <f ca="1">IF(Ректор[[#This Row],[Класс(ы)]]="",OFFSET(Ректор[[#This Row],[Класс(ы)]],-1,0,1,1),Ректор[[#This Row],[Класс(ы)]])</f>
        <v>11В</v>
      </c>
      <c r="P129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291" s="4" t="str">
        <f>Ректор[[#This Row],[Учитель]]</f>
        <v>Лукашевич В. Ю.</v>
      </c>
      <c r="R1291" s="4">
        <f ca="1">IF(Ректор[[#This Row],[Часы]]="",OFFSET(Ректор[[#This Row],[Часы]],-1,0,1,1),Ректор[[#This Row],[Часы]])</f>
        <v>3</v>
      </c>
      <c r="S1291" s="4" t="str">
        <f ca="1">Ректор[[#This Row],[Корр класс]]&amp;Ректор[[#This Row],[Предмет2]]</f>
        <v>11ВФизическая культура</v>
      </c>
      <c r="T1291" s="4">
        <f ca="1">COUNTIF(Ректор[Доп столбец],Ректор[[#This Row],[Доп столбец]])</f>
        <v>1</v>
      </c>
    </row>
    <row r="1292" spans="1:20" x14ac:dyDescent="0.25">
      <c r="A1292" s="4">
        <v>1217</v>
      </c>
      <c r="B1292" s="4" t="s">
        <v>239</v>
      </c>
      <c r="C1292" s="4">
        <v>2</v>
      </c>
      <c r="F1292" s="4" t="s">
        <v>109</v>
      </c>
      <c r="G1292" s="4" t="s">
        <v>387</v>
      </c>
      <c r="I1292" s="4" t="s">
        <v>27</v>
      </c>
      <c r="J1292" s="4" t="s">
        <v>25</v>
      </c>
      <c r="K1292" s="4" t="s">
        <v>25</v>
      </c>
      <c r="O1292" s="4" t="str">
        <f ca="1">IF(Ректор[[#This Row],[Класс(ы)]]="",OFFSET(Ректор[[#This Row],[Класс(ы)]],-1,0,1,1),Ректор[[#This Row],[Класс(ы)]])</f>
        <v>7А</v>
      </c>
      <c r="P1292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292" s="4" t="str">
        <f>Ректор[[#This Row],[Учитель]]</f>
        <v>Лыжин М. К.</v>
      </c>
      <c r="R1292" s="4">
        <f ca="1">IF(Ректор[[#This Row],[Часы]]="",OFFSET(Ректор[[#This Row],[Часы]],-1,0,1,1),Ректор[[#This Row],[Часы]])</f>
        <v>2</v>
      </c>
      <c r="S1292" s="4" t="str">
        <f ca="1">Ректор[[#This Row],[Корр класс]]&amp;Ректор[[#This Row],[Предмет2]]</f>
        <v>7АФизика</v>
      </c>
      <c r="T1292" s="4">
        <f ca="1">COUNTIF(Ректор[Доп столбец],Ректор[[#This Row],[Доп столбец]])</f>
        <v>1</v>
      </c>
    </row>
    <row r="1293" spans="1:20" x14ac:dyDescent="0.25">
      <c r="B1293" s="4" t="s">
        <v>242</v>
      </c>
      <c r="C1293" s="4">
        <v>2</v>
      </c>
      <c r="F1293" s="4" t="s">
        <v>109</v>
      </c>
      <c r="G1293" s="4" t="s">
        <v>387</v>
      </c>
      <c r="H1293" s="4" t="s">
        <v>126</v>
      </c>
      <c r="I1293" s="4" t="s">
        <v>27</v>
      </c>
      <c r="J1293" s="4" t="s">
        <v>25</v>
      </c>
      <c r="K1293" s="4" t="s">
        <v>25</v>
      </c>
      <c r="O1293" s="4" t="str">
        <f ca="1">IF(Ректор[[#This Row],[Класс(ы)]]="",OFFSET(Ректор[[#This Row],[Класс(ы)]],-1,0,1,1),Ректор[[#This Row],[Класс(ы)]])</f>
        <v>7Б</v>
      </c>
      <c r="P1293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293" s="4" t="str">
        <f>Ректор[[#This Row],[Учитель]]</f>
        <v>Лыжин М. К.</v>
      </c>
      <c r="R1293" s="4">
        <f ca="1">IF(Ректор[[#This Row],[Часы]]="",OFFSET(Ректор[[#This Row],[Часы]],-1,0,1,1),Ректор[[#This Row],[Часы]])</f>
        <v>2</v>
      </c>
      <c r="S1293" s="4" t="str">
        <f ca="1">Ректор[[#This Row],[Корр класс]]&amp;Ректор[[#This Row],[Предмет2]]</f>
        <v>7БФизика</v>
      </c>
      <c r="T1293" s="4">
        <f ca="1">COUNTIF(Ректор[Доп столбец],Ректор[[#This Row],[Доп столбец]])</f>
        <v>1</v>
      </c>
    </row>
    <row r="1294" spans="1:20" x14ac:dyDescent="0.25">
      <c r="A1294" s="4">
        <v>1218</v>
      </c>
      <c r="B1294" s="4" t="s">
        <v>243</v>
      </c>
      <c r="C1294" s="4">
        <v>2</v>
      </c>
      <c r="F1294" s="4" t="s">
        <v>109</v>
      </c>
      <c r="G1294" s="4" t="s">
        <v>387</v>
      </c>
      <c r="H1294" s="4" t="s">
        <v>126</v>
      </c>
      <c r="I1294" s="4" t="s">
        <v>27</v>
      </c>
      <c r="J1294" s="4" t="s">
        <v>25</v>
      </c>
      <c r="K1294" s="4" t="s">
        <v>25</v>
      </c>
      <c r="O1294" s="4" t="str">
        <f ca="1">IF(Ректор[[#This Row],[Класс(ы)]]="",OFFSET(Ректор[[#This Row],[Класс(ы)]],-1,0,1,1),Ректор[[#This Row],[Класс(ы)]])</f>
        <v>7В</v>
      </c>
      <c r="P1294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294" s="4" t="str">
        <f>Ректор[[#This Row],[Учитель]]</f>
        <v>Лыжин М. К.</v>
      </c>
      <c r="R1294" s="4">
        <f ca="1">IF(Ректор[[#This Row],[Часы]]="",OFFSET(Ректор[[#This Row],[Часы]],-1,0,1,1),Ректор[[#This Row],[Часы]])</f>
        <v>2</v>
      </c>
      <c r="S1294" s="4" t="str">
        <f ca="1">Ректор[[#This Row],[Корр класс]]&amp;Ректор[[#This Row],[Предмет2]]</f>
        <v>7ВФизика</v>
      </c>
      <c r="T1294" s="4">
        <f ca="1">COUNTIF(Ректор[Доп столбец],Ректор[[#This Row],[Доп столбец]])</f>
        <v>1</v>
      </c>
    </row>
    <row r="1295" spans="1:20" x14ac:dyDescent="0.25">
      <c r="A1295" s="4">
        <v>1219</v>
      </c>
      <c r="B1295" s="4" t="s">
        <v>55</v>
      </c>
      <c r="C1295" s="4">
        <v>2</v>
      </c>
      <c r="F1295" s="4" t="s">
        <v>109</v>
      </c>
      <c r="G1295" s="4" t="s">
        <v>387</v>
      </c>
      <c r="H1295" s="4" t="s">
        <v>126</v>
      </c>
      <c r="I1295" s="4" t="s">
        <v>27</v>
      </c>
      <c r="J1295" s="4" t="s">
        <v>25</v>
      </c>
      <c r="K1295" s="4" t="s">
        <v>25</v>
      </c>
      <c r="O1295" s="4" t="str">
        <f ca="1">IF(Ректор[[#This Row],[Класс(ы)]]="",OFFSET(Ректор[[#This Row],[Класс(ы)]],-1,0,1,1),Ректор[[#This Row],[Класс(ы)]])</f>
        <v>7Г</v>
      </c>
      <c r="P1295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295" s="4" t="str">
        <f>Ректор[[#This Row],[Учитель]]</f>
        <v>Лыжин М. К.</v>
      </c>
      <c r="R1295" s="4">
        <f ca="1">IF(Ректор[[#This Row],[Часы]]="",OFFSET(Ректор[[#This Row],[Часы]],-1,0,1,1),Ректор[[#This Row],[Часы]])</f>
        <v>2</v>
      </c>
      <c r="S1295" s="4" t="str">
        <f ca="1">Ректор[[#This Row],[Корр класс]]&amp;Ректор[[#This Row],[Предмет2]]</f>
        <v>7ГФизика</v>
      </c>
      <c r="T1295" s="4">
        <f ca="1">COUNTIF(Ректор[Доп столбец],Ректор[[#This Row],[Доп столбец]])</f>
        <v>1</v>
      </c>
    </row>
    <row r="1296" spans="1:20" x14ac:dyDescent="0.25">
      <c r="A1296" s="4">
        <v>1220</v>
      </c>
      <c r="B1296" s="4" t="s">
        <v>59</v>
      </c>
      <c r="C1296" s="4">
        <v>2</v>
      </c>
      <c r="F1296" s="4" t="s">
        <v>109</v>
      </c>
      <c r="G1296" s="4" t="s">
        <v>387</v>
      </c>
      <c r="H1296" s="4" t="s">
        <v>126</v>
      </c>
      <c r="I1296" s="4" t="s">
        <v>27</v>
      </c>
      <c r="J1296" s="4" t="s">
        <v>25</v>
      </c>
      <c r="K1296" s="4" t="s">
        <v>25</v>
      </c>
      <c r="O1296" s="4" t="str">
        <f ca="1">IF(Ректор[[#This Row],[Класс(ы)]]="",OFFSET(Ректор[[#This Row],[Класс(ы)]],-1,0,1,1),Ректор[[#This Row],[Класс(ы)]])</f>
        <v>7Д</v>
      </c>
      <c r="P1296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296" s="4" t="str">
        <f>Ректор[[#This Row],[Учитель]]</f>
        <v>Лыжин М. К.</v>
      </c>
      <c r="R1296" s="4">
        <f ca="1">IF(Ректор[[#This Row],[Часы]]="",OFFSET(Ректор[[#This Row],[Часы]],-1,0,1,1),Ректор[[#This Row],[Часы]])</f>
        <v>2</v>
      </c>
      <c r="S1296" s="4" t="str">
        <f ca="1">Ректор[[#This Row],[Корр класс]]&amp;Ректор[[#This Row],[Предмет2]]</f>
        <v>7ДФизика</v>
      </c>
      <c r="T1296" s="4">
        <f ca="1">COUNTIF(Ректор[Доп столбец],Ректор[[#This Row],[Доп столбец]])</f>
        <v>1</v>
      </c>
    </row>
    <row r="1297" spans="1:20" x14ac:dyDescent="0.25">
      <c r="A1297" s="4">
        <v>1221</v>
      </c>
      <c r="B1297" s="4" t="s">
        <v>180</v>
      </c>
      <c r="C1297" s="4">
        <v>2</v>
      </c>
      <c r="F1297" s="4" t="s">
        <v>109</v>
      </c>
      <c r="G1297" s="4" t="s">
        <v>387</v>
      </c>
      <c r="H1297" s="4" t="s">
        <v>126</v>
      </c>
      <c r="I1297" s="4" t="s">
        <v>27</v>
      </c>
      <c r="J1297" s="4" t="s">
        <v>25</v>
      </c>
      <c r="K1297" s="4" t="s">
        <v>25</v>
      </c>
      <c r="O1297" s="4" t="str">
        <f ca="1">IF(Ректор[[#This Row],[Класс(ы)]]="",OFFSET(Ректор[[#This Row],[Класс(ы)]],-1,0,1,1),Ректор[[#This Row],[Класс(ы)]])</f>
        <v>7Е</v>
      </c>
      <c r="P1297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297" s="4" t="str">
        <f>Ректор[[#This Row],[Учитель]]</f>
        <v>Лыжин М. К.</v>
      </c>
      <c r="R1297" s="4">
        <f ca="1">IF(Ректор[[#This Row],[Часы]]="",OFFSET(Ректор[[#This Row],[Часы]],-1,0,1,1),Ректор[[#This Row],[Часы]])</f>
        <v>2</v>
      </c>
      <c r="S1297" s="4" t="str">
        <f ca="1">Ректор[[#This Row],[Корр класс]]&amp;Ректор[[#This Row],[Предмет2]]</f>
        <v>7ЕФизика</v>
      </c>
      <c r="T1297" s="4">
        <f ca="1">COUNTIF(Ректор[Доп столбец],Ректор[[#This Row],[Доп столбец]])</f>
        <v>1</v>
      </c>
    </row>
    <row r="1298" spans="1:20" x14ac:dyDescent="0.25">
      <c r="A1298" s="4">
        <v>1222</v>
      </c>
      <c r="B1298" s="4" t="s">
        <v>181</v>
      </c>
      <c r="C1298" s="4">
        <v>2</v>
      </c>
      <c r="F1298" s="4" t="s">
        <v>109</v>
      </c>
      <c r="G1298" s="4" t="s">
        <v>387</v>
      </c>
      <c r="H1298" s="4" t="s">
        <v>126</v>
      </c>
      <c r="I1298" s="4" t="s">
        <v>27</v>
      </c>
      <c r="J1298" s="4" t="s">
        <v>25</v>
      </c>
      <c r="K1298" s="4" t="s">
        <v>25</v>
      </c>
      <c r="O1298" s="4" t="str">
        <f ca="1">IF(Ректор[[#This Row],[Класс(ы)]]="",OFFSET(Ректор[[#This Row],[Класс(ы)]],-1,0,1,1),Ректор[[#This Row],[Класс(ы)]])</f>
        <v>7Ж</v>
      </c>
      <c r="P1298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298" s="4" t="str">
        <f>Ректор[[#This Row],[Учитель]]</f>
        <v>Лыжин М. К.</v>
      </c>
      <c r="R1298" s="4">
        <f ca="1">IF(Ректор[[#This Row],[Часы]]="",OFFSET(Ректор[[#This Row],[Часы]],-1,0,1,1),Ректор[[#This Row],[Часы]])</f>
        <v>2</v>
      </c>
      <c r="S1298" s="4" t="str">
        <f ca="1">Ректор[[#This Row],[Корр класс]]&amp;Ректор[[#This Row],[Предмет2]]</f>
        <v>7ЖФизика</v>
      </c>
      <c r="T1298" s="4">
        <f ca="1">COUNTIF(Ректор[Доп столбец],Ректор[[#This Row],[Доп столбец]])</f>
        <v>1</v>
      </c>
    </row>
    <row r="1299" spans="1:20" x14ac:dyDescent="0.25">
      <c r="A1299" s="4">
        <v>1223</v>
      </c>
      <c r="B1299" s="4" t="s">
        <v>182</v>
      </c>
      <c r="C1299" s="4">
        <v>2</v>
      </c>
      <c r="F1299" s="4" t="s">
        <v>109</v>
      </c>
      <c r="G1299" s="4" t="s">
        <v>387</v>
      </c>
      <c r="H1299" s="4" t="s">
        <v>126</v>
      </c>
      <c r="I1299" s="4" t="s">
        <v>27</v>
      </c>
      <c r="J1299" s="4" t="s">
        <v>25</v>
      </c>
      <c r="K1299" s="4" t="s">
        <v>25</v>
      </c>
      <c r="O1299" s="4" t="str">
        <f ca="1">IF(Ректор[[#This Row],[Класс(ы)]]="",OFFSET(Ректор[[#This Row],[Класс(ы)]],-1,0,1,1),Ректор[[#This Row],[Класс(ы)]])</f>
        <v>7З</v>
      </c>
      <c r="P1299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299" s="4" t="str">
        <f>Ректор[[#This Row],[Учитель]]</f>
        <v>Лыжин М. К.</v>
      </c>
      <c r="R1299" s="4">
        <f ca="1">IF(Ректор[[#This Row],[Часы]]="",OFFSET(Ректор[[#This Row],[Часы]],-1,0,1,1),Ректор[[#This Row],[Часы]])</f>
        <v>2</v>
      </c>
      <c r="S1299" s="4" t="str">
        <f ca="1">Ректор[[#This Row],[Корр класс]]&amp;Ректор[[#This Row],[Предмет2]]</f>
        <v>7ЗФизика</v>
      </c>
      <c r="T1299" s="4">
        <f ca="1">COUNTIF(Ректор[Доп столбец],Ректор[[#This Row],[Доп столбец]])</f>
        <v>1</v>
      </c>
    </row>
    <row r="1300" spans="1:20" x14ac:dyDescent="0.25">
      <c r="A1300" s="4">
        <v>1224</v>
      </c>
      <c r="B1300" s="4" t="s">
        <v>183</v>
      </c>
      <c r="C1300" s="4">
        <v>2</v>
      </c>
      <c r="F1300" s="4" t="s">
        <v>109</v>
      </c>
      <c r="G1300" s="4" t="s">
        <v>387</v>
      </c>
      <c r="H1300" s="4" t="s">
        <v>126</v>
      </c>
      <c r="I1300" s="4" t="s">
        <v>27</v>
      </c>
      <c r="J1300" s="4" t="s">
        <v>25</v>
      </c>
      <c r="K1300" s="4" t="s">
        <v>25</v>
      </c>
      <c r="O1300" s="4" t="str">
        <f ca="1">IF(Ректор[[#This Row],[Класс(ы)]]="",OFFSET(Ректор[[#This Row],[Класс(ы)]],-1,0,1,1),Ректор[[#This Row],[Класс(ы)]])</f>
        <v>7И</v>
      </c>
      <c r="P1300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300" s="4" t="str">
        <f>Ректор[[#This Row],[Учитель]]</f>
        <v>Лыжин М. К.</v>
      </c>
      <c r="R1300" s="4">
        <f ca="1">IF(Ректор[[#This Row],[Часы]]="",OFFSET(Ректор[[#This Row],[Часы]],-1,0,1,1),Ректор[[#This Row],[Часы]])</f>
        <v>2</v>
      </c>
      <c r="S1300" s="4" t="str">
        <f ca="1">Ректор[[#This Row],[Корр класс]]&amp;Ректор[[#This Row],[Предмет2]]</f>
        <v>7ИФизика</v>
      </c>
      <c r="T1300" s="4">
        <f ca="1">COUNTIF(Ректор[Доп столбец],Ректор[[#This Row],[Доп столбец]])</f>
        <v>1</v>
      </c>
    </row>
    <row r="1301" spans="1:20" x14ac:dyDescent="0.25">
      <c r="B1301" s="4" t="s">
        <v>60</v>
      </c>
      <c r="C1301" s="4">
        <v>2</v>
      </c>
      <c r="F1301" s="4" t="s">
        <v>109</v>
      </c>
      <c r="G1301" s="4" t="s">
        <v>387</v>
      </c>
      <c r="H1301" s="4" t="s">
        <v>126</v>
      </c>
      <c r="I1301" s="4" t="s">
        <v>27</v>
      </c>
      <c r="J1301" s="4" t="s">
        <v>25</v>
      </c>
      <c r="K1301" s="4" t="s">
        <v>25</v>
      </c>
      <c r="O1301" s="4" t="str">
        <f ca="1">IF(Ректор[[#This Row],[Класс(ы)]]="",OFFSET(Ректор[[#This Row],[Класс(ы)]],-1,0,1,1),Ректор[[#This Row],[Класс(ы)]])</f>
        <v>7К</v>
      </c>
      <c r="P1301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301" s="4" t="str">
        <f>Ректор[[#This Row],[Учитель]]</f>
        <v>Лыжин М. К.</v>
      </c>
      <c r="R1301" s="4">
        <f ca="1">IF(Ректор[[#This Row],[Часы]]="",OFFSET(Ректор[[#This Row],[Часы]],-1,0,1,1),Ректор[[#This Row],[Часы]])</f>
        <v>2</v>
      </c>
      <c r="S1301" s="4" t="str">
        <f ca="1">Ректор[[#This Row],[Корр класс]]&amp;Ректор[[#This Row],[Предмет2]]</f>
        <v>7КФизика</v>
      </c>
      <c r="T1301" s="4">
        <f ca="1">COUNTIF(Ректор[Доп столбец],Ректор[[#This Row],[Доп столбец]])</f>
        <v>1</v>
      </c>
    </row>
    <row r="1302" spans="1:20" x14ac:dyDescent="0.25">
      <c r="A1302" s="4">
        <v>1225</v>
      </c>
      <c r="B1302" s="4" t="s">
        <v>61</v>
      </c>
      <c r="C1302" s="4">
        <v>2</v>
      </c>
      <c r="F1302" s="4" t="s">
        <v>109</v>
      </c>
      <c r="G1302" s="4" t="s">
        <v>387</v>
      </c>
      <c r="H1302" s="4" t="s">
        <v>126</v>
      </c>
      <c r="I1302" s="4" t="s">
        <v>27</v>
      </c>
      <c r="J1302" s="4" t="s">
        <v>25</v>
      </c>
      <c r="K1302" s="4" t="s">
        <v>25</v>
      </c>
      <c r="O1302" s="4" t="str">
        <f ca="1">IF(Ректор[[#This Row],[Класс(ы)]]="",OFFSET(Ректор[[#This Row],[Класс(ы)]],-1,0,1,1),Ректор[[#This Row],[Класс(ы)]])</f>
        <v>7Л</v>
      </c>
      <c r="P1302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302" s="4" t="str">
        <f>Ректор[[#This Row],[Учитель]]</f>
        <v>Лыжин М. К.</v>
      </c>
      <c r="R1302" s="4">
        <f ca="1">IF(Ректор[[#This Row],[Часы]]="",OFFSET(Ректор[[#This Row],[Часы]],-1,0,1,1),Ректор[[#This Row],[Часы]])</f>
        <v>2</v>
      </c>
      <c r="S1302" s="4" t="str">
        <f ca="1">Ректор[[#This Row],[Корр класс]]&amp;Ректор[[#This Row],[Предмет2]]</f>
        <v>7ЛФизика</v>
      </c>
      <c r="T1302" s="4">
        <f ca="1">COUNTIF(Ректор[Доп столбец],Ректор[[#This Row],[Доп столбец]])</f>
        <v>1</v>
      </c>
    </row>
    <row r="1303" spans="1:20" x14ac:dyDescent="0.25">
      <c r="A1303" s="4">
        <v>1226</v>
      </c>
      <c r="B1303" s="4" t="s">
        <v>115</v>
      </c>
      <c r="C1303" s="4">
        <v>1</v>
      </c>
      <c r="D1303" s="4" t="s">
        <v>10</v>
      </c>
      <c r="E1303" s="4">
        <v>1</v>
      </c>
      <c r="F1303" s="4" t="s">
        <v>376</v>
      </c>
      <c r="G1303" s="4" t="s">
        <v>388</v>
      </c>
      <c r="H1303" s="4" t="s">
        <v>375</v>
      </c>
      <c r="I1303" s="4" t="s">
        <v>27</v>
      </c>
      <c r="J1303" s="4" t="s">
        <v>25</v>
      </c>
      <c r="K1303" s="4" t="s">
        <v>25</v>
      </c>
      <c r="O1303" s="4" t="str">
        <f ca="1">IF(Ректор[[#This Row],[Класс(ы)]]="",OFFSET(Ректор[[#This Row],[Класс(ы)]],-1,0,1,1),Ректор[[#This Row],[Класс(ы)]])</f>
        <v>8Д</v>
      </c>
      <c r="P1303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303" s="4" t="str">
        <f>Ректор[[#This Row],[Учитель]]</f>
        <v>Лясникова А. С.</v>
      </c>
      <c r="R1303" s="4">
        <f ca="1">IF(Ректор[[#This Row],[Часы]]="",OFFSET(Ректор[[#This Row],[Часы]],-1,0,1,1),Ректор[[#This Row],[Часы]])</f>
        <v>1</v>
      </c>
      <c r="S1303" s="4" t="str">
        <f ca="1">Ректор[[#This Row],[Корр класс]]&amp;Ректор[[#This Row],[Предмет2]]</f>
        <v>8ДИнформатика</v>
      </c>
      <c r="T1303" s="4">
        <f ca="1">COUNTIF(Ректор[Доп столбец],Ректор[[#This Row],[Доп столбец]])</f>
        <v>2</v>
      </c>
    </row>
    <row r="1304" spans="1:20" x14ac:dyDescent="0.25">
      <c r="A1304" s="4">
        <v>1227</v>
      </c>
      <c r="E1304" s="4">
        <v>2</v>
      </c>
      <c r="F1304" s="4" t="s">
        <v>376</v>
      </c>
      <c r="G1304" s="4" t="s">
        <v>7</v>
      </c>
      <c r="H1304" s="4" t="s">
        <v>389</v>
      </c>
      <c r="I1304" s="4" t="s">
        <v>27</v>
      </c>
      <c r="J1304" s="4" t="s">
        <v>25</v>
      </c>
      <c r="K1304" s="4" t="s">
        <v>25</v>
      </c>
      <c r="O1304" s="4" t="str">
        <f ca="1">IF(Ректор[[#This Row],[Класс(ы)]]="",OFFSET(Ректор[[#This Row],[Класс(ы)]],-1,0,1,1),Ректор[[#This Row],[Класс(ы)]])</f>
        <v>8Д</v>
      </c>
      <c r="P1304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304" s="4" t="str">
        <f>Ректор[[#This Row],[Учитель]]</f>
        <v>Манюк А. Э.</v>
      </c>
      <c r="R1304" s="4">
        <f ca="1">IF(Ректор[[#This Row],[Часы]]="",OFFSET(Ректор[[#This Row],[Часы]],-1,0,1,1),Ректор[[#This Row],[Часы]])</f>
        <v>1</v>
      </c>
      <c r="S1304" s="4" t="str">
        <f ca="1">Ректор[[#This Row],[Корр класс]]&amp;Ректор[[#This Row],[Предмет2]]</f>
        <v>8ДИнформатика</v>
      </c>
      <c r="T1304" s="4">
        <f ca="1">COUNTIF(Ректор[Доп столбец],Ректор[[#This Row],[Доп столбец]])</f>
        <v>2</v>
      </c>
    </row>
    <row r="1305" spans="1:20" x14ac:dyDescent="0.25">
      <c r="A1305" s="4">
        <v>1228</v>
      </c>
      <c r="B1305" s="4" t="s">
        <v>41</v>
      </c>
      <c r="C1305" s="4">
        <v>3</v>
      </c>
      <c r="D1305" s="4" t="s">
        <v>10</v>
      </c>
      <c r="E1305" s="4">
        <v>1</v>
      </c>
      <c r="F1305" s="4" t="s">
        <v>130</v>
      </c>
      <c r="G1305" s="4" t="s">
        <v>390</v>
      </c>
      <c r="H1305" s="4" t="s">
        <v>391</v>
      </c>
      <c r="I1305" s="4" t="s">
        <v>27</v>
      </c>
      <c r="J1305" s="4" t="s">
        <v>25</v>
      </c>
      <c r="K1305" s="4" t="s">
        <v>25</v>
      </c>
      <c r="O1305" s="4" t="str">
        <f ca="1">IF(Ректор[[#This Row],[Класс(ы)]]="",OFFSET(Ректор[[#This Row],[Класс(ы)]],-1,0,1,1),Ректор[[#This Row],[Класс(ы)]])</f>
        <v>5Г</v>
      </c>
      <c r="P130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05" s="4" t="str">
        <f>Ректор[[#This Row],[Учитель]]</f>
        <v>Маллаева А. Р.</v>
      </c>
      <c r="R1305" s="4">
        <f ca="1">IF(Ректор[[#This Row],[Часы]]="",OFFSET(Ректор[[#This Row],[Часы]],-1,0,1,1),Ректор[[#This Row],[Часы]])</f>
        <v>3</v>
      </c>
      <c r="S1305" s="4" t="str">
        <f ca="1">Ректор[[#This Row],[Корр класс]]&amp;Ректор[[#This Row],[Предмет2]]</f>
        <v>5ГИностранный язык (английский)</v>
      </c>
      <c r="T1305" s="4">
        <f ca="1">COUNTIF(Ректор[Доп столбец],Ректор[[#This Row],[Доп столбец]])</f>
        <v>2</v>
      </c>
    </row>
    <row r="1306" spans="1:20" x14ac:dyDescent="0.25">
      <c r="A1306" s="4">
        <v>1229</v>
      </c>
      <c r="E1306" s="4">
        <v>2</v>
      </c>
      <c r="F1306" s="4" t="s">
        <v>130</v>
      </c>
      <c r="G1306" s="4" t="s">
        <v>85</v>
      </c>
      <c r="H1306" s="4" t="s">
        <v>392</v>
      </c>
      <c r="I1306" s="4" t="s">
        <v>27</v>
      </c>
      <c r="J1306" s="4" t="s">
        <v>25</v>
      </c>
      <c r="K1306" s="4" t="s">
        <v>25</v>
      </c>
      <c r="O1306" s="4" t="str">
        <f ca="1">IF(Ректор[[#This Row],[Класс(ы)]]="",OFFSET(Ректор[[#This Row],[Класс(ы)]],-1,0,1,1),Ректор[[#This Row],[Класс(ы)]])</f>
        <v>5Г</v>
      </c>
      <c r="P130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06" s="4" t="str">
        <f>Ректор[[#This Row],[Учитель]]</f>
        <v>Басанова Н. В.</v>
      </c>
      <c r="R1306" s="4">
        <f ca="1">IF(Ректор[[#This Row],[Часы]]="",OFFSET(Ректор[[#This Row],[Часы]],-1,0,1,1),Ректор[[#This Row],[Часы]])</f>
        <v>3</v>
      </c>
      <c r="S1306" s="4" t="str">
        <f ca="1">Ректор[[#This Row],[Корр класс]]&amp;Ректор[[#This Row],[Предмет2]]</f>
        <v>5ГИностранный язык (английский)</v>
      </c>
      <c r="T1306" s="4">
        <f ca="1">COUNTIF(Ректор[Доп столбец],Ректор[[#This Row],[Доп столбец]])</f>
        <v>2</v>
      </c>
    </row>
    <row r="1307" spans="1:20" x14ac:dyDescent="0.25">
      <c r="A1307" s="4">
        <v>1230</v>
      </c>
      <c r="B1307" s="4" t="s">
        <v>201</v>
      </c>
      <c r="C1307" s="4">
        <v>3</v>
      </c>
      <c r="D1307" s="4" t="s">
        <v>10</v>
      </c>
      <c r="E1307" s="4">
        <v>1</v>
      </c>
      <c r="F1307" s="4" t="s">
        <v>130</v>
      </c>
      <c r="G1307" s="4" t="s">
        <v>390</v>
      </c>
      <c r="H1307" s="4" t="s">
        <v>391</v>
      </c>
      <c r="I1307" s="4" t="s">
        <v>27</v>
      </c>
      <c r="J1307" s="4" t="s">
        <v>25</v>
      </c>
      <c r="K1307" s="4" t="s">
        <v>25</v>
      </c>
      <c r="O1307" s="4" t="str">
        <f ca="1">IF(Ректор[[#This Row],[Класс(ы)]]="",OFFSET(Ректор[[#This Row],[Класс(ы)]],-1,0,1,1),Ректор[[#This Row],[Класс(ы)]])</f>
        <v>5К</v>
      </c>
      <c r="P130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07" s="4" t="str">
        <f>Ректор[[#This Row],[Учитель]]</f>
        <v>Маллаева А. Р.</v>
      </c>
      <c r="R1307" s="4">
        <f ca="1">IF(Ректор[[#This Row],[Часы]]="",OFFSET(Ректор[[#This Row],[Часы]],-1,0,1,1),Ректор[[#This Row],[Часы]])</f>
        <v>3</v>
      </c>
      <c r="S1307" s="4" t="str">
        <f ca="1">Ректор[[#This Row],[Корр класс]]&amp;Ректор[[#This Row],[Предмет2]]</f>
        <v>5КИностранный язык (английский)</v>
      </c>
      <c r="T1307" s="4">
        <f ca="1">COUNTIF(Ректор[Доп столбец],Ректор[[#This Row],[Доп столбец]])</f>
        <v>2</v>
      </c>
    </row>
    <row r="1308" spans="1:20" x14ac:dyDescent="0.25">
      <c r="A1308" s="4">
        <v>1231</v>
      </c>
      <c r="E1308" s="4">
        <v>2</v>
      </c>
      <c r="F1308" s="4" t="s">
        <v>130</v>
      </c>
      <c r="G1308" s="4" t="s">
        <v>85</v>
      </c>
      <c r="H1308" s="4" t="s">
        <v>392</v>
      </c>
      <c r="I1308" s="4" t="s">
        <v>27</v>
      </c>
      <c r="J1308" s="4" t="s">
        <v>25</v>
      </c>
      <c r="K1308" s="4" t="s">
        <v>25</v>
      </c>
      <c r="O1308" s="4" t="str">
        <f ca="1">IF(Ректор[[#This Row],[Класс(ы)]]="",OFFSET(Ректор[[#This Row],[Класс(ы)]],-1,0,1,1),Ректор[[#This Row],[Класс(ы)]])</f>
        <v>5К</v>
      </c>
      <c r="P130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08" s="4" t="str">
        <f>Ректор[[#This Row],[Учитель]]</f>
        <v>Басанова Н. В.</v>
      </c>
      <c r="R1308" s="4">
        <f ca="1">IF(Ректор[[#This Row],[Часы]]="",OFFSET(Ректор[[#This Row],[Часы]],-1,0,1,1),Ректор[[#This Row],[Часы]])</f>
        <v>3</v>
      </c>
      <c r="S1308" s="4" t="str">
        <f ca="1">Ректор[[#This Row],[Корр класс]]&amp;Ректор[[#This Row],[Предмет2]]</f>
        <v>5КИностранный язык (английский)</v>
      </c>
      <c r="T1308" s="4">
        <f ca="1">COUNTIF(Ректор[Доп столбец],Ректор[[#This Row],[Доп столбец]])</f>
        <v>2</v>
      </c>
    </row>
    <row r="1309" spans="1:20" x14ac:dyDescent="0.25">
      <c r="A1309" s="4">
        <v>1232</v>
      </c>
      <c r="B1309" s="4" t="s">
        <v>44</v>
      </c>
      <c r="C1309" s="4">
        <v>3</v>
      </c>
      <c r="D1309" s="4" t="s">
        <v>10</v>
      </c>
      <c r="E1309" s="4">
        <v>1</v>
      </c>
      <c r="F1309" s="4" t="s">
        <v>130</v>
      </c>
      <c r="G1309" s="4" t="s">
        <v>390</v>
      </c>
      <c r="H1309" s="4" t="s">
        <v>391</v>
      </c>
      <c r="I1309" s="4" t="s">
        <v>27</v>
      </c>
      <c r="J1309" s="4" t="s">
        <v>25</v>
      </c>
      <c r="K1309" s="4" t="s">
        <v>25</v>
      </c>
      <c r="O1309" s="4" t="str">
        <f ca="1">IF(Ректор[[#This Row],[Класс(ы)]]="",OFFSET(Ректор[[#This Row],[Класс(ы)]],-1,0,1,1),Ректор[[#This Row],[Класс(ы)]])</f>
        <v>5Л</v>
      </c>
      <c r="P130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09" s="4" t="str">
        <f>Ректор[[#This Row],[Учитель]]</f>
        <v>Маллаева А. Р.</v>
      </c>
      <c r="R1309" s="4">
        <f ca="1">IF(Ректор[[#This Row],[Часы]]="",OFFSET(Ректор[[#This Row],[Часы]],-1,0,1,1),Ректор[[#This Row],[Часы]])</f>
        <v>3</v>
      </c>
      <c r="S1309" s="4" t="str">
        <f ca="1">Ректор[[#This Row],[Корр класс]]&amp;Ректор[[#This Row],[Предмет2]]</f>
        <v>5ЛИностранный язык (английский)</v>
      </c>
      <c r="T1309" s="4">
        <f ca="1">COUNTIF(Ректор[Доп столбец],Ректор[[#This Row],[Доп столбец]])</f>
        <v>2</v>
      </c>
    </row>
    <row r="1310" spans="1:20" x14ac:dyDescent="0.25">
      <c r="A1310" s="4">
        <v>1233</v>
      </c>
      <c r="E1310" s="4">
        <v>2</v>
      </c>
      <c r="F1310" s="4" t="s">
        <v>130</v>
      </c>
      <c r="G1310" s="4" t="s">
        <v>85</v>
      </c>
      <c r="H1310" s="4" t="s">
        <v>392</v>
      </c>
      <c r="I1310" s="4" t="s">
        <v>27</v>
      </c>
      <c r="J1310" s="4" t="s">
        <v>25</v>
      </c>
      <c r="K1310" s="4" t="s">
        <v>25</v>
      </c>
      <c r="O1310" s="4" t="str">
        <f ca="1">IF(Ректор[[#This Row],[Класс(ы)]]="",OFFSET(Ректор[[#This Row],[Класс(ы)]],-1,0,1,1),Ректор[[#This Row],[Класс(ы)]])</f>
        <v>5Л</v>
      </c>
      <c r="P131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10" s="4" t="str">
        <f>Ректор[[#This Row],[Учитель]]</f>
        <v>Басанова Н. В.</v>
      </c>
      <c r="R1310" s="4">
        <f ca="1">IF(Ректор[[#This Row],[Часы]]="",OFFSET(Ректор[[#This Row],[Часы]],-1,0,1,1),Ректор[[#This Row],[Часы]])</f>
        <v>3</v>
      </c>
      <c r="S1310" s="4" t="str">
        <f ca="1">Ректор[[#This Row],[Корр класс]]&amp;Ректор[[#This Row],[Предмет2]]</f>
        <v>5ЛИностранный язык (английский)</v>
      </c>
      <c r="T1310" s="4">
        <f ca="1">COUNTIF(Ректор[Доп столбец],Ректор[[#This Row],[Доп столбец]])</f>
        <v>2</v>
      </c>
    </row>
    <row r="1311" spans="1:20" x14ac:dyDescent="0.25">
      <c r="A1311" s="4">
        <v>1234</v>
      </c>
      <c r="B1311" s="4" t="s">
        <v>102</v>
      </c>
      <c r="C1311" s="4">
        <v>3</v>
      </c>
      <c r="D1311" s="4" t="s">
        <v>10</v>
      </c>
      <c r="E1311" s="4">
        <v>1</v>
      </c>
      <c r="F1311" s="4" t="s">
        <v>130</v>
      </c>
      <c r="G1311" s="4" t="s">
        <v>390</v>
      </c>
      <c r="H1311" s="4" t="s">
        <v>391</v>
      </c>
      <c r="I1311" s="4" t="s">
        <v>27</v>
      </c>
      <c r="J1311" s="4" t="s">
        <v>25</v>
      </c>
      <c r="K1311" s="4" t="s">
        <v>25</v>
      </c>
      <c r="O1311" s="4" t="str">
        <f ca="1">IF(Ректор[[#This Row],[Класс(ы)]]="",OFFSET(Ректор[[#This Row],[Класс(ы)]],-1,0,1,1),Ректор[[#This Row],[Класс(ы)]])</f>
        <v>5М</v>
      </c>
      <c r="P131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11" s="4" t="str">
        <f>Ректор[[#This Row],[Учитель]]</f>
        <v>Маллаева А. Р.</v>
      </c>
      <c r="R1311" s="4">
        <f ca="1">IF(Ректор[[#This Row],[Часы]]="",OFFSET(Ректор[[#This Row],[Часы]],-1,0,1,1),Ректор[[#This Row],[Часы]])</f>
        <v>3</v>
      </c>
      <c r="S1311" s="4" t="str">
        <f ca="1">Ректор[[#This Row],[Корр класс]]&amp;Ректор[[#This Row],[Предмет2]]</f>
        <v>5МИностранный язык (английский)</v>
      </c>
      <c r="T1311" s="4">
        <f ca="1">COUNTIF(Ректор[Доп столбец],Ректор[[#This Row],[Доп столбец]])</f>
        <v>2</v>
      </c>
    </row>
    <row r="1312" spans="1:20" x14ac:dyDescent="0.25">
      <c r="A1312" s="4">
        <v>1235</v>
      </c>
      <c r="E1312" s="4">
        <v>2</v>
      </c>
      <c r="F1312" s="4" t="s">
        <v>130</v>
      </c>
      <c r="G1312" s="4" t="s">
        <v>85</v>
      </c>
      <c r="H1312" s="4" t="s">
        <v>392</v>
      </c>
      <c r="I1312" s="4" t="s">
        <v>27</v>
      </c>
      <c r="J1312" s="4" t="s">
        <v>25</v>
      </c>
      <c r="K1312" s="4" t="s">
        <v>25</v>
      </c>
      <c r="O1312" s="4" t="str">
        <f ca="1">IF(Ректор[[#This Row],[Класс(ы)]]="",OFFSET(Ректор[[#This Row],[Класс(ы)]],-1,0,1,1),Ректор[[#This Row],[Класс(ы)]])</f>
        <v>5М</v>
      </c>
      <c r="P131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12" s="4" t="str">
        <f>Ректор[[#This Row],[Учитель]]</f>
        <v>Басанова Н. В.</v>
      </c>
      <c r="R1312" s="4">
        <f ca="1">IF(Ректор[[#This Row],[Часы]]="",OFFSET(Ректор[[#This Row],[Часы]],-1,0,1,1),Ректор[[#This Row],[Часы]])</f>
        <v>3</v>
      </c>
      <c r="S1312" s="4" t="str">
        <f ca="1">Ректор[[#This Row],[Корр класс]]&amp;Ректор[[#This Row],[Предмет2]]</f>
        <v>5МИностранный язык (английский)</v>
      </c>
      <c r="T1312" s="4">
        <f ca="1">COUNTIF(Ректор[Доп столбец],Ректор[[#This Row],[Доп столбец]])</f>
        <v>2</v>
      </c>
    </row>
    <row r="1313" spans="1:20" x14ac:dyDescent="0.25">
      <c r="B1313" s="4" t="s">
        <v>202</v>
      </c>
      <c r="C1313" s="4">
        <v>3</v>
      </c>
      <c r="D1313" s="4" t="s">
        <v>10</v>
      </c>
      <c r="E1313" s="4">
        <v>1</v>
      </c>
      <c r="F1313" s="4" t="s">
        <v>130</v>
      </c>
      <c r="G1313" s="4" t="s">
        <v>390</v>
      </c>
      <c r="H1313" s="4" t="s">
        <v>391</v>
      </c>
      <c r="I1313" s="4" t="s">
        <v>27</v>
      </c>
      <c r="J1313" s="4" t="s">
        <v>25</v>
      </c>
      <c r="K1313" s="4" t="s">
        <v>25</v>
      </c>
      <c r="O1313" s="4" t="str">
        <f ca="1">IF(Ректор[[#This Row],[Класс(ы)]]="",OFFSET(Ректор[[#This Row],[Класс(ы)]],-1,0,1,1),Ректор[[#This Row],[Класс(ы)]])</f>
        <v>5Н</v>
      </c>
      <c r="P131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13" s="4" t="str">
        <f>Ректор[[#This Row],[Учитель]]</f>
        <v>Маллаева А. Р.</v>
      </c>
      <c r="R1313" s="4">
        <f ca="1">IF(Ректор[[#This Row],[Часы]]="",OFFSET(Ректор[[#This Row],[Часы]],-1,0,1,1),Ректор[[#This Row],[Часы]])</f>
        <v>3</v>
      </c>
      <c r="S1313" s="4" t="str">
        <f ca="1">Ректор[[#This Row],[Корр класс]]&amp;Ректор[[#This Row],[Предмет2]]</f>
        <v>5НИностранный язык (английский)</v>
      </c>
      <c r="T1313" s="4">
        <f ca="1">COUNTIF(Ректор[Доп столбец],Ректор[[#This Row],[Доп столбец]])</f>
        <v>2</v>
      </c>
    </row>
    <row r="1314" spans="1:20" x14ac:dyDescent="0.25">
      <c r="A1314" s="4">
        <v>1236</v>
      </c>
      <c r="E1314" s="4">
        <v>2</v>
      </c>
      <c r="F1314" s="4" t="s">
        <v>130</v>
      </c>
      <c r="G1314" s="4" t="s">
        <v>85</v>
      </c>
      <c r="H1314" s="4" t="s">
        <v>392</v>
      </c>
      <c r="I1314" s="4" t="s">
        <v>27</v>
      </c>
      <c r="J1314" s="4" t="s">
        <v>25</v>
      </c>
      <c r="K1314" s="4" t="s">
        <v>25</v>
      </c>
      <c r="O1314" s="4" t="str">
        <f ca="1">IF(Ректор[[#This Row],[Класс(ы)]]="",OFFSET(Ректор[[#This Row],[Класс(ы)]],-1,0,1,1),Ректор[[#This Row],[Класс(ы)]])</f>
        <v>5Н</v>
      </c>
      <c r="P131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14" s="4" t="str">
        <f>Ректор[[#This Row],[Учитель]]</f>
        <v>Басанова Н. В.</v>
      </c>
      <c r="R1314" s="4">
        <f ca="1">IF(Ректор[[#This Row],[Часы]]="",OFFSET(Ректор[[#This Row],[Часы]],-1,0,1,1),Ректор[[#This Row],[Часы]])</f>
        <v>3</v>
      </c>
      <c r="S1314" s="4" t="str">
        <f ca="1">Ректор[[#This Row],[Корр класс]]&amp;Ректор[[#This Row],[Предмет2]]</f>
        <v>5НИностранный язык (английский)</v>
      </c>
      <c r="T1314" s="4">
        <f ca="1">COUNTIF(Ректор[Доп столбец],Ректор[[#This Row],[Доп столбец]])</f>
        <v>2</v>
      </c>
    </row>
    <row r="1315" spans="1:20" x14ac:dyDescent="0.25">
      <c r="A1315" s="4">
        <v>1237</v>
      </c>
      <c r="B1315" s="4" t="s">
        <v>203</v>
      </c>
      <c r="C1315" s="4">
        <v>3</v>
      </c>
      <c r="D1315" s="4" t="s">
        <v>10</v>
      </c>
      <c r="E1315" s="4">
        <v>1</v>
      </c>
      <c r="F1315" s="4" t="s">
        <v>130</v>
      </c>
      <c r="G1315" s="4" t="s">
        <v>390</v>
      </c>
      <c r="H1315" s="4" t="s">
        <v>391</v>
      </c>
      <c r="I1315" s="4" t="s">
        <v>27</v>
      </c>
      <c r="J1315" s="4" t="s">
        <v>25</v>
      </c>
      <c r="K1315" s="4" t="s">
        <v>25</v>
      </c>
      <c r="O1315" s="4" t="str">
        <f ca="1">IF(Ректор[[#This Row],[Класс(ы)]]="",OFFSET(Ректор[[#This Row],[Класс(ы)]],-1,0,1,1),Ректор[[#This Row],[Класс(ы)]])</f>
        <v>5О</v>
      </c>
      <c r="P131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15" s="4" t="str">
        <f>Ректор[[#This Row],[Учитель]]</f>
        <v>Маллаева А. Р.</v>
      </c>
      <c r="R1315" s="4">
        <f ca="1">IF(Ректор[[#This Row],[Часы]]="",OFFSET(Ректор[[#This Row],[Часы]],-1,0,1,1),Ректор[[#This Row],[Часы]])</f>
        <v>3</v>
      </c>
      <c r="S1315" s="4" t="str">
        <f ca="1">Ректор[[#This Row],[Корр класс]]&amp;Ректор[[#This Row],[Предмет2]]</f>
        <v>5ОИностранный язык (английский)</v>
      </c>
      <c r="T1315" s="4">
        <f ca="1">COUNTIF(Ректор[Доп столбец],Ректор[[#This Row],[Доп столбец]])</f>
        <v>2</v>
      </c>
    </row>
    <row r="1316" spans="1:20" x14ac:dyDescent="0.25">
      <c r="A1316" s="4">
        <v>1238</v>
      </c>
      <c r="E1316" s="4">
        <v>2</v>
      </c>
      <c r="F1316" s="4" t="s">
        <v>130</v>
      </c>
      <c r="G1316" s="4" t="s">
        <v>85</v>
      </c>
      <c r="H1316" s="4" t="s">
        <v>392</v>
      </c>
      <c r="I1316" s="4" t="s">
        <v>27</v>
      </c>
      <c r="J1316" s="4" t="s">
        <v>25</v>
      </c>
      <c r="K1316" s="4" t="s">
        <v>25</v>
      </c>
      <c r="O1316" s="4" t="str">
        <f ca="1">IF(Ректор[[#This Row],[Класс(ы)]]="",OFFSET(Ректор[[#This Row],[Класс(ы)]],-1,0,1,1),Ректор[[#This Row],[Класс(ы)]])</f>
        <v>5О</v>
      </c>
      <c r="P131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16" s="4" t="str">
        <f>Ректор[[#This Row],[Учитель]]</f>
        <v>Басанова Н. В.</v>
      </c>
      <c r="R1316" s="4">
        <f ca="1">IF(Ректор[[#This Row],[Часы]]="",OFFSET(Ректор[[#This Row],[Часы]],-1,0,1,1),Ректор[[#This Row],[Часы]])</f>
        <v>3</v>
      </c>
      <c r="S1316" s="4" t="str">
        <f ca="1">Ректор[[#This Row],[Корр класс]]&amp;Ректор[[#This Row],[Предмет2]]</f>
        <v>5ОИностранный язык (английский)</v>
      </c>
      <c r="T1316" s="4">
        <f ca="1">COUNTIF(Ректор[Доп столбец],Ректор[[#This Row],[Доп столбец]])</f>
        <v>2</v>
      </c>
    </row>
    <row r="1317" spans="1:20" x14ac:dyDescent="0.25">
      <c r="A1317" s="4">
        <v>1239</v>
      </c>
      <c r="B1317" s="4" t="s">
        <v>84</v>
      </c>
      <c r="C1317" s="4">
        <v>3</v>
      </c>
      <c r="D1317" s="4" t="s">
        <v>10</v>
      </c>
      <c r="E1317" s="4">
        <v>1</v>
      </c>
      <c r="F1317" s="4" t="s">
        <v>130</v>
      </c>
      <c r="G1317" s="4" t="s">
        <v>390</v>
      </c>
      <c r="H1317" s="4" t="s">
        <v>391</v>
      </c>
      <c r="I1317" s="4" t="s">
        <v>27</v>
      </c>
      <c r="J1317" s="4" t="s">
        <v>25</v>
      </c>
      <c r="K1317" s="4" t="s">
        <v>25</v>
      </c>
      <c r="O1317" s="4" t="str">
        <f ca="1">IF(Ректор[[#This Row],[Класс(ы)]]="",OFFSET(Ректор[[#This Row],[Класс(ы)]],-1,0,1,1),Ректор[[#This Row],[Класс(ы)]])</f>
        <v>5П</v>
      </c>
      <c r="P131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17" s="4" t="str">
        <f>Ректор[[#This Row],[Учитель]]</f>
        <v>Маллаева А. Р.</v>
      </c>
      <c r="R1317" s="4">
        <f ca="1">IF(Ректор[[#This Row],[Часы]]="",OFFSET(Ректор[[#This Row],[Часы]],-1,0,1,1),Ректор[[#This Row],[Часы]])</f>
        <v>3</v>
      </c>
      <c r="S1317" s="4" t="str">
        <f ca="1">Ректор[[#This Row],[Корр класс]]&amp;Ректор[[#This Row],[Предмет2]]</f>
        <v>5ПИностранный язык (английский)</v>
      </c>
      <c r="T1317" s="4">
        <f ca="1">COUNTIF(Ректор[Доп столбец],Ректор[[#This Row],[Доп столбец]])</f>
        <v>2</v>
      </c>
    </row>
    <row r="1318" spans="1:20" x14ac:dyDescent="0.25">
      <c r="A1318" s="4">
        <v>1240</v>
      </c>
      <c r="E1318" s="4">
        <v>2</v>
      </c>
      <c r="F1318" s="4" t="s">
        <v>130</v>
      </c>
      <c r="G1318" s="4" t="s">
        <v>85</v>
      </c>
      <c r="H1318" s="4" t="s">
        <v>392</v>
      </c>
      <c r="I1318" s="4" t="s">
        <v>27</v>
      </c>
      <c r="J1318" s="4" t="s">
        <v>25</v>
      </c>
      <c r="K1318" s="4" t="s">
        <v>25</v>
      </c>
      <c r="O1318" s="4" t="str">
        <f ca="1">IF(Ректор[[#This Row],[Класс(ы)]]="",OFFSET(Ректор[[#This Row],[Класс(ы)]],-1,0,1,1),Ректор[[#This Row],[Класс(ы)]])</f>
        <v>5П</v>
      </c>
      <c r="P131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18" s="4" t="str">
        <f>Ректор[[#This Row],[Учитель]]</f>
        <v>Басанова Н. В.</v>
      </c>
      <c r="R1318" s="4">
        <f ca="1">IF(Ректор[[#This Row],[Часы]]="",OFFSET(Ректор[[#This Row],[Часы]],-1,0,1,1),Ректор[[#This Row],[Часы]])</f>
        <v>3</v>
      </c>
      <c r="S1318" s="4" t="str">
        <f ca="1">Ректор[[#This Row],[Корр класс]]&amp;Ректор[[#This Row],[Предмет2]]</f>
        <v>5ПИностранный язык (английский)</v>
      </c>
      <c r="T1318" s="4">
        <f ca="1">COUNTIF(Ректор[Доп столбец],Ректор[[#This Row],[Доп столбец]])</f>
        <v>2</v>
      </c>
    </row>
    <row r="1319" spans="1:20" x14ac:dyDescent="0.25">
      <c r="A1319" s="4">
        <v>1241</v>
      </c>
      <c r="B1319" s="4" t="s">
        <v>151</v>
      </c>
      <c r="C1319" s="4">
        <v>3</v>
      </c>
      <c r="D1319" s="4" t="s">
        <v>10</v>
      </c>
      <c r="E1319" s="4">
        <v>1</v>
      </c>
      <c r="F1319" s="4" t="s">
        <v>130</v>
      </c>
      <c r="G1319" s="4" t="s">
        <v>390</v>
      </c>
      <c r="H1319" s="4" t="s">
        <v>391</v>
      </c>
      <c r="I1319" s="4" t="s">
        <v>27</v>
      </c>
      <c r="J1319" s="4" t="s">
        <v>25</v>
      </c>
      <c r="K1319" s="4" t="s">
        <v>25</v>
      </c>
      <c r="O1319" s="4" t="str">
        <f ca="1">IF(Ректор[[#This Row],[Класс(ы)]]="",OFFSET(Ректор[[#This Row],[Класс(ы)]],-1,0,1,1),Ректор[[#This Row],[Класс(ы)]])</f>
        <v>5Р</v>
      </c>
      <c r="P131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19" s="4" t="str">
        <f>Ректор[[#This Row],[Учитель]]</f>
        <v>Маллаева А. Р.</v>
      </c>
      <c r="R1319" s="4">
        <f ca="1">IF(Ректор[[#This Row],[Часы]]="",OFFSET(Ректор[[#This Row],[Часы]],-1,0,1,1),Ректор[[#This Row],[Часы]])</f>
        <v>3</v>
      </c>
      <c r="S1319" s="4" t="str">
        <f ca="1">Ректор[[#This Row],[Корр класс]]&amp;Ректор[[#This Row],[Предмет2]]</f>
        <v>5РИностранный язык (английский)</v>
      </c>
      <c r="T1319" s="4">
        <f ca="1">COUNTIF(Ректор[Доп столбец],Ректор[[#This Row],[Доп столбец]])</f>
        <v>2</v>
      </c>
    </row>
    <row r="1320" spans="1:20" x14ac:dyDescent="0.25">
      <c r="A1320" s="4">
        <v>1242</v>
      </c>
      <c r="E1320" s="4">
        <v>2</v>
      </c>
      <c r="F1320" s="4" t="s">
        <v>130</v>
      </c>
      <c r="G1320" s="4" t="s">
        <v>85</v>
      </c>
      <c r="H1320" s="4" t="s">
        <v>392</v>
      </c>
      <c r="I1320" s="4" t="s">
        <v>27</v>
      </c>
      <c r="J1320" s="4" t="s">
        <v>25</v>
      </c>
      <c r="K1320" s="4" t="s">
        <v>25</v>
      </c>
      <c r="O1320" s="4" t="str">
        <f ca="1">IF(Ректор[[#This Row],[Класс(ы)]]="",OFFSET(Ректор[[#This Row],[Класс(ы)]],-1,0,1,1),Ректор[[#This Row],[Класс(ы)]])</f>
        <v>5Р</v>
      </c>
      <c r="P132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20" s="4" t="str">
        <f>Ректор[[#This Row],[Учитель]]</f>
        <v>Басанова Н. В.</v>
      </c>
      <c r="R1320" s="4">
        <f ca="1">IF(Ректор[[#This Row],[Часы]]="",OFFSET(Ректор[[#This Row],[Часы]],-1,0,1,1),Ректор[[#This Row],[Часы]])</f>
        <v>3</v>
      </c>
      <c r="S1320" s="4" t="str">
        <f ca="1">Ректор[[#This Row],[Корр класс]]&amp;Ректор[[#This Row],[Предмет2]]</f>
        <v>5РИностранный язык (английский)</v>
      </c>
      <c r="T1320" s="4">
        <f ca="1">COUNTIF(Ректор[Доп столбец],Ректор[[#This Row],[Доп столбец]])</f>
        <v>2</v>
      </c>
    </row>
    <row r="1321" spans="1:20" x14ac:dyDescent="0.25">
      <c r="B1321" s="4" t="s">
        <v>206</v>
      </c>
      <c r="C1321" s="4">
        <v>3</v>
      </c>
      <c r="D1321" s="4" t="s">
        <v>10</v>
      </c>
      <c r="E1321" s="4">
        <v>1</v>
      </c>
      <c r="F1321" s="4" t="s">
        <v>130</v>
      </c>
      <c r="G1321" s="4" t="s">
        <v>390</v>
      </c>
      <c r="H1321" s="4" t="s">
        <v>391</v>
      </c>
      <c r="I1321" s="4" t="s">
        <v>27</v>
      </c>
      <c r="J1321" s="4" t="s">
        <v>25</v>
      </c>
      <c r="K1321" s="4" t="s">
        <v>25</v>
      </c>
      <c r="O1321" s="4" t="str">
        <f ca="1">IF(Ректор[[#This Row],[Класс(ы)]]="",OFFSET(Ректор[[#This Row],[Класс(ы)]],-1,0,1,1),Ректор[[#This Row],[Класс(ы)]])</f>
        <v>5Ф</v>
      </c>
      <c r="P132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21" s="4" t="str">
        <f>Ректор[[#This Row],[Учитель]]</f>
        <v>Маллаева А. Р.</v>
      </c>
      <c r="R1321" s="4">
        <f ca="1">IF(Ректор[[#This Row],[Часы]]="",OFFSET(Ректор[[#This Row],[Часы]],-1,0,1,1),Ректор[[#This Row],[Часы]])</f>
        <v>3</v>
      </c>
      <c r="S1321" s="4" t="str">
        <f ca="1">Ректор[[#This Row],[Корр класс]]&amp;Ректор[[#This Row],[Предмет2]]</f>
        <v>5ФИностранный язык (английский)</v>
      </c>
      <c r="T1321" s="4">
        <f ca="1">COUNTIF(Ректор[Доп столбец],Ректор[[#This Row],[Доп столбец]])</f>
        <v>2</v>
      </c>
    </row>
    <row r="1322" spans="1:20" x14ac:dyDescent="0.25">
      <c r="A1322" s="4">
        <v>1243</v>
      </c>
      <c r="E1322" s="4">
        <v>2</v>
      </c>
      <c r="F1322" s="4" t="s">
        <v>130</v>
      </c>
      <c r="G1322" s="4" t="s">
        <v>85</v>
      </c>
      <c r="H1322" s="4" t="s">
        <v>392</v>
      </c>
      <c r="I1322" s="4" t="s">
        <v>27</v>
      </c>
      <c r="J1322" s="4" t="s">
        <v>25</v>
      </c>
      <c r="K1322" s="4" t="s">
        <v>25</v>
      </c>
      <c r="O1322" s="4" t="str">
        <f ca="1">IF(Ректор[[#This Row],[Класс(ы)]]="",OFFSET(Ректор[[#This Row],[Класс(ы)]],-1,0,1,1),Ректор[[#This Row],[Класс(ы)]])</f>
        <v>5Ф</v>
      </c>
      <c r="P132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22" s="4" t="str">
        <f>Ректор[[#This Row],[Учитель]]</f>
        <v>Басанова Н. В.</v>
      </c>
      <c r="R1322" s="4">
        <f ca="1">IF(Ректор[[#This Row],[Часы]]="",OFFSET(Ректор[[#This Row],[Часы]],-1,0,1,1),Ректор[[#This Row],[Часы]])</f>
        <v>3</v>
      </c>
      <c r="S1322" s="4" t="str">
        <f ca="1">Ректор[[#This Row],[Корр класс]]&amp;Ректор[[#This Row],[Предмет2]]</f>
        <v>5ФИностранный язык (английский)</v>
      </c>
      <c r="T1322" s="4">
        <f ca="1">COUNTIF(Ректор[Доп столбец],Ректор[[#This Row],[Доп столбец]])</f>
        <v>2</v>
      </c>
    </row>
    <row r="1323" spans="1:20" x14ac:dyDescent="0.25">
      <c r="A1323" s="4">
        <v>1244</v>
      </c>
      <c r="B1323" s="4" t="s">
        <v>393</v>
      </c>
      <c r="C1323" s="4">
        <v>1</v>
      </c>
      <c r="F1323" s="4" t="s">
        <v>20</v>
      </c>
      <c r="G1323" s="4" t="s">
        <v>394</v>
      </c>
      <c r="H1323" s="4" t="s">
        <v>278</v>
      </c>
      <c r="I1323" s="4" t="s">
        <v>23</v>
      </c>
      <c r="J1323" s="4" t="s">
        <v>25</v>
      </c>
      <c r="K1323" s="4" t="s">
        <v>25</v>
      </c>
      <c r="O1323" s="4" t="str">
        <f ca="1">IF(Ректор[[#This Row],[Класс(ы)]]="",OFFSET(Ректор[[#This Row],[Класс(ы)]],-1,0,1,1),Ректор[[#This Row],[Класс(ы)]])</f>
        <v>3М</v>
      </c>
      <c r="P132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323" s="4" t="str">
        <f>Ректор[[#This Row],[Учитель]]</f>
        <v>Мамаева О. В.</v>
      </c>
      <c r="R1323" s="4">
        <f ca="1">IF(Ректор[[#This Row],[Часы]]="",OFFSET(Ректор[[#This Row],[Часы]],-1,0,1,1),Ректор[[#This Row],[Часы]])</f>
        <v>1</v>
      </c>
      <c r="S1323" s="4" t="str">
        <f ca="1">Ректор[[#This Row],[Корр класс]]&amp;Ректор[[#This Row],[Предмет2]]</f>
        <v>3МИзобразительное искусство</v>
      </c>
      <c r="T1323" s="4">
        <f ca="1">COUNTIF(Ректор[Доп столбец],Ректор[[#This Row],[Доп столбец]])</f>
        <v>1</v>
      </c>
    </row>
    <row r="1324" spans="1:20" x14ac:dyDescent="0.25">
      <c r="A1324" s="4">
        <v>1245</v>
      </c>
      <c r="B1324" s="4" t="s">
        <v>393</v>
      </c>
      <c r="C1324" s="4">
        <v>1</v>
      </c>
      <c r="F1324" s="4" t="s">
        <v>26</v>
      </c>
      <c r="G1324" s="4" t="s">
        <v>394</v>
      </c>
      <c r="H1324" s="4" t="s">
        <v>278</v>
      </c>
      <c r="I1324" s="4" t="s">
        <v>23</v>
      </c>
      <c r="J1324" s="4" t="s">
        <v>25</v>
      </c>
      <c r="K1324" s="4" t="s">
        <v>25</v>
      </c>
      <c r="O1324" s="4" t="str">
        <f ca="1">IF(Ректор[[#This Row],[Класс(ы)]]="",OFFSET(Ректор[[#This Row],[Класс(ы)]],-1,0,1,1),Ректор[[#This Row],[Класс(ы)]])</f>
        <v>3М</v>
      </c>
      <c r="P132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324" s="4" t="str">
        <f>Ректор[[#This Row],[Учитель]]</f>
        <v>Мамаева О. В.</v>
      </c>
      <c r="R1324" s="4">
        <f ca="1">IF(Ректор[[#This Row],[Часы]]="",OFFSET(Ректор[[#This Row],[Часы]],-1,0,1,1),Ректор[[#This Row],[Часы]])</f>
        <v>1</v>
      </c>
      <c r="S1324" s="4" t="str">
        <f ca="1">Ректор[[#This Row],[Корр класс]]&amp;Ректор[[#This Row],[Предмет2]]</f>
        <v>3МКубановедение</v>
      </c>
      <c r="T1324" s="4">
        <f ca="1">COUNTIF(Ректор[Доп столбец],Ректор[[#This Row],[Доп столбец]])</f>
        <v>1</v>
      </c>
    </row>
    <row r="1325" spans="1:20" x14ac:dyDescent="0.25">
      <c r="A1325" s="4">
        <v>1246</v>
      </c>
      <c r="B1325" s="4" t="s">
        <v>393</v>
      </c>
      <c r="C1325" s="4">
        <v>4</v>
      </c>
      <c r="F1325" s="4" t="s">
        <v>28</v>
      </c>
      <c r="G1325" s="4" t="s">
        <v>394</v>
      </c>
      <c r="H1325" s="4" t="s">
        <v>278</v>
      </c>
      <c r="I1325" s="4" t="s">
        <v>27</v>
      </c>
      <c r="J1325" s="4" t="s">
        <v>25</v>
      </c>
      <c r="K1325" s="4" t="s">
        <v>25</v>
      </c>
      <c r="O1325" s="4" t="str">
        <f ca="1">IF(Ректор[[#This Row],[Класс(ы)]]="",OFFSET(Ректор[[#This Row],[Класс(ы)]],-1,0,1,1),Ректор[[#This Row],[Класс(ы)]])</f>
        <v>3М</v>
      </c>
      <c r="P132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325" s="4" t="str">
        <f>Ректор[[#This Row],[Учитель]]</f>
        <v>Мамаева О. В.</v>
      </c>
      <c r="R1325" s="4">
        <f ca="1">IF(Ректор[[#This Row],[Часы]]="",OFFSET(Ректор[[#This Row],[Часы]],-1,0,1,1),Ректор[[#This Row],[Часы]])</f>
        <v>4</v>
      </c>
      <c r="S1325" s="4" t="str">
        <f ca="1">Ректор[[#This Row],[Корр класс]]&amp;Ректор[[#This Row],[Предмет2]]</f>
        <v>3МЛитературное чтение</v>
      </c>
      <c r="T1325" s="4">
        <f ca="1">COUNTIF(Ректор[Доп столбец],Ректор[[#This Row],[Доп столбец]])</f>
        <v>1</v>
      </c>
    </row>
    <row r="1326" spans="1:20" x14ac:dyDescent="0.25">
      <c r="A1326" s="4">
        <v>1247</v>
      </c>
      <c r="B1326" s="4" t="s">
        <v>393</v>
      </c>
      <c r="C1326" s="4">
        <v>4</v>
      </c>
      <c r="F1326" s="4" t="s">
        <v>29</v>
      </c>
      <c r="G1326" s="4" t="s">
        <v>394</v>
      </c>
      <c r="H1326" s="4" t="s">
        <v>278</v>
      </c>
      <c r="I1326" s="4" t="s">
        <v>27</v>
      </c>
      <c r="J1326" s="4" t="s">
        <v>25</v>
      </c>
      <c r="K1326" s="4" t="s">
        <v>25</v>
      </c>
      <c r="O1326" s="4" t="str">
        <f ca="1">IF(Ректор[[#This Row],[Класс(ы)]]="",OFFSET(Ректор[[#This Row],[Класс(ы)]],-1,0,1,1),Ректор[[#This Row],[Класс(ы)]])</f>
        <v>3М</v>
      </c>
      <c r="P132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26" s="4" t="str">
        <f>Ректор[[#This Row],[Учитель]]</f>
        <v>Мамаева О. В.</v>
      </c>
      <c r="R1326" s="4">
        <f ca="1">IF(Ректор[[#This Row],[Часы]]="",OFFSET(Ректор[[#This Row],[Часы]],-1,0,1,1),Ректор[[#This Row],[Часы]])</f>
        <v>4</v>
      </c>
      <c r="S1326" s="4" t="str">
        <f ca="1">Ректор[[#This Row],[Корр класс]]&amp;Ректор[[#This Row],[Предмет2]]</f>
        <v>3ММатематика</v>
      </c>
      <c r="T1326" s="4">
        <f ca="1">COUNTIF(Ректор[Доп столбец],Ректор[[#This Row],[Доп столбец]])</f>
        <v>1</v>
      </c>
    </row>
    <row r="1327" spans="1:20" x14ac:dyDescent="0.25">
      <c r="A1327" s="4">
        <v>1248</v>
      </c>
      <c r="B1327" s="4" t="s">
        <v>393</v>
      </c>
      <c r="C1327" s="4">
        <v>1</v>
      </c>
      <c r="F1327" s="4" t="s">
        <v>30</v>
      </c>
      <c r="G1327" s="4" t="s">
        <v>394</v>
      </c>
      <c r="H1327" s="4" t="s">
        <v>278</v>
      </c>
      <c r="I1327" s="4" t="s">
        <v>23</v>
      </c>
      <c r="J1327" s="4" t="s">
        <v>25</v>
      </c>
      <c r="K1327" s="4" t="s">
        <v>25</v>
      </c>
      <c r="O1327" s="4" t="str">
        <f ca="1">IF(Ректор[[#This Row],[Класс(ы)]]="",OFFSET(Ректор[[#This Row],[Класс(ы)]],-1,0,1,1),Ректор[[#This Row],[Класс(ы)]])</f>
        <v>3М</v>
      </c>
      <c r="P132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327" s="4" t="str">
        <f>Ректор[[#This Row],[Учитель]]</f>
        <v>Мамаева О. В.</v>
      </c>
      <c r="R1327" s="4">
        <f ca="1">IF(Ректор[[#This Row],[Часы]]="",OFFSET(Ректор[[#This Row],[Часы]],-1,0,1,1),Ректор[[#This Row],[Часы]])</f>
        <v>1</v>
      </c>
      <c r="S1327" s="4" t="str">
        <f ca="1">Ректор[[#This Row],[Корр класс]]&amp;Ректор[[#This Row],[Предмет2]]</f>
        <v>3ММузыка</v>
      </c>
      <c r="T1327" s="4">
        <f ca="1">COUNTIF(Ректор[Доп столбец],Ректор[[#This Row],[Доп столбец]])</f>
        <v>1</v>
      </c>
    </row>
    <row r="1328" spans="1:20" x14ac:dyDescent="0.25">
      <c r="A1328" s="4">
        <v>1249</v>
      </c>
      <c r="B1328" s="4" t="s">
        <v>393</v>
      </c>
      <c r="C1328" s="4">
        <v>2</v>
      </c>
      <c r="F1328" s="4" t="s">
        <v>31</v>
      </c>
      <c r="G1328" s="4" t="s">
        <v>394</v>
      </c>
      <c r="H1328" s="4" t="s">
        <v>278</v>
      </c>
      <c r="I1328" s="4" t="s">
        <v>27</v>
      </c>
      <c r="J1328" s="4" t="s">
        <v>25</v>
      </c>
      <c r="K1328" s="4" t="s">
        <v>25</v>
      </c>
      <c r="O1328" s="4" t="str">
        <f ca="1">IF(Ректор[[#This Row],[Класс(ы)]]="",OFFSET(Ректор[[#This Row],[Класс(ы)]],-1,0,1,1),Ректор[[#This Row],[Класс(ы)]])</f>
        <v>3М</v>
      </c>
      <c r="P1328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328" s="4" t="str">
        <f>Ректор[[#This Row],[Учитель]]</f>
        <v>Мамаева О. В.</v>
      </c>
      <c r="R1328" s="4">
        <f ca="1">IF(Ректор[[#This Row],[Часы]]="",OFFSET(Ректор[[#This Row],[Часы]],-1,0,1,1),Ректор[[#This Row],[Часы]])</f>
        <v>2</v>
      </c>
      <c r="S1328" s="4" t="str">
        <f ca="1">Ректор[[#This Row],[Корр класс]]&amp;Ректор[[#This Row],[Предмет2]]</f>
        <v>3МОкружающий мир</v>
      </c>
      <c r="T1328" s="4">
        <f ca="1">COUNTIF(Ректор[Доп столбец],Ректор[[#This Row],[Доп столбец]])</f>
        <v>1</v>
      </c>
    </row>
    <row r="1329" spans="1:20" x14ac:dyDescent="0.25">
      <c r="A1329" s="4">
        <v>1250</v>
      </c>
      <c r="B1329" s="4" t="s">
        <v>393</v>
      </c>
      <c r="C1329" s="4">
        <v>1</v>
      </c>
      <c r="F1329" s="4" t="s">
        <v>32</v>
      </c>
      <c r="G1329" s="4" t="s">
        <v>394</v>
      </c>
      <c r="H1329" s="4" t="s">
        <v>278</v>
      </c>
      <c r="I1329" s="4" t="s">
        <v>27</v>
      </c>
      <c r="J1329" s="4" t="s">
        <v>33</v>
      </c>
      <c r="K1329" s="4" t="s">
        <v>25</v>
      </c>
      <c r="O1329" s="4" t="str">
        <f ca="1">IF(Ректор[[#This Row],[Класс(ы)]]="",OFFSET(Ректор[[#This Row],[Класс(ы)]],-1,0,1,1),Ректор[[#This Row],[Класс(ы)]])</f>
        <v>3М</v>
      </c>
      <c r="P132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329" s="4" t="str">
        <f>Ректор[[#This Row],[Учитель]]</f>
        <v>Мамаева О. В.</v>
      </c>
      <c r="R1329" s="4">
        <f ca="1">IF(Ректор[[#This Row],[Часы]]="",OFFSET(Ректор[[#This Row],[Часы]],-1,0,1,1),Ректор[[#This Row],[Часы]])</f>
        <v>1</v>
      </c>
      <c r="S1329" s="4" t="str">
        <f ca="1">Ректор[[#This Row],[Корр класс]]&amp;Ректор[[#This Row],[Предмет2]]</f>
        <v>3МРазговор о важн</v>
      </c>
      <c r="T1329" s="4">
        <f ca="1">COUNTIF(Ректор[Доп столбец],Ректор[[#This Row],[Доп столбец]])</f>
        <v>1</v>
      </c>
    </row>
    <row r="1330" spans="1:20" x14ac:dyDescent="0.25">
      <c r="B1330" s="4" t="s">
        <v>393</v>
      </c>
      <c r="C1330" s="4">
        <v>5</v>
      </c>
      <c r="F1330" s="4" t="s">
        <v>34</v>
      </c>
      <c r="G1330" s="4" t="s">
        <v>394</v>
      </c>
      <c r="H1330" s="4" t="s">
        <v>278</v>
      </c>
      <c r="I1330" s="4" t="s">
        <v>27</v>
      </c>
      <c r="J1330" s="4" t="s">
        <v>25</v>
      </c>
      <c r="K1330" s="4" t="s">
        <v>25</v>
      </c>
      <c r="O1330" s="4" t="str">
        <f ca="1">IF(Ректор[[#This Row],[Класс(ы)]]="",OFFSET(Ректор[[#This Row],[Класс(ы)]],-1,0,1,1),Ректор[[#This Row],[Класс(ы)]])</f>
        <v>3М</v>
      </c>
      <c r="P133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330" s="4" t="str">
        <f>Ректор[[#This Row],[Учитель]]</f>
        <v>Мамаева О. В.</v>
      </c>
      <c r="R1330" s="4">
        <f ca="1">IF(Ректор[[#This Row],[Часы]]="",OFFSET(Ректор[[#This Row],[Часы]],-1,0,1,1),Ректор[[#This Row],[Часы]])</f>
        <v>5</v>
      </c>
      <c r="S1330" s="4" t="str">
        <f ca="1">Ректор[[#This Row],[Корр класс]]&amp;Ректор[[#This Row],[Предмет2]]</f>
        <v>3МРусский язык</v>
      </c>
      <c r="T1330" s="4">
        <f ca="1">COUNTIF(Ректор[Доп столбец],Ректор[[#This Row],[Доп столбец]])</f>
        <v>1</v>
      </c>
    </row>
    <row r="1331" spans="1:20" x14ac:dyDescent="0.25">
      <c r="A1331" s="4">
        <v>1251</v>
      </c>
      <c r="B1331" s="4" t="s">
        <v>393</v>
      </c>
      <c r="C1331" s="4">
        <v>1</v>
      </c>
      <c r="F1331" s="4" t="s">
        <v>35</v>
      </c>
      <c r="G1331" s="4" t="s">
        <v>394</v>
      </c>
      <c r="H1331" s="4" t="s">
        <v>278</v>
      </c>
      <c r="I1331" s="4" t="s">
        <v>23</v>
      </c>
      <c r="J1331" s="4" t="s">
        <v>25</v>
      </c>
      <c r="K1331" s="4" t="s">
        <v>25</v>
      </c>
      <c r="O1331" s="4" t="str">
        <f ca="1">IF(Ректор[[#This Row],[Класс(ы)]]="",OFFSET(Ректор[[#This Row],[Класс(ы)]],-1,0,1,1),Ректор[[#This Row],[Класс(ы)]])</f>
        <v>3М</v>
      </c>
      <c r="P133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331" s="4" t="str">
        <f>Ректор[[#This Row],[Учитель]]</f>
        <v>Мамаева О. В.</v>
      </c>
      <c r="R1331" s="4">
        <f ca="1">IF(Ректор[[#This Row],[Часы]]="",OFFSET(Ректор[[#This Row],[Часы]],-1,0,1,1),Ректор[[#This Row],[Часы]])</f>
        <v>1</v>
      </c>
      <c r="S1331" s="4" t="str">
        <f ca="1">Ректор[[#This Row],[Корр класс]]&amp;Ректор[[#This Row],[Предмет2]]</f>
        <v>3МТехнология</v>
      </c>
      <c r="T1331" s="4">
        <f ca="1">COUNTIF(Ректор[Доп столбец],Ректор[[#This Row],[Доп столбец]])</f>
        <v>1</v>
      </c>
    </row>
    <row r="1332" spans="1:20" x14ac:dyDescent="0.25">
      <c r="A1332" s="4">
        <v>1252</v>
      </c>
      <c r="B1332" s="4" t="s">
        <v>163</v>
      </c>
      <c r="C1332" s="4">
        <v>1</v>
      </c>
      <c r="F1332" s="4" t="s">
        <v>20</v>
      </c>
      <c r="G1332" s="4" t="s">
        <v>395</v>
      </c>
      <c r="H1332" s="4" t="s">
        <v>275</v>
      </c>
      <c r="I1332" s="4" t="s">
        <v>23</v>
      </c>
      <c r="J1332" s="4" t="s">
        <v>25</v>
      </c>
      <c r="K1332" s="4" t="s">
        <v>25</v>
      </c>
      <c r="O1332" s="4" t="str">
        <f ca="1">IF(Ректор[[#This Row],[Класс(ы)]]="",OFFSET(Ректор[[#This Row],[Класс(ы)]],-1,0,1,1),Ректор[[#This Row],[Класс(ы)]])</f>
        <v>1В</v>
      </c>
      <c r="P133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332" s="4" t="str">
        <f>Ректор[[#This Row],[Учитель]]</f>
        <v>Меллул К. С.</v>
      </c>
      <c r="R1332" s="4">
        <f ca="1">IF(Ректор[[#This Row],[Часы]]="",OFFSET(Ректор[[#This Row],[Часы]],-1,0,1,1),Ректор[[#This Row],[Часы]])</f>
        <v>1</v>
      </c>
      <c r="S1332" s="4" t="str">
        <f ca="1">Ректор[[#This Row],[Корр класс]]&amp;Ректор[[#This Row],[Предмет2]]</f>
        <v>1ВИзобразительное искусство</v>
      </c>
      <c r="T1332" s="4">
        <f ca="1">COUNTIF(Ректор[Доп столбец],Ректор[[#This Row],[Доп столбец]])</f>
        <v>1</v>
      </c>
    </row>
    <row r="1333" spans="1:20" x14ac:dyDescent="0.25">
      <c r="A1333" s="4">
        <v>1253</v>
      </c>
      <c r="B1333" s="4" t="s">
        <v>163</v>
      </c>
      <c r="C1333" s="4">
        <v>4</v>
      </c>
      <c r="F1333" s="4" t="s">
        <v>28</v>
      </c>
      <c r="G1333" s="4" t="s">
        <v>395</v>
      </c>
      <c r="H1333" s="4" t="s">
        <v>275</v>
      </c>
      <c r="I1333" s="4" t="s">
        <v>27</v>
      </c>
      <c r="J1333" s="4" t="s">
        <v>25</v>
      </c>
      <c r="K1333" s="4" t="s">
        <v>25</v>
      </c>
      <c r="O1333" s="4" t="str">
        <f ca="1">IF(Ректор[[#This Row],[Класс(ы)]]="",OFFSET(Ректор[[#This Row],[Класс(ы)]],-1,0,1,1),Ректор[[#This Row],[Класс(ы)]])</f>
        <v>1В</v>
      </c>
      <c r="P133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333" s="4" t="str">
        <f>Ректор[[#This Row],[Учитель]]</f>
        <v>Меллул К. С.</v>
      </c>
      <c r="R1333" s="4">
        <f ca="1">IF(Ректор[[#This Row],[Часы]]="",OFFSET(Ректор[[#This Row],[Часы]],-1,0,1,1),Ректор[[#This Row],[Часы]])</f>
        <v>4</v>
      </c>
      <c r="S1333" s="4" t="str">
        <f ca="1">Ректор[[#This Row],[Корр класс]]&amp;Ректор[[#This Row],[Предмет2]]</f>
        <v>1ВЛитературное чтение</v>
      </c>
      <c r="T1333" s="4">
        <f ca="1">COUNTIF(Ректор[Доп столбец],Ректор[[#This Row],[Доп столбец]])</f>
        <v>1</v>
      </c>
    </row>
    <row r="1334" spans="1:20" x14ac:dyDescent="0.25">
      <c r="A1334" s="4">
        <v>1254</v>
      </c>
      <c r="B1334" s="4" t="s">
        <v>163</v>
      </c>
      <c r="C1334" s="4">
        <v>4</v>
      </c>
      <c r="F1334" s="4" t="s">
        <v>29</v>
      </c>
      <c r="G1334" s="4" t="s">
        <v>395</v>
      </c>
      <c r="H1334" s="4" t="s">
        <v>275</v>
      </c>
      <c r="I1334" s="4" t="s">
        <v>27</v>
      </c>
      <c r="J1334" s="4" t="s">
        <v>25</v>
      </c>
      <c r="K1334" s="4" t="s">
        <v>25</v>
      </c>
      <c r="O1334" s="4" t="str">
        <f ca="1">IF(Ректор[[#This Row],[Класс(ы)]]="",OFFSET(Ректор[[#This Row],[Класс(ы)]],-1,0,1,1),Ректор[[#This Row],[Класс(ы)]])</f>
        <v>1В</v>
      </c>
      <c r="P133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34" s="4" t="str">
        <f>Ректор[[#This Row],[Учитель]]</f>
        <v>Меллул К. С.</v>
      </c>
      <c r="R1334" s="4">
        <f ca="1">IF(Ректор[[#This Row],[Часы]]="",OFFSET(Ректор[[#This Row],[Часы]],-1,0,1,1),Ректор[[#This Row],[Часы]])</f>
        <v>4</v>
      </c>
      <c r="S1334" s="4" t="str">
        <f ca="1">Ректор[[#This Row],[Корр класс]]&amp;Ректор[[#This Row],[Предмет2]]</f>
        <v>1ВМатематика</v>
      </c>
      <c r="T1334" s="4">
        <f ca="1">COUNTIF(Ректор[Доп столбец],Ректор[[#This Row],[Доп столбец]])</f>
        <v>1</v>
      </c>
    </row>
    <row r="1335" spans="1:20" x14ac:dyDescent="0.25">
      <c r="A1335" s="4">
        <v>1255</v>
      </c>
      <c r="B1335" s="4" t="s">
        <v>163</v>
      </c>
      <c r="C1335" s="4">
        <v>1</v>
      </c>
      <c r="F1335" s="4" t="s">
        <v>30</v>
      </c>
      <c r="G1335" s="4" t="s">
        <v>395</v>
      </c>
      <c r="H1335" s="4" t="s">
        <v>275</v>
      </c>
      <c r="I1335" s="4" t="s">
        <v>23</v>
      </c>
      <c r="J1335" s="4" t="s">
        <v>25</v>
      </c>
      <c r="K1335" s="4" t="s">
        <v>25</v>
      </c>
      <c r="O1335" s="4" t="str">
        <f ca="1">IF(Ректор[[#This Row],[Класс(ы)]]="",OFFSET(Ректор[[#This Row],[Класс(ы)]],-1,0,1,1),Ректор[[#This Row],[Класс(ы)]])</f>
        <v>1В</v>
      </c>
      <c r="P133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335" s="4" t="str">
        <f>Ректор[[#This Row],[Учитель]]</f>
        <v>Меллул К. С.</v>
      </c>
      <c r="R1335" s="4">
        <f ca="1">IF(Ректор[[#This Row],[Часы]]="",OFFSET(Ректор[[#This Row],[Часы]],-1,0,1,1),Ректор[[#This Row],[Часы]])</f>
        <v>1</v>
      </c>
      <c r="S1335" s="4" t="str">
        <f ca="1">Ректор[[#This Row],[Корр класс]]&amp;Ректор[[#This Row],[Предмет2]]</f>
        <v>1ВМузыка</v>
      </c>
      <c r="T1335" s="4">
        <f ca="1">COUNTIF(Ректор[Доп столбец],Ректор[[#This Row],[Доп столбец]])</f>
        <v>1</v>
      </c>
    </row>
    <row r="1336" spans="1:20" x14ac:dyDescent="0.25">
      <c r="A1336" s="4">
        <v>1256</v>
      </c>
      <c r="B1336" s="4" t="s">
        <v>163</v>
      </c>
      <c r="C1336" s="4">
        <v>2</v>
      </c>
      <c r="F1336" s="4" t="s">
        <v>31</v>
      </c>
      <c r="G1336" s="4" t="s">
        <v>395</v>
      </c>
      <c r="H1336" s="4" t="s">
        <v>275</v>
      </c>
      <c r="I1336" s="4" t="s">
        <v>27</v>
      </c>
      <c r="J1336" s="4" t="s">
        <v>25</v>
      </c>
      <c r="K1336" s="4" t="s">
        <v>25</v>
      </c>
      <c r="O1336" s="4" t="str">
        <f ca="1">IF(Ректор[[#This Row],[Класс(ы)]]="",OFFSET(Ректор[[#This Row],[Класс(ы)]],-1,0,1,1),Ректор[[#This Row],[Класс(ы)]])</f>
        <v>1В</v>
      </c>
      <c r="P1336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336" s="4" t="str">
        <f>Ректор[[#This Row],[Учитель]]</f>
        <v>Меллул К. С.</v>
      </c>
      <c r="R1336" s="4">
        <f ca="1">IF(Ректор[[#This Row],[Часы]]="",OFFSET(Ректор[[#This Row],[Часы]],-1,0,1,1),Ректор[[#This Row],[Часы]])</f>
        <v>2</v>
      </c>
      <c r="S1336" s="4" t="str">
        <f ca="1">Ректор[[#This Row],[Корр класс]]&amp;Ректор[[#This Row],[Предмет2]]</f>
        <v>1ВОкружающий мир</v>
      </c>
      <c r="T1336" s="4">
        <f ca="1">COUNTIF(Ректор[Доп столбец],Ректор[[#This Row],[Доп столбец]])</f>
        <v>1</v>
      </c>
    </row>
    <row r="1337" spans="1:20" x14ac:dyDescent="0.25">
      <c r="A1337" s="4">
        <v>1257</v>
      </c>
      <c r="B1337" s="4" t="s">
        <v>163</v>
      </c>
      <c r="C1337" s="4">
        <v>1</v>
      </c>
      <c r="F1337" s="4" t="s">
        <v>32</v>
      </c>
      <c r="G1337" s="4" t="s">
        <v>395</v>
      </c>
      <c r="H1337" s="4" t="s">
        <v>275</v>
      </c>
      <c r="I1337" s="4" t="s">
        <v>27</v>
      </c>
      <c r="J1337" s="4" t="s">
        <v>33</v>
      </c>
      <c r="K1337" s="4" t="s">
        <v>25</v>
      </c>
      <c r="O1337" s="4" t="str">
        <f ca="1">IF(Ректор[[#This Row],[Класс(ы)]]="",OFFSET(Ректор[[#This Row],[Класс(ы)]],-1,0,1,1),Ректор[[#This Row],[Класс(ы)]])</f>
        <v>1В</v>
      </c>
      <c r="P133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337" s="4" t="str">
        <f>Ректор[[#This Row],[Учитель]]</f>
        <v>Меллул К. С.</v>
      </c>
      <c r="R1337" s="4">
        <f ca="1">IF(Ректор[[#This Row],[Часы]]="",OFFSET(Ректор[[#This Row],[Часы]],-1,0,1,1),Ректор[[#This Row],[Часы]])</f>
        <v>1</v>
      </c>
      <c r="S1337" s="4" t="str">
        <f ca="1">Ректор[[#This Row],[Корр класс]]&amp;Ректор[[#This Row],[Предмет2]]</f>
        <v>1ВРазговор о важн</v>
      </c>
      <c r="T1337" s="4">
        <f ca="1">COUNTIF(Ректор[Доп столбец],Ректор[[#This Row],[Доп столбец]])</f>
        <v>1</v>
      </c>
    </row>
    <row r="1338" spans="1:20" x14ac:dyDescent="0.25">
      <c r="A1338" s="4">
        <v>1258</v>
      </c>
      <c r="B1338" s="4" t="s">
        <v>163</v>
      </c>
      <c r="C1338" s="4">
        <v>5</v>
      </c>
      <c r="F1338" s="4" t="s">
        <v>34</v>
      </c>
      <c r="G1338" s="4" t="s">
        <v>395</v>
      </c>
      <c r="H1338" s="4" t="s">
        <v>275</v>
      </c>
      <c r="I1338" s="4" t="s">
        <v>27</v>
      </c>
      <c r="J1338" s="4" t="s">
        <v>25</v>
      </c>
      <c r="K1338" s="4" t="s">
        <v>25</v>
      </c>
      <c r="O1338" s="4" t="str">
        <f ca="1">IF(Ректор[[#This Row],[Класс(ы)]]="",OFFSET(Ректор[[#This Row],[Класс(ы)]],-1,0,1,1),Ректор[[#This Row],[Класс(ы)]])</f>
        <v>1В</v>
      </c>
      <c r="P133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338" s="4" t="str">
        <f>Ректор[[#This Row],[Учитель]]</f>
        <v>Меллул К. С.</v>
      </c>
      <c r="R1338" s="4">
        <f ca="1">IF(Ректор[[#This Row],[Часы]]="",OFFSET(Ректор[[#This Row],[Часы]],-1,0,1,1),Ректор[[#This Row],[Часы]])</f>
        <v>5</v>
      </c>
      <c r="S1338" s="4" t="str">
        <f ca="1">Ректор[[#This Row],[Корр класс]]&amp;Ректор[[#This Row],[Предмет2]]</f>
        <v>1ВРусский язык</v>
      </c>
      <c r="T1338" s="4">
        <f ca="1">COUNTIF(Ректор[Доп столбец],Ректор[[#This Row],[Доп столбец]])</f>
        <v>1</v>
      </c>
    </row>
    <row r="1339" spans="1:20" x14ac:dyDescent="0.25">
      <c r="B1339" s="4" t="s">
        <v>163</v>
      </c>
      <c r="C1339" s="4">
        <v>1</v>
      </c>
      <c r="F1339" s="4" t="s">
        <v>35</v>
      </c>
      <c r="G1339" s="4" t="s">
        <v>395</v>
      </c>
      <c r="H1339" s="4" t="s">
        <v>275</v>
      </c>
      <c r="I1339" s="4" t="s">
        <v>23</v>
      </c>
      <c r="J1339" s="4" t="s">
        <v>25</v>
      </c>
      <c r="K1339" s="4" t="s">
        <v>25</v>
      </c>
      <c r="O1339" s="4" t="str">
        <f ca="1">IF(Ректор[[#This Row],[Класс(ы)]]="",OFFSET(Ректор[[#This Row],[Класс(ы)]],-1,0,1,1),Ректор[[#This Row],[Класс(ы)]])</f>
        <v>1В</v>
      </c>
      <c r="P133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339" s="4" t="str">
        <f>Ректор[[#This Row],[Учитель]]</f>
        <v>Меллул К. С.</v>
      </c>
      <c r="R1339" s="4">
        <f ca="1">IF(Ректор[[#This Row],[Часы]]="",OFFSET(Ректор[[#This Row],[Часы]],-1,0,1,1),Ректор[[#This Row],[Часы]])</f>
        <v>1</v>
      </c>
      <c r="S1339" s="4" t="str">
        <f ca="1">Ректор[[#This Row],[Корр класс]]&amp;Ректор[[#This Row],[Предмет2]]</f>
        <v>1ВТехнология</v>
      </c>
      <c r="T1339" s="4">
        <f ca="1">COUNTIF(Ректор[Доп столбец],Ректор[[#This Row],[Доп столбец]])</f>
        <v>1</v>
      </c>
    </row>
    <row r="1340" spans="1:20" x14ac:dyDescent="0.25">
      <c r="A1340" s="4">
        <v>1259</v>
      </c>
      <c r="B1340" s="4" t="s">
        <v>225</v>
      </c>
      <c r="C1340" s="4">
        <v>1</v>
      </c>
      <c r="F1340" s="4" t="s">
        <v>20</v>
      </c>
      <c r="G1340" s="4" t="s">
        <v>395</v>
      </c>
      <c r="H1340" s="4" t="s">
        <v>275</v>
      </c>
      <c r="I1340" s="4" t="s">
        <v>23</v>
      </c>
      <c r="J1340" s="4" t="s">
        <v>25</v>
      </c>
      <c r="K1340" s="4" t="s">
        <v>25</v>
      </c>
      <c r="O1340" s="4" t="str">
        <f ca="1">IF(Ректор[[#This Row],[Класс(ы)]]="",OFFSET(Ректор[[#This Row],[Класс(ы)]],-1,0,1,1),Ректор[[#This Row],[Класс(ы)]])</f>
        <v>3В</v>
      </c>
      <c r="P1340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340" s="4" t="str">
        <f>Ректор[[#This Row],[Учитель]]</f>
        <v>Меллул К. С.</v>
      </c>
      <c r="R1340" s="4">
        <f ca="1">IF(Ректор[[#This Row],[Часы]]="",OFFSET(Ректор[[#This Row],[Часы]],-1,0,1,1),Ректор[[#This Row],[Часы]])</f>
        <v>1</v>
      </c>
      <c r="S1340" s="4" t="str">
        <f ca="1">Ректор[[#This Row],[Корр класс]]&amp;Ректор[[#This Row],[Предмет2]]</f>
        <v>3ВИзобразительное искусство</v>
      </c>
      <c r="T1340" s="4">
        <f ca="1">COUNTIF(Ректор[Доп столбец],Ректор[[#This Row],[Доп столбец]])</f>
        <v>1</v>
      </c>
    </row>
    <row r="1341" spans="1:20" x14ac:dyDescent="0.25">
      <c r="A1341" s="4">
        <v>1260</v>
      </c>
      <c r="B1341" s="4" t="s">
        <v>225</v>
      </c>
      <c r="C1341" s="4">
        <v>1</v>
      </c>
      <c r="F1341" s="4" t="s">
        <v>26</v>
      </c>
      <c r="G1341" s="4" t="s">
        <v>395</v>
      </c>
      <c r="H1341" s="4" t="s">
        <v>275</v>
      </c>
      <c r="I1341" s="4" t="s">
        <v>23</v>
      </c>
      <c r="J1341" s="4" t="s">
        <v>25</v>
      </c>
      <c r="K1341" s="4" t="s">
        <v>25</v>
      </c>
      <c r="O1341" s="4" t="str">
        <f ca="1">IF(Ректор[[#This Row],[Класс(ы)]]="",OFFSET(Ректор[[#This Row],[Класс(ы)]],-1,0,1,1),Ректор[[#This Row],[Класс(ы)]])</f>
        <v>3В</v>
      </c>
      <c r="P134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341" s="4" t="str">
        <f>Ректор[[#This Row],[Учитель]]</f>
        <v>Меллул К. С.</v>
      </c>
      <c r="R1341" s="4">
        <f ca="1">IF(Ректор[[#This Row],[Часы]]="",OFFSET(Ректор[[#This Row],[Часы]],-1,0,1,1),Ректор[[#This Row],[Часы]])</f>
        <v>1</v>
      </c>
      <c r="S1341" s="4" t="str">
        <f ca="1">Ректор[[#This Row],[Корр класс]]&amp;Ректор[[#This Row],[Предмет2]]</f>
        <v>3ВКубановедение</v>
      </c>
      <c r="T1341" s="4">
        <f ca="1">COUNTIF(Ректор[Доп столбец],Ректор[[#This Row],[Доп столбец]])</f>
        <v>1</v>
      </c>
    </row>
    <row r="1342" spans="1:20" x14ac:dyDescent="0.25">
      <c r="A1342" s="4">
        <v>1261</v>
      </c>
      <c r="B1342" s="4" t="s">
        <v>225</v>
      </c>
      <c r="C1342" s="4">
        <v>4</v>
      </c>
      <c r="F1342" s="4" t="s">
        <v>28</v>
      </c>
      <c r="G1342" s="4" t="s">
        <v>395</v>
      </c>
      <c r="H1342" s="4" t="s">
        <v>275</v>
      </c>
      <c r="I1342" s="4" t="s">
        <v>27</v>
      </c>
      <c r="J1342" s="4" t="s">
        <v>25</v>
      </c>
      <c r="K1342" s="4" t="s">
        <v>25</v>
      </c>
      <c r="O1342" s="4" t="str">
        <f ca="1">IF(Ректор[[#This Row],[Класс(ы)]]="",OFFSET(Ректор[[#This Row],[Класс(ы)]],-1,0,1,1),Ректор[[#This Row],[Класс(ы)]])</f>
        <v>3В</v>
      </c>
      <c r="P134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342" s="4" t="str">
        <f>Ректор[[#This Row],[Учитель]]</f>
        <v>Меллул К. С.</v>
      </c>
      <c r="R1342" s="4">
        <f ca="1">IF(Ректор[[#This Row],[Часы]]="",OFFSET(Ректор[[#This Row],[Часы]],-1,0,1,1),Ректор[[#This Row],[Часы]])</f>
        <v>4</v>
      </c>
      <c r="S1342" s="4" t="str">
        <f ca="1">Ректор[[#This Row],[Корр класс]]&amp;Ректор[[#This Row],[Предмет2]]</f>
        <v>3ВЛитературное чтение</v>
      </c>
      <c r="T1342" s="4">
        <f ca="1">COUNTIF(Ректор[Доп столбец],Ректор[[#This Row],[Доп столбец]])</f>
        <v>1</v>
      </c>
    </row>
    <row r="1343" spans="1:20" x14ac:dyDescent="0.25">
      <c r="A1343" s="4">
        <v>1262</v>
      </c>
      <c r="B1343" s="4" t="s">
        <v>225</v>
      </c>
      <c r="C1343" s="4">
        <v>4</v>
      </c>
      <c r="F1343" s="4" t="s">
        <v>29</v>
      </c>
      <c r="G1343" s="4" t="s">
        <v>395</v>
      </c>
      <c r="H1343" s="4" t="s">
        <v>275</v>
      </c>
      <c r="I1343" s="4" t="s">
        <v>27</v>
      </c>
      <c r="J1343" s="4" t="s">
        <v>25</v>
      </c>
      <c r="K1343" s="4" t="s">
        <v>25</v>
      </c>
      <c r="O1343" s="4" t="str">
        <f ca="1">IF(Ректор[[#This Row],[Класс(ы)]]="",OFFSET(Ректор[[#This Row],[Класс(ы)]],-1,0,1,1),Ректор[[#This Row],[Класс(ы)]])</f>
        <v>3В</v>
      </c>
      <c r="P134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43" s="4" t="str">
        <f>Ректор[[#This Row],[Учитель]]</f>
        <v>Меллул К. С.</v>
      </c>
      <c r="R1343" s="4">
        <f ca="1">IF(Ректор[[#This Row],[Часы]]="",OFFSET(Ректор[[#This Row],[Часы]],-1,0,1,1),Ректор[[#This Row],[Часы]])</f>
        <v>4</v>
      </c>
      <c r="S1343" s="4" t="str">
        <f ca="1">Ректор[[#This Row],[Корр класс]]&amp;Ректор[[#This Row],[Предмет2]]</f>
        <v>3ВМатематика</v>
      </c>
      <c r="T1343" s="4">
        <f ca="1">COUNTIF(Ректор[Доп столбец],Ректор[[#This Row],[Доп столбец]])</f>
        <v>1</v>
      </c>
    </row>
    <row r="1344" spans="1:20" x14ac:dyDescent="0.25">
      <c r="A1344" s="4">
        <v>1263</v>
      </c>
      <c r="B1344" s="4" t="s">
        <v>225</v>
      </c>
      <c r="C1344" s="4">
        <v>1</v>
      </c>
      <c r="F1344" s="4" t="s">
        <v>30</v>
      </c>
      <c r="G1344" s="4" t="s">
        <v>395</v>
      </c>
      <c r="H1344" s="4" t="s">
        <v>275</v>
      </c>
      <c r="I1344" s="4" t="s">
        <v>23</v>
      </c>
      <c r="J1344" s="4" t="s">
        <v>25</v>
      </c>
      <c r="K1344" s="4" t="s">
        <v>25</v>
      </c>
      <c r="O1344" s="4" t="str">
        <f ca="1">IF(Ректор[[#This Row],[Класс(ы)]]="",OFFSET(Ректор[[#This Row],[Класс(ы)]],-1,0,1,1),Ректор[[#This Row],[Класс(ы)]])</f>
        <v>3В</v>
      </c>
      <c r="P1344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344" s="4" t="str">
        <f>Ректор[[#This Row],[Учитель]]</f>
        <v>Меллул К. С.</v>
      </c>
      <c r="R1344" s="4">
        <f ca="1">IF(Ректор[[#This Row],[Часы]]="",OFFSET(Ректор[[#This Row],[Часы]],-1,0,1,1),Ректор[[#This Row],[Часы]])</f>
        <v>1</v>
      </c>
      <c r="S1344" s="4" t="str">
        <f ca="1">Ректор[[#This Row],[Корр класс]]&amp;Ректор[[#This Row],[Предмет2]]</f>
        <v>3ВМузыка</v>
      </c>
      <c r="T1344" s="4">
        <f ca="1">COUNTIF(Ректор[Доп столбец],Ректор[[#This Row],[Доп столбец]])</f>
        <v>1</v>
      </c>
    </row>
    <row r="1345" spans="1:20" x14ac:dyDescent="0.25">
      <c r="A1345" s="4">
        <v>1264</v>
      </c>
      <c r="B1345" s="4" t="s">
        <v>225</v>
      </c>
      <c r="C1345" s="4">
        <v>2</v>
      </c>
      <c r="F1345" s="4" t="s">
        <v>31</v>
      </c>
      <c r="G1345" s="4" t="s">
        <v>395</v>
      </c>
      <c r="H1345" s="4" t="s">
        <v>275</v>
      </c>
      <c r="I1345" s="4" t="s">
        <v>27</v>
      </c>
      <c r="J1345" s="4" t="s">
        <v>25</v>
      </c>
      <c r="K1345" s="4" t="s">
        <v>25</v>
      </c>
      <c r="O1345" s="4" t="str">
        <f ca="1">IF(Ректор[[#This Row],[Класс(ы)]]="",OFFSET(Ректор[[#This Row],[Класс(ы)]],-1,0,1,1),Ректор[[#This Row],[Класс(ы)]])</f>
        <v>3В</v>
      </c>
      <c r="P1345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345" s="4" t="str">
        <f>Ректор[[#This Row],[Учитель]]</f>
        <v>Меллул К. С.</v>
      </c>
      <c r="R1345" s="4">
        <f ca="1">IF(Ректор[[#This Row],[Часы]]="",OFFSET(Ректор[[#This Row],[Часы]],-1,0,1,1),Ректор[[#This Row],[Часы]])</f>
        <v>2</v>
      </c>
      <c r="S1345" s="4" t="str">
        <f ca="1">Ректор[[#This Row],[Корр класс]]&amp;Ректор[[#This Row],[Предмет2]]</f>
        <v>3ВОкружающий мир</v>
      </c>
      <c r="T1345" s="4">
        <f ca="1">COUNTIF(Ректор[Доп столбец],Ректор[[#This Row],[Доп столбец]])</f>
        <v>1</v>
      </c>
    </row>
    <row r="1346" spans="1:20" x14ac:dyDescent="0.25">
      <c r="B1346" s="4" t="s">
        <v>225</v>
      </c>
      <c r="C1346" s="4">
        <v>1</v>
      </c>
      <c r="F1346" s="4" t="s">
        <v>32</v>
      </c>
      <c r="G1346" s="4" t="s">
        <v>395</v>
      </c>
      <c r="H1346" s="4" t="s">
        <v>275</v>
      </c>
      <c r="I1346" s="4" t="s">
        <v>27</v>
      </c>
      <c r="J1346" s="4" t="s">
        <v>33</v>
      </c>
      <c r="K1346" s="4" t="s">
        <v>25</v>
      </c>
      <c r="O1346" s="4" t="str">
        <f ca="1">IF(Ректор[[#This Row],[Класс(ы)]]="",OFFSET(Ректор[[#This Row],[Класс(ы)]],-1,0,1,1),Ректор[[#This Row],[Класс(ы)]])</f>
        <v>3В</v>
      </c>
      <c r="P134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346" s="4" t="str">
        <f>Ректор[[#This Row],[Учитель]]</f>
        <v>Меллул К. С.</v>
      </c>
      <c r="R1346" s="4">
        <f ca="1">IF(Ректор[[#This Row],[Часы]]="",OFFSET(Ректор[[#This Row],[Часы]],-1,0,1,1),Ректор[[#This Row],[Часы]])</f>
        <v>1</v>
      </c>
      <c r="S1346" s="4" t="str">
        <f ca="1">Ректор[[#This Row],[Корр класс]]&amp;Ректор[[#This Row],[Предмет2]]</f>
        <v>3ВРазговор о важн</v>
      </c>
      <c r="T1346" s="4">
        <f ca="1">COUNTIF(Ректор[Доп столбец],Ректор[[#This Row],[Доп столбец]])</f>
        <v>1</v>
      </c>
    </row>
    <row r="1347" spans="1:20" x14ac:dyDescent="0.25">
      <c r="A1347" s="4">
        <v>1265</v>
      </c>
      <c r="B1347" s="4" t="s">
        <v>225</v>
      </c>
      <c r="C1347" s="4">
        <v>5</v>
      </c>
      <c r="F1347" s="4" t="s">
        <v>34</v>
      </c>
      <c r="G1347" s="4" t="s">
        <v>395</v>
      </c>
      <c r="H1347" s="4" t="s">
        <v>275</v>
      </c>
      <c r="I1347" s="4" t="s">
        <v>27</v>
      </c>
      <c r="J1347" s="4" t="s">
        <v>25</v>
      </c>
      <c r="K1347" s="4" t="s">
        <v>25</v>
      </c>
      <c r="O1347" s="4" t="str">
        <f ca="1">IF(Ректор[[#This Row],[Класс(ы)]]="",OFFSET(Ректор[[#This Row],[Класс(ы)]],-1,0,1,1),Ректор[[#This Row],[Класс(ы)]])</f>
        <v>3В</v>
      </c>
      <c r="P134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347" s="4" t="str">
        <f>Ректор[[#This Row],[Учитель]]</f>
        <v>Меллул К. С.</v>
      </c>
      <c r="R1347" s="4">
        <f ca="1">IF(Ректор[[#This Row],[Часы]]="",OFFSET(Ректор[[#This Row],[Часы]],-1,0,1,1),Ректор[[#This Row],[Часы]])</f>
        <v>5</v>
      </c>
      <c r="S1347" s="4" t="str">
        <f ca="1">Ректор[[#This Row],[Корр класс]]&amp;Ректор[[#This Row],[Предмет2]]</f>
        <v>3ВРусский язык</v>
      </c>
      <c r="T1347" s="4">
        <f ca="1">COUNTIF(Ректор[Доп столбец],Ректор[[#This Row],[Доп столбец]])</f>
        <v>1</v>
      </c>
    </row>
    <row r="1348" spans="1:20" x14ac:dyDescent="0.25">
      <c r="A1348" s="4">
        <v>1266</v>
      </c>
      <c r="B1348" s="4" t="s">
        <v>225</v>
      </c>
      <c r="C1348" s="4">
        <v>1</v>
      </c>
      <c r="F1348" s="4" t="s">
        <v>35</v>
      </c>
      <c r="G1348" s="4" t="s">
        <v>395</v>
      </c>
      <c r="H1348" s="4" t="s">
        <v>275</v>
      </c>
      <c r="I1348" s="4" t="s">
        <v>23</v>
      </c>
      <c r="J1348" s="4" t="s">
        <v>25</v>
      </c>
      <c r="K1348" s="4" t="s">
        <v>25</v>
      </c>
      <c r="O1348" s="4" t="str">
        <f ca="1">IF(Ректор[[#This Row],[Класс(ы)]]="",OFFSET(Ректор[[#This Row],[Класс(ы)]],-1,0,1,1),Ректор[[#This Row],[Класс(ы)]])</f>
        <v>3В</v>
      </c>
      <c r="P134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348" s="4" t="str">
        <f>Ректор[[#This Row],[Учитель]]</f>
        <v>Меллул К. С.</v>
      </c>
      <c r="R1348" s="4">
        <f ca="1">IF(Ректор[[#This Row],[Часы]]="",OFFSET(Ректор[[#This Row],[Часы]],-1,0,1,1),Ректор[[#This Row],[Часы]])</f>
        <v>1</v>
      </c>
      <c r="S1348" s="4" t="str">
        <f ca="1">Ректор[[#This Row],[Корр класс]]&amp;Ректор[[#This Row],[Предмет2]]</f>
        <v>3ВТехнология</v>
      </c>
      <c r="T1348" s="4">
        <f ca="1">COUNTIF(Ректор[Доп столбец],Ректор[[#This Row],[Доп столбец]])</f>
        <v>1</v>
      </c>
    </row>
    <row r="1349" spans="1:20" x14ac:dyDescent="0.25">
      <c r="A1349" s="4">
        <v>1267</v>
      </c>
      <c r="B1349" s="4" t="s">
        <v>155</v>
      </c>
      <c r="C1349" s="4">
        <v>5</v>
      </c>
      <c r="F1349" s="4" t="s">
        <v>29</v>
      </c>
      <c r="G1349" s="4" t="s">
        <v>396</v>
      </c>
      <c r="H1349" s="4" t="s">
        <v>397</v>
      </c>
      <c r="I1349" s="4" t="s">
        <v>27</v>
      </c>
      <c r="J1349" s="4" t="s">
        <v>25</v>
      </c>
      <c r="K1349" s="4" t="s">
        <v>25</v>
      </c>
      <c r="O1349" s="4" t="str">
        <f ca="1">IF(Ректор[[#This Row],[Класс(ы)]]="",OFFSET(Ректор[[#This Row],[Класс(ы)]],-1,0,1,1),Ректор[[#This Row],[Класс(ы)]])</f>
        <v>5В</v>
      </c>
      <c r="P134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49" s="4" t="str">
        <f>Ректор[[#This Row],[Учитель]]</f>
        <v>Мельникова Е. В.</v>
      </c>
      <c r="R1349" s="4">
        <f ca="1">IF(Ректор[[#This Row],[Часы]]="",OFFSET(Ректор[[#This Row],[Часы]],-1,0,1,1),Ректор[[#This Row],[Часы]])</f>
        <v>5</v>
      </c>
      <c r="S1349" s="4" t="str">
        <f ca="1">Ректор[[#This Row],[Корр класс]]&amp;Ректор[[#This Row],[Предмет2]]</f>
        <v>5ВМатематика</v>
      </c>
      <c r="T1349" s="4">
        <f ca="1">COUNTIF(Ректор[Доп столбец],Ректор[[#This Row],[Доп столбец]])</f>
        <v>1</v>
      </c>
    </row>
    <row r="1350" spans="1:20" x14ac:dyDescent="0.25">
      <c r="A1350" s="4">
        <v>1268</v>
      </c>
      <c r="B1350" s="4" t="s">
        <v>197</v>
      </c>
      <c r="C1350" s="4">
        <v>5</v>
      </c>
      <c r="F1350" s="4" t="s">
        <v>29</v>
      </c>
      <c r="G1350" s="4" t="s">
        <v>396</v>
      </c>
      <c r="H1350" s="4" t="s">
        <v>397</v>
      </c>
      <c r="I1350" s="4" t="s">
        <v>27</v>
      </c>
      <c r="J1350" s="4" t="s">
        <v>25</v>
      </c>
      <c r="K1350" s="4" t="s">
        <v>25</v>
      </c>
      <c r="O1350" s="4" t="str">
        <f ca="1">IF(Ректор[[#This Row],[Класс(ы)]]="",OFFSET(Ректор[[#This Row],[Класс(ы)]],-1,0,1,1),Ректор[[#This Row],[Класс(ы)]])</f>
        <v>5Д</v>
      </c>
      <c r="P135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50" s="4" t="str">
        <f>Ректор[[#This Row],[Учитель]]</f>
        <v>Мельникова Е. В.</v>
      </c>
      <c r="R1350" s="4">
        <f ca="1">IF(Ректор[[#This Row],[Часы]]="",OFFSET(Ректор[[#This Row],[Часы]],-1,0,1,1),Ректор[[#This Row],[Часы]])</f>
        <v>5</v>
      </c>
      <c r="S1350" s="4" t="str">
        <f ca="1">Ректор[[#This Row],[Корр класс]]&amp;Ректор[[#This Row],[Предмет2]]</f>
        <v>5ДМатематика</v>
      </c>
      <c r="T1350" s="4">
        <f ca="1">COUNTIF(Ректор[Доп столбец],Ректор[[#This Row],[Доп столбец]])</f>
        <v>1</v>
      </c>
    </row>
    <row r="1351" spans="1:20" x14ac:dyDescent="0.25">
      <c r="A1351" s="4">
        <v>1269</v>
      </c>
      <c r="B1351" s="4" t="s">
        <v>205</v>
      </c>
      <c r="C1351" s="4">
        <v>5</v>
      </c>
      <c r="F1351" s="4" t="s">
        <v>29</v>
      </c>
      <c r="G1351" s="4" t="s">
        <v>396</v>
      </c>
      <c r="H1351" s="4" t="s">
        <v>397</v>
      </c>
      <c r="I1351" s="4" t="s">
        <v>27</v>
      </c>
      <c r="J1351" s="4" t="s">
        <v>25</v>
      </c>
      <c r="K1351" s="4" t="s">
        <v>25</v>
      </c>
      <c r="O1351" s="4" t="str">
        <f ca="1">IF(Ректор[[#This Row],[Класс(ы)]]="",OFFSET(Ректор[[#This Row],[Класс(ы)]],-1,0,1,1),Ректор[[#This Row],[Класс(ы)]])</f>
        <v>5У</v>
      </c>
      <c r="P135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51" s="4" t="str">
        <f>Ректор[[#This Row],[Учитель]]</f>
        <v>Мельникова Е. В.</v>
      </c>
      <c r="R1351" s="4">
        <f ca="1">IF(Ректор[[#This Row],[Часы]]="",OFFSET(Ректор[[#This Row],[Часы]],-1,0,1,1),Ректор[[#This Row],[Часы]])</f>
        <v>5</v>
      </c>
      <c r="S1351" s="4" t="str">
        <f ca="1">Ректор[[#This Row],[Корр класс]]&amp;Ректор[[#This Row],[Предмет2]]</f>
        <v>5УМатематика</v>
      </c>
      <c r="T1351" s="4">
        <f ca="1">COUNTIF(Ректор[Доп столбец],Ректор[[#This Row],[Доп столбец]])</f>
        <v>1</v>
      </c>
    </row>
    <row r="1352" spans="1:20" x14ac:dyDescent="0.25">
      <c r="A1352" s="4">
        <v>1270</v>
      </c>
      <c r="B1352" s="4" t="s">
        <v>72</v>
      </c>
      <c r="C1352" s="4">
        <v>8</v>
      </c>
      <c r="F1352" s="4" t="s">
        <v>29</v>
      </c>
      <c r="G1352" s="4" t="s">
        <v>396</v>
      </c>
      <c r="H1352" s="4" t="s">
        <v>397</v>
      </c>
      <c r="I1352" s="4" t="s">
        <v>290</v>
      </c>
      <c r="J1352" s="4" t="s">
        <v>25</v>
      </c>
      <c r="K1352" s="4" t="s">
        <v>25</v>
      </c>
      <c r="O1352" s="4" t="str">
        <f ca="1">IF(Ректор[[#This Row],[Класс(ы)]]="",OFFSET(Ректор[[#This Row],[Класс(ы)]],-1,0,1,1),Ректор[[#This Row],[Класс(ы)]])</f>
        <v>10А</v>
      </c>
      <c r="P1352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52" s="4" t="str">
        <f>Ректор[[#This Row],[Учитель]]</f>
        <v>Мельникова Е. В.</v>
      </c>
      <c r="R1352" s="4">
        <f ca="1">IF(Ректор[[#This Row],[Часы]]="",OFFSET(Ректор[[#This Row],[Часы]],-1,0,1,1),Ректор[[#This Row],[Часы]])</f>
        <v>8</v>
      </c>
      <c r="S1352" s="4" t="str">
        <f ca="1">Ректор[[#This Row],[Корр класс]]&amp;Ректор[[#This Row],[Предмет2]]</f>
        <v>10АМатематика</v>
      </c>
      <c r="T1352" s="4">
        <f ca="1">COUNTIF(Ректор[Доп столбец],Ректор[[#This Row],[Доп столбец]])</f>
        <v>1</v>
      </c>
    </row>
    <row r="1353" spans="1:20" x14ac:dyDescent="0.25">
      <c r="A1353" s="4">
        <v>1271</v>
      </c>
      <c r="B1353" s="4" t="s">
        <v>72</v>
      </c>
      <c r="C1353" s="4">
        <v>1</v>
      </c>
      <c r="F1353" s="4" t="s">
        <v>32</v>
      </c>
      <c r="G1353" s="4" t="s">
        <v>396</v>
      </c>
      <c r="H1353" s="4" t="s">
        <v>397</v>
      </c>
      <c r="I1353" s="4" t="s">
        <v>27</v>
      </c>
      <c r="J1353" s="4" t="s">
        <v>25</v>
      </c>
      <c r="K1353" s="4" t="s">
        <v>25</v>
      </c>
      <c r="O1353" s="4" t="str">
        <f ca="1">IF(Ректор[[#This Row],[Класс(ы)]]="",OFFSET(Ректор[[#This Row],[Класс(ы)]],-1,0,1,1),Ректор[[#This Row],[Класс(ы)]])</f>
        <v>10А</v>
      </c>
      <c r="P135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353" s="4" t="str">
        <f>Ректор[[#This Row],[Учитель]]</f>
        <v>Мельникова Е. В.</v>
      </c>
      <c r="R1353" s="4">
        <f ca="1">IF(Ректор[[#This Row],[Часы]]="",OFFSET(Ректор[[#This Row],[Часы]],-1,0,1,1),Ректор[[#This Row],[Часы]])</f>
        <v>1</v>
      </c>
      <c r="S1353" s="4" t="str">
        <f ca="1">Ректор[[#This Row],[Корр класс]]&amp;Ректор[[#This Row],[Предмет2]]</f>
        <v>10АРазговор о важн</v>
      </c>
      <c r="T1353" s="4">
        <f ca="1">COUNTIF(Ректор[Доп столбец],Ректор[[#This Row],[Доп столбец]])</f>
        <v>1</v>
      </c>
    </row>
    <row r="1354" spans="1:20" x14ac:dyDescent="0.25">
      <c r="A1354" s="4">
        <v>1272</v>
      </c>
      <c r="B1354" s="4" t="s">
        <v>95</v>
      </c>
      <c r="C1354" s="4">
        <v>6</v>
      </c>
      <c r="F1354" s="4" t="s">
        <v>29</v>
      </c>
      <c r="G1354" s="4" t="s">
        <v>396</v>
      </c>
      <c r="H1354" s="4" t="s">
        <v>397</v>
      </c>
      <c r="I1354" s="4" t="s">
        <v>290</v>
      </c>
      <c r="J1354" s="4" t="s">
        <v>25</v>
      </c>
      <c r="K1354" s="4" t="s">
        <v>25</v>
      </c>
      <c r="O1354" s="4" t="str">
        <f ca="1">IF(Ректор[[#This Row],[Класс(ы)]]="",OFFSET(Ректор[[#This Row],[Класс(ы)]],-1,0,1,1),Ректор[[#This Row],[Класс(ы)]])</f>
        <v>11Б</v>
      </c>
      <c r="P135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54" s="4" t="str">
        <f>Ректор[[#This Row],[Учитель]]</f>
        <v>Мельникова Е. В.</v>
      </c>
      <c r="R1354" s="4">
        <f ca="1">IF(Ректор[[#This Row],[Часы]]="",OFFSET(Ректор[[#This Row],[Часы]],-1,0,1,1),Ректор[[#This Row],[Часы]])</f>
        <v>6</v>
      </c>
      <c r="S1354" s="4" t="str">
        <f ca="1">Ректор[[#This Row],[Корр класс]]&amp;Ректор[[#This Row],[Предмет2]]</f>
        <v>11БМатематика</v>
      </c>
      <c r="T1354" s="4">
        <f ca="1">COUNTIF(Ректор[Доп столбец],Ректор[[#This Row],[Доп столбец]])</f>
        <v>1</v>
      </c>
    </row>
    <row r="1355" spans="1:20" x14ac:dyDescent="0.25">
      <c r="A1355" s="4">
        <v>1273</v>
      </c>
      <c r="B1355" s="4" t="s">
        <v>95</v>
      </c>
      <c r="C1355" s="4">
        <v>1</v>
      </c>
      <c r="F1355" s="4" t="s">
        <v>291</v>
      </c>
      <c r="G1355" s="4" t="s">
        <v>396</v>
      </c>
      <c r="H1355" s="4" t="s">
        <v>397</v>
      </c>
      <c r="I1355" s="4" t="s">
        <v>27</v>
      </c>
      <c r="J1355" s="4" t="s">
        <v>25</v>
      </c>
      <c r="K1355" s="4" t="s">
        <v>25</v>
      </c>
      <c r="O1355" s="4" t="str">
        <f ca="1">IF(Ректор[[#This Row],[Класс(ы)]]="",OFFSET(Ректор[[#This Row],[Класс(ы)]],-1,0,1,1),Ректор[[#This Row],[Класс(ы)]])</f>
        <v>11Б</v>
      </c>
      <c r="P135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Математический практикум</v>
      </c>
      <c r="Q1355" s="4" t="str">
        <f>Ректор[[#This Row],[Учитель]]</f>
        <v>Мельникова Е. В.</v>
      </c>
      <c r="R1355" s="4">
        <f ca="1">IF(Ректор[[#This Row],[Часы]]="",OFFSET(Ректор[[#This Row],[Часы]],-1,0,1,1),Ректор[[#This Row],[Часы]])</f>
        <v>1</v>
      </c>
      <c r="S1355" s="4" t="str">
        <f ca="1">Ректор[[#This Row],[Корр класс]]&amp;Ректор[[#This Row],[Предмет2]]</f>
        <v>11БМатематический практикум</v>
      </c>
      <c r="T1355" s="4">
        <f ca="1">COUNTIF(Ректор[Доп столбец],Ректор[[#This Row],[Доп столбец]])</f>
        <v>1</v>
      </c>
    </row>
    <row r="1356" spans="1:20" x14ac:dyDescent="0.25">
      <c r="B1356" s="4" t="s">
        <v>221</v>
      </c>
      <c r="C1356" s="4">
        <v>2</v>
      </c>
      <c r="F1356" s="4" t="s">
        <v>174</v>
      </c>
      <c r="G1356" s="4" t="s">
        <v>398</v>
      </c>
      <c r="H1356" s="4" t="s">
        <v>399</v>
      </c>
      <c r="I1356" s="4" t="s">
        <v>27</v>
      </c>
      <c r="J1356" s="4" t="s">
        <v>25</v>
      </c>
      <c r="K1356" s="4" t="s">
        <v>25</v>
      </c>
      <c r="O1356" s="4" t="str">
        <f ca="1">IF(Ректор[[#This Row],[Класс(ы)]]="",OFFSET(Ректор[[#This Row],[Класс(ы)]],-1,0,1,1),Ректор[[#This Row],[Класс(ы)]])</f>
        <v>6В</v>
      </c>
      <c r="P1356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356" s="4" t="str">
        <f>Ректор[[#This Row],[Учитель]]</f>
        <v>Мередова И. А.</v>
      </c>
      <c r="R1356" s="4">
        <f ca="1">IF(Ректор[[#This Row],[Часы]]="",OFFSET(Ректор[[#This Row],[Часы]],-1,0,1,1),Ректор[[#This Row],[Часы]])</f>
        <v>2</v>
      </c>
      <c r="S1356" s="4" t="str">
        <f ca="1">Ректор[[#This Row],[Корр класс]]&amp;Ректор[[#This Row],[Предмет2]]</f>
        <v>6ВИстория России. Всеобщая история</v>
      </c>
      <c r="T1356" s="4">
        <f ca="1">COUNTIF(Ректор[Доп столбец],Ректор[[#This Row],[Доп столбец]])</f>
        <v>1</v>
      </c>
    </row>
    <row r="1357" spans="1:20" x14ac:dyDescent="0.25">
      <c r="A1357" s="4">
        <v>1274</v>
      </c>
      <c r="B1357" s="4" t="s">
        <v>221</v>
      </c>
      <c r="C1357" s="4">
        <v>1</v>
      </c>
      <c r="F1357" s="4" t="s">
        <v>26</v>
      </c>
      <c r="G1357" s="4" t="s">
        <v>398</v>
      </c>
      <c r="H1357" s="4" t="s">
        <v>399</v>
      </c>
      <c r="I1357" s="4" t="s">
        <v>27</v>
      </c>
      <c r="J1357" s="4" t="s">
        <v>25</v>
      </c>
      <c r="K1357" s="4" t="s">
        <v>25</v>
      </c>
      <c r="O1357" s="4" t="str">
        <f ca="1">IF(Ректор[[#This Row],[Класс(ы)]]="",OFFSET(Ректор[[#This Row],[Класс(ы)]],-1,0,1,1),Ректор[[#This Row],[Класс(ы)]])</f>
        <v>6В</v>
      </c>
      <c r="P135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357" s="4" t="str">
        <f>Ректор[[#This Row],[Учитель]]</f>
        <v>Мередова И. А.</v>
      </c>
      <c r="R1357" s="4">
        <f ca="1">IF(Ректор[[#This Row],[Часы]]="",OFFSET(Ректор[[#This Row],[Часы]],-1,0,1,1),Ректор[[#This Row],[Часы]])</f>
        <v>1</v>
      </c>
      <c r="S1357" s="4" t="str">
        <f ca="1">Ректор[[#This Row],[Корр класс]]&amp;Ректор[[#This Row],[Предмет2]]</f>
        <v>6ВКубановедение</v>
      </c>
      <c r="T1357" s="4">
        <f ca="1">COUNTIF(Ректор[Доп столбец],Ректор[[#This Row],[Доп столбец]])</f>
        <v>1</v>
      </c>
    </row>
    <row r="1358" spans="1:20" x14ac:dyDescent="0.25">
      <c r="A1358" s="4">
        <v>1275</v>
      </c>
      <c r="B1358" s="4" t="s">
        <v>221</v>
      </c>
      <c r="C1358" s="4">
        <v>1</v>
      </c>
      <c r="F1358" s="4" t="s">
        <v>90</v>
      </c>
      <c r="G1358" s="4" t="s">
        <v>398</v>
      </c>
      <c r="H1358" s="4" t="s">
        <v>399</v>
      </c>
      <c r="I1358" s="4" t="s">
        <v>27</v>
      </c>
      <c r="J1358" s="4" t="s">
        <v>25</v>
      </c>
      <c r="K1358" s="4" t="s">
        <v>25</v>
      </c>
      <c r="O1358" s="4" t="str">
        <f ca="1">IF(Ректор[[#This Row],[Класс(ы)]]="",OFFSET(Ректор[[#This Row],[Класс(ы)]],-1,0,1,1),Ректор[[#This Row],[Класс(ы)]])</f>
        <v>6В</v>
      </c>
      <c r="P1358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358" s="4" t="str">
        <f>Ректор[[#This Row],[Учитель]]</f>
        <v>Мередова И. А.</v>
      </c>
      <c r="R1358" s="4">
        <f ca="1">IF(Ректор[[#This Row],[Часы]]="",OFFSET(Ректор[[#This Row],[Часы]],-1,0,1,1),Ректор[[#This Row],[Часы]])</f>
        <v>1</v>
      </c>
      <c r="S1358" s="4" t="str">
        <f ca="1">Ректор[[#This Row],[Корр класс]]&amp;Ректор[[#This Row],[Предмет2]]</f>
        <v>6ВОбществознание</v>
      </c>
      <c r="T1358" s="4">
        <f ca="1">COUNTIF(Ректор[Доп столбец],Ректор[[#This Row],[Доп столбец]])</f>
        <v>1</v>
      </c>
    </row>
    <row r="1359" spans="1:20" x14ac:dyDescent="0.25">
      <c r="A1359" s="4">
        <v>1276</v>
      </c>
      <c r="B1359" s="4" t="s">
        <v>264</v>
      </c>
      <c r="C1359" s="4">
        <v>2</v>
      </c>
      <c r="F1359" s="4" t="s">
        <v>174</v>
      </c>
      <c r="G1359" s="4" t="s">
        <v>398</v>
      </c>
      <c r="I1359" s="4" t="s">
        <v>27</v>
      </c>
      <c r="J1359" s="4" t="s">
        <v>25</v>
      </c>
      <c r="K1359" s="4" t="s">
        <v>25</v>
      </c>
      <c r="O1359" s="4" t="str">
        <f ca="1">IF(Ректор[[#This Row],[Класс(ы)]]="",OFFSET(Ректор[[#This Row],[Класс(ы)]],-1,0,1,1),Ректор[[#This Row],[Класс(ы)]])</f>
        <v>6Г</v>
      </c>
      <c r="P1359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359" s="4" t="str">
        <f>Ректор[[#This Row],[Учитель]]</f>
        <v>Мередова И. А.</v>
      </c>
      <c r="R1359" s="4">
        <f ca="1">IF(Ректор[[#This Row],[Часы]]="",OFFSET(Ректор[[#This Row],[Часы]],-1,0,1,1),Ректор[[#This Row],[Часы]])</f>
        <v>2</v>
      </c>
      <c r="S1359" s="4" t="str">
        <f ca="1">Ректор[[#This Row],[Корр класс]]&amp;Ректор[[#This Row],[Предмет2]]</f>
        <v>6ГИстория России. Всеобщая история</v>
      </c>
      <c r="T1359" s="4">
        <f ca="1">COUNTIF(Ректор[Доп столбец],Ректор[[#This Row],[Доп столбец]])</f>
        <v>1</v>
      </c>
    </row>
    <row r="1360" spans="1:20" x14ac:dyDescent="0.25">
      <c r="A1360" s="4">
        <v>1277</v>
      </c>
      <c r="B1360" s="4" t="s">
        <v>264</v>
      </c>
      <c r="C1360" s="4">
        <v>1</v>
      </c>
      <c r="F1360" s="4" t="s">
        <v>26</v>
      </c>
      <c r="G1360" s="4" t="s">
        <v>398</v>
      </c>
      <c r="H1360" s="4" t="s">
        <v>399</v>
      </c>
      <c r="I1360" s="4" t="s">
        <v>27</v>
      </c>
      <c r="J1360" s="4" t="s">
        <v>25</v>
      </c>
      <c r="K1360" s="4" t="s">
        <v>25</v>
      </c>
      <c r="O1360" s="4" t="str">
        <f ca="1">IF(Ректор[[#This Row],[Класс(ы)]]="",OFFSET(Ректор[[#This Row],[Класс(ы)]],-1,0,1,1),Ректор[[#This Row],[Класс(ы)]])</f>
        <v>6Г</v>
      </c>
      <c r="P136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360" s="4" t="str">
        <f>Ректор[[#This Row],[Учитель]]</f>
        <v>Мередова И. А.</v>
      </c>
      <c r="R1360" s="4">
        <f ca="1">IF(Ректор[[#This Row],[Часы]]="",OFFSET(Ректор[[#This Row],[Часы]],-1,0,1,1),Ректор[[#This Row],[Часы]])</f>
        <v>1</v>
      </c>
      <c r="S1360" s="4" t="str">
        <f ca="1">Ректор[[#This Row],[Корр класс]]&amp;Ректор[[#This Row],[Предмет2]]</f>
        <v>6ГКубановедение</v>
      </c>
      <c r="T1360" s="4">
        <f ca="1">COUNTIF(Ректор[Доп столбец],Ректор[[#This Row],[Доп столбец]])</f>
        <v>1</v>
      </c>
    </row>
    <row r="1361" spans="1:20" x14ac:dyDescent="0.25">
      <c r="A1361" s="4">
        <v>1278</v>
      </c>
      <c r="B1361" s="4" t="s">
        <v>264</v>
      </c>
      <c r="C1361" s="4">
        <v>1</v>
      </c>
      <c r="F1361" s="4" t="s">
        <v>90</v>
      </c>
      <c r="G1361" s="4" t="s">
        <v>398</v>
      </c>
      <c r="H1361" s="4" t="s">
        <v>399</v>
      </c>
      <c r="I1361" s="4" t="s">
        <v>27</v>
      </c>
      <c r="J1361" s="4" t="s">
        <v>25</v>
      </c>
      <c r="K1361" s="4" t="s">
        <v>25</v>
      </c>
      <c r="O1361" s="4" t="str">
        <f ca="1">IF(Ректор[[#This Row],[Класс(ы)]]="",OFFSET(Ректор[[#This Row],[Класс(ы)]],-1,0,1,1),Ректор[[#This Row],[Класс(ы)]])</f>
        <v>6Г</v>
      </c>
      <c r="P1361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361" s="4" t="str">
        <f>Ректор[[#This Row],[Учитель]]</f>
        <v>Мередова И. А.</v>
      </c>
      <c r="R1361" s="4">
        <f ca="1">IF(Ректор[[#This Row],[Часы]]="",OFFSET(Ректор[[#This Row],[Часы]],-1,0,1,1),Ректор[[#This Row],[Часы]])</f>
        <v>1</v>
      </c>
      <c r="S1361" s="4" t="str">
        <f ca="1">Ректор[[#This Row],[Корр класс]]&amp;Ректор[[#This Row],[Предмет2]]</f>
        <v>6ГОбществознание</v>
      </c>
      <c r="T1361" s="4">
        <f ca="1">COUNTIF(Ректор[Доп столбец],Ректор[[#This Row],[Доп столбец]])</f>
        <v>1</v>
      </c>
    </row>
    <row r="1362" spans="1:20" x14ac:dyDescent="0.25">
      <c r="A1362" s="4">
        <v>1279</v>
      </c>
      <c r="B1362" s="4" t="s">
        <v>264</v>
      </c>
      <c r="C1362" s="4">
        <v>1</v>
      </c>
      <c r="F1362" s="4" t="s">
        <v>32</v>
      </c>
      <c r="G1362" s="4" t="s">
        <v>398</v>
      </c>
      <c r="H1362" s="4" t="s">
        <v>399</v>
      </c>
      <c r="I1362" s="4" t="s">
        <v>27</v>
      </c>
      <c r="J1362" s="4" t="s">
        <v>25</v>
      </c>
      <c r="K1362" s="4" t="s">
        <v>25</v>
      </c>
      <c r="O1362" s="4" t="str">
        <f ca="1">IF(Ректор[[#This Row],[Класс(ы)]]="",OFFSET(Ректор[[#This Row],[Класс(ы)]],-1,0,1,1),Ректор[[#This Row],[Класс(ы)]])</f>
        <v>6Г</v>
      </c>
      <c r="P136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362" s="4" t="str">
        <f>Ректор[[#This Row],[Учитель]]</f>
        <v>Мередова И. А.</v>
      </c>
      <c r="R1362" s="4">
        <f ca="1">IF(Ректор[[#This Row],[Часы]]="",OFFSET(Ректор[[#This Row],[Часы]],-1,0,1,1),Ректор[[#This Row],[Часы]])</f>
        <v>1</v>
      </c>
      <c r="S1362" s="4" t="str">
        <f ca="1">Ректор[[#This Row],[Корр класс]]&amp;Ректор[[#This Row],[Предмет2]]</f>
        <v>6ГРазговор о важн</v>
      </c>
      <c r="T1362" s="4">
        <f ca="1">COUNTIF(Ректор[Доп столбец],Ректор[[#This Row],[Доп столбец]])</f>
        <v>1</v>
      </c>
    </row>
    <row r="1363" spans="1:20" x14ac:dyDescent="0.25">
      <c r="A1363" s="4">
        <v>1280</v>
      </c>
      <c r="B1363" s="4" t="s">
        <v>252</v>
      </c>
      <c r="C1363" s="4">
        <v>2</v>
      </c>
      <c r="F1363" s="4" t="s">
        <v>174</v>
      </c>
      <c r="G1363" s="4" t="s">
        <v>398</v>
      </c>
      <c r="H1363" s="4" t="s">
        <v>399</v>
      </c>
      <c r="I1363" s="4" t="s">
        <v>27</v>
      </c>
      <c r="J1363" s="4" t="s">
        <v>25</v>
      </c>
      <c r="K1363" s="4" t="s">
        <v>25</v>
      </c>
      <c r="O1363" s="4" t="str">
        <f ca="1">IF(Ректор[[#This Row],[Класс(ы)]]="",OFFSET(Ректор[[#This Row],[Класс(ы)]],-1,0,1,1),Ректор[[#This Row],[Класс(ы)]])</f>
        <v>6Е</v>
      </c>
      <c r="P136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363" s="4" t="str">
        <f>Ректор[[#This Row],[Учитель]]</f>
        <v>Мередова И. А.</v>
      </c>
      <c r="R1363" s="4">
        <f ca="1">IF(Ректор[[#This Row],[Часы]]="",OFFSET(Ректор[[#This Row],[Часы]],-1,0,1,1),Ректор[[#This Row],[Часы]])</f>
        <v>2</v>
      </c>
      <c r="S1363" s="4" t="str">
        <f ca="1">Ректор[[#This Row],[Корр класс]]&amp;Ректор[[#This Row],[Предмет2]]</f>
        <v>6ЕИстория России. Всеобщая история</v>
      </c>
      <c r="T1363" s="4">
        <f ca="1">COUNTIF(Ректор[Доп столбец],Ректор[[#This Row],[Доп столбец]])</f>
        <v>1</v>
      </c>
    </row>
    <row r="1364" spans="1:20" x14ac:dyDescent="0.25">
      <c r="A1364" s="4">
        <v>1281</v>
      </c>
      <c r="B1364" s="4" t="s">
        <v>252</v>
      </c>
      <c r="C1364" s="4">
        <v>1</v>
      </c>
      <c r="F1364" s="4" t="s">
        <v>26</v>
      </c>
      <c r="G1364" s="4" t="s">
        <v>398</v>
      </c>
      <c r="H1364" s="4" t="s">
        <v>399</v>
      </c>
      <c r="I1364" s="4" t="s">
        <v>27</v>
      </c>
      <c r="J1364" s="4" t="s">
        <v>25</v>
      </c>
      <c r="K1364" s="4" t="s">
        <v>25</v>
      </c>
      <c r="O1364" s="4" t="str">
        <f ca="1">IF(Ректор[[#This Row],[Класс(ы)]]="",OFFSET(Ректор[[#This Row],[Класс(ы)]],-1,0,1,1),Ректор[[#This Row],[Класс(ы)]])</f>
        <v>6Е</v>
      </c>
      <c r="P136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364" s="4" t="str">
        <f>Ректор[[#This Row],[Учитель]]</f>
        <v>Мередова И. А.</v>
      </c>
      <c r="R1364" s="4">
        <f ca="1">IF(Ректор[[#This Row],[Часы]]="",OFFSET(Ректор[[#This Row],[Часы]],-1,0,1,1),Ректор[[#This Row],[Часы]])</f>
        <v>1</v>
      </c>
      <c r="S1364" s="4" t="str">
        <f ca="1">Ректор[[#This Row],[Корр класс]]&amp;Ректор[[#This Row],[Предмет2]]</f>
        <v>6ЕКубановедение</v>
      </c>
      <c r="T1364" s="4">
        <f ca="1">COUNTIF(Ректор[Доп столбец],Ректор[[#This Row],[Доп столбец]])</f>
        <v>1</v>
      </c>
    </row>
    <row r="1365" spans="1:20" x14ac:dyDescent="0.25">
      <c r="B1365" s="4" t="s">
        <v>252</v>
      </c>
      <c r="C1365" s="4">
        <v>1</v>
      </c>
      <c r="F1365" s="4" t="s">
        <v>90</v>
      </c>
      <c r="G1365" s="4" t="s">
        <v>398</v>
      </c>
      <c r="H1365" s="4" t="s">
        <v>399</v>
      </c>
      <c r="I1365" s="4" t="s">
        <v>27</v>
      </c>
      <c r="J1365" s="4" t="s">
        <v>25</v>
      </c>
      <c r="K1365" s="4" t="s">
        <v>25</v>
      </c>
      <c r="O1365" s="4" t="str">
        <f ca="1">IF(Ректор[[#This Row],[Класс(ы)]]="",OFFSET(Ректор[[#This Row],[Класс(ы)]],-1,0,1,1),Ректор[[#This Row],[Класс(ы)]])</f>
        <v>6Е</v>
      </c>
      <c r="P1365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365" s="4" t="str">
        <f>Ректор[[#This Row],[Учитель]]</f>
        <v>Мередова И. А.</v>
      </c>
      <c r="R1365" s="4">
        <f ca="1">IF(Ректор[[#This Row],[Часы]]="",OFFSET(Ректор[[#This Row],[Часы]],-1,0,1,1),Ректор[[#This Row],[Часы]])</f>
        <v>1</v>
      </c>
      <c r="S1365" s="4" t="str">
        <f ca="1">Ректор[[#This Row],[Корр класс]]&amp;Ректор[[#This Row],[Предмет2]]</f>
        <v>6ЕОбществознание</v>
      </c>
      <c r="T1365" s="4">
        <f ca="1">COUNTIF(Ректор[Доп столбец],Ректор[[#This Row],[Доп столбец]])</f>
        <v>1</v>
      </c>
    </row>
    <row r="1366" spans="1:20" x14ac:dyDescent="0.25">
      <c r="A1366" s="4">
        <v>1282</v>
      </c>
      <c r="B1366" s="4" t="s">
        <v>117</v>
      </c>
      <c r="C1366" s="4">
        <v>2</v>
      </c>
      <c r="F1366" s="4" t="s">
        <v>174</v>
      </c>
      <c r="G1366" s="4" t="s">
        <v>398</v>
      </c>
      <c r="H1366" s="4" t="s">
        <v>399</v>
      </c>
      <c r="I1366" s="4" t="s">
        <v>27</v>
      </c>
      <c r="J1366" s="4" t="s">
        <v>25</v>
      </c>
      <c r="K1366" s="4" t="s">
        <v>25</v>
      </c>
      <c r="O1366" s="4" t="str">
        <f ca="1">IF(Ректор[[#This Row],[Класс(ы)]]="",OFFSET(Ректор[[#This Row],[Класс(ы)]],-1,0,1,1),Ректор[[#This Row],[Класс(ы)]])</f>
        <v>8Ж</v>
      </c>
      <c r="P1366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366" s="4" t="str">
        <f>Ректор[[#This Row],[Учитель]]</f>
        <v>Мередова И. А.</v>
      </c>
      <c r="R1366" s="4">
        <f ca="1">IF(Ректор[[#This Row],[Часы]]="",OFFSET(Ректор[[#This Row],[Часы]],-1,0,1,1),Ректор[[#This Row],[Часы]])</f>
        <v>2</v>
      </c>
      <c r="S1366" s="4" t="str">
        <f ca="1">Ректор[[#This Row],[Корр класс]]&amp;Ректор[[#This Row],[Предмет2]]</f>
        <v>8ЖИстория России. Всеобщая история</v>
      </c>
      <c r="T1366" s="4">
        <f ca="1">COUNTIF(Ректор[Доп столбец],Ректор[[#This Row],[Доп столбец]])</f>
        <v>1</v>
      </c>
    </row>
    <row r="1367" spans="1:20" x14ac:dyDescent="0.25">
      <c r="A1367" s="4">
        <v>1283</v>
      </c>
      <c r="B1367" s="4" t="s">
        <v>117</v>
      </c>
      <c r="C1367" s="4">
        <v>1</v>
      </c>
      <c r="F1367" s="4" t="s">
        <v>26</v>
      </c>
      <c r="G1367" s="4" t="s">
        <v>398</v>
      </c>
      <c r="H1367" s="4" t="s">
        <v>399</v>
      </c>
      <c r="I1367" s="4" t="s">
        <v>27</v>
      </c>
      <c r="J1367" s="4" t="s">
        <v>25</v>
      </c>
      <c r="K1367" s="4" t="s">
        <v>25</v>
      </c>
      <c r="O1367" s="4" t="str">
        <f ca="1">IF(Ректор[[#This Row],[Класс(ы)]]="",OFFSET(Ректор[[#This Row],[Класс(ы)]],-1,0,1,1),Ректор[[#This Row],[Класс(ы)]])</f>
        <v>8Ж</v>
      </c>
      <c r="P136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367" s="4" t="str">
        <f>Ректор[[#This Row],[Учитель]]</f>
        <v>Мередова И. А.</v>
      </c>
      <c r="R1367" s="4">
        <f ca="1">IF(Ректор[[#This Row],[Часы]]="",OFFSET(Ректор[[#This Row],[Часы]],-1,0,1,1),Ректор[[#This Row],[Часы]])</f>
        <v>1</v>
      </c>
      <c r="S1367" s="4" t="str">
        <f ca="1">Ректор[[#This Row],[Корр класс]]&amp;Ректор[[#This Row],[Предмет2]]</f>
        <v>8ЖКубановедение</v>
      </c>
      <c r="T1367" s="4">
        <f ca="1">COUNTIF(Ректор[Доп столбец],Ректор[[#This Row],[Доп столбец]])</f>
        <v>1</v>
      </c>
    </row>
    <row r="1368" spans="1:20" x14ac:dyDescent="0.25">
      <c r="A1368" s="4">
        <v>1284</v>
      </c>
      <c r="B1368" s="4" t="s">
        <v>117</v>
      </c>
      <c r="C1368" s="4">
        <v>1</v>
      </c>
      <c r="F1368" s="4" t="s">
        <v>90</v>
      </c>
      <c r="G1368" s="4" t="s">
        <v>398</v>
      </c>
      <c r="H1368" s="4" t="s">
        <v>399</v>
      </c>
      <c r="I1368" s="4" t="s">
        <v>27</v>
      </c>
      <c r="J1368" s="4" t="s">
        <v>25</v>
      </c>
      <c r="K1368" s="4" t="s">
        <v>25</v>
      </c>
      <c r="O1368" s="4" t="str">
        <f ca="1">IF(Ректор[[#This Row],[Класс(ы)]]="",OFFSET(Ректор[[#This Row],[Класс(ы)]],-1,0,1,1),Ректор[[#This Row],[Класс(ы)]])</f>
        <v>8Ж</v>
      </c>
      <c r="P1368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368" s="4" t="str">
        <f>Ректор[[#This Row],[Учитель]]</f>
        <v>Мередова И. А.</v>
      </c>
      <c r="R1368" s="4">
        <f ca="1">IF(Ректор[[#This Row],[Часы]]="",OFFSET(Ректор[[#This Row],[Часы]],-1,0,1,1),Ректор[[#This Row],[Часы]])</f>
        <v>1</v>
      </c>
      <c r="S1368" s="4" t="str">
        <f ca="1">Ректор[[#This Row],[Корр класс]]&amp;Ректор[[#This Row],[Предмет2]]</f>
        <v>8ЖОбществознание</v>
      </c>
      <c r="T1368" s="4">
        <f ca="1">COUNTIF(Ректор[Доп столбец],Ректор[[#This Row],[Доп столбец]])</f>
        <v>1</v>
      </c>
    </row>
    <row r="1369" spans="1:20" x14ac:dyDescent="0.25">
      <c r="A1369" s="4">
        <v>1285</v>
      </c>
      <c r="B1369" s="4" t="s">
        <v>119</v>
      </c>
      <c r="C1369" s="4">
        <v>2</v>
      </c>
      <c r="F1369" s="4" t="s">
        <v>174</v>
      </c>
      <c r="G1369" s="4" t="s">
        <v>398</v>
      </c>
      <c r="I1369" s="4" t="s">
        <v>27</v>
      </c>
      <c r="J1369" s="4" t="s">
        <v>25</v>
      </c>
      <c r="K1369" s="4" t="s">
        <v>25</v>
      </c>
      <c r="O1369" s="4" t="str">
        <f ca="1">IF(Ректор[[#This Row],[Класс(ы)]]="",OFFSET(Ректор[[#This Row],[Класс(ы)]],-1,0,1,1),Ректор[[#This Row],[Класс(ы)]])</f>
        <v>8И</v>
      </c>
      <c r="P1369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369" s="4" t="str">
        <f>Ректор[[#This Row],[Учитель]]</f>
        <v>Мередова И. А.</v>
      </c>
      <c r="R1369" s="4">
        <f ca="1">IF(Ректор[[#This Row],[Часы]]="",OFFSET(Ректор[[#This Row],[Часы]],-1,0,1,1),Ректор[[#This Row],[Часы]])</f>
        <v>2</v>
      </c>
      <c r="S1369" s="4" t="str">
        <f ca="1">Ректор[[#This Row],[Корр класс]]&amp;Ректор[[#This Row],[Предмет2]]</f>
        <v>8ИИстория России. Всеобщая история</v>
      </c>
      <c r="T1369" s="4">
        <f ca="1">COUNTIF(Ректор[Доп столбец],Ректор[[#This Row],[Доп столбец]])</f>
        <v>1</v>
      </c>
    </row>
    <row r="1370" spans="1:20" x14ac:dyDescent="0.25">
      <c r="A1370" s="4">
        <v>1286</v>
      </c>
      <c r="B1370" s="4" t="s">
        <v>119</v>
      </c>
      <c r="C1370" s="4">
        <v>1</v>
      </c>
      <c r="F1370" s="4" t="s">
        <v>26</v>
      </c>
      <c r="G1370" s="4" t="s">
        <v>398</v>
      </c>
      <c r="H1370" s="4" t="s">
        <v>399</v>
      </c>
      <c r="I1370" s="4" t="s">
        <v>27</v>
      </c>
      <c r="J1370" s="4" t="s">
        <v>25</v>
      </c>
      <c r="K1370" s="4" t="s">
        <v>25</v>
      </c>
      <c r="O1370" s="4" t="str">
        <f ca="1">IF(Ректор[[#This Row],[Класс(ы)]]="",OFFSET(Ректор[[#This Row],[Класс(ы)]],-1,0,1,1),Ректор[[#This Row],[Класс(ы)]])</f>
        <v>8И</v>
      </c>
      <c r="P137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370" s="4" t="str">
        <f>Ректор[[#This Row],[Учитель]]</f>
        <v>Мередова И. А.</v>
      </c>
      <c r="R1370" s="4">
        <f ca="1">IF(Ректор[[#This Row],[Часы]]="",OFFSET(Ректор[[#This Row],[Часы]],-1,0,1,1),Ректор[[#This Row],[Часы]])</f>
        <v>1</v>
      </c>
      <c r="S1370" s="4" t="str">
        <f ca="1">Ректор[[#This Row],[Корр класс]]&amp;Ректор[[#This Row],[Предмет2]]</f>
        <v>8ИКубановедение</v>
      </c>
      <c r="T1370" s="4">
        <f ca="1">COUNTIF(Ректор[Доп столбец],Ректор[[#This Row],[Доп столбец]])</f>
        <v>1</v>
      </c>
    </row>
    <row r="1371" spans="1:20" x14ac:dyDescent="0.25">
      <c r="A1371" s="4">
        <v>1287</v>
      </c>
      <c r="B1371" s="4" t="s">
        <v>119</v>
      </c>
      <c r="C1371" s="4">
        <v>1</v>
      </c>
      <c r="F1371" s="4" t="s">
        <v>90</v>
      </c>
      <c r="G1371" s="4" t="s">
        <v>398</v>
      </c>
      <c r="H1371" s="4" t="s">
        <v>399</v>
      </c>
      <c r="I1371" s="4" t="s">
        <v>27</v>
      </c>
      <c r="J1371" s="4" t="s">
        <v>25</v>
      </c>
      <c r="K1371" s="4" t="s">
        <v>25</v>
      </c>
      <c r="O1371" s="4" t="str">
        <f ca="1">IF(Ректор[[#This Row],[Класс(ы)]]="",OFFSET(Ректор[[#This Row],[Класс(ы)]],-1,0,1,1),Ректор[[#This Row],[Класс(ы)]])</f>
        <v>8И</v>
      </c>
      <c r="P1371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371" s="4" t="str">
        <f>Ректор[[#This Row],[Учитель]]</f>
        <v>Мередова И. А.</v>
      </c>
      <c r="R1371" s="4">
        <f ca="1">IF(Ректор[[#This Row],[Часы]]="",OFFSET(Ректор[[#This Row],[Часы]],-1,0,1,1),Ректор[[#This Row],[Часы]])</f>
        <v>1</v>
      </c>
      <c r="S1371" s="4" t="str">
        <f ca="1">Ректор[[#This Row],[Корр класс]]&amp;Ректор[[#This Row],[Предмет2]]</f>
        <v>8ИОбществознание</v>
      </c>
      <c r="T1371" s="4">
        <f ca="1">COUNTIF(Ректор[Доп столбец],Ректор[[#This Row],[Доп столбец]])</f>
        <v>1</v>
      </c>
    </row>
    <row r="1372" spans="1:20" x14ac:dyDescent="0.25">
      <c r="B1372" s="4" t="s">
        <v>120</v>
      </c>
      <c r="C1372" s="4">
        <v>2</v>
      </c>
      <c r="F1372" s="4" t="s">
        <v>174</v>
      </c>
      <c r="G1372" s="4" t="s">
        <v>398</v>
      </c>
      <c r="H1372" s="4" t="s">
        <v>399</v>
      </c>
      <c r="I1372" s="4" t="s">
        <v>27</v>
      </c>
      <c r="J1372" s="4" t="s">
        <v>25</v>
      </c>
      <c r="K1372" s="4" t="s">
        <v>25</v>
      </c>
      <c r="O1372" s="4" t="str">
        <f ca="1">IF(Ректор[[#This Row],[Класс(ы)]]="",OFFSET(Ректор[[#This Row],[Класс(ы)]],-1,0,1,1),Ректор[[#This Row],[Класс(ы)]])</f>
        <v>8К</v>
      </c>
      <c r="P1372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372" s="4" t="str">
        <f>Ректор[[#This Row],[Учитель]]</f>
        <v>Мередова И. А.</v>
      </c>
      <c r="R1372" s="4">
        <f ca="1">IF(Ректор[[#This Row],[Часы]]="",OFFSET(Ректор[[#This Row],[Часы]],-1,0,1,1),Ректор[[#This Row],[Часы]])</f>
        <v>2</v>
      </c>
      <c r="S1372" s="4" t="str">
        <f ca="1">Ректор[[#This Row],[Корр класс]]&amp;Ректор[[#This Row],[Предмет2]]</f>
        <v>8КИстория России. Всеобщая история</v>
      </c>
      <c r="T1372" s="4">
        <f ca="1">COUNTIF(Ректор[Доп столбец],Ректор[[#This Row],[Доп столбец]])</f>
        <v>1</v>
      </c>
    </row>
    <row r="1373" spans="1:20" x14ac:dyDescent="0.25">
      <c r="A1373" s="4">
        <v>1288</v>
      </c>
      <c r="B1373" s="4" t="s">
        <v>120</v>
      </c>
      <c r="C1373" s="4">
        <v>1</v>
      </c>
      <c r="F1373" s="4" t="s">
        <v>26</v>
      </c>
      <c r="G1373" s="4" t="s">
        <v>398</v>
      </c>
      <c r="H1373" s="4" t="s">
        <v>399</v>
      </c>
      <c r="I1373" s="4" t="s">
        <v>27</v>
      </c>
      <c r="J1373" s="4" t="s">
        <v>25</v>
      </c>
      <c r="K1373" s="4" t="s">
        <v>25</v>
      </c>
      <c r="O1373" s="4" t="str">
        <f ca="1">IF(Ректор[[#This Row],[Класс(ы)]]="",OFFSET(Ректор[[#This Row],[Класс(ы)]],-1,0,1,1),Ректор[[#This Row],[Класс(ы)]])</f>
        <v>8К</v>
      </c>
      <c r="P137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373" s="4" t="str">
        <f>Ректор[[#This Row],[Учитель]]</f>
        <v>Мередова И. А.</v>
      </c>
      <c r="R1373" s="4">
        <f ca="1">IF(Ректор[[#This Row],[Часы]]="",OFFSET(Ректор[[#This Row],[Часы]],-1,0,1,1),Ректор[[#This Row],[Часы]])</f>
        <v>1</v>
      </c>
      <c r="S1373" s="4" t="str">
        <f ca="1">Ректор[[#This Row],[Корр класс]]&amp;Ректор[[#This Row],[Предмет2]]</f>
        <v>8ККубановедение</v>
      </c>
      <c r="T1373" s="4">
        <f ca="1">COUNTIF(Ректор[Доп столбец],Ректор[[#This Row],[Доп столбец]])</f>
        <v>1</v>
      </c>
    </row>
    <row r="1374" spans="1:20" x14ac:dyDescent="0.25">
      <c r="A1374" s="4">
        <v>1289</v>
      </c>
      <c r="B1374" s="4" t="s">
        <v>120</v>
      </c>
      <c r="C1374" s="4">
        <v>1</v>
      </c>
      <c r="F1374" s="4" t="s">
        <v>90</v>
      </c>
      <c r="G1374" s="4" t="s">
        <v>398</v>
      </c>
      <c r="H1374" s="4" t="s">
        <v>399</v>
      </c>
      <c r="I1374" s="4" t="s">
        <v>27</v>
      </c>
      <c r="J1374" s="4" t="s">
        <v>25</v>
      </c>
      <c r="K1374" s="4" t="s">
        <v>25</v>
      </c>
      <c r="O1374" s="4" t="str">
        <f ca="1">IF(Ректор[[#This Row],[Класс(ы)]]="",OFFSET(Ректор[[#This Row],[Класс(ы)]],-1,0,1,1),Ректор[[#This Row],[Класс(ы)]])</f>
        <v>8К</v>
      </c>
      <c r="P1374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374" s="4" t="str">
        <f>Ректор[[#This Row],[Учитель]]</f>
        <v>Мередова И. А.</v>
      </c>
      <c r="R1374" s="4">
        <f ca="1">IF(Ректор[[#This Row],[Часы]]="",OFFSET(Ректор[[#This Row],[Часы]],-1,0,1,1),Ректор[[#This Row],[Часы]])</f>
        <v>1</v>
      </c>
      <c r="S1374" s="4" t="str">
        <f ca="1">Ректор[[#This Row],[Корр класс]]&amp;Ректор[[#This Row],[Предмет2]]</f>
        <v>8КОбществознание</v>
      </c>
      <c r="T1374" s="4">
        <f ca="1">COUNTIF(Ректор[Доп столбец],Ректор[[#This Row],[Доп столбец]])</f>
        <v>1</v>
      </c>
    </row>
    <row r="1375" spans="1:20" x14ac:dyDescent="0.25">
      <c r="A1375" s="4">
        <v>1290</v>
      </c>
      <c r="B1375" s="4" t="s">
        <v>148</v>
      </c>
      <c r="C1375" s="4">
        <v>1</v>
      </c>
      <c r="F1375" s="4" t="s">
        <v>20</v>
      </c>
      <c r="G1375" s="4" t="s">
        <v>400</v>
      </c>
      <c r="H1375" s="4" t="s">
        <v>149</v>
      </c>
      <c r="I1375" s="4" t="s">
        <v>23</v>
      </c>
      <c r="J1375" s="4" t="s">
        <v>25</v>
      </c>
      <c r="K1375" s="4" t="s">
        <v>25</v>
      </c>
      <c r="O1375" s="4" t="str">
        <f ca="1">IF(Ректор[[#This Row],[Класс(ы)]]="",OFFSET(Ректор[[#This Row],[Класс(ы)]],-1,0,1,1),Ректор[[#This Row],[Класс(ы)]])</f>
        <v>2М</v>
      </c>
      <c r="P137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375" s="4" t="str">
        <f>Ректор[[#This Row],[Учитель]]</f>
        <v>Меркулова Ю. А.</v>
      </c>
      <c r="R1375" s="4">
        <f ca="1">IF(Ректор[[#This Row],[Часы]]="",OFFSET(Ректор[[#This Row],[Часы]],-1,0,1,1),Ректор[[#This Row],[Часы]])</f>
        <v>1</v>
      </c>
      <c r="S1375" s="4" t="str">
        <f ca="1">Ректор[[#This Row],[Корр класс]]&amp;Ректор[[#This Row],[Предмет2]]</f>
        <v>2МИзобразительное искусство</v>
      </c>
      <c r="T1375" s="4">
        <f ca="1">COUNTIF(Ректор[Доп столбец],Ректор[[#This Row],[Доп столбец]])</f>
        <v>1</v>
      </c>
    </row>
    <row r="1376" spans="1:20" x14ac:dyDescent="0.25">
      <c r="A1376" s="4">
        <v>1291</v>
      </c>
      <c r="B1376" s="4" t="s">
        <v>148</v>
      </c>
      <c r="C1376" s="4">
        <v>1</v>
      </c>
      <c r="F1376" s="4" t="s">
        <v>26</v>
      </c>
      <c r="G1376" s="4" t="s">
        <v>400</v>
      </c>
      <c r="H1376" s="4" t="s">
        <v>149</v>
      </c>
      <c r="I1376" s="4" t="s">
        <v>27</v>
      </c>
      <c r="J1376" s="4" t="s">
        <v>24</v>
      </c>
      <c r="K1376" s="4" t="s">
        <v>25</v>
      </c>
      <c r="O1376" s="4" t="str">
        <f ca="1">IF(Ректор[[#This Row],[Класс(ы)]]="",OFFSET(Ректор[[#This Row],[Класс(ы)]],-1,0,1,1),Ректор[[#This Row],[Класс(ы)]])</f>
        <v>2М</v>
      </c>
      <c r="P1376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376" s="4" t="str">
        <f>Ректор[[#This Row],[Учитель]]</f>
        <v>Меркулова Ю. А.</v>
      </c>
      <c r="R1376" s="4">
        <f ca="1">IF(Ректор[[#This Row],[Часы]]="",OFFSET(Ректор[[#This Row],[Часы]],-1,0,1,1),Ректор[[#This Row],[Часы]])</f>
        <v>1</v>
      </c>
      <c r="S1376" s="4" t="str">
        <f ca="1">Ректор[[#This Row],[Корр класс]]&amp;Ректор[[#This Row],[Предмет2]]</f>
        <v>2МКубановедение</v>
      </c>
      <c r="T1376" s="4">
        <f ca="1">COUNTIF(Ректор[Доп столбец],Ректор[[#This Row],[Доп столбец]])</f>
        <v>1</v>
      </c>
    </row>
    <row r="1377" spans="1:20" x14ac:dyDescent="0.25">
      <c r="A1377" s="4">
        <v>1292</v>
      </c>
      <c r="B1377" s="4" t="s">
        <v>148</v>
      </c>
      <c r="C1377" s="4">
        <v>4</v>
      </c>
      <c r="F1377" s="4" t="s">
        <v>28</v>
      </c>
      <c r="G1377" s="4" t="s">
        <v>400</v>
      </c>
      <c r="H1377" s="4" t="s">
        <v>149</v>
      </c>
      <c r="I1377" s="4" t="s">
        <v>27</v>
      </c>
      <c r="J1377" s="4" t="s">
        <v>25</v>
      </c>
      <c r="K1377" s="4" t="s">
        <v>25</v>
      </c>
      <c r="O1377" s="4" t="str">
        <f ca="1">IF(Ректор[[#This Row],[Класс(ы)]]="",OFFSET(Ректор[[#This Row],[Класс(ы)]],-1,0,1,1),Ректор[[#This Row],[Класс(ы)]])</f>
        <v>2М</v>
      </c>
      <c r="P137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377" s="4" t="str">
        <f>Ректор[[#This Row],[Учитель]]</f>
        <v>Меркулова Ю. А.</v>
      </c>
      <c r="R1377" s="4">
        <f ca="1">IF(Ректор[[#This Row],[Часы]]="",OFFSET(Ректор[[#This Row],[Часы]],-1,0,1,1),Ректор[[#This Row],[Часы]])</f>
        <v>4</v>
      </c>
      <c r="S1377" s="4" t="str">
        <f ca="1">Ректор[[#This Row],[Корр класс]]&amp;Ректор[[#This Row],[Предмет2]]</f>
        <v>2МЛитературное чтение</v>
      </c>
      <c r="T1377" s="4">
        <f ca="1">COUNTIF(Ректор[Доп столбец],Ректор[[#This Row],[Доп столбец]])</f>
        <v>1</v>
      </c>
    </row>
    <row r="1378" spans="1:20" x14ac:dyDescent="0.25">
      <c r="A1378" s="4">
        <v>1293</v>
      </c>
      <c r="B1378" s="4" t="s">
        <v>148</v>
      </c>
      <c r="C1378" s="4">
        <v>4</v>
      </c>
      <c r="F1378" s="4" t="s">
        <v>29</v>
      </c>
      <c r="G1378" s="4" t="s">
        <v>400</v>
      </c>
      <c r="H1378" s="4" t="s">
        <v>149</v>
      </c>
      <c r="I1378" s="4" t="s">
        <v>27</v>
      </c>
      <c r="J1378" s="4" t="s">
        <v>25</v>
      </c>
      <c r="K1378" s="4" t="s">
        <v>25</v>
      </c>
      <c r="O1378" s="4" t="str">
        <f ca="1">IF(Ректор[[#This Row],[Класс(ы)]]="",OFFSET(Ректор[[#This Row],[Класс(ы)]],-1,0,1,1),Ректор[[#This Row],[Класс(ы)]])</f>
        <v>2М</v>
      </c>
      <c r="P1378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78" s="4" t="str">
        <f>Ректор[[#This Row],[Учитель]]</f>
        <v>Меркулова Ю. А.</v>
      </c>
      <c r="R1378" s="4">
        <f ca="1">IF(Ректор[[#This Row],[Часы]]="",OFFSET(Ректор[[#This Row],[Часы]],-1,0,1,1),Ректор[[#This Row],[Часы]])</f>
        <v>4</v>
      </c>
      <c r="S1378" s="4" t="str">
        <f ca="1">Ректор[[#This Row],[Корр класс]]&amp;Ректор[[#This Row],[Предмет2]]</f>
        <v>2ММатематика</v>
      </c>
      <c r="T1378" s="4">
        <f ca="1">COUNTIF(Ректор[Доп столбец],Ректор[[#This Row],[Доп столбец]])</f>
        <v>1</v>
      </c>
    </row>
    <row r="1379" spans="1:20" x14ac:dyDescent="0.25">
      <c r="A1379" s="4">
        <v>1294</v>
      </c>
      <c r="B1379" s="4" t="s">
        <v>148</v>
      </c>
      <c r="C1379" s="4">
        <v>1</v>
      </c>
      <c r="F1379" s="4" t="s">
        <v>30</v>
      </c>
      <c r="G1379" s="4" t="s">
        <v>400</v>
      </c>
      <c r="H1379" s="4" t="s">
        <v>149</v>
      </c>
      <c r="I1379" s="4" t="s">
        <v>23</v>
      </c>
      <c r="J1379" s="4" t="s">
        <v>25</v>
      </c>
      <c r="K1379" s="4" t="s">
        <v>25</v>
      </c>
      <c r="O1379" s="4" t="str">
        <f ca="1">IF(Ректор[[#This Row],[Класс(ы)]]="",OFFSET(Ректор[[#This Row],[Класс(ы)]],-1,0,1,1),Ректор[[#This Row],[Класс(ы)]])</f>
        <v>2М</v>
      </c>
      <c r="P137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379" s="4" t="str">
        <f>Ректор[[#This Row],[Учитель]]</f>
        <v>Меркулова Ю. А.</v>
      </c>
      <c r="R1379" s="4">
        <f ca="1">IF(Ректор[[#This Row],[Часы]]="",OFFSET(Ректор[[#This Row],[Часы]],-1,0,1,1),Ректор[[#This Row],[Часы]])</f>
        <v>1</v>
      </c>
      <c r="S1379" s="4" t="str">
        <f ca="1">Ректор[[#This Row],[Корр класс]]&amp;Ректор[[#This Row],[Предмет2]]</f>
        <v>2ММузыка</v>
      </c>
      <c r="T1379" s="4">
        <f ca="1">COUNTIF(Ректор[Доп столбец],Ректор[[#This Row],[Доп столбец]])</f>
        <v>1</v>
      </c>
    </row>
    <row r="1380" spans="1:20" x14ac:dyDescent="0.25">
      <c r="A1380" s="4">
        <v>1295</v>
      </c>
      <c r="B1380" s="4" t="s">
        <v>148</v>
      </c>
      <c r="C1380" s="4">
        <v>2</v>
      </c>
      <c r="F1380" s="4" t="s">
        <v>31</v>
      </c>
      <c r="G1380" s="4" t="s">
        <v>400</v>
      </c>
      <c r="H1380" s="4" t="s">
        <v>149</v>
      </c>
      <c r="I1380" s="4" t="s">
        <v>27</v>
      </c>
      <c r="J1380" s="4" t="s">
        <v>25</v>
      </c>
      <c r="K1380" s="4" t="s">
        <v>25</v>
      </c>
      <c r="O1380" s="4" t="str">
        <f ca="1">IF(Ректор[[#This Row],[Класс(ы)]]="",OFFSET(Ректор[[#This Row],[Класс(ы)]],-1,0,1,1),Ректор[[#This Row],[Класс(ы)]])</f>
        <v>2М</v>
      </c>
      <c r="P1380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380" s="4" t="str">
        <f>Ректор[[#This Row],[Учитель]]</f>
        <v>Меркулова Ю. А.</v>
      </c>
      <c r="R1380" s="4">
        <f ca="1">IF(Ректор[[#This Row],[Часы]]="",OFFSET(Ректор[[#This Row],[Часы]],-1,0,1,1),Ректор[[#This Row],[Часы]])</f>
        <v>2</v>
      </c>
      <c r="S1380" s="4" t="str">
        <f ca="1">Ректор[[#This Row],[Корр класс]]&amp;Ректор[[#This Row],[Предмет2]]</f>
        <v>2МОкружающий мир</v>
      </c>
      <c r="T1380" s="4">
        <f ca="1">COUNTIF(Ректор[Доп столбец],Ректор[[#This Row],[Доп столбец]])</f>
        <v>1</v>
      </c>
    </row>
    <row r="1381" spans="1:20" x14ac:dyDescent="0.25">
      <c r="A1381" s="4">
        <v>1296</v>
      </c>
      <c r="B1381" s="4" t="s">
        <v>148</v>
      </c>
      <c r="C1381" s="4">
        <v>1</v>
      </c>
      <c r="F1381" s="4" t="s">
        <v>32</v>
      </c>
      <c r="G1381" s="4" t="s">
        <v>400</v>
      </c>
      <c r="H1381" s="4" t="s">
        <v>149</v>
      </c>
      <c r="I1381" s="4" t="s">
        <v>27</v>
      </c>
      <c r="J1381" s="4" t="s">
        <v>33</v>
      </c>
      <c r="K1381" s="4" t="s">
        <v>25</v>
      </c>
      <c r="O1381" s="4" t="str">
        <f ca="1">IF(Ректор[[#This Row],[Класс(ы)]]="",OFFSET(Ректор[[#This Row],[Класс(ы)]],-1,0,1,1),Ректор[[#This Row],[Класс(ы)]])</f>
        <v>2М</v>
      </c>
      <c r="P138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381" s="4" t="str">
        <f>Ректор[[#This Row],[Учитель]]</f>
        <v>Меркулова Ю. А.</v>
      </c>
      <c r="R1381" s="4">
        <f ca="1">IF(Ректор[[#This Row],[Часы]]="",OFFSET(Ректор[[#This Row],[Часы]],-1,0,1,1),Ректор[[#This Row],[Часы]])</f>
        <v>1</v>
      </c>
      <c r="S1381" s="4" t="str">
        <f ca="1">Ректор[[#This Row],[Корр класс]]&amp;Ректор[[#This Row],[Предмет2]]</f>
        <v>2МРазговор о важн</v>
      </c>
      <c r="T1381" s="4">
        <f ca="1">COUNTIF(Ректор[Доп столбец],Ректор[[#This Row],[Доп столбец]])</f>
        <v>1</v>
      </c>
    </row>
    <row r="1382" spans="1:20" x14ac:dyDescent="0.25">
      <c r="A1382" s="4">
        <v>1297</v>
      </c>
      <c r="B1382" s="4" t="s">
        <v>148</v>
      </c>
      <c r="C1382" s="4">
        <v>5</v>
      </c>
      <c r="F1382" s="4" t="s">
        <v>34</v>
      </c>
      <c r="G1382" s="4" t="s">
        <v>400</v>
      </c>
      <c r="H1382" s="4" t="s">
        <v>149</v>
      </c>
      <c r="I1382" s="4" t="s">
        <v>27</v>
      </c>
      <c r="J1382" s="4" t="s">
        <v>25</v>
      </c>
      <c r="K1382" s="4" t="s">
        <v>25</v>
      </c>
      <c r="O1382" s="4" t="str">
        <f ca="1">IF(Ректор[[#This Row],[Класс(ы)]]="",OFFSET(Ректор[[#This Row],[Класс(ы)]],-1,0,1,1),Ректор[[#This Row],[Класс(ы)]])</f>
        <v>2М</v>
      </c>
      <c r="P138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382" s="4" t="str">
        <f>Ректор[[#This Row],[Учитель]]</f>
        <v>Меркулова Ю. А.</v>
      </c>
      <c r="R1382" s="4">
        <f ca="1">IF(Ректор[[#This Row],[Часы]]="",OFFSET(Ректор[[#This Row],[Часы]],-1,0,1,1),Ректор[[#This Row],[Часы]])</f>
        <v>5</v>
      </c>
      <c r="S1382" s="4" t="str">
        <f ca="1">Ректор[[#This Row],[Корр класс]]&amp;Ректор[[#This Row],[Предмет2]]</f>
        <v>2МРусский язык</v>
      </c>
      <c r="T1382" s="4">
        <f ca="1">COUNTIF(Ректор[Доп столбец],Ректор[[#This Row],[Доп столбец]])</f>
        <v>1</v>
      </c>
    </row>
    <row r="1383" spans="1:20" x14ac:dyDescent="0.25">
      <c r="B1383" s="4" t="s">
        <v>148</v>
      </c>
      <c r="C1383" s="4">
        <v>1</v>
      </c>
      <c r="F1383" s="4" t="s">
        <v>35</v>
      </c>
      <c r="G1383" s="4" t="s">
        <v>400</v>
      </c>
      <c r="H1383" s="4" t="s">
        <v>149</v>
      </c>
      <c r="I1383" s="4" t="s">
        <v>23</v>
      </c>
      <c r="J1383" s="4" t="s">
        <v>25</v>
      </c>
      <c r="K1383" s="4" t="s">
        <v>25</v>
      </c>
      <c r="O1383" s="4" t="str">
        <f ca="1">IF(Ректор[[#This Row],[Класс(ы)]]="",OFFSET(Ректор[[#This Row],[Класс(ы)]],-1,0,1,1),Ректор[[#This Row],[Класс(ы)]])</f>
        <v>2М</v>
      </c>
      <c r="P138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383" s="4" t="str">
        <f>Ректор[[#This Row],[Учитель]]</f>
        <v>Меркулова Ю. А.</v>
      </c>
      <c r="R1383" s="4">
        <f ca="1">IF(Ректор[[#This Row],[Часы]]="",OFFSET(Ректор[[#This Row],[Часы]],-1,0,1,1),Ректор[[#This Row],[Часы]])</f>
        <v>1</v>
      </c>
      <c r="S1383" s="4" t="str">
        <f ca="1">Ректор[[#This Row],[Корр класс]]&amp;Ректор[[#This Row],[Предмет2]]</f>
        <v>2МТехнология</v>
      </c>
      <c r="T1383" s="4">
        <f ca="1">COUNTIF(Ректор[Доп столбец],Ректор[[#This Row],[Доп столбец]])</f>
        <v>1</v>
      </c>
    </row>
    <row r="1384" spans="1:20" x14ac:dyDescent="0.25">
      <c r="A1384" s="4">
        <v>1298</v>
      </c>
      <c r="B1384" s="4" t="s">
        <v>230</v>
      </c>
      <c r="C1384" s="4">
        <v>1</v>
      </c>
      <c r="F1384" s="4" t="s">
        <v>20</v>
      </c>
      <c r="G1384" s="4" t="s">
        <v>400</v>
      </c>
      <c r="H1384" s="4" t="s">
        <v>149</v>
      </c>
      <c r="I1384" s="4" t="s">
        <v>23</v>
      </c>
      <c r="J1384" s="4" t="s">
        <v>25</v>
      </c>
      <c r="K1384" s="4" t="s">
        <v>25</v>
      </c>
      <c r="O1384" s="4" t="str">
        <f ca="1">IF(Ректор[[#This Row],[Класс(ы)]]="",OFFSET(Ректор[[#This Row],[Класс(ы)]],-1,0,1,1),Ректор[[#This Row],[Класс(ы)]])</f>
        <v>3З</v>
      </c>
      <c r="P138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384" s="4" t="str">
        <f>Ректор[[#This Row],[Учитель]]</f>
        <v>Меркулова Ю. А.</v>
      </c>
      <c r="R1384" s="4">
        <f ca="1">IF(Ректор[[#This Row],[Часы]]="",OFFSET(Ректор[[#This Row],[Часы]],-1,0,1,1),Ректор[[#This Row],[Часы]])</f>
        <v>1</v>
      </c>
      <c r="S1384" s="4" t="str">
        <f ca="1">Ректор[[#This Row],[Корр класс]]&amp;Ректор[[#This Row],[Предмет2]]</f>
        <v>3ЗИзобразительное искусство</v>
      </c>
      <c r="T1384" s="4">
        <f ca="1">COUNTIF(Ректор[Доп столбец],Ректор[[#This Row],[Доп столбец]])</f>
        <v>1</v>
      </c>
    </row>
    <row r="1385" spans="1:20" x14ac:dyDescent="0.25">
      <c r="A1385" s="4">
        <v>1299</v>
      </c>
      <c r="B1385" s="4" t="s">
        <v>230</v>
      </c>
      <c r="C1385" s="4">
        <v>1</v>
      </c>
      <c r="F1385" s="4" t="s">
        <v>26</v>
      </c>
      <c r="G1385" s="4" t="s">
        <v>400</v>
      </c>
      <c r="H1385" s="4" t="s">
        <v>149</v>
      </c>
      <c r="I1385" s="4" t="s">
        <v>23</v>
      </c>
      <c r="J1385" s="4" t="s">
        <v>25</v>
      </c>
      <c r="K1385" s="4" t="s">
        <v>25</v>
      </c>
      <c r="O1385" s="4" t="str">
        <f ca="1">IF(Ректор[[#This Row],[Класс(ы)]]="",OFFSET(Ректор[[#This Row],[Класс(ы)]],-1,0,1,1),Ректор[[#This Row],[Класс(ы)]])</f>
        <v>3З</v>
      </c>
      <c r="P138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385" s="4" t="str">
        <f>Ректор[[#This Row],[Учитель]]</f>
        <v>Меркулова Ю. А.</v>
      </c>
      <c r="R1385" s="4">
        <f ca="1">IF(Ректор[[#This Row],[Часы]]="",OFFSET(Ректор[[#This Row],[Часы]],-1,0,1,1),Ректор[[#This Row],[Часы]])</f>
        <v>1</v>
      </c>
      <c r="S1385" s="4" t="str">
        <f ca="1">Ректор[[#This Row],[Корр класс]]&amp;Ректор[[#This Row],[Предмет2]]</f>
        <v>3ЗКубановедение</v>
      </c>
      <c r="T1385" s="4">
        <f ca="1">COUNTIF(Ректор[Доп столбец],Ректор[[#This Row],[Доп столбец]])</f>
        <v>1</v>
      </c>
    </row>
    <row r="1386" spans="1:20" x14ac:dyDescent="0.25">
      <c r="A1386" s="4">
        <v>1300</v>
      </c>
      <c r="B1386" s="4" t="s">
        <v>230</v>
      </c>
      <c r="C1386" s="4">
        <v>4</v>
      </c>
      <c r="F1386" s="4" t="s">
        <v>28</v>
      </c>
      <c r="G1386" s="4" t="s">
        <v>400</v>
      </c>
      <c r="H1386" s="4" t="s">
        <v>149</v>
      </c>
      <c r="I1386" s="4" t="s">
        <v>27</v>
      </c>
      <c r="J1386" s="4" t="s">
        <v>25</v>
      </c>
      <c r="K1386" s="4" t="s">
        <v>25</v>
      </c>
      <c r="O1386" s="4" t="str">
        <f ca="1">IF(Ректор[[#This Row],[Класс(ы)]]="",OFFSET(Ректор[[#This Row],[Класс(ы)]],-1,0,1,1),Ректор[[#This Row],[Класс(ы)]])</f>
        <v>3З</v>
      </c>
      <c r="P138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386" s="4" t="str">
        <f>Ректор[[#This Row],[Учитель]]</f>
        <v>Меркулова Ю. А.</v>
      </c>
      <c r="R1386" s="4">
        <f ca="1">IF(Ректор[[#This Row],[Часы]]="",OFFSET(Ректор[[#This Row],[Часы]],-1,0,1,1),Ректор[[#This Row],[Часы]])</f>
        <v>4</v>
      </c>
      <c r="S1386" s="4" t="str">
        <f ca="1">Ректор[[#This Row],[Корр класс]]&amp;Ректор[[#This Row],[Предмет2]]</f>
        <v>3ЗЛитературное чтение</v>
      </c>
      <c r="T1386" s="4">
        <f ca="1">COUNTIF(Ректор[Доп столбец],Ректор[[#This Row],[Доп столбец]])</f>
        <v>1</v>
      </c>
    </row>
    <row r="1387" spans="1:20" x14ac:dyDescent="0.25">
      <c r="A1387" s="4">
        <v>1301</v>
      </c>
      <c r="B1387" s="4" t="s">
        <v>230</v>
      </c>
      <c r="C1387" s="4">
        <v>4</v>
      </c>
      <c r="F1387" s="4" t="s">
        <v>29</v>
      </c>
      <c r="G1387" s="4" t="s">
        <v>400</v>
      </c>
      <c r="H1387" s="4" t="s">
        <v>149</v>
      </c>
      <c r="I1387" s="4" t="s">
        <v>27</v>
      </c>
      <c r="J1387" s="4" t="s">
        <v>25</v>
      </c>
      <c r="K1387" s="4" t="s">
        <v>25</v>
      </c>
      <c r="O1387" s="4" t="str">
        <f ca="1">IF(Ректор[[#This Row],[Класс(ы)]]="",OFFSET(Ректор[[#This Row],[Класс(ы)]],-1,0,1,1),Ректор[[#This Row],[Класс(ы)]])</f>
        <v>3З</v>
      </c>
      <c r="P1387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387" s="4" t="str">
        <f>Ректор[[#This Row],[Учитель]]</f>
        <v>Меркулова Ю. А.</v>
      </c>
      <c r="R1387" s="4">
        <f ca="1">IF(Ректор[[#This Row],[Часы]]="",OFFSET(Ректор[[#This Row],[Часы]],-1,0,1,1),Ректор[[#This Row],[Часы]])</f>
        <v>4</v>
      </c>
      <c r="S1387" s="4" t="str">
        <f ca="1">Ректор[[#This Row],[Корр класс]]&amp;Ректор[[#This Row],[Предмет2]]</f>
        <v>3ЗМатематика</v>
      </c>
      <c r="T1387" s="4">
        <f ca="1">COUNTIF(Ректор[Доп столбец],Ректор[[#This Row],[Доп столбец]])</f>
        <v>1</v>
      </c>
    </row>
    <row r="1388" spans="1:20" x14ac:dyDescent="0.25">
      <c r="A1388" s="4">
        <v>1302</v>
      </c>
      <c r="B1388" s="4" t="s">
        <v>230</v>
      </c>
      <c r="C1388" s="4">
        <v>1</v>
      </c>
      <c r="F1388" s="4" t="s">
        <v>30</v>
      </c>
      <c r="G1388" s="4" t="s">
        <v>400</v>
      </c>
      <c r="H1388" s="4" t="s">
        <v>149</v>
      </c>
      <c r="I1388" s="4" t="s">
        <v>23</v>
      </c>
      <c r="J1388" s="4" t="s">
        <v>25</v>
      </c>
      <c r="K1388" s="4" t="s">
        <v>25</v>
      </c>
      <c r="O1388" s="4" t="str">
        <f ca="1">IF(Ректор[[#This Row],[Класс(ы)]]="",OFFSET(Ректор[[#This Row],[Класс(ы)]],-1,0,1,1),Ректор[[#This Row],[Класс(ы)]])</f>
        <v>3З</v>
      </c>
      <c r="P138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388" s="4" t="str">
        <f>Ректор[[#This Row],[Учитель]]</f>
        <v>Меркулова Ю. А.</v>
      </c>
      <c r="R1388" s="4">
        <f ca="1">IF(Ректор[[#This Row],[Часы]]="",OFFSET(Ректор[[#This Row],[Часы]],-1,0,1,1),Ректор[[#This Row],[Часы]])</f>
        <v>1</v>
      </c>
      <c r="S1388" s="4" t="str">
        <f ca="1">Ректор[[#This Row],[Корр класс]]&amp;Ректор[[#This Row],[Предмет2]]</f>
        <v>3ЗМузыка</v>
      </c>
      <c r="T1388" s="4">
        <f ca="1">COUNTIF(Ректор[Доп столбец],Ректор[[#This Row],[Доп столбец]])</f>
        <v>1</v>
      </c>
    </row>
    <row r="1389" spans="1:20" x14ac:dyDescent="0.25">
      <c r="B1389" s="4" t="s">
        <v>230</v>
      </c>
      <c r="C1389" s="4">
        <v>2</v>
      </c>
      <c r="F1389" s="4" t="s">
        <v>31</v>
      </c>
      <c r="G1389" s="4" t="s">
        <v>400</v>
      </c>
      <c r="H1389" s="4" t="s">
        <v>149</v>
      </c>
      <c r="I1389" s="4" t="s">
        <v>27</v>
      </c>
      <c r="J1389" s="4" t="s">
        <v>25</v>
      </c>
      <c r="K1389" s="4" t="s">
        <v>25</v>
      </c>
      <c r="O1389" s="4" t="str">
        <f ca="1">IF(Ректор[[#This Row],[Класс(ы)]]="",OFFSET(Ректор[[#This Row],[Класс(ы)]],-1,0,1,1),Ректор[[#This Row],[Класс(ы)]])</f>
        <v>3З</v>
      </c>
      <c r="P1389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389" s="4" t="str">
        <f>Ректор[[#This Row],[Учитель]]</f>
        <v>Меркулова Ю. А.</v>
      </c>
      <c r="R1389" s="4">
        <f ca="1">IF(Ректор[[#This Row],[Часы]]="",OFFSET(Ректор[[#This Row],[Часы]],-1,0,1,1),Ректор[[#This Row],[Часы]])</f>
        <v>2</v>
      </c>
      <c r="S1389" s="4" t="str">
        <f ca="1">Ректор[[#This Row],[Корр класс]]&amp;Ректор[[#This Row],[Предмет2]]</f>
        <v>3ЗОкружающий мир</v>
      </c>
      <c r="T1389" s="4">
        <f ca="1">COUNTIF(Ректор[Доп столбец],Ректор[[#This Row],[Доп столбец]])</f>
        <v>1</v>
      </c>
    </row>
    <row r="1390" spans="1:20" x14ac:dyDescent="0.25">
      <c r="A1390" s="4">
        <v>1303</v>
      </c>
      <c r="B1390" s="4" t="s">
        <v>230</v>
      </c>
      <c r="C1390" s="4">
        <v>1</v>
      </c>
      <c r="F1390" s="4" t="s">
        <v>32</v>
      </c>
      <c r="G1390" s="4" t="s">
        <v>400</v>
      </c>
      <c r="H1390" s="4" t="s">
        <v>149</v>
      </c>
      <c r="I1390" s="4" t="s">
        <v>27</v>
      </c>
      <c r="J1390" s="4" t="s">
        <v>33</v>
      </c>
      <c r="K1390" s="4" t="s">
        <v>25</v>
      </c>
      <c r="O1390" s="4" t="str">
        <f ca="1">IF(Ректор[[#This Row],[Класс(ы)]]="",OFFSET(Ректор[[#This Row],[Класс(ы)]],-1,0,1,1),Ректор[[#This Row],[Класс(ы)]])</f>
        <v>3З</v>
      </c>
      <c r="P139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390" s="4" t="str">
        <f>Ректор[[#This Row],[Учитель]]</f>
        <v>Меркулова Ю. А.</v>
      </c>
      <c r="R1390" s="4">
        <f ca="1">IF(Ректор[[#This Row],[Часы]]="",OFFSET(Ректор[[#This Row],[Часы]],-1,0,1,1),Ректор[[#This Row],[Часы]])</f>
        <v>1</v>
      </c>
      <c r="S1390" s="4" t="str">
        <f ca="1">Ректор[[#This Row],[Корр класс]]&amp;Ректор[[#This Row],[Предмет2]]</f>
        <v>3ЗРазговор о важн</v>
      </c>
      <c r="T1390" s="4">
        <f ca="1">COUNTIF(Ректор[Доп столбец],Ректор[[#This Row],[Доп столбец]])</f>
        <v>1</v>
      </c>
    </row>
    <row r="1391" spans="1:20" x14ac:dyDescent="0.25">
      <c r="A1391" s="4">
        <v>1304</v>
      </c>
      <c r="B1391" s="4" t="s">
        <v>230</v>
      </c>
      <c r="C1391" s="4">
        <v>5</v>
      </c>
      <c r="F1391" s="4" t="s">
        <v>34</v>
      </c>
      <c r="G1391" s="4" t="s">
        <v>400</v>
      </c>
      <c r="H1391" s="4" t="s">
        <v>149</v>
      </c>
      <c r="I1391" s="4" t="s">
        <v>27</v>
      </c>
      <c r="J1391" s="4" t="s">
        <v>25</v>
      </c>
      <c r="K1391" s="4" t="s">
        <v>25</v>
      </c>
      <c r="O1391" s="4" t="str">
        <f ca="1">IF(Ректор[[#This Row],[Класс(ы)]]="",OFFSET(Ректор[[#This Row],[Класс(ы)]],-1,0,1,1),Ректор[[#This Row],[Класс(ы)]])</f>
        <v>3З</v>
      </c>
      <c r="P139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391" s="4" t="str">
        <f>Ректор[[#This Row],[Учитель]]</f>
        <v>Меркулова Ю. А.</v>
      </c>
      <c r="R1391" s="4">
        <f ca="1">IF(Ректор[[#This Row],[Часы]]="",OFFSET(Ректор[[#This Row],[Часы]],-1,0,1,1),Ректор[[#This Row],[Часы]])</f>
        <v>5</v>
      </c>
      <c r="S1391" s="4" t="str">
        <f ca="1">Ректор[[#This Row],[Корр класс]]&amp;Ректор[[#This Row],[Предмет2]]</f>
        <v>3ЗРусский язык</v>
      </c>
      <c r="T1391" s="4">
        <f ca="1">COUNTIF(Ректор[Доп столбец],Ректор[[#This Row],[Доп столбец]])</f>
        <v>1</v>
      </c>
    </row>
    <row r="1392" spans="1:20" x14ac:dyDescent="0.25">
      <c r="A1392" s="4">
        <v>1305</v>
      </c>
      <c r="B1392" s="4" t="s">
        <v>230</v>
      </c>
      <c r="C1392" s="4">
        <v>1</v>
      </c>
      <c r="F1392" s="4" t="s">
        <v>35</v>
      </c>
      <c r="G1392" s="4" t="s">
        <v>400</v>
      </c>
      <c r="H1392" s="4" t="s">
        <v>149</v>
      </c>
      <c r="I1392" s="4" t="s">
        <v>23</v>
      </c>
      <c r="J1392" s="4" t="s">
        <v>25</v>
      </c>
      <c r="K1392" s="4" t="s">
        <v>25</v>
      </c>
      <c r="O1392" s="4" t="str">
        <f ca="1">IF(Ректор[[#This Row],[Класс(ы)]]="",OFFSET(Ректор[[#This Row],[Класс(ы)]],-1,0,1,1),Ректор[[#This Row],[Класс(ы)]])</f>
        <v>3З</v>
      </c>
      <c r="P139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392" s="4" t="str">
        <f>Ректор[[#This Row],[Учитель]]</f>
        <v>Меркулова Ю. А.</v>
      </c>
      <c r="R1392" s="4">
        <f ca="1">IF(Ректор[[#This Row],[Часы]]="",OFFSET(Ректор[[#This Row],[Часы]],-1,0,1,1),Ректор[[#This Row],[Часы]])</f>
        <v>1</v>
      </c>
      <c r="S1392" s="4" t="str">
        <f ca="1">Ректор[[#This Row],[Корр класс]]&amp;Ректор[[#This Row],[Предмет2]]</f>
        <v>3ЗТехнология</v>
      </c>
      <c r="T1392" s="4">
        <f ca="1">COUNTIF(Ректор[Доп столбец],Ректор[[#This Row],[Доп столбец]])</f>
        <v>1</v>
      </c>
    </row>
    <row r="1393" spans="1:20" x14ac:dyDescent="0.25">
      <c r="A1393" s="4">
        <v>1306</v>
      </c>
      <c r="B1393" s="4" t="s">
        <v>60</v>
      </c>
      <c r="C1393" s="4">
        <v>3</v>
      </c>
      <c r="D1393" s="4" t="s">
        <v>10</v>
      </c>
      <c r="E1393" s="4">
        <v>1</v>
      </c>
      <c r="F1393" s="4" t="s">
        <v>130</v>
      </c>
      <c r="G1393" s="4" t="s">
        <v>401</v>
      </c>
      <c r="H1393" s="4" t="s">
        <v>331</v>
      </c>
      <c r="I1393" s="4" t="s">
        <v>27</v>
      </c>
      <c r="J1393" s="4" t="s">
        <v>25</v>
      </c>
      <c r="K1393" s="4" t="s">
        <v>25</v>
      </c>
      <c r="O1393" s="4" t="str">
        <f ca="1">IF(Ректор[[#This Row],[Класс(ы)]]="",OFFSET(Ректор[[#This Row],[Класс(ы)]],-1,0,1,1),Ректор[[#This Row],[Класс(ы)]])</f>
        <v>7К</v>
      </c>
      <c r="P139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93" s="4" t="str">
        <f>Ректор[[#This Row],[Учитель]]</f>
        <v>Минаева Ю. В.</v>
      </c>
      <c r="R1393" s="4">
        <f ca="1">IF(Ректор[[#This Row],[Часы]]="",OFFSET(Ректор[[#This Row],[Часы]],-1,0,1,1),Ректор[[#This Row],[Часы]])</f>
        <v>3</v>
      </c>
      <c r="S1393" s="4" t="str">
        <f ca="1">Ректор[[#This Row],[Корр класс]]&amp;Ректор[[#This Row],[Предмет2]]</f>
        <v>7КИностранный язык (английский)</v>
      </c>
      <c r="T1393" s="4">
        <f ca="1">COUNTIF(Ректор[Доп столбец],Ректор[[#This Row],[Доп столбец]])</f>
        <v>2</v>
      </c>
    </row>
    <row r="1394" spans="1:20" x14ac:dyDescent="0.25">
      <c r="A1394" s="4">
        <v>1307</v>
      </c>
      <c r="E1394" s="4">
        <v>2</v>
      </c>
      <c r="F1394" s="4" t="s">
        <v>130</v>
      </c>
      <c r="G1394" s="4" t="s">
        <v>330</v>
      </c>
      <c r="H1394" s="4" t="s">
        <v>323</v>
      </c>
      <c r="I1394" s="4" t="s">
        <v>27</v>
      </c>
      <c r="J1394" s="4" t="s">
        <v>25</v>
      </c>
      <c r="K1394" s="4" t="s">
        <v>25</v>
      </c>
      <c r="O1394" s="4" t="str">
        <f ca="1">IF(Ректор[[#This Row],[Класс(ы)]]="",OFFSET(Ректор[[#This Row],[Класс(ы)]],-1,0,1,1),Ректор[[#This Row],[Класс(ы)]])</f>
        <v>7К</v>
      </c>
      <c r="P139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94" s="4" t="str">
        <f>Ректор[[#This Row],[Учитель]]</f>
        <v>Багери М. О.</v>
      </c>
      <c r="R1394" s="4">
        <f ca="1">IF(Ректор[[#This Row],[Часы]]="",OFFSET(Ректор[[#This Row],[Часы]],-1,0,1,1),Ректор[[#This Row],[Часы]])</f>
        <v>3</v>
      </c>
      <c r="S1394" s="4" t="str">
        <f ca="1">Ректор[[#This Row],[Корр класс]]&amp;Ректор[[#This Row],[Предмет2]]</f>
        <v>7КИностранный язык (английский)</v>
      </c>
      <c r="T1394" s="4">
        <f ca="1">COUNTIF(Ректор[Доп столбец],Ректор[[#This Row],[Доп столбец]])</f>
        <v>2</v>
      </c>
    </row>
    <row r="1395" spans="1:20" x14ac:dyDescent="0.25">
      <c r="A1395" s="4">
        <v>1308</v>
      </c>
      <c r="B1395" s="4" t="s">
        <v>61</v>
      </c>
      <c r="C1395" s="4">
        <v>3</v>
      </c>
      <c r="D1395" s="4" t="s">
        <v>10</v>
      </c>
      <c r="E1395" s="4">
        <v>1</v>
      </c>
      <c r="F1395" s="4" t="s">
        <v>130</v>
      </c>
      <c r="G1395" s="4" t="s">
        <v>401</v>
      </c>
      <c r="H1395" s="4" t="s">
        <v>331</v>
      </c>
      <c r="I1395" s="4" t="s">
        <v>27</v>
      </c>
      <c r="J1395" s="4" t="s">
        <v>25</v>
      </c>
      <c r="K1395" s="4" t="s">
        <v>25</v>
      </c>
      <c r="O1395" s="4" t="str">
        <f ca="1">IF(Ректор[[#This Row],[Класс(ы)]]="",OFFSET(Ректор[[#This Row],[Класс(ы)]],-1,0,1,1),Ректор[[#This Row],[Класс(ы)]])</f>
        <v>7Л</v>
      </c>
      <c r="P139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95" s="4" t="str">
        <f>Ректор[[#This Row],[Учитель]]</f>
        <v>Минаева Ю. В.</v>
      </c>
      <c r="R1395" s="4">
        <f ca="1">IF(Ректор[[#This Row],[Часы]]="",OFFSET(Ректор[[#This Row],[Часы]],-1,0,1,1),Ректор[[#This Row],[Часы]])</f>
        <v>3</v>
      </c>
      <c r="S1395" s="4" t="str">
        <f ca="1">Ректор[[#This Row],[Корр класс]]&amp;Ректор[[#This Row],[Предмет2]]</f>
        <v>7ЛИностранный язык (английский)</v>
      </c>
      <c r="T1395" s="4">
        <f ca="1">COUNTIF(Ректор[Доп столбец],Ректор[[#This Row],[Доп столбец]])</f>
        <v>2</v>
      </c>
    </row>
    <row r="1396" spans="1:20" x14ac:dyDescent="0.25">
      <c r="A1396" s="4">
        <v>1309</v>
      </c>
      <c r="E1396" s="4">
        <v>2</v>
      </c>
      <c r="F1396" s="4" t="s">
        <v>130</v>
      </c>
      <c r="G1396" s="4" t="s">
        <v>330</v>
      </c>
      <c r="H1396" s="4" t="s">
        <v>323</v>
      </c>
      <c r="I1396" s="4" t="s">
        <v>27</v>
      </c>
      <c r="J1396" s="4" t="s">
        <v>25</v>
      </c>
      <c r="K1396" s="4" t="s">
        <v>25</v>
      </c>
      <c r="O1396" s="4" t="str">
        <f ca="1">IF(Ректор[[#This Row],[Класс(ы)]]="",OFFSET(Ректор[[#This Row],[Класс(ы)]],-1,0,1,1),Ректор[[#This Row],[Класс(ы)]])</f>
        <v>7Л</v>
      </c>
      <c r="P139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96" s="4" t="str">
        <f>Ректор[[#This Row],[Учитель]]</f>
        <v>Багери М. О.</v>
      </c>
      <c r="R1396" s="4">
        <f ca="1">IF(Ректор[[#This Row],[Часы]]="",OFFSET(Ректор[[#This Row],[Часы]],-1,0,1,1),Ректор[[#This Row],[Часы]])</f>
        <v>3</v>
      </c>
      <c r="S1396" s="4" t="str">
        <f ca="1">Ректор[[#This Row],[Корр класс]]&amp;Ректор[[#This Row],[Предмет2]]</f>
        <v>7ЛИностранный язык (английский)</v>
      </c>
      <c r="T1396" s="4">
        <f ca="1">COUNTIF(Ректор[Доп столбец],Ректор[[#This Row],[Доп столбец]])</f>
        <v>2</v>
      </c>
    </row>
    <row r="1397" spans="1:20" x14ac:dyDescent="0.25">
      <c r="A1397" s="4">
        <v>1310</v>
      </c>
      <c r="B1397" s="4" t="s">
        <v>62</v>
      </c>
      <c r="C1397" s="4">
        <v>3</v>
      </c>
      <c r="D1397" s="4" t="s">
        <v>10</v>
      </c>
      <c r="E1397" s="4">
        <v>1</v>
      </c>
      <c r="F1397" s="4" t="s">
        <v>130</v>
      </c>
      <c r="G1397" s="4" t="s">
        <v>401</v>
      </c>
      <c r="H1397" s="4" t="s">
        <v>331</v>
      </c>
      <c r="I1397" s="4" t="s">
        <v>27</v>
      </c>
      <c r="J1397" s="4" t="s">
        <v>25</v>
      </c>
      <c r="K1397" s="4" t="s">
        <v>25</v>
      </c>
      <c r="O1397" s="4" t="str">
        <f ca="1">IF(Ректор[[#This Row],[Класс(ы)]]="",OFFSET(Ректор[[#This Row],[Класс(ы)]],-1,0,1,1),Ректор[[#This Row],[Класс(ы)]])</f>
        <v>8А</v>
      </c>
      <c r="P139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97" s="4" t="str">
        <f>Ректор[[#This Row],[Учитель]]</f>
        <v>Минаева Ю. В.</v>
      </c>
      <c r="R1397" s="4">
        <f ca="1">IF(Ректор[[#This Row],[Часы]]="",OFFSET(Ректор[[#This Row],[Часы]],-1,0,1,1),Ректор[[#This Row],[Часы]])</f>
        <v>3</v>
      </c>
      <c r="S1397" s="4" t="str">
        <f ca="1">Ректор[[#This Row],[Корр класс]]&amp;Ректор[[#This Row],[Предмет2]]</f>
        <v>8АИностранный язык (английский)</v>
      </c>
      <c r="T1397" s="4">
        <f ca="1">COUNTIF(Ректор[Доп столбец],Ректор[[#This Row],[Доп столбец]])</f>
        <v>2</v>
      </c>
    </row>
    <row r="1398" spans="1:20" x14ac:dyDescent="0.25">
      <c r="A1398" s="4">
        <v>1311</v>
      </c>
      <c r="E1398" s="4">
        <v>2</v>
      </c>
      <c r="F1398" s="4" t="s">
        <v>130</v>
      </c>
      <c r="G1398" s="4" t="s">
        <v>330</v>
      </c>
      <c r="H1398" s="4" t="s">
        <v>323</v>
      </c>
      <c r="I1398" s="4" t="s">
        <v>27</v>
      </c>
      <c r="J1398" s="4" t="s">
        <v>25</v>
      </c>
      <c r="K1398" s="4" t="s">
        <v>25</v>
      </c>
      <c r="O1398" s="4" t="str">
        <f ca="1">IF(Ректор[[#This Row],[Класс(ы)]]="",OFFSET(Ректор[[#This Row],[Класс(ы)]],-1,0,1,1),Ректор[[#This Row],[Класс(ы)]])</f>
        <v>8А</v>
      </c>
      <c r="P139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98" s="4" t="str">
        <f>Ректор[[#This Row],[Учитель]]</f>
        <v>Багери М. О.</v>
      </c>
      <c r="R1398" s="4">
        <f ca="1">IF(Ректор[[#This Row],[Часы]]="",OFFSET(Ректор[[#This Row],[Часы]],-1,0,1,1),Ректор[[#This Row],[Часы]])</f>
        <v>3</v>
      </c>
      <c r="S1398" s="4" t="str">
        <f ca="1">Ректор[[#This Row],[Корр класс]]&amp;Ректор[[#This Row],[Предмет2]]</f>
        <v>8АИностранный язык (английский)</v>
      </c>
      <c r="T1398" s="4">
        <f ca="1">COUNTIF(Ректор[Доп столбец],Ректор[[#This Row],[Доп столбец]])</f>
        <v>2</v>
      </c>
    </row>
    <row r="1399" spans="1:20" x14ac:dyDescent="0.25">
      <c r="B1399" s="4" t="s">
        <v>112</v>
      </c>
      <c r="C1399" s="4">
        <v>3</v>
      </c>
      <c r="D1399" s="4" t="s">
        <v>10</v>
      </c>
      <c r="E1399" s="4">
        <v>1</v>
      </c>
      <c r="F1399" s="4" t="s">
        <v>130</v>
      </c>
      <c r="G1399" s="4" t="s">
        <v>401</v>
      </c>
      <c r="H1399" s="4" t="s">
        <v>331</v>
      </c>
      <c r="I1399" s="4" t="s">
        <v>27</v>
      </c>
      <c r="J1399" s="4" t="s">
        <v>25</v>
      </c>
      <c r="K1399" s="4" t="s">
        <v>25</v>
      </c>
      <c r="O1399" s="4" t="str">
        <f ca="1">IF(Ректор[[#This Row],[Класс(ы)]]="",OFFSET(Ректор[[#This Row],[Класс(ы)]],-1,0,1,1),Ректор[[#This Row],[Класс(ы)]])</f>
        <v>8Б</v>
      </c>
      <c r="P139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399" s="4" t="str">
        <f>Ректор[[#This Row],[Учитель]]</f>
        <v>Минаева Ю. В.</v>
      </c>
      <c r="R1399" s="4">
        <f ca="1">IF(Ректор[[#This Row],[Часы]]="",OFFSET(Ректор[[#This Row],[Часы]],-1,0,1,1),Ректор[[#This Row],[Часы]])</f>
        <v>3</v>
      </c>
      <c r="S1399" s="4" t="str">
        <f ca="1">Ректор[[#This Row],[Корр класс]]&amp;Ректор[[#This Row],[Предмет2]]</f>
        <v>8БИностранный язык (английский)</v>
      </c>
      <c r="T1399" s="4">
        <f ca="1">COUNTIF(Ректор[Доп столбец],Ректор[[#This Row],[Доп столбец]])</f>
        <v>2</v>
      </c>
    </row>
    <row r="1400" spans="1:20" x14ac:dyDescent="0.25">
      <c r="A1400" s="4">
        <v>1312</v>
      </c>
      <c r="E1400" s="4">
        <v>2</v>
      </c>
      <c r="F1400" s="4" t="s">
        <v>130</v>
      </c>
      <c r="G1400" s="4" t="s">
        <v>330</v>
      </c>
      <c r="H1400" s="4" t="s">
        <v>323</v>
      </c>
      <c r="I1400" s="4" t="s">
        <v>27</v>
      </c>
      <c r="J1400" s="4" t="s">
        <v>25</v>
      </c>
      <c r="K1400" s="4" t="s">
        <v>25</v>
      </c>
      <c r="O1400" s="4" t="str">
        <f ca="1">IF(Ректор[[#This Row],[Класс(ы)]]="",OFFSET(Ректор[[#This Row],[Класс(ы)]],-1,0,1,1),Ректор[[#This Row],[Класс(ы)]])</f>
        <v>8Б</v>
      </c>
      <c r="P140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00" s="4" t="str">
        <f>Ректор[[#This Row],[Учитель]]</f>
        <v>Багери М. О.</v>
      </c>
      <c r="R1400" s="4">
        <f ca="1">IF(Ректор[[#This Row],[Часы]]="",OFFSET(Ректор[[#This Row],[Часы]],-1,0,1,1),Ректор[[#This Row],[Часы]])</f>
        <v>3</v>
      </c>
      <c r="S1400" s="4" t="str">
        <f ca="1">Ректор[[#This Row],[Корр класс]]&amp;Ректор[[#This Row],[Предмет2]]</f>
        <v>8БИностранный язык (английский)</v>
      </c>
      <c r="T1400" s="4">
        <f ca="1">COUNTIF(Ректор[Доп столбец],Ректор[[#This Row],[Доп столбец]])</f>
        <v>2</v>
      </c>
    </row>
    <row r="1401" spans="1:20" x14ac:dyDescent="0.25">
      <c r="A1401" s="4">
        <v>1313</v>
      </c>
      <c r="B1401" s="4" t="s">
        <v>113</v>
      </c>
      <c r="C1401" s="4">
        <v>3</v>
      </c>
      <c r="D1401" s="4" t="s">
        <v>10</v>
      </c>
      <c r="E1401" s="4">
        <v>1</v>
      </c>
      <c r="F1401" s="4" t="s">
        <v>130</v>
      </c>
      <c r="G1401" s="4" t="s">
        <v>401</v>
      </c>
      <c r="I1401" s="4" t="s">
        <v>27</v>
      </c>
      <c r="J1401" s="4" t="s">
        <v>25</v>
      </c>
      <c r="K1401" s="4" t="s">
        <v>25</v>
      </c>
      <c r="O1401" s="4" t="str">
        <f ca="1">IF(Ректор[[#This Row],[Класс(ы)]]="",OFFSET(Ректор[[#This Row],[Класс(ы)]],-1,0,1,1),Ректор[[#This Row],[Класс(ы)]])</f>
        <v>8В</v>
      </c>
      <c r="P140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01" s="4" t="str">
        <f>Ректор[[#This Row],[Учитель]]</f>
        <v>Минаева Ю. В.</v>
      </c>
      <c r="R1401" s="4">
        <f ca="1">IF(Ректор[[#This Row],[Часы]]="",OFFSET(Ректор[[#This Row],[Часы]],-1,0,1,1),Ректор[[#This Row],[Часы]])</f>
        <v>3</v>
      </c>
      <c r="S1401" s="4" t="str">
        <f ca="1">Ректор[[#This Row],[Корр класс]]&amp;Ректор[[#This Row],[Предмет2]]</f>
        <v>8ВИностранный язык (английский)</v>
      </c>
      <c r="T1401" s="4">
        <f ca="1">COUNTIF(Ректор[Доп столбец],Ректор[[#This Row],[Доп столбец]])</f>
        <v>2</v>
      </c>
    </row>
    <row r="1402" spans="1:20" x14ac:dyDescent="0.25">
      <c r="A1402" s="4">
        <v>1314</v>
      </c>
      <c r="E1402" s="4">
        <v>2</v>
      </c>
      <c r="F1402" s="4" t="s">
        <v>130</v>
      </c>
      <c r="G1402" s="4" t="s">
        <v>330</v>
      </c>
      <c r="I1402" s="4" t="s">
        <v>27</v>
      </c>
      <c r="J1402" s="4" t="s">
        <v>25</v>
      </c>
      <c r="K1402" s="4" t="s">
        <v>25</v>
      </c>
      <c r="O1402" s="4" t="str">
        <f ca="1">IF(Ректор[[#This Row],[Класс(ы)]]="",OFFSET(Ректор[[#This Row],[Класс(ы)]],-1,0,1,1),Ректор[[#This Row],[Класс(ы)]])</f>
        <v>8В</v>
      </c>
      <c r="P140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02" s="4" t="str">
        <f>Ректор[[#This Row],[Учитель]]</f>
        <v>Багери М. О.</v>
      </c>
      <c r="R1402" s="4">
        <f ca="1">IF(Ректор[[#This Row],[Часы]]="",OFFSET(Ректор[[#This Row],[Часы]],-1,0,1,1),Ректор[[#This Row],[Часы]])</f>
        <v>3</v>
      </c>
      <c r="S1402" s="4" t="str">
        <f ca="1">Ректор[[#This Row],[Корр класс]]&amp;Ректор[[#This Row],[Предмет2]]</f>
        <v>8ВИностранный язык (английский)</v>
      </c>
      <c r="T1402" s="4">
        <f ca="1">COUNTIF(Ректор[Доп столбец],Ректор[[#This Row],[Доп столбец]])</f>
        <v>2</v>
      </c>
    </row>
    <row r="1403" spans="1:20" x14ac:dyDescent="0.25">
      <c r="A1403" s="4">
        <v>1315</v>
      </c>
      <c r="B1403" s="4" t="s">
        <v>120</v>
      </c>
      <c r="C1403" s="4">
        <v>3</v>
      </c>
      <c r="D1403" s="4" t="s">
        <v>10</v>
      </c>
      <c r="E1403" s="4">
        <v>1</v>
      </c>
      <c r="F1403" s="4" t="s">
        <v>130</v>
      </c>
      <c r="G1403" s="4" t="s">
        <v>401</v>
      </c>
      <c r="H1403" s="4" t="s">
        <v>331</v>
      </c>
      <c r="I1403" s="4" t="s">
        <v>27</v>
      </c>
      <c r="J1403" s="4" t="s">
        <v>25</v>
      </c>
      <c r="K1403" s="4" t="s">
        <v>25</v>
      </c>
      <c r="O1403" s="4" t="str">
        <f ca="1">IF(Ректор[[#This Row],[Класс(ы)]]="",OFFSET(Ректор[[#This Row],[Класс(ы)]],-1,0,1,1),Ректор[[#This Row],[Класс(ы)]])</f>
        <v>8К</v>
      </c>
      <c r="P140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03" s="4" t="str">
        <f>Ректор[[#This Row],[Учитель]]</f>
        <v>Минаева Ю. В.</v>
      </c>
      <c r="R1403" s="4">
        <f ca="1">IF(Ректор[[#This Row],[Часы]]="",OFFSET(Ректор[[#This Row],[Часы]],-1,0,1,1),Ректор[[#This Row],[Часы]])</f>
        <v>3</v>
      </c>
      <c r="S1403" s="4" t="str">
        <f ca="1">Ректор[[#This Row],[Корр класс]]&amp;Ректор[[#This Row],[Предмет2]]</f>
        <v>8КИностранный язык (английский)</v>
      </c>
      <c r="T1403" s="4">
        <f ca="1">COUNTIF(Ректор[Доп столбец],Ректор[[#This Row],[Доп столбец]])</f>
        <v>2</v>
      </c>
    </row>
    <row r="1404" spans="1:20" x14ac:dyDescent="0.25">
      <c r="A1404" s="4">
        <v>1316</v>
      </c>
      <c r="E1404" s="4">
        <v>2</v>
      </c>
      <c r="F1404" s="4" t="s">
        <v>130</v>
      </c>
      <c r="G1404" s="4" t="s">
        <v>330</v>
      </c>
      <c r="H1404" s="4" t="s">
        <v>323</v>
      </c>
      <c r="I1404" s="4" t="s">
        <v>27</v>
      </c>
      <c r="J1404" s="4" t="s">
        <v>25</v>
      </c>
      <c r="K1404" s="4" t="s">
        <v>25</v>
      </c>
      <c r="O1404" s="4" t="str">
        <f ca="1">IF(Ректор[[#This Row],[Класс(ы)]]="",OFFSET(Ректор[[#This Row],[Класс(ы)]],-1,0,1,1),Ректор[[#This Row],[Класс(ы)]])</f>
        <v>8К</v>
      </c>
      <c r="P140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04" s="4" t="str">
        <f>Ректор[[#This Row],[Учитель]]</f>
        <v>Багери М. О.</v>
      </c>
      <c r="R1404" s="4">
        <f ca="1">IF(Ректор[[#This Row],[Часы]]="",OFFSET(Ректор[[#This Row],[Часы]],-1,0,1,1),Ректор[[#This Row],[Часы]])</f>
        <v>3</v>
      </c>
      <c r="S1404" s="4" t="str">
        <f ca="1">Ректор[[#This Row],[Корр класс]]&amp;Ректор[[#This Row],[Предмет2]]</f>
        <v>8КИностранный язык (английский)</v>
      </c>
      <c r="T1404" s="4">
        <f ca="1">COUNTIF(Ректор[Доп столбец],Ректор[[#This Row],[Доп столбец]])</f>
        <v>2</v>
      </c>
    </row>
    <row r="1405" spans="1:20" x14ac:dyDescent="0.25">
      <c r="B1405" s="4" t="s">
        <v>121</v>
      </c>
      <c r="C1405" s="4">
        <v>3</v>
      </c>
      <c r="D1405" s="4" t="s">
        <v>10</v>
      </c>
      <c r="E1405" s="4">
        <v>1</v>
      </c>
      <c r="F1405" s="4" t="s">
        <v>130</v>
      </c>
      <c r="G1405" s="4" t="s">
        <v>401</v>
      </c>
      <c r="H1405" s="4" t="s">
        <v>331</v>
      </c>
      <c r="I1405" s="4" t="s">
        <v>27</v>
      </c>
      <c r="J1405" s="4" t="s">
        <v>25</v>
      </c>
      <c r="K1405" s="4" t="s">
        <v>25</v>
      </c>
      <c r="O1405" s="4" t="str">
        <f ca="1">IF(Ректор[[#This Row],[Класс(ы)]]="",OFFSET(Ректор[[#This Row],[Класс(ы)]],-1,0,1,1),Ректор[[#This Row],[Класс(ы)]])</f>
        <v>8Л</v>
      </c>
      <c r="P140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05" s="4" t="str">
        <f>Ректор[[#This Row],[Учитель]]</f>
        <v>Минаева Ю. В.</v>
      </c>
      <c r="R1405" s="4">
        <f ca="1">IF(Ректор[[#This Row],[Часы]]="",OFFSET(Ректор[[#This Row],[Часы]],-1,0,1,1),Ректор[[#This Row],[Часы]])</f>
        <v>3</v>
      </c>
      <c r="S1405" s="4" t="str">
        <f ca="1">Ректор[[#This Row],[Корр класс]]&amp;Ректор[[#This Row],[Предмет2]]</f>
        <v>8ЛИностранный язык (английский)</v>
      </c>
      <c r="T1405" s="4">
        <f ca="1">COUNTIF(Ректор[Доп столбец],Ректор[[#This Row],[Доп столбец]])</f>
        <v>2</v>
      </c>
    </row>
    <row r="1406" spans="1:20" x14ac:dyDescent="0.25">
      <c r="A1406" s="4">
        <v>1317</v>
      </c>
      <c r="E1406" s="4">
        <v>2</v>
      </c>
      <c r="F1406" s="4" t="s">
        <v>130</v>
      </c>
      <c r="G1406" s="4" t="s">
        <v>330</v>
      </c>
      <c r="H1406" s="4" t="s">
        <v>323</v>
      </c>
      <c r="I1406" s="4" t="s">
        <v>27</v>
      </c>
      <c r="J1406" s="4" t="s">
        <v>25</v>
      </c>
      <c r="K1406" s="4" t="s">
        <v>25</v>
      </c>
      <c r="O1406" s="4" t="str">
        <f ca="1">IF(Ректор[[#This Row],[Класс(ы)]]="",OFFSET(Ректор[[#This Row],[Класс(ы)]],-1,0,1,1),Ректор[[#This Row],[Класс(ы)]])</f>
        <v>8Л</v>
      </c>
      <c r="P140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06" s="4" t="str">
        <f>Ректор[[#This Row],[Учитель]]</f>
        <v>Багери М. О.</v>
      </c>
      <c r="R1406" s="4">
        <f ca="1">IF(Ректор[[#This Row],[Часы]]="",OFFSET(Ректор[[#This Row],[Часы]],-1,0,1,1),Ректор[[#This Row],[Часы]])</f>
        <v>3</v>
      </c>
      <c r="S1406" s="4" t="str">
        <f ca="1">Ректор[[#This Row],[Корр класс]]&amp;Ректор[[#This Row],[Предмет2]]</f>
        <v>8ЛИностранный язык (английский)</v>
      </c>
      <c r="T1406" s="4">
        <f ca="1">COUNTIF(Ректор[Доп столбец],Ректор[[#This Row],[Доп столбец]])</f>
        <v>2</v>
      </c>
    </row>
    <row r="1407" spans="1:20" x14ac:dyDescent="0.25">
      <c r="A1407" s="4">
        <v>1318</v>
      </c>
      <c r="B1407" s="4" t="s">
        <v>122</v>
      </c>
      <c r="C1407" s="4">
        <v>3</v>
      </c>
      <c r="D1407" s="4" t="s">
        <v>10</v>
      </c>
      <c r="E1407" s="4">
        <v>1</v>
      </c>
      <c r="F1407" s="4" t="s">
        <v>130</v>
      </c>
      <c r="G1407" s="4" t="s">
        <v>401</v>
      </c>
      <c r="H1407" s="4" t="s">
        <v>331</v>
      </c>
      <c r="I1407" s="4" t="s">
        <v>27</v>
      </c>
      <c r="J1407" s="4" t="s">
        <v>25</v>
      </c>
      <c r="K1407" s="4" t="s">
        <v>25</v>
      </c>
      <c r="O1407" s="4" t="str">
        <f ca="1">IF(Ректор[[#This Row],[Класс(ы)]]="",OFFSET(Ректор[[#This Row],[Класс(ы)]],-1,0,1,1),Ректор[[#This Row],[Класс(ы)]])</f>
        <v>8М</v>
      </c>
      <c r="P140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07" s="4" t="str">
        <f>Ректор[[#This Row],[Учитель]]</f>
        <v>Минаева Ю. В.</v>
      </c>
      <c r="R1407" s="4">
        <f ca="1">IF(Ректор[[#This Row],[Часы]]="",OFFSET(Ректор[[#This Row],[Часы]],-1,0,1,1),Ректор[[#This Row],[Часы]])</f>
        <v>3</v>
      </c>
      <c r="S1407" s="4" t="str">
        <f ca="1">Ректор[[#This Row],[Корр класс]]&amp;Ректор[[#This Row],[Предмет2]]</f>
        <v>8МИностранный язык (английский)</v>
      </c>
      <c r="T1407" s="4">
        <f ca="1">COUNTIF(Ректор[Доп столбец],Ректор[[#This Row],[Доп столбец]])</f>
        <v>2</v>
      </c>
    </row>
    <row r="1408" spans="1:20" x14ac:dyDescent="0.25">
      <c r="A1408" s="4">
        <v>1319</v>
      </c>
      <c r="E1408" s="4">
        <v>2</v>
      </c>
      <c r="F1408" s="4" t="s">
        <v>130</v>
      </c>
      <c r="G1408" s="4" t="s">
        <v>330</v>
      </c>
      <c r="H1408" s="4" t="s">
        <v>323</v>
      </c>
      <c r="I1408" s="4" t="s">
        <v>27</v>
      </c>
      <c r="J1408" s="4" t="s">
        <v>25</v>
      </c>
      <c r="K1408" s="4" t="s">
        <v>25</v>
      </c>
      <c r="O1408" s="4" t="str">
        <f ca="1">IF(Ректор[[#This Row],[Класс(ы)]]="",OFFSET(Ректор[[#This Row],[Класс(ы)]],-1,0,1,1),Ректор[[#This Row],[Класс(ы)]])</f>
        <v>8М</v>
      </c>
      <c r="P140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08" s="4" t="str">
        <f>Ректор[[#This Row],[Учитель]]</f>
        <v>Багери М. О.</v>
      </c>
      <c r="R1408" s="4">
        <f ca="1">IF(Ректор[[#This Row],[Часы]]="",OFFSET(Ректор[[#This Row],[Часы]],-1,0,1,1),Ректор[[#This Row],[Часы]])</f>
        <v>3</v>
      </c>
      <c r="S1408" s="4" t="str">
        <f ca="1">Ректор[[#This Row],[Корр класс]]&amp;Ректор[[#This Row],[Предмет2]]</f>
        <v>8МИностранный язык (английский)</v>
      </c>
      <c r="T1408" s="4">
        <f ca="1">COUNTIF(Ректор[Доп столбец],Ректор[[#This Row],[Доп столбец]])</f>
        <v>2</v>
      </c>
    </row>
    <row r="1409" spans="1:20" x14ac:dyDescent="0.25">
      <c r="A1409" s="4">
        <v>1320</v>
      </c>
      <c r="B1409" s="4" t="s">
        <v>123</v>
      </c>
      <c r="C1409" s="4">
        <v>3</v>
      </c>
      <c r="D1409" s="4" t="s">
        <v>10</v>
      </c>
      <c r="E1409" s="4">
        <v>1</v>
      </c>
      <c r="F1409" s="4" t="s">
        <v>130</v>
      </c>
      <c r="G1409" s="4" t="s">
        <v>401</v>
      </c>
      <c r="H1409" s="4" t="s">
        <v>331</v>
      </c>
      <c r="I1409" s="4" t="s">
        <v>27</v>
      </c>
      <c r="J1409" s="4" t="s">
        <v>25</v>
      </c>
      <c r="K1409" s="4" t="s">
        <v>25</v>
      </c>
      <c r="O1409" s="4" t="str">
        <f ca="1">IF(Ректор[[#This Row],[Класс(ы)]]="",OFFSET(Ректор[[#This Row],[Класс(ы)]],-1,0,1,1),Ректор[[#This Row],[Класс(ы)]])</f>
        <v>8Н</v>
      </c>
      <c r="P140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09" s="4" t="str">
        <f>Ректор[[#This Row],[Учитель]]</f>
        <v>Минаева Ю. В.</v>
      </c>
      <c r="R1409" s="4">
        <f ca="1">IF(Ректор[[#This Row],[Часы]]="",OFFSET(Ректор[[#This Row],[Часы]],-1,0,1,1),Ректор[[#This Row],[Часы]])</f>
        <v>3</v>
      </c>
      <c r="S1409" s="4" t="str">
        <f ca="1">Ректор[[#This Row],[Корр класс]]&amp;Ректор[[#This Row],[Предмет2]]</f>
        <v>8НИностранный язык (английский)</v>
      </c>
      <c r="T1409" s="4">
        <f ca="1">COUNTIF(Ректор[Доп столбец],Ректор[[#This Row],[Доп столбец]])</f>
        <v>2</v>
      </c>
    </row>
    <row r="1410" spans="1:20" x14ac:dyDescent="0.25">
      <c r="A1410" s="4">
        <v>1321</v>
      </c>
      <c r="E1410" s="4">
        <v>2</v>
      </c>
      <c r="F1410" s="4" t="s">
        <v>130</v>
      </c>
      <c r="G1410" s="4" t="s">
        <v>330</v>
      </c>
      <c r="H1410" s="4" t="s">
        <v>323</v>
      </c>
      <c r="I1410" s="4" t="s">
        <v>27</v>
      </c>
      <c r="J1410" s="4" t="s">
        <v>25</v>
      </c>
      <c r="K1410" s="4" t="s">
        <v>25</v>
      </c>
      <c r="O1410" s="4" t="str">
        <f ca="1">IF(Ректор[[#This Row],[Класс(ы)]]="",OFFSET(Ректор[[#This Row],[Класс(ы)]],-1,0,1,1),Ректор[[#This Row],[Класс(ы)]])</f>
        <v>8Н</v>
      </c>
      <c r="P141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10" s="4" t="str">
        <f>Ректор[[#This Row],[Учитель]]</f>
        <v>Багери М. О.</v>
      </c>
      <c r="R1410" s="4">
        <f ca="1">IF(Ректор[[#This Row],[Часы]]="",OFFSET(Ректор[[#This Row],[Часы]],-1,0,1,1),Ректор[[#This Row],[Часы]])</f>
        <v>3</v>
      </c>
      <c r="S1410" s="4" t="str">
        <f ca="1">Ректор[[#This Row],[Корр класс]]&amp;Ректор[[#This Row],[Предмет2]]</f>
        <v>8НИностранный язык (английский)</v>
      </c>
      <c r="T1410" s="4">
        <f ca="1">COUNTIF(Ректор[Доп столбец],Ректор[[#This Row],[Доп столбец]])</f>
        <v>2</v>
      </c>
    </row>
    <row r="1411" spans="1:20" x14ac:dyDescent="0.25">
      <c r="A1411" s="4">
        <v>1322</v>
      </c>
      <c r="B1411" s="4" t="s">
        <v>45</v>
      </c>
      <c r="C1411" s="4">
        <v>2</v>
      </c>
      <c r="F1411" s="4" t="s">
        <v>87</v>
      </c>
      <c r="G1411" s="4" t="s">
        <v>402</v>
      </c>
      <c r="H1411" s="4" t="s">
        <v>399</v>
      </c>
      <c r="I1411" s="4" t="s">
        <v>27</v>
      </c>
      <c r="J1411" s="4" t="s">
        <v>25</v>
      </c>
      <c r="K1411" s="4" t="s">
        <v>25</v>
      </c>
      <c r="O1411" s="4" t="str">
        <f ca="1">IF(Ректор[[#This Row],[Класс(ы)]]="",OFFSET(Ректор[[#This Row],[Класс(ы)]],-1,0,1,1),Ректор[[#This Row],[Класс(ы)]])</f>
        <v>5С</v>
      </c>
      <c r="P1411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411" s="4" t="str">
        <f>Ректор[[#This Row],[Учитель]]</f>
        <v>Мкртчян Э. В.</v>
      </c>
      <c r="R1411" s="4">
        <f ca="1">IF(Ректор[[#This Row],[Часы]]="",OFFSET(Ректор[[#This Row],[Часы]],-1,0,1,1),Ректор[[#This Row],[Часы]])</f>
        <v>2</v>
      </c>
      <c r="S1411" s="4" t="str">
        <f ca="1">Ректор[[#This Row],[Корр класс]]&amp;Ректор[[#This Row],[Предмет2]]</f>
        <v>5СИстория</v>
      </c>
      <c r="T1411" s="4">
        <f ca="1">COUNTIF(Ректор[Доп столбец],Ректор[[#This Row],[Доп столбец]])</f>
        <v>1</v>
      </c>
    </row>
    <row r="1412" spans="1:20" x14ac:dyDescent="0.25">
      <c r="A1412" s="4">
        <v>1323</v>
      </c>
      <c r="B1412" s="4" t="s">
        <v>204</v>
      </c>
      <c r="C1412" s="4">
        <v>2</v>
      </c>
      <c r="F1412" s="4" t="s">
        <v>87</v>
      </c>
      <c r="G1412" s="4" t="s">
        <v>402</v>
      </c>
      <c r="H1412" s="4" t="s">
        <v>399</v>
      </c>
      <c r="I1412" s="4" t="s">
        <v>27</v>
      </c>
      <c r="J1412" s="4" t="s">
        <v>25</v>
      </c>
      <c r="K1412" s="4" t="s">
        <v>25</v>
      </c>
      <c r="O1412" s="4" t="str">
        <f ca="1">IF(Ректор[[#This Row],[Класс(ы)]]="",OFFSET(Ректор[[#This Row],[Класс(ы)]],-1,0,1,1),Ректор[[#This Row],[Класс(ы)]])</f>
        <v>5Т</v>
      </c>
      <c r="P1412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412" s="4" t="str">
        <f>Ректор[[#This Row],[Учитель]]</f>
        <v>Мкртчян Э. В.</v>
      </c>
      <c r="R1412" s="4">
        <f ca="1">IF(Ректор[[#This Row],[Часы]]="",OFFSET(Ректор[[#This Row],[Часы]],-1,0,1,1),Ректор[[#This Row],[Часы]])</f>
        <v>2</v>
      </c>
      <c r="S1412" s="4" t="str">
        <f ca="1">Ректор[[#This Row],[Корр класс]]&amp;Ректор[[#This Row],[Предмет2]]</f>
        <v>5ТИстория</v>
      </c>
      <c r="T1412" s="4">
        <f ca="1">COUNTIF(Ректор[Доп столбец],Ректор[[#This Row],[Доп столбец]])</f>
        <v>1</v>
      </c>
    </row>
    <row r="1413" spans="1:20" x14ac:dyDescent="0.25">
      <c r="A1413" s="4">
        <v>1324</v>
      </c>
      <c r="B1413" s="4" t="s">
        <v>204</v>
      </c>
      <c r="C1413" s="4">
        <v>1</v>
      </c>
      <c r="F1413" s="4" t="s">
        <v>32</v>
      </c>
      <c r="G1413" s="4" t="s">
        <v>402</v>
      </c>
      <c r="H1413" s="4" t="s">
        <v>399</v>
      </c>
      <c r="I1413" s="4" t="s">
        <v>27</v>
      </c>
      <c r="J1413" s="4" t="s">
        <v>25</v>
      </c>
      <c r="K1413" s="4" t="s">
        <v>25</v>
      </c>
      <c r="O1413" s="4" t="str">
        <f ca="1">IF(Ректор[[#This Row],[Класс(ы)]]="",OFFSET(Ректор[[#This Row],[Класс(ы)]],-1,0,1,1),Ректор[[#This Row],[Класс(ы)]])</f>
        <v>5Т</v>
      </c>
      <c r="P141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413" s="4" t="str">
        <f>Ректор[[#This Row],[Учитель]]</f>
        <v>Мкртчян Э. В.</v>
      </c>
      <c r="R1413" s="4">
        <f ca="1">IF(Ректор[[#This Row],[Часы]]="",OFFSET(Ректор[[#This Row],[Часы]],-1,0,1,1),Ректор[[#This Row],[Часы]])</f>
        <v>1</v>
      </c>
      <c r="S1413" s="4" t="str">
        <f ca="1">Ректор[[#This Row],[Корр класс]]&amp;Ректор[[#This Row],[Предмет2]]</f>
        <v>5ТРазговор о важн</v>
      </c>
      <c r="T1413" s="4">
        <f ca="1">COUNTIF(Ректор[Доп столбец],Ректор[[#This Row],[Доп столбец]])</f>
        <v>1</v>
      </c>
    </row>
    <row r="1414" spans="1:20" x14ac:dyDescent="0.25">
      <c r="A1414" s="4">
        <v>1325</v>
      </c>
      <c r="B1414" s="4" t="s">
        <v>158</v>
      </c>
      <c r="C1414" s="4">
        <v>3</v>
      </c>
      <c r="F1414" s="4" t="s">
        <v>87</v>
      </c>
      <c r="G1414" s="4" t="s">
        <v>402</v>
      </c>
      <c r="I1414" s="4" t="s">
        <v>27</v>
      </c>
      <c r="J1414" s="4" t="s">
        <v>25</v>
      </c>
      <c r="K1414" s="4" t="s">
        <v>25</v>
      </c>
      <c r="O1414" s="4" t="str">
        <f ca="1">IF(Ректор[[#This Row],[Класс(ы)]]="",OFFSET(Ректор[[#This Row],[Класс(ы)]],-1,0,1,1),Ректор[[#This Row],[Класс(ы)]])</f>
        <v>9Е</v>
      </c>
      <c r="P1414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414" s="4" t="str">
        <f>Ректор[[#This Row],[Учитель]]</f>
        <v>Мкртчян Э. В.</v>
      </c>
      <c r="R1414" s="4">
        <f ca="1">IF(Ректор[[#This Row],[Часы]]="",OFFSET(Ректор[[#This Row],[Часы]],-1,0,1,1),Ректор[[#This Row],[Часы]])</f>
        <v>3</v>
      </c>
      <c r="S1414" s="4" t="str">
        <f ca="1">Ректор[[#This Row],[Корр класс]]&amp;Ректор[[#This Row],[Предмет2]]</f>
        <v>9ЕИстория</v>
      </c>
      <c r="T1414" s="4">
        <f ca="1">COUNTIF(Ректор[Доп столбец],Ректор[[#This Row],[Доп столбец]])</f>
        <v>1</v>
      </c>
    </row>
    <row r="1415" spans="1:20" x14ac:dyDescent="0.25">
      <c r="B1415" s="4" t="s">
        <v>158</v>
      </c>
      <c r="C1415" s="4">
        <v>1</v>
      </c>
      <c r="F1415" s="4" t="s">
        <v>90</v>
      </c>
      <c r="G1415" s="4" t="s">
        <v>402</v>
      </c>
      <c r="I1415" s="4" t="s">
        <v>27</v>
      </c>
      <c r="J1415" s="4" t="s">
        <v>25</v>
      </c>
      <c r="K1415" s="4" t="s">
        <v>25</v>
      </c>
      <c r="O1415" s="4" t="str">
        <f ca="1">IF(Ректор[[#This Row],[Класс(ы)]]="",OFFSET(Ректор[[#This Row],[Класс(ы)]],-1,0,1,1),Ректор[[#This Row],[Класс(ы)]])</f>
        <v>9Е</v>
      </c>
      <c r="P1415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415" s="4" t="str">
        <f>Ректор[[#This Row],[Учитель]]</f>
        <v>Мкртчян Э. В.</v>
      </c>
      <c r="R1415" s="4">
        <f ca="1">IF(Ректор[[#This Row],[Часы]]="",OFFSET(Ректор[[#This Row],[Часы]],-1,0,1,1),Ректор[[#This Row],[Часы]])</f>
        <v>1</v>
      </c>
      <c r="S1415" s="4" t="str">
        <f ca="1">Ректор[[#This Row],[Корр класс]]&amp;Ректор[[#This Row],[Предмет2]]</f>
        <v>9ЕОбществознание</v>
      </c>
      <c r="T1415" s="4">
        <f ca="1">COUNTIF(Ректор[Доп столбец],Ректор[[#This Row],[Доп столбец]])</f>
        <v>1</v>
      </c>
    </row>
    <row r="1416" spans="1:20" x14ac:dyDescent="0.25">
      <c r="A1416" s="4">
        <v>1326</v>
      </c>
      <c r="B1416" s="4" t="s">
        <v>158</v>
      </c>
      <c r="C1416" s="4">
        <v>1</v>
      </c>
      <c r="F1416" s="4" t="s">
        <v>403</v>
      </c>
      <c r="G1416" s="4" t="s">
        <v>402</v>
      </c>
      <c r="H1416" s="4" t="s">
        <v>399</v>
      </c>
      <c r="I1416" s="4" t="s">
        <v>27</v>
      </c>
      <c r="J1416" s="4" t="s">
        <v>25</v>
      </c>
      <c r="K1416" s="4" t="s">
        <v>25</v>
      </c>
      <c r="O1416" s="4" t="str">
        <f ca="1">IF(Ректор[[#This Row],[Класс(ы)]]="",OFFSET(Ректор[[#This Row],[Класс(ы)]],-1,0,1,1),Ректор[[#This Row],[Класс(ы)]])</f>
        <v>9Е</v>
      </c>
      <c r="P1416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416" s="4" t="str">
        <f>Ректор[[#This Row],[Учитель]]</f>
        <v>Мкртчян Э. В.</v>
      </c>
      <c r="R1416" s="4">
        <f ca="1">IF(Ректор[[#This Row],[Часы]]="",OFFSET(Ректор[[#This Row],[Часы]],-1,0,1,1),Ректор[[#This Row],[Часы]])</f>
        <v>1</v>
      </c>
      <c r="S1416" s="4" t="str">
        <f ca="1">Ректор[[#This Row],[Корр класс]]&amp;Ректор[[#This Row],[Предмет2]]</f>
        <v>9ЕЧеловек в обществе</v>
      </c>
      <c r="T1416" s="4">
        <f ca="1">COUNTIF(Ректор[Доп столбец],Ректор[[#This Row],[Доп столбец]])</f>
        <v>1</v>
      </c>
    </row>
    <row r="1417" spans="1:20" x14ac:dyDescent="0.25">
      <c r="A1417" s="4">
        <v>1327</v>
      </c>
      <c r="B1417" s="4" t="s">
        <v>189</v>
      </c>
      <c r="C1417" s="4">
        <v>3</v>
      </c>
      <c r="F1417" s="4" t="s">
        <v>87</v>
      </c>
      <c r="G1417" s="4" t="s">
        <v>402</v>
      </c>
      <c r="H1417" s="4" t="s">
        <v>399</v>
      </c>
      <c r="I1417" s="4" t="s">
        <v>27</v>
      </c>
      <c r="J1417" s="4" t="s">
        <v>25</v>
      </c>
      <c r="K1417" s="4" t="s">
        <v>25</v>
      </c>
      <c r="O1417" s="4" t="str">
        <f ca="1">IF(Ректор[[#This Row],[Класс(ы)]]="",OFFSET(Ректор[[#This Row],[Класс(ы)]],-1,0,1,1),Ректор[[#This Row],[Класс(ы)]])</f>
        <v>9Ж</v>
      </c>
      <c r="P1417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417" s="4" t="str">
        <f>Ректор[[#This Row],[Учитель]]</f>
        <v>Мкртчян Э. В.</v>
      </c>
      <c r="R1417" s="4">
        <f ca="1">IF(Ректор[[#This Row],[Часы]]="",OFFSET(Ректор[[#This Row],[Часы]],-1,0,1,1),Ректор[[#This Row],[Часы]])</f>
        <v>3</v>
      </c>
      <c r="S1417" s="4" t="str">
        <f ca="1">Ректор[[#This Row],[Корр класс]]&amp;Ректор[[#This Row],[Предмет2]]</f>
        <v>9ЖИстория</v>
      </c>
      <c r="T1417" s="4">
        <f ca="1">COUNTIF(Ректор[Доп столбец],Ректор[[#This Row],[Доп столбец]])</f>
        <v>1</v>
      </c>
    </row>
    <row r="1418" spans="1:20" x14ac:dyDescent="0.25">
      <c r="A1418" s="4">
        <v>1328</v>
      </c>
      <c r="B1418" s="4" t="s">
        <v>189</v>
      </c>
      <c r="C1418" s="4">
        <v>1</v>
      </c>
      <c r="F1418" s="4" t="s">
        <v>90</v>
      </c>
      <c r="G1418" s="4" t="s">
        <v>402</v>
      </c>
      <c r="H1418" s="4" t="s">
        <v>399</v>
      </c>
      <c r="I1418" s="4" t="s">
        <v>27</v>
      </c>
      <c r="J1418" s="4" t="s">
        <v>25</v>
      </c>
      <c r="K1418" s="4" t="s">
        <v>25</v>
      </c>
      <c r="O1418" s="4" t="str">
        <f ca="1">IF(Ректор[[#This Row],[Класс(ы)]]="",OFFSET(Ректор[[#This Row],[Класс(ы)]],-1,0,1,1),Ректор[[#This Row],[Класс(ы)]])</f>
        <v>9Ж</v>
      </c>
      <c r="P1418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418" s="4" t="str">
        <f>Ректор[[#This Row],[Учитель]]</f>
        <v>Мкртчян Э. В.</v>
      </c>
      <c r="R1418" s="4">
        <f ca="1">IF(Ректор[[#This Row],[Часы]]="",OFFSET(Ректор[[#This Row],[Часы]],-1,0,1,1),Ректор[[#This Row],[Часы]])</f>
        <v>1</v>
      </c>
      <c r="S1418" s="4" t="str">
        <f ca="1">Ректор[[#This Row],[Корр класс]]&amp;Ректор[[#This Row],[Предмет2]]</f>
        <v>9ЖОбществознание</v>
      </c>
      <c r="T1418" s="4">
        <f ca="1">COUNTIF(Ректор[Доп столбец],Ректор[[#This Row],[Доп столбец]])</f>
        <v>1</v>
      </c>
    </row>
    <row r="1419" spans="1:20" x14ac:dyDescent="0.25">
      <c r="A1419" s="4">
        <v>1329</v>
      </c>
      <c r="B1419" s="4" t="s">
        <v>189</v>
      </c>
      <c r="C1419" s="4">
        <v>1</v>
      </c>
      <c r="F1419" s="4" t="s">
        <v>403</v>
      </c>
      <c r="G1419" s="4" t="s">
        <v>402</v>
      </c>
      <c r="H1419" s="4" t="s">
        <v>399</v>
      </c>
      <c r="I1419" s="4" t="s">
        <v>27</v>
      </c>
      <c r="J1419" s="4" t="s">
        <v>25</v>
      </c>
      <c r="K1419" s="4" t="s">
        <v>25</v>
      </c>
      <c r="O1419" s="4" t="str">
        <f ca="1">IF(Ректор[[#This Row],[Класс(ы)]]="",OFFSET(Ректор[[#This Row],[Класс(ы)]],-1,0,1,1),Ректор[[#This Row],[Класс(ы)]])</f>
        <v>9Ж</v>
      </c>
      <c r="P1419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419" s="4" t="str">
        <f>Ректор[[#This Row],[Учитель]]</f>
        <v>Мкртчян Э. В.</v>
      </c>
      <c r="R1419" s="4">
        <f ca="1">IF(Ректор[[#This Row],[Часы]]="",OFFSET(Ректор[[#This Row],[Часы]],-1,0,1,1),Ректор[[#This Row],[Часы]])</f>
        <v>1</v>
      </c>
      <c r="S1419" s="4" t="str">
        <f ca="1">Ректор[[#This Row],[Корр класс]]&amp;Ректор[[#This Row],[Предмет2]]</f>
        <v>9ЖЧеловек в обществе</v>
      </c>
      <c r="T1419" s="4">
        <f ca="1">COUNTIF(Ректор[Доп столбец],Ректор[[#This Row],[Доп столбец]])</f>
        <v>1</v>
      </c>
    </row>
    <row r="1420" spans="1:20" x14ac:dyDescent="0.25">
      <c r="A1420" s="4">
        <v>1330</v>
      </c>
      <c r="B1420" s="4" t="s">
        <v>192</v>
      </c>
      <c r="C1420" s="4">
        <v>3</v>
      </c>
      <c r="F1420" s="4" t="s">
        <v>87</v>
      </c>
      <c r="G1420" s="4" t="s">
        <v>402</v>
      </c>
      <c r="H1420" s="4" t="s">
        <v>399</v>
      </c>
      <c r="I1420" s="4" t="s">
        <v>27</v>
      </c>
      <c r="J1420" s="4" t="s">
        <v>25</v>
      </c>
      <c r="K1420" s="4" t="s">
        <v>25</v>
      </c>
      <c r="O1420" s="4" t="str">
        <f ca="1">IF(Ректор[[#This Row],[Класс(ы)]]="",OFFSET(Ректор[[#This Row],[Класс(ы)]],-1,0,1,1),Ректор[[#This Row],[Класс(ы)]])</f>
        <v>9К</v>
      </c>
      <c r="P1420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420" s="4" t="str">
        <f>Ректор[[#This Row],[Учитель]]</f>
        <v>Мкртчян Э. В.</v>
      </c>
      <c r="R1420" s="4">
        <f ca="1">IF(Ректор[[#This Row],[Часы]]="",OFFSET(Ректор[[#This Row],[Часы]],-1,0,1,1),Ректор[[#This Row],[Часы]])</f>
        <v>3</v>
      </c>
      <c r="S1420" s="4" t="str">
        <f ca="1">Ректор[[#This Row],[Корр класс]]&amp;Ректор[[#This Row],[Предмет2]]</f>
        <v>9КИстория</v>
      </c>
      <c r="T1420" s="4">
        <f ca="1">COUNTIF(Ректор[Доп столбец],Ректор[[#This Row],[Доп столбец]])</f>
        <v>1</v>
      </c>
    </row>
    <row r="1421" spans="1:20" x14ac:dyDescent="0.25">
      <c r="A1421" s="4">
        <v>1331</v>
      </c>
      <c r="B1421" s="4" t="s">
        <v>192</v>
      </c>
      <c r="C1421" s="4">
        <v>1</v>
      </c>
      <c r="F1421" s="4" t="s">
        <v>90</v>
      </c>
      <c r="G1421" s="4" t="s">
        <v>402</v>
      </c>
      <c r="H1421" s="4" t="s">
        <v>399</v>
      </c>
      <c r="I1421" s="4" t="s">
        <v>27</v>
      </c>
      <c r="J1421" s="4" t="s">
        <v>25</v>
      </c>
      <c r="K1421" s="4" t="s">
        <v>25</v>
      </c>
      <c r="O1421" s="4" t="str">
        <f ca="1">IF(Ректор[[#This Row],[Класс(ы)]]="",OFFSET(Ректор[[#This Row],[Класс(ы)]],-1,0,1,1),Ректор[[#This Row],[Класс(ы)]])</f>
        <v>9К</v>
      </c>
      <c r="P1421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421" s="4" t="str">
        <f>Ректор[[#This Row],[Учитель]]</f>
        <v>Мкртчян Э. В.</v>
      </c>
      <c r="R1421" s="4">
        <f ca="1">IF(Ректор[[#This Row],[Часы]]="",OFFSET(Ректор[[#This Row],[Часы]],-1,0,1,1),Ректор[[#This Row],[Часы]])</f>
        <v>1</v>
      </c>
      <c r="S1421" s="4" t="str">
        <f ca="1">Ректор[[#This Row],[Корр класс]]&amp;Ректор[[#This Row],[Предмет2]]</f>
        <v>9КОбществознание</v>
      </c>
      <c r="T1421" s="4">
        <f ca="1">COUNTIF(Ректор[Доп столбец],Ректор[[#This Row],[Доп столбец]])</f>
        <v>1</v>
      </c>
    </row>
    <row r="1422" spans="1:20" x14ac:dyDescent="0.25">
      <c r="A1422" s="4">
        <v>1332</v>
      </c>
      <c r="B1422" s="4" t="s">
        <v>192</v>
      </c>
      <c r="C1422" s="4">
        <v>1</v>
      </c>
      <c r="F1422" s="4" t="s">
        <v>403</v>
      </c>
      <c r="G1422" s="4" t="s">
        <v>402</v>
      </c>
      <c r="H1422" s="4" t="s">
        <v>399</v>
      </c>
      <c r="I1422" s="4" t="s">
        <v>27</v>
      </c>
      <c r="J1422" s="4" t="s">
        <v>25</v>
      </c>
      <c r="K1422" s="4" t="s">
        <v>25</v>
      </c>
      <c r="O1422" s="4" t="str">
        <f ca="1">IF(Ректор[[#This Row],[Класс(ы)]]="",OFFSET(Ректор[[#This Row],[Класс(ы)]],-1,0,1,1),Ректор[[#This Row],[Класс(ы)]])</f>
        <v>9К</v>
      </c>
      <c r="P1422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422" s="4" t="str">
        <f>Ректор[[#This Row],[Учитель]]</f>
        <v>Мкртчян Э. В.</v>
      </c>
      <c r="R1422" s="4">
        <f ca="1">IF(Ректор[[#This Row],[Часы]]="",OFFSET(Ректор[[#This Row],[Часы]],-1,0,1,1),Ректор[[#This Row],[Часы]])</f>
        <v>1</v>
      </c>
      <c r="S1422" s="4" t="str">
        <f ca="1">Ректор[[#This Row],[Корр класс]]&amp;Ректор[[#This Row],[Предмет2]]</f>
        <v>9КЧеловек в обществе</v>
      </c>
      <c r="T1422" s="4">
        <f ca="1">COUNTIF(Ректор[Доп столбец],Ректор[[#This Row],[Доп столбец]])</f>
        <v>1</v>
      </c>
    </row>
    <row r="1423" spans="1:20" x14ac:dyDescent="0.25">
      <c r="B1423" s="4" t="s">
        <v>193</v>
      </c>
      <c r="C1423" s="4">
        <v>3</v>
      </c>
      <c r="F1423" s="4" t="s">
        <v>87</v>
      </c>
      <c r="G1423" s="4" t="s">
        <v>402</v>
      </c>
      <c r="H1423" s="4" t="s">
        <v>399</v>
      </c>
      <c r="I1423" s="4" t="s">
        <v>27</v>
      </c>
      <c r="J1423" s="4" t="s">
        <v>25</v>
      </c>
      <c r="K1423" s="4" t="s">
        <v>25</v>
      </c>
      <c r="O1423" s="4" t="str">
        <f ca="1">IF(Ректор[[#This Row],[Класс(ы)]]="",OFFSET(Ректор[[#This Row],[Класс(ы)]],-1,0,1,1),Ректор[[#This Row],[Класс(ы)]])</f>
        <v>9Л</v>
      </c>
      <c r="P142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423" s="4" t="str">
        <f>Ректор[[#This Row],[Учитель]]</f>
        <v>Мкртчян Э. В.</v>
      </c>
      <c r="R1423" s="4">
        <f ca="1">IF(Ректор[[#This Row],[Часы]]="",OFFSET(Ректор[[#This Row],[Часы]],-1,0,1,1),Ректор[[#This Row],[Часы]])</f>
        <v>3</v>
      </c>
      <c r="S1423" s="4" t="str">
        <f ca="1">Ректор[[#This Row],[Корр класс]]&amp;Ректор[[#This Row],[Предмет2]]</f>
        <v>9ЛИстория</v>
      </c>
      <c r="T1423" s="4">
        <f ca="1">COUNTIF(Ректор[Доп столбец],Ректор[[#This Row],[Доп столбец]])</f>
        <v>1</v>
      </c>
    </row>
    <row r="1424" spans="1:20" x14ac:dyDescent="0.25">
      <c r="A1424" s="4">
        <v>1333</v>
      </c>
      <c r="B1424" s="4" t="s">
        <v>193</v>
      </c>
      <c r="C1424" s="4">
        <v>1</v>
      </c>
      <c r="F1424" s="4" t="s">
        <v>90</v>
      </c>
      <c r="G1424" s="4" t="s">
        <v>402</v>
      </c>
      <c r="H1424" s="4" t="s">
        <v>399</v>
      </c>
      <c r="I1424" s="4" t="s">
        <v>27</v>
      </c>
      <c r="J1424" s="4" t="s">
        <v>25</v>
      </c>
      <c r="K1424" s="4" t="s">
        <v>25</v>
      </c>
      <c r="O1424" s="4" t="str">
        <f ca="1">IF(Ректор[[#This Row],[Класс(ы)]]="",OFFSET(Ректор[[#This Row],[Класс(ы)]],-1,0,1,1),Ректор[[#This Row],[Класс(ы)]])</f>
        <v>9Л</v>
      </c>
      <c r="P1424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424" s="4" t="str">
        <f>Ректор[[#This Row],[Учитель]]</f>
        <v>Мкртчян Э. В.</v>
      </c>
      <c r="R1424" s="4">
        <f ca="1">IF(Ректор[[#This Row],[Часы]]="",OFFSET(Ректор[[#This Row],[Часы]],-1,0,1,1),Ректор[[#This Row],[Часы]])</f>
        <v>1</v>
      </c>
      <c r="S1424" s="4" t="str">
        <f ca="1">Ректор[[#This Row],[Корр класс]]&amp;Ректор[[#This Row],[Предмет2]]</f>
        <v>9ЛОбществознание</v>
      </c>
      <c r="T1424" s="4">
        <f ca="1">COUNTIF(Ректор[Доп столбец],Ректор[[#This Row],[Доп столбец]])</f>
        <v>1</v>
      </c>
    </row>
    <row r="1425" spans="1:20" x14ac:dyDescent="0.25">
      <c r="A1425" s="4">
        <v>1334</v>
      </c>
      <c r="B1425" s="4" t="s">
        <v>193</v>
      </c>
      <c r="C1425" s="4">
        <v>1</v>
      </c>
      <c r="F1425" s="4" t="s">
        <v>403</v>
      </c>
      <c r="G1425" s="4" t="s">
        <v>402</v>
      </c>
      <c r="H1425" s="4" t="s">
        <v>399</v>
      </c>
      <c r="I1425" s="4" t="s">
        <v>27</v>
      </c>
      <c r="J1425" s="4" t="s">
        <v>25</v>
      </c>
      <c r="K1425" s="4" t="s">
        <v>25</v>
      </c>
      <c r="O1425" s="4" t="str">
        <f ca="1">IF(Ректор[[#This Row],[Класс(ы)]]="",OFFSET(Ректор[[#This Row],[Класс(ы)]],-1,0,1,1),Ректор[[#This Row],[Класс(ы)]])</f>
        <v>9Л</v>
      </c>
      <c r="P1425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425" s="4" t="str">
        <f>Ректор[[#This Row],[Учитель]]</f>
        <v>Мкртчян Э. В.</v>
      </c>
      <c r="R1425" s="4">
        <f ca="1">IF(Ректор[[#This Row],[Часы]]="",OFFSET(Ректор[[#This Row],[Часы]],-1,0,1,1),Ректор[[#This Row],[Часы]])</f>
        <v>1</v>
      </c>
      <c r="S1425" s="4" t="str">
        <f ca="1">Ректор[[#This Row],[Корр класс]]&amp;Ректор[[#This Row],[Предмет2]]</f>
        <v>9ЛЧеловек в обществе</v>
      </c>
      <c r="T1425" s="4">
        <f ca="1">COUNTIF(Ректор[Доп столбец],Ректор[[#This Row],[Доп столбец]])</f>
        <v>1</v>
      </c>
    </row>
    <row r="1426" spans="1:20" x14ac:dyDescent="0.25">
      <c r="A1426" s="4">
        <v>1335</v>
      </c>
      <c r="B1426" s="4" t="s">
        <v>125</v>
      </c>
      <c r="C1426" s="4">
        <v>3</v>
      </c>
      <c r="F1426" s="4" t="s">
        <v>87</v>
      </c>
      <c r="G1426" s="4" t="s">
        <v>402</v>
      </c>
      <c r="H1426" s="4" t="s">
        <v>399</v>
      </c>
      <c r="I1426" s="4" t="s">
        <v>27</v>
      </c>
      <c r="J1426" s="4" t="s">
        <v>25</v>
      </c>
      <c r="K1426" s="4" t="s">
        <v>25</v>
      </c>
      <c r="O1426" s="4" t="str">
        <f ca="1">IF(Ректор[[#This Row],[Класс(ы)]]="",OFFSET(Ректор[[#This Row],[Класс(ы)]],-1,0,1,1),Ректор[[#This Row],[Класс(ы)]])</f>
        <v>9М</v>
      </c>
      <c r="P1426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426" s="4" t="str">
        <f>Ректор[[#This Row],[Учитель]]</f>
        <v>Мкртчян Э. В.</v>
      </c>
      <c r="R1426" s="4">
        <f ca="1">IF(Ректор[[#This Row],[Часы]]="",OFFSET(Ректор[[#This Row],[Часы]],-1,0,1,1),Ректор[[#This Row],[Часы]])</f>
        <v>3</v>
      </c>
      <c r="S1426" s="4" t="str">
        <f ca="1">Ректор[[#This Row],[Корр класс]]&amp;Ректор[[#This Row],[Предмет2]]</f>
        <v>9МИстория</v>
      </c>
      <c r="T1426" s="4">
        <f ca="1">COUNTIF(Ректор[Доп столбец],Ректор[[#This Row],[Доп столбец]])</f>
        <v>1</v>
      </c>
    </row>
    <row r="1427" spans="1:20" x14ac:dyDescent="0.25">
      <c r="A1427" s="4">
        <v>1336</v>
      </c>
      <c r="B1427" s="4" t="s">
        <v>125</v>
      </c>
      <c r="C1427" s="4">
        <v>1</v>
      </c>
      <c r="F1427" s="4" t="s">
        <v>90</v>
      </c>
      <c r="G1427" s="4" t="s">
        <v>402</v>
      </c>
      <c r="I1427" s="4" t="s">
        <v>27</v>
      </c>
      <c r="J1427" s="4" t="s">
        <v>25</v>
      </c>
      <c r="K1427" s="4" t="s">
        <v>25</v>
      </c>
      <c r="O1427" s="4" t="str">
        <f ca="1">IF(Ректор[[#This Row],[Класс(ы)]]="",OFFSET(Ректор[[#This Row],[Класс(ы)]],-1,0,1,1),Ректор[[#This Row],[Класс(ы)]])</f>
        <v>9М</v>
      </c>
      <c r="P1427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427" s="4" t="str">
        <f>Ректор[[#This Row],[Учитель]]</f>
        <v>Мкртчян Э. В.</v>
      </c>
      <c r="R1427" s="4">
        <f ca="1">IF(Ректор[[#This Row],[Часы]]="",OFFSET(Ректор[[#This Row],[Часы]],-1,0,1,1),Ректор[[#This Row],[Часы]])</f>
        <v>1</v>
      </c>
      <c r="S1427" s="4" t="str">
        <f ca="1">Ректор[[#This Row],[Корр класс]]&amp;Ректор[[#This Row],[Предмет2]]</f>
        <v>9МОбществознание</v>
      </c>
      <c r="T1427" s="4">
        <f ca="1">COUNTIF(Ректор[Доп столбец],Ректор[[#This Row],[Доп столбец]])</f>
        <v>1</v>
      </c>
    </row>
    <row r="1428" spans="1:20" x14ac:dyDescent="0.25">
      <c r="A1428" s="4">
        <v>1337</v>
      </c>
      <c r="B1428" s="4" t="s">
        <v>125</v>
      </c>
      <c r="C1428" s="4">
        <v>1</v>
      </c>
      <c r="F1428" s="4" t="s">
        <v>403</v>
      </c>
      <c r="G1428" s="4" t="s">
        <v>402</v>
      </c>
      <c r="H1428" s="4" t="s">
        <v>399</v>
      </c>
      <c r="I1428" s="4" t="s">
        <v>27</v>
      </c>
      <c r="J1428" s="4" t="s">
        <v>25</v>
      </c>
      <c r="K1428" s="4" t="s">
        <v>25</v>
      </c>
      <c r="O1428" s="4" t="str">
        <f ca="1">IF(Ректор[[#This Row],[Класс(ы)]]="",OFFSET(Ректор[[#This Row],[Класс(ы)]],-1,0,1,1),Ректор[[#This Row],[Класс(ы)]])</f>
        <v>9М</v>
      </c>
      <c r="P1428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428" s="4" t="str">
        <f>Ректор[[#This Row],[Учитель]]</f>
        <v>Мкртчян Э. В.</v>
      </c>
      <c r="R1428" s="4">
        <f ca="1">IF(Ректор[[#This Row],[Часы]]="",OFFSET(Ректор[[#This Row],[Часы]],-1,0,1,1),Ректор[[#This Row],[Часы]])</f>
        <v>1</v>
      </c>
      <c r="S1428" s="4" t="str">
        <f ca="1">Ректор[[#This Row],[Корр класс]]&amp;Ректор[[#This Row],[Предмет2]]</f>
        <v>9МЧеловек в обществе</v>
      </c>
      <c r="T1428" s="4">
        <f ca="1">COUNTIF(Ректор[Доп столбец],Ректор[[#This Row],[Доп столбец]])</f>
        <v>1</v>
      </c>
    </row>
    <row r="1429" spans="1:20" x14ac:dyDescent="0.25">
      <c r="A1429" s="4">
        <v>1338</v>
      </c>
      <c r="B1429" s="4" t="s">
        <v>404</v>
      </c>
      <c r="C1429" s="4">
        <v>1</v>
      </c>
      <c r="F1429" s="4" t="s">
        <v>20</v>
      </c>
      <c r="G1429" s="4" t="s">
        <v>405</v>
      </c>
      <c r="H1429" s="4" t="s">
        <v>83</v>
      </c>
      <c r="I1429" s="4" t="s">
        <v>23</v>
      </c>
      <c r="J1429" s="4" t="s">
        <v>25</v>
      </c>
      <c r="K1429" s="4" t="s">
        <v>25</v>
      </c>
      <c r="O1429" s="4" t="str">
        <f ca="1">IF(Ректор[[#This Row],[Класс(ы)]]="",OFFSET(Ректор[[#This Row],[Класс(ы)]],-1,0,1,1),Ректор[[#This Row],[Класс(ы)]])</f>
        <v>3У</v>
      </c>
      <c r="P142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429" s="4" t="str">
        <f>Ректор[[#This Row],[Учитель]]</f>
        <v>Мусатова Ю. В.</v>
      </c>
      <c r="R1429" s="4">
        <f ca="1">IF(Ректор[[#This Row],[Часы]]="",OFFSET(Ректор[[#This Row],[Часы]],-1,0,1,1),Ректор[[#This Row],[Часы]])</f>
        <v>1</v>
      </c>
      <c r="S1429" s="4" t="str">
        <f ca="1">Ректор[[#This Row],[Корр класс]]&amp;Ректор[[#This Row],[Предмет2]]</f>
        <v>3УИзобразительное искусство</v>
      </c>
      <c r="T1429" s="4">
        <f ca="1">COUNTIF(Ректор[Доп столбец],Ректор[[#This Row],[Доп столбец]])</f>
        <v>1</v>
      </c>
    </row>
    <row r="1430" spans="1:20" x14ac:dyDescent="0.25">
      <c r="A1430" s="4">
        <v>1339</v>
      </c>
      <c r="B1430" s="4" t="s">
        <v>404</v>
      </c>
      <c r="C1430" s="4">
        <v>1</v>
      </c>
      <c r="F1430" s="4" t="s">
        <v>26</v>
      </c>
      <c r="G1430" s="4" t="s">
        <v>405</v>
      </c>
      <c r="H1430" s="4" t="s">
        <v>83</v>
      </c>
      <c r="I1430" s="4" t="s">
        <v>23</v>
      </c>
      <c r="J1430" s="4" t="s">
        <v>25</v>
      </c>
      <c r="K1430" s="4" t="s">
        <v>25</v>
      </c>
      <c r="O1430" s="4" t="str">
        <f ca="1">IF(Ректор[[#This Row],[Класс(ы)]]="",OFFSET(Ректор[[#This Row],[Класс(ы)]],-1,0,1,1),Ректор[[#This Row],[Класс(ы)]])</f>
        <v>3У</v>
      </c>
      <c r="P143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430" s="4" t="str">
        <f>Ректор[[#This Row],[Учитель]]</f>
        <v>Мусатова Ю. В.</v>
      </c>
      <c r="R1430" s="4">
        <f ca="1">IF(Ректор[[#This Row],[Часы]]="",OFFSET(Ректор[[#This Row],[Часы]],-1,0,1,1),Ректор[[#This Row],[Часы]])</f>
        <v>1</v>
      </c>
      <c r="S1430" s="4" t="str">
        <f ca="1">Ректор[[#This Row],[Корр класс]]&amp;Ректор[[#This Row],[Предмет2]]</f>
        <v>3УКубановедение</v>
      </c>
      <c r="T1430" s="4">
        <f ca="1">COUNTIF(Ректор[Доп столбец],Ректор[[#This Row],[Доп столбец]])</f>
        <v>1</v>
      </c>
    </row>
    <row r="1431" spans="1:20" x14ac:dyDescent="0.25">
      <c r="A1431" s="4">
        <v>1340</v>
      </c>
      <c r="B1431" s="4" t="s">
        <v>404</v>
      </c>
      <c r="C1431" s="4">
        <v>4</v>
      </c>
      <c r="F1431" s="4" t="s">
        <v>28</v>
      </c>
      <c r="G1431" s="4" t="s">
        <v>405</v>
      </c>
      <c r="H1431" s="4" t="s">
        <v>83</v>
      </c>
      <c r="I1431" s="4" t="s">
        <v>27</v>
      </c>
      <c r="J1431" s="4" t="s">
        <v>25</v>
      </c>
      <c r="K1431" s="4" t="s">
        <v>25</v>
      </c>
      <c r="O1431" s="4" t="str">
        <f ca="1">IF(Ректор[[#This Row],[Класс(ы)]]="",OFFSET(Ректор[[#This Row],[Класс(ы)]],-1,0,1,1),Ректор[[#This Row],[Класс(ы)]])</f>
        <v>3У</v>
      </c>
      <c r="P143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431" s="4" t="str">
        <f>Ректор[[#This Row],[Учитель]]</f>
        <v>Мусатова Ю. В.</v>
      </c>
      <c r="R1431" s="4">
        <f ca="1">IF(Ректор[[#This Row],[Часы]]="",OFFSET(Ректор[[#This Row],[Часы]],-1,0,1,1),Ректор[[#This Row],[Часы]])</f>
        <v>4</v>
      </c>
      <c r="S1431" s="4" t="str">
        <f ca="1">Ректор[[#This Row],[Корр класс]]&amp;Ректор[[#This Row],[Предмет2]]</f>
        <v>3УЛитературное чтение</v>
      </c>
      <c r="T1431" s="4">
        <f ca="1">COUNTIF(Ректор[Доп столбец],Ректор[[#This Row],[Доп столбец]])</f>
        <v>1</v>
      </c>
    </row>
    <row r="1432" spans="1:20" x14ac:dyDescent="0.25">
      <c r="A1432" s="4">
        <v>1341</v>
      </c>
      <c r="B1432" s="4" t="s">
        <v>404</v>
      </c>
      <c r="C1432" s="4">
        <v>4</v>
      </c>
      <c r="F1432" s="4" t="s">
        <v>29</v>
      </c>
      <c r="G1432" s="4" t="s">
        <v>405</v>
      </c>
      <c r="H1432" s="4" t="s">
        <v>83</v>
      </c>
      <c r="I1432" s="4" t="s">
        <v>27</v>
      </c>
      <c r="J1432" s="4" t="s">
        <v>25</v>
      </c>
      <c r="K1432" s="4" t="s">
        <v>25</v>
      </c>
      <c r="O1432" s="4" t="str">
        <f ca="1">IF(Ректор[[#This Row],[Класс(ы)]]="",OFFSET(Ректор[[#This Row],[Класс(ы)]],-1,0,1,1),Ректор[[#This Row],[Класс(ы)]])</f>
        <v>3У</v>
      </c>
      <c r="P1432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432" s="4" t="str">
        <f>Ректор[[#This Row],[Учитель]]</f>
        <v>Мусатова Ю. В.</v>
      </c>
      <c r="R1432" s="4">
        <f ca="1">IF(Ректор[[#This Row],[Часы]]="",OFFSET(Ректор[[#This Row],[Часы]],-1,0,1,1),Ректор[[#This Row],[Часы]])</f>
        <v>4</v>
      </c>
      <c r="S1432" s="4" t="str">
        <f ca="1">Ректор[[#This Row],[Корр класс]]&amp;Ректор[[#This Row],[Предмет2]]</f>
        <v>3УМатематика</v>
      </c>
      <c r="T1432" s="4">
        <f ca="1">COUNTIF(Ректор[Доп столбец],Ректор[[#This Row],[Доп столбец]])</f>
        <v>1</v>
      </c>
    </row>
    <row r="1433" spans="1:20" x14ac:dyDescent="0.25">
      <c r="B1433" s="4" t="s">
        <v>404</v>
      </c>
      <c r="C1433" s="4">
        <v>1</v>
      </c>
      <c r="F1433" s="4" t="s">
        <v>30</v>
      </c>
      <c r="G1433" s="4" t="s">
        <v>405</v>
      </c>
      <c r="H1433" s="4" t="s">
        <v>83</v>
      </c>
      <c r="I1433" s="4" t="s">
        <v>23</v>
      </c>
      <c r="J1433" s="4" t="s">
        <v>25</v>
      </c>
      <c r="K1433" s="4" t="s">
        <v>25</v>
      </c>
      <c r="O1433" s="4" t="str">
        <f ca="1">IF(Ректор[[#This Row],[Класс(ы)]]="",OFFSET(Ректор[[#This Row],[Класс(ы)]],-1,0,1,1),Ректор[[#This Row],[Класс(ы)]])</f>
        <v>3У</v>
      </c>
      <c r="P143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433" s="4" t="str">
        <f>Ректор[[#This Row],[Учитель]]</f>
        <v>Мусатова Ю. В.</v>
      </c>
      <c r="R1433" s="4">
        <f ca="1">IF(Ректор[[#This Row],[Часы]]="",OFFSET(Ректор[[#This Row],[Часы]],-1,0,1,1),Ректор[[#This Row],[Часы]])</f>
        <v>1</v>
      </c>
      <c r="S1433" s="4" t="str">
        <f ca="1">Ректор[[#This Row],[Корр класс]]&amp;Ректор[[#This Row],[Предмет2]]</f>
        <v>3УМузыка</v>
      </c>
      <c r="T1433" s="4">
        <f ca="1">COUNTIF(Ректор[Доп столбец],Ректор[[#This Row],[Доп столбец]])</f>
        <v>1</v>
      </c>
    </row>
    <row r="1434" spans="1:20" x14ac:dyDescent="0.25">
      <c r="A1434" s="4">
        <v>1342</v>
      </c>
      <c r="B1434" s="4" t="s">
        <v>404</v>
      </c>
      <c r="C1434" s="4">
        <v>2</v>
      </c>
      <c r="F1434" s="4" t="s">
        <v>31</v>
      </c>
      <c r="G1434" s="4" t="s">
        <v>405</v>
      </c>
      <c r="H1434" s="4" t="s">
        <v>83</v>
      </c>
      <c r="I1434" s="4" t="s">
        <v>27</v>
      </c>
      <c r="J1434" s="4" t="s">
        <v>25</v>
      </c>
      <c r="K1434" s="4" t="s">
        <v>25</v>
      </c>
      <c r="O1434" s="4" t="str">
        <f ca="1">IF(Ректор[[#This Row],[Класс(ы)]]="",OFFSET(Ректор[[#This Row],[Класс(ы)]],-1,0,1,1),Ректор[[#This Row],[Класс(ы)]])</f>
        <v>3У</v>
      </c>
      <c r="P143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434" s="4" t="str">
        <f>Ректор[[#This Row],[Учитель]]</f>
        <v>Мусатова Ю. В.</v>
      </c>
      <c r="R1434" s="4">
        <f ca="1">IF(Ректор[[#This Row],[Часы]]="",OFFSET(Ректор[[#This Row],[Часы]],-1,0,1,1),Ректор[[#This Row],[Часы]])</f>
        <v>2</v>
      </c>
      <c r="S1434" s="4" t="str">
        <f ca="1">Ректор[[#This Row],[Корр класс]]&amp;Ректор[[#This Row],[Предмет2]]</f>
        <v>3УОкружающий мир</v>
      </c>
      <c r="T1434" s="4">
        <f ca="1">COUNTIF(Ректор[Доп столбец],Ректор[[#This Row],[Доп столбец]])</f>
        <v>1</v>
      </c>
    </row>
    <row r="1435" spans="1:20" x14ac:dyDescent="0.25">
      <c r="B1435" s="4" t="s">
        <v>404</v>
      </c>
      <c r="C1435" s="4">
        <v>1</v>
      </c>
      <c r="F1435" s="4" t="s">
        <v>32</v>
      </c>
      <c r="G1435" s="4" t="s">
        <v>405</v>
      </c>
      <c r="H1435" s="4" t="s">
        <v>83</v>
      </c>
      <c r="I1435" s="4" t="s">
        <v>27</v>
      </c>
      <c r="J1435" s="4" t="s">
        <v>33</v>
      </c>
      <c r="K1435" s="4" t="s">
        <v>25</v>
      </c>
      <c r="O1435" s="4" t="str">
        <f ca="1">IF(Ректор[[#This Row],[Класс(ы)]]="",OFFSET(Ректор[[#This Row],[Класс(ы)]],-1,0,1,1),Ректор[[#This Row],[Класс(ы)]])</f>
        <v>3У</v>
      </c>
      <c r="P143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435" s="4" t="str">
        <f>Ректор[[#This Row],[Учитель]]</f>
        <v>Мусатова Ю. В.</v>
      </c>
      <c r="R1435" s="4">
        <f ca="1">IF(Ректор[[#This Row],[Часы]]="",OFFSET(Ректор[[#This Row],[Часы]],-1,0,1,1),Ректор[[#This Row],[Часы]])</f>
        <v>1</v>
      </c>
      <c r="S1435" s="4" t="str">
        <f ca="1">Ректор[[#This Row],[Корр класс]]&amp;Ректор[[#This Row],[Предмет2]]</f>
        <v>3УРазговор о важн</v>
      </c>
      <c r="T1435" s="4">
        <f ca="1">COUNTIF(Ректор[Доп столбец],Ректор[[#This Row],[Доп столбец]])</f>
        <v>1</v>
      </c>
    </row>
    <row r="1436" spans="1:20" x14ac:dyDescent="0.25">
      <c r="A1436" s="4">
        <v>1343</v>
      </c>
      <c r="B1436" s="4" t="s">
        <v>404</v>
      </c>
      <c r="C1436" s="4">
        <v>5</v>
      </c>
      <c r="F1436" s="4" t="s">
        <v>34</v>
      </c>
      <c r="G1436" s="4" t="s">
        <v>405</v>
      </c>
      <c r="H1436" s="4" t="s">
        <v>83</v>
      </c>
      <c r="I1436" s="4" t="s">
        <v>27</v>
      </c>
      <c r="J1436" s="4" t="s">
        <v>25</v>
      </c>
      <c r="K1436" s="4" t="s">
        <v>25</v>
      </c>
      <c r="O1436" s="4" t="str">
        <f ca="1">IF(Ректор[[#This Row],[Класс(ы)]]="",OFFSET(Ректор[[#This Row],[Класс(ы)]],-1,0,1,1),Ректор[[#This Row],[Класс(ы)]])</f>
        <v>3У</v>
      </c>
      <c r="P143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436" s="4" t="str">
        <f>Ректор[[#This Row],[Учитель]]</f>
        <v>Мусатова Ю. В.</v>
      </c>
      <c r="R1436" s="4">
        <f ca="1">IF(Ректор[[#This Row],[Часы]]="",OFFSET(Ректор[[#This Row],[Часы]],-1,0,1,1),Ректор[[#This Row],[Часы]])</f>
        <v>5</v>
      </c>
      <c r="S1436" s="4" t="str">
        <f ca="1">Ректор[[#This Row],[Корр класс]]&amp;Ректор[[#This Row],[Предмет2]]</f>
        <v>3УРусский язык</v>
      </c>
      <c r="T1436" s="4">
        <f ca="1">COUNTIF(Ректор[Доп столбец],Ректор[[#This Row],[Доп столбец]])</f>
        <v>1</v>
      </c>
    </row>
    <row r="1437" spans="1:20" x14ac:dyDescent="0.25">
      <c r="A1437" s="4">
        <v>1344</v>
      </c>
      <c r="B1437" s="4" t="s">
        <v>404</v>
      </c>
      <c r="C1437" s="4">
        <v>1</v>
      </c>
      <c r="F1437" s="4" t="s">
        <v>35</v>
      </c>
      <c r="G1437" s="4" t="s">
        <v>405</v>
      </c>
      <c r="H1437" s="4" t="s">
        <v>83</v>
      </c>
      <c r="I1437" s="4" t="s">
        <v>23</v>
      </c>
      <c r="J1437" s="4" t="s">
        <v>25</v>
      </c>
      <c r="K1437" s="4" t="s">
        <v>25</v>
      </c>
      <c r="O1437" s="4" t="str">
        <f ca="1">IF(Ректор[[#This Row],[Класс(ы)]]="",OFFSET(Ректор[[#This Row],[Класс(ы)]],-1,0,1,1),Ректор[[#This Row],[Класс(ы)]])</f>
        <v>3У</v>
      </c>
      <c r="P143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437" s="4" t="str">
        <f>Ректор[[#This Row],[Учитель]]</f>
        <v>Мусатова Ю. В.</v>
      </c>
      <c r="R1437" s="4">
        <f ca="1">IF(Ректор[[#This Row],[Часы]]="",OFFSET(Ректор[[#This Row],[Часы]],-1,0,1,1),Ректор[[#This Row],[Часы]])</f>
        <v>1</v>
      </c>
      <c r="S1437" s="4" t="str">
        <f ca="1">Ректор[[#This Row],[Корр класс]]&amp;Ректор[[#This Row],[Предмет2]]</f>
        <v>3УТехнология</v>
      </c>
      <c r="T1437" s="4">
        <f ca="1">COUNTIF(Ректор[Доп столбец],Ректор[[#This Row],[Доп столбец]])</f>
        <v>1</v>
      </c>
    </row>
    <row r="1438" spans="1:20" x14ac:dyDescent="0.25">
      <c r="A1438" s="4">
        <v>1345</v>
      </c>
      <c r="B1438" s="4" t="s">
        <v>124</v>
      </c>
      <c r="C1438" s="4">
        <v>1</v>
      </c>
      <c r="F1438" s="4" t="s">
        <v>32</v>
      </c>
      <c r="G1438" s="4" t="s">
        <v>329</v>
      </c>
      <c r="I1438" s="4" t="s">
        <v>27</v>
      </c>
      <c r="J1438" s="4" t="s">
        <v>25</v>
      </c>
      <c r="K1438" s="4" t="s">
        <v>25</v>
      </c>
      <c r="O1438" s="4" t="str">
        <f ca="1">IF(Ректор[[#This Row],[Класс(ы)]]="",OFFSET(Ректор[[#This Row],[Класс(ы)]],-1,0,1,1),Ректор[[#This Row],[Класс(ы)]])</f>
        <v>9Г</v>
      </c>
      <c r="P143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438" s="4" t="str">
        <f>Ректор[[#This Row],[Учитель]]</f>
        <v>Нагорняк Н. А.</v>
      </c>
      <c r="R1438" s="4">
        <f ca="1">IF(Ректор[[#This Row],[Часы]]="",OFFSET(Ректор[[#This Row],[Часы]],-1,0,1,1),Ректор[[#This Row],[Часы]])</f>
        <v>1</v>
      </c>
      <c r="S1438" s="4" t="str">
        <f ca="1">Ректор[[#This Row],[Корр класс]]&amp;Ректор[[#This Row],[Предмет2]]</f>
        <v>9ГРазговор о важн</v>
      </c>
      <c r="T1438" s="4">
        <f ca="1">COUNTIF(Ректор[Доп столбец],Ректор[[#This Row],[Доп столбец]])</f>
        <v>1</v>
      </c>
    </row>
    <row r="1439" spans="1:20" x14ac:dyDescent="0.25">
      <c r="A1439" s="4">
        <v>1346</v>
      </c>
      <c r="B1439" s="4" t="s">
        <v>162</v>
      </c>
      <c r="C1439" s="4">
        <v>1</v>
      </c>
      <c r="F1439" s="4" t="s">
        <v>20</v>
      </c>
      <c r="G1439" s="4" t="s">
        <v>406</v>
      </c>
      <c r="H1439" s="4" t="s">
        <v>368</v>
      </c>
      <c r="I1439" s="4" t="s">
        <v>23</v>
      </c>
      <c r="J1439" s="4" t="s">
        <v>25</v>
      </c>
      <c r="K1439" s="4" t="s">
        <v>25</v>
      </c>
      <c r="O1439" s="4" t="str">
        <f ca="1">IF(Ректор[[#This Row],[Класс(ы)]]="",OFFSET(Ректор[[#This Row],[Класс(ы)]],-1,0,1,1),Ректор[[#This Row],[Класс(ы)]])</f>
        <v>1Б</v>
      </c>
      <c r="P143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439" s="4" t="str">
        <f>Ректор[[#This Row],[Учитель]]</f>
        <v>Надейкина Н. В.</v>
      </c>
      <c r="R1439" s="4">
        <f ca="1">IF(Ректор[[#This Row],[Часы]]="",OFFSET(Ректор[[#This Row],[Часы]],-1,0,1,1),Ректор[[#This Row],[Часы]])</f>
        <v>1</v>
      </c>
      <c r="S1439" s="4" t="str">
        <f ca="1">Ректор[[#This Row],[Корр класс]]&amp;Ректор[[#This Row],[Предмет2]]</f>
        <v>1БИзобразительное искусство</v>
      </c>
      <c r="T1439" s="4">
        <f ca="1">COUNTIF(Ректор[Доп столбец],Ректор[[#This Row],[Доп столбец]])</f>
        <v>1</v>
      </c>
    </row>
    <row r="1440" spans="1:20" x14ac:dyDescent="0.25">
      <c r="A1440" s="4">
        <v>1347</v>
      </c>
      <c r="B1440" s="4" t="s">
        <v>162</v>
      </c>
      <c r="C1440" s="4">
        <v>4</v>
      </c>
      <c r="F1440" s="4" t="s">
        <v>28</v>
      </c>
      <c r="G1440" s="4" t="s">
        <v>406</v>
      </c>
      <c r="H1440" s="4" t="s">
        <v>368</v>
      </c>
      <c r="I1440" s="4" t="s">
        <v>27</v>
      </c>
      <c r="J1440" s="4" t="s">
        <v>25</v>
      </c>
      <c r="K1440" s="4" t="s">
        <v>25</v>
      </c>
      <c r="O1440" s="4" t="str">
        <f ca="1">IF(Ректор[[#This Row],[Класс(ы)]]="",OFFSET(Ректор[[#This Row],[Класс(ы)]],-1,0,1,1),Ректор[[#This Row],[Класс(ы)]])</f>
        <v>1Б</v>
      </c>
      <c r="P144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440" s="4" t="str">
        <f>Ректор[[#This Row],[Учитель]]</f>
        <v>Надейкина Н. В.</v>
      </c>
      <c r="R1440" s="4">
        <f ca="1">IF(Ректор[[#This Row],[Часы]]="",OFFSET(Ректор[[#This Row],[Часы]],-1,0,1,1),Ректор[[#This Row],[Часы]])</f>
        <v>4</v>
      </c>
      <c r="S1440" s="4" t="str">
        <f ca="1">Ректор[[#This Row],[Корр класс]]&amp;Ректор[[#This Row],[Предмет2]]</f>
        <v>1БЛитературное чтение</v>
      </c>
      <c r="T1440" s="4">
        <f ca="1">COUNTIF(Ректор[Доп столбец],Ректор[[#This Row],[Доп столбец]])</f>
        <v>1</v>
      </c>
    </row>
    <row r="1441" spans="1:20" x14ac:dyDescent="0.25">
      <c r="A1441" s="4">
        <v>1348</v>
      </c>
      <c r="B1441" s="4" t="s">
        <v>162</v>
      </c>
      <c r="C1441" s="4">
        <v>4</v>
      </c>
      <c r="F1441" s="4" t="s">
        <v>29</v>
      </c>
      <c r="G1441" s="4" t="s">
        <v>406</v>
      </c>
      <c r="H1441" s="4" t="s">
        <v>368</v>
      </c>
      <c r="I1441" s="4" t="s">
        <v>27</v>
      </c>
      <c r="J1441" s="4" t="s">
        <v>25</v>
      </c>
      <c r="K1441" s="4" t="s">
        <v>25</v>
      </c>
      <c r="O1441" s="4" t="str">
        <f ca="1">IF(Ректор[[#This Row],[Класс(ы)]]="",OFFSET(Ректор[[#This Row],[Класс(ы)]],-1,0,1,1),Ректор[[#This Row],[Класс(ы)]])</f>
        <v>1Б</v>
      </c>
      <c r="P144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441" s="4" t="str">
        <f>Ректор[[#This Row],[Учитель]]</f>
        <v>Надейкина Н. В.</v>
      </c>
      <c r="R1441" s="4">
        <f ca="1">IF(Ректор[[#This Row],[Часы]]="",OFFSET(Ректор[[#This Row],[Часы]],-1,0,1,1),Ректор[[#This Row],[Часы]])</f>
        <v>4</v>
      </c>
      <c r="S1441" s="4" t="str">
        <f ca="1">Ректор[[#This Row],[Корр класс]]&amp;Ректор[[#This Row],[Предмет2]]</f>
        <v>1БМатематика</v>
      </c>
      <c r="T1441" s="4">
        <f ca="1">COUNTIF(Ректор[Доп столбец],Ректор[[#This Row],[Доп столбец]])</f>
        <v>1</v>
      </c>
    </row>
    <row r="1442" spans="1:20" x14ac:dyDescent="0.25">
      <c r="A1442" s="4">
        <v>1349</v>
      </c>
      <c r="B1442" s="4" t="s">
        <v>162</v>
      </c>
      <c r="C1442" s="4">
        <v>1</v>
      </c>
      <c r="F1442" s="4" t="s">
        <v>30</v>
      </c>
      <c r="G1442" s="4" t="s">
        <v>406</v>
      </c>
      <c r="H1442" s="4" t="s">
        <v>368</v>
      </c>
      <c r="I1442" s="4" t="s">
        <v>23</v>
      </c>
      <c r="J1442" s="4" t="s">
        <v>25</v>
      </c>
      <c r="K1442" s="4" t="s">
        <v>25</v>
      </c>
      <c r="O1442" s="4" t="str">
        <f ca="1">IF(Ректор[[#This Row],[Класс(ы)]]="",OFFSET(Ректор[[#This Row],[Класс(ы)]],-1,0,1,1),Ректор[[#This Row],[Класс(ы)]])</f>
        <v>1Б</v>
      </c>
      <c r="P144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442" s="4" t="str">
        <f>Ректор[[#This Row],[Учитель]]</f>
        <v>Надейкина Н. В.</v>
      </c>
      <c r="R1442" s="4">
        <f ca="1">IF(Ректор[[#This Row],[Часы]]="",OFFSET(Ректор[[#This Row],[Часы]],-1,0,1,1),Ректор[[#This Row],[Часы]])</f>
        <v>1</v>
      </c>
      <c r="S1442" s="4" t="str">
        <f ca="1">Ректор[[#This Row],[Корр класс]]&amp;Ректор[[#This Row],[Предмет2]]</f>
        <v>1БМузыка</v>
      </c>
      <c r="T1442" s="4">
        <f ca="1">COUNTIF(Ректор[Доп столбец],Ректор[[#This Row],[Доп столбец]])</f>
        <v>1</v>
      </c>
    </row>
    <row r="1443" spans="1:20" x14ac:dyDescent="0.25">
      <c r="A1443" s="4">
        <v>1350</v>
      </c>
      <c r="B1443" s="4" t="s">
        <v>162</v>
      </c>
      <c r="C1443" s="4">
        <v>2</v>
      </c>
      <c r="F1443" s="4" t="s">
        <v>31</v>
      </c>
      <c r="G1443" s="4" t="s">
        <v>406</v>
      </c>
      <c r="H1443" s="4" t="s">
        <v>368</v>
      </c>
      <c r="I1443" s="4" t="s">
        <v>27</v>
      </c>
      <c r="J1443" s="4" t="s">
        <v>25</v>
      </c>
      <c r="K1443" s="4" t="s">
        <v>25</v>
      </c>
      <c r="O1443" s="4" t="str">
        <f ca="1">IF(Ректор[[#This Row],[Класс(ы)]]="",OFFSET(Ректор[[#This Row],[Класс(ы)]],-1,0,1,1),Ректор[[#This Row],[Класс(ы)]])</f>
        <v>1Б</v>
      </c>
      <c r="P1443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443" s="4" t="str">
        <f>Ректор[[#This Row],[Учитель]]</f>
        <v>Надейкина Н. В.</v>
      </c>
      <c r="R1443" s="4">
        <f ca="1">IF(Ректор[[#This Row],[Часы]]="",OFFSET(Ректор[[#This Row],[Часы]],-1,0,1,1),Ректор[[#This Row],[Часы]])</f>
        <v>2</v>
      </c>
      <c r="S1443" s="4" t="str">
        <f ca="1">Ректор[[#This Row],[Корр класс]]&amp;Ректор[[#This Row],[Предмет2]]</f>
        <v>1БОкружающий мир</v>
      </c>
      <c r="T1443" s="4">
        <f ca="1">COUNTIF(Ректор[Доп столбец],Ректор[[#This Row],[Доп столбец]])</f>
        <v>1</v>
      </c>
    </row>
    <row r="1444" spans="1:20" x14ac:dyDescent="0.25">
      <c r="A1444" s="4">
        <v>1351</v>
      </c>
      <c r="B1444" s="4" t="s">
        <v>162</v>
      </c>
      <c r="C1444" s="4">
        <v>1</v>
      </c>
      <c r="F1444" s="4" t="s">
        <v>32</v>
      </c>
      <c r="G1444" s="4" t="s">
        <v>406</v>
      </c>
      <c r="H1444" s="4" t="s">
        <v>368</v>
      </c>
      <c r="I1444" s="4" t="s">
        <v>27</v>
      </c>
      <c r="J1444" s="4" t="s">
        <v>33</v>
      </c>
      <c r="K1444" s="4" t="s">
        <v>25</v>
      </c>
      <c r="O1444" s="4" t="str">
        <f ca="1">IF(Ректор[[#This Row],[Класс(ы)]]="",OFFSET(Ректор[[#This Row],[Класс(ы)]],-1,0,1,1),Ректор[[#This Row],[Класс(ы)]])</f>
        <v>1Б</v>
      </c>
      <c r="P144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444" s="4" t="str">
        <f>Ректор[[#This Row],[Учитель]]</f>
        <v>Надейкина Н. В.</v>
      </c>
      <c r="R1444" s="4">
        <f ca="1">IF(Ректор[[#This Row],[Часы]]="",OFFSET(Ректор[[#This Row],[Часы]],-1,0,1,1),Ректор[[#This Row],[Часы]])</f>
        <v>1</v>
      </c>
      <c r="S1444" s="4" t="str">
        <f ca="1">Ректор[[#This Row],[Корр класс]]&amp;Ректор[[#This Row],[Предмет2]]</f>
        <v>1БРазговор о важн</v>
      </c>
      <c r="T1444" s="4">
        <f ca="1">COUNTIF(Ректор[Доп столбец],Ректор[[#This Row],[Доп столбец]])</f>
        <v>1</v>
      </c>
    </row>
    <row r="1445" spans="1:20" x14ac:dyDescent="0.25">
      <c r="B1445" s="4" t="s">
        <v>162</v>
      </c>
      <c r="C1445" s="4">
        <v>5</v>
      </c>
      <c r="F1445" s="4" t="s">
        <v>34</v>
      </c>
      <c r="G1445" s="4" t="s">
        <v>406</v>
      </c>
      <c r="H1445" s="4" t="s">
        <v>368</v>
      </c>
      <c r="I1445" s="4" t="s">
        <v>27</v>
      </c>
      <c r="J1445" s="4" t="s">
        <v>25</v>
      </c>
      <c r="K1445" s="4" t="s">
        <v>25</v>
      </c>
      <c r="O1445" s="4" t="str">
        <f ca="1">IF(Ректор[[#This Row],[Класс(ы)]]="",OFFSET(Ректор[[#This Row],[Класс(ы)]],-1,0,1,1),Ректор[[#This Row],[Класс(ы)]])</f>
        <v>1Б</v>
      </c>
      <c r="P144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445" s="4" t="str">
        <f>Ректор[[#This Row],[Учитель]]</f>
        <v>Надейкина Н. В.</v>
      </c>
      <c r="R1445" s="4">
        <f ca="1">IF(Ректор[[#This Row],[Часы]]="",OFFSET(Ректор[[#This Row],[Часы]],-1,0,1,1),Ректор[[#This Row],[Часы]])</f>
        <v>5</v>
      </c>
      <c r="S1445" s="4" t="str">
        <f ca="1">Ректор[[#This Row],[Корр класс]]&amp;Ректор[[#This Row],[Предмет2]]</f>
        <v>1БРусский язык</v>
      </c>
      <c r="T1445" s="4">
        <f ca="1">COUNTIF(Ректор[Доп столбец],Ректор[[#This Row],[Доп столбец]])</f>
        <v>1</v>
      </c>
    </row>
    <row r="1446" spans="1:20" x14ac:dyDescent="0.25">
      <c r="A1446" s="4">
        <v>1352</v>
      </c>
      <c r="B1446" s="4" t="s">
        <v>162</v>
      </c>
      <c r="C1446" s="4">
        <v>1</v>
      </c>
      <c r="F1446" s="4" t="s">
        <v>35</v>
      </c>
      <c r="G1446" s="4" t="s">
        <v>406</v>
      </c>
      <c r="H1446" s="4" t="s">
        <v>368</v>
      </c>
      <c r="I1446" s="4" t="s">
        <v>23</v>
      </c>
      <c r="J1446" s="4" t="s">
        <v>25</v>
      </c>
      <c r="K1446" s="4" t="s">
        <v>25</v>
      </c>
      <c r="O1446" s="4" t="str">
        <f ca="1">IF(Ректор[[#This Row],[Класс(ы)]]="",OFFSET(Ректор[[#This Row],[Класс(ы)]],-1,0,1,1),Ректор[[#This Row],[Класс(ы)]])</f>
        <v>1Б</v>
      </c>
      <c r="P144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446" s="4" t="str">
        <f>Ректор[[#This Row],[Учитель]]</f>
        <v>Надейкина Н. В.</v>
      </c>
      <c r="R1446" s="4">
        <f ca="1">IF(Ректор[[#This Row],[Часы]]="",OFFSET(Ректор[[#This Row],[Часы]],-1,0,1,1),Ректор[[#This Row],[Часы]])</f>
        <v>1</v>
      </c>
      <c r="S1446" s="4" t="str">
        <f ca="1">Ректор[[#This Row],[Корр класс]]&amp;Ректор[[#This Row],[Предмет2]]</f>
        <v>1БТехнология</v>
      </c>
      <c r="T1446" s="4">
        <f ca="1">COUNTIF(Ректор[Доп столбец],Ректор[[#This Row],[Доп столбец]])</f>
        <v>1</v>
      </c>
    </row>
    <row r="1447" spans="1:20" x14ac:dyDescent="0.25">
      <c r="A1447" s="4">
        <v>1353</v>
      </c>
      <c r="B1447" s="4" t="s">
        <v>366</v>
      </c>
      <c r="C1447" s="4">
        <v>1</v>
      </c>
      <c r="F1447" s="4" t="s">
        <v>20</v>
      </c>
      <c r="G1447" s="4" t="s">
        <v>406</v>
      </c>
      <c r="H1447" s="4" t="s">
        <v>368</v>
      </c>
      <c r="I1447" s="4" t="s">
        <v>23</v>
      </c>
      <c r="J1447" s="4" t="s">
        <v>25</v>
      </c>
      <c r="K1447" s="4" t="s">
        <v>25</v>
      </c>
      <c r="O1447" s="4" t="str">
        <f ca="1">IF(Ректор[[#This Row],[Класс(ы)]]="",OFFSET(Ректор[[#This Row],[Класс(ы)]],-1,0,1,1),Ректор[[#This Row],[Класс(ы)]])</f>
        <v>2Н</v>
      </c>
      <c r="P144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447" s="4" t="str">
        <f>Ректор[[#This Row],[Учитель]]</f>
        <v>Надейкина Н. В.</v>
      </c>
      <c r="R1447" s="4">
        <f ca="1">IF(Ректор[[#This Row],[Часы]]="",OFFSET(Ректор[[#This Row],[Часы]],-1,0,1,1),Ректор[[#This Row],[Часы]])</f>
        <v>1</v>
      </c>
      <c r="S1447" s="4" t="str">
        <f ca="1">Ректор[[#This Row],[Корр класс]]&amp;Ректор[[#This Row],[Предмет2]]</f>
        <v>2НИзобразительное искусство</v>
      </c>
      <c r="T1447" s="4">
        <f ca="1">COUNTIF(Ректор[Доп столбец],Ректор[[#This Row],[Доп столбец]])</f>
        <v>1</v>
      </c>
    </row>
    <row r="1448" spans="1:20" x14ac:dyDescent="0.25">
      <c r="A1448" s="4">
        <v>1354</v>
      </c>
      <c r="B1448" s="4" t="s">
        <v>366</v>
      </c>
      <c r="C1448" s="4">
        <v>1</v>
      </c>
      <c r="F1448" s="4" t="s">
        <v>26</v>
      </c>
      <c r="G1448" s="4" t="s">
        <v>406</v>
      </c>
      <c r="H1448" s="4" t="s">
        <v>368</v>
      </c>
      <c r="I1448" s="4" t="s">
        <v>27</v>
      </c>
      <c r="J1448" s="4" t="s">
        <v>24</v>
      </c>
      <c r="K1448" s="4" t="s">
        <v>25</v>
      </c>
      <c r="O1448" s="4" t="str">
        <f ca="1">IF(Ректор[[#This Row],[Класс(ы)]]="",OFFSET(Ректор[[#This Row],[Класс(ы)]],-1,0,1,1),Ректор[[#This Row],[Класс(ы)]])</f>
        <v>2Н</v>
      </c>
      <c r="P144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448" s="4" t="str">
        <f>Ректор[[#This Row],[Учитель]]</f>
        <v>Надейкина Н. В.</v>
      </c>
      <c r="R1448" s="4">
        <f ca="1">IF(Ректор[[#This Row],[Часы]]="",OFFSET(Ректор[[#This Row],[Часы]],-1,0,1,1),Ректор[[#This Row],[Часы]])</f>
        <v>1</v>
      </c>
      <c r="S1448" s="4" t="str">
        <f ca="1">Ректор[[#This Row],[Корр класс]]&amp;Ректор[[#This Row],[Предмет2]]</f>
        <v>2НКубановедение</v>
      </c>
      <c r="T1448" s="4">
        <f ca="1">COUNTIF(Ректор[Доп столбец],Ректор[[#This Row],[Доп столбец]])</f>
        <v>1</v>
      </c>
    </row>
    <row r="1449" spans="1:20" x14ac:dyDescent="0.25">
      <c r="A1449" s="4">
        <v>1355</v>
      </c>
      <c r="B1449" s="4" t="s">
        <v>366</v>
      </c>
      <c r="C1449" s="4">
        <v>4</v>
      </c>
      <c r="F1449" s="4" t="s">
        <v>28</v>
      </c>
      <c r="G1449" s="4" t="s">
        <v>406</v>
      </c>
      <c r="H1449" s="4" t="s">
        <v>368</v>
      </c>
      <c r="I1449" s="4" t="s">
        <v>27</v>
      </c>
      <c r="J1449" s="4" t="s">
        <v>25</v>
      </c>
      <c r="K1449" s="4" t="s">
        <v>25</v>
      </c>
      <c r="O1449" s="4" t="str">
        <f ca="1">IF(Ректор[[#This Row],[Класс(ы)]]="",OFFSET(Ректор[[#This Row],[Класс(ы)]],-1,0,1,1),Ректор[[#This Row],[Класс(ы)]])</f>
        <v>2Н</v>
      </c>
      <c r="P144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449" s="4" t="str">
        <f>Ректор[[#This Row],[Учитель]]</f>
        <v>Надейкина Н. В.</v>
      </c>
      <c r="R1449" s="4">
        <f ca="1">IF(Ректор[[#This Row],[Часы]]="",OFFSET(Ректор[[#This Row],[Часы]],-1,0,1,1),Ректор[[#This Row],[Часы]])</f>
        <v>4</v>
      </c>
      <c r="S1449" s="4" t="str">
        <f ca="1">Ректор[[#This Row],[Корр класс]]&amp;Ректор[[#This Row],[Предмет2]]</f>
        <v>2НЛитературное чтение</v>
      </c>
      <c r="T1449" s="4">
        <f ca="1">COUNTIF(Ректор[Доп столбец],Ректор[[#This Row],[Доп столбец]])</f>
        <v>1</v>
      </c>
    </row>
    <row r="1450" spans="1:20" x14ac:dyDescent="0.25">
      <c r="A1450" s="4">
        <v>1356</v>
      </c>
      <c r="B1450" s="4" t="s">
        <v>366</v>
      </c>
      <c r="C1450" s="4">
        <v>4</v>
      </c>
      <c r="F1450" s="4" t="s">
        <v>29</v>
      </c>
      <c r="G1450" s="4" t="s">
        <v>406</v>
      </c>
      <c r="H1450" s="4" t="s">
        <v>368</v>
      </c>
      <c r="I1450" s="4" t="s">
        <v>27</v>
      </c>
      <c r="J1450" s="4" t="s">
        <v>25</v>
      </c>
      <c r="K1450" s="4" t="s">
        <v>25</v>
      </c>
      <c r="O1450" s="4" t="str">
        <f ca="1">IF(Ректор[[#This Row],[Класс(ы)]]="",OFFSET(Ректор[[#This Row],[Класс(ы)]],-1,0,1,1),Ректор[[#This Row],[Класс(ы)]])</f>
        <v>2Н</v>
      </c>
      <c r="P145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450" s="4" t="str">
        <f>Ректор[[#This Row],[Учитель]]</f>
        <v>Надейкина Н. В.</v>
      </c>
      <c r="R1450" s="4">
        <f ca="1">IF(Ректор[[#This Row],[Часы]]="",OFFSET(Ректор[[#This Row],[Часы]],-1,0,1,1),Ректор[[#This Row],[Часы]])</f>
        <v>4</v>
      </c>
      <c r="S1450" s="4" t="str">
        <f ca="1">Ректор[[#This Row],[Корр класс]]&amp;Ректор[[#This Row],[Предмет2]]</f>
        <v>2НМатематика</v>
      </c>
      <c r="T1450" s="4">
        <f ca="1">COUNTIF(Ректор[Доп столбец],Ректор[[#This Row],[Доп столбец]])</f>
        <v>1</v>
      </c>
    </row>
    <row r="1451" spans="1:20" x14ac:dyDescent="0.25">
      <c r="A1451" s="4">
        <v>1357</v>
      </c>
      <c r="B1451" s="4" t="s">
        <v>366</v>
      </c>
      <c r="C1451" s="4">
        <v>1</v>
      </c>
      <c r="F1451" s="4" t="s">
        <v>30</v>
      </c>
      <c r="G1451" s="4" t="s">
        <v>406</v>
      </c>
      <c r="H1451" s="4" t="s">
        <v>368</v>
      </c>
      <c r="I1451" s="4" t="s">
        <v>23</v>
      </c>
      <c r="J1451" s="4" t="s">
        <v>25</v>
      </c>
      <c r="K1451" s="4" t="s">
        <v>25</v>
      </c>
      <c r="O1451" s="4" t="str">
        <f ca="1">IF(Ректор[[#This Row],[Класс(ы)]]="",OFFSET(Ректор[[#This Row],[Класс(ы)]],-1,0,1,1),Ректор[[#This Row],[Класс(ы)]])</f>
        <v>2Н</v>
      </c>
      <c r="P145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451" s="4" t="str">
        <f>Ректор[[#This Row],[Учитель]]</f>
        <v>Надейкина Н. В.</v>
      </c>
      <c r="R1451" s="4">
        <f ca="1">IF(Ректор[[#This Row],[Часы]]="",OFFSET(Ректор[[#This Row],[Часы]],-1,0,1,1),Ректор[[#This Row],[Часы]])</f>
        <v>1</v>
      </c>
      <c r="S1451" s="4" t="str">
        <f ca="1">Ректор[[#This Row],[Корр класс]]&amp;Ректор[[#This Row],[Предмет2]]</f>
        <v>2НМузыка</v>
      </c>
      <c r="T1451" s="4">
        <f ca="1">COUNTIF(Ректор[Доп столбец],Ректор[[#This Row],[Доп столбец]])</f>
        <v>1</v>
      </c>
    </row>
    <row r="1452" spans="1:20" x14ac:dyDescent="0.25">
      <c r="A1452" s="4">
        <v>1358</v>
      </c>
      <c r="B1452" s="4" t="s">
        <v>366</v>
      </c>
      <c r="C1452" s="4">
        <v>2</v>
      </c>
      <c r="F1452" s="4" t="s">
        <v>31</v>
      </c>
      <c r="G1452" s="4" t="s">
        <v>406</v>
      </c>
      <c r="H1452" s="4" t="s">
        <v>368</v>
      </c>
      <c r="I1452" s="4" t="s">
        <v>27</v>
      </c>
      <c r="J1452" s="4" t="s">
        <v>25</v>
      </c>
      <c r="K1452" s="4" t="s">
        <v>25</v>
      </c>
      <c r="O1452" s="4" t="str">
        <f ca="1">IF(Ректор[[#This Row],[Класс(ы)]]="",OFFSET(Ректор[[#This Row],[Класс(ы)]],-1,0,1,1),Ректор[[#This Row],[Класс(ы)]])</f>
        <v>2Н</v>
      </c>
      <c r="P1452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452" s="4" t="str">
        <f>Ректор[[#This Row],[Учитель]]</f>
        <v>Надейкина Н. В.</v>
      </c>
      <c r="R1452" s="4">
        <f ca="1">IF(Ректор[[#This Row],[Часы]]="",OFFSET(Ректор[[#This Row],[Часы]],-1,0,1,1),Ректор[[#This Row],[Часы]])</f>
        <v>2</v>
      </c>
      <c r="S1452" s="4" t="str">
        <f ca="1">Ректор[[#This Row],[Корр класс]]&amp;Ректор[[#This Row],[Предмет2]]</f>
        <v>2НОкружающий мир</v>
      </c>
      <c r="T1452" s="4">
        <f ca="1">COUNTIF(Ректор[Доп столбец],Ректор[[#This Row],[Доп столбец]])</f>
        <v>1</v>
      </c>
    </row>
    <row r="1453" spans="1:20" x14ac:dyDescent="0.25">
      <c r="A1453" s="4">
        <v>1359</v>
      </c>
      <c r="B1453" s="4" t="s">
        <v>366</v>
      </c>
      <c r="C1453" s="4">
        <v>1</v>
      </c>
      <c r="F1453" s="4" t="s">
        <v>32</v>
      </c>
      <c r="G1453" s="4" t="s">
        <v>406</v>
      </c>
      <c r="H1453" s="4" t="s">
        <v>368</v>
      </c>
      <c r="I1453" s="4" t="s">
        <v>27</v>
      </c>
      <c r="J1453" s="4" t="s">
        <v>33</v>
      </c>
      <c r="K1453" s="4" t="s">
        <v>25</v>
      </c>
      <c r="O1453" s="4" t="str">
        <f ca="1">IF(Ректор[[#This Row],[Класс(ы)]]="",OFFSET(Ректор[[#This Row],[Класс(ы)]],-1,0,1,1),Ректор[[#This Row],[Класс(ы)]])</f>
        <v>2Н</v>
      </c>
      <c r="P145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453" s="4" t="str">
        <f>Ректор[[#This Row],[Учитель]]</f>
        <v>Надейкина Н. В.</v>
      </c>
      <c r="R1453" s="4">
        <f ca="1">IF(Ректор[[#This Row],[Часы]]="",OFFSET(Ректор[[#This Row],[Часы]],-1,0,1,1),Ректор[[#This Row],[Часы]])</f>
        <v>1</v>
      </c>
      <c r="S1453" s="4" t="str">
        <f ca="1">Ректор[[#This Row],[Корр класс]]&amp;Ректор[[#This Row],[Предмет2]]</f>
        <v>2НРазговор о важн</v>
      </c>
      <c r="T1453" s="4">
        <f ca="1">COUNTIF(Ректор[Доп столбец],Ректор[[#This Row],[Доп столбец]])</f>
        <v>1</v>
      </c>
    </row>
    <row r="1454" spans="1:20" x14ac:dyDescent="0.25">
      <c r="A1454" s="4">
        <v>1360</v>
      </c>
      <c r="B1454" s="4" t="s">
        <v>366</v>
      </c>
      <c r="C1454" s="4">
        <v>5</v>
      </c>
      <c r="F1454" s="4" t="s">
        <v>34</v>
      </c>
      <c r="G1454" s="4" t="s">
        <v>406</v>
      </c>
      <c r="H1454" s="4" t="s">
        <v>368</v>
      </c>
      <c r="I1454" s="4" t="s">
        <v>27</v>
      </c>
      <c r="J1454" s="4" t="s">
        <v>25</v>
      </c>
      <c r="K1454" s="4" t="s">
        <v>25</v>
      </c>
      <c r="O1454" s="4" t="str">
        <f ca="1">IF(Ректор[[#This Row],[Класс(ы)]]="",OFFSET(Ректор[[#This Row],[Класс(ы)]],-1,0,1,1),Ректор[[#This Row],[Класс(ы)]])</f>
        <v>2Н</v>
      </c>
      <c r="P145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454" s="4" t="str">
        <f>Ректор[[#This Row],[Учитель]]</f>
        <v>Надейкина Н. В.</v>
      </c>
      <c r="R1454" s="4">
        <f ca="1">IF(Ректор[[#This Row],[Часы]]="",OFFSET(Ректор[[#This Row],[Часы]],-1,0,1,1),Ректор[[#This Row],[Часы]])</f>
        <v>5</v>
      </c>
      <c r="S1454" s="4" t="str">
        <f ca="1">Ректор[[#This Row],[Корр класс]]&amp;Ректор[[#This Row],[Предмет2]]</f>
        <v>2НРусский язык</v>
      </c>
      <c r="T1454" s="4">
        <f ca="1">COUNTIF(Ректор[Доп столбец],Ректор[[#This Row],[Доп столбец]])</f>
        <v>1</v>
      </c>
    </row>
    <row r="1455" spans="1:20" x14ac:dyDescent="0.25">
      <c r="A1455" s="4">
        <v>1361</v>
      </c>
      <c r="B1455" s="4" t="s">
        <v>366</v>
      </c>
      <c r="C1455" s="4">
        <v>1</v>
      </c>
      <c r="F1455" s="4" t="s">
        <v>35</v>
      </c>
      <c r="G1455" s="4" t="s">
        <v>406</v>
      </c>
      <c r="H1455" s="4" t="s">
        <v>368</v>
      </c>
      <c r="I1455" s="4" t="s">
        <v>23</v>
      </c>
      <c r="J1455" s="4" t="s">
        <v>25</v>
      </c>
      <c r="K1455" s="4" t="s">
        <v>25</v>
      </c>
      <c r="O1455" s="4" t="str">
        <f ca="1">IF(Ректор[[#This Row],[Класс(ы)]]="",OFFSET(Ректор[[#This Row],[Класс(ы)]],-1,0,1,1),Ректор[[#This Row],[Класс(ы)]])</f>
        <v>2Н</v>
      </c>
      <c r="P145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455" s="4" t="str">
        <f>Ректор[[#This Row],[Учитель]]</f>
        <v>Надейкина Н. В.</v>
      </c>
      <c r="R1455" s="4">
        <f ca="1">IF(Ректор[[#This Row],[Часы]]="",OFFSET(Ректор[[#This Row],[Часы]],-1,0,1,1),Ректор[[#This Row],[Часы]])</f>
        <v>1</v>
      </c>
      <c r="S1455" s="4" t="str">
        <f ca="1">Ректор[[#This Row],[Корр класс]]&amp;Ректор[[#This Row],[Предмет2]]</f>
        <v>2НТехнология</v>
      </c>
      <c r="T1455" s="4">
        <f ca="1">COUNTIF(Ректор[Доп столбец],Ректор[[#This Row],[Доп столбец]])</f>
        <v>1</v>
      </c>
    </row>
    <row r="1456" spans="1:20" x14ac:dyDescent="0.25">
      <c r="A1456" s="4">
        <v>1362</v>
      </c>
      <c r="B1456" s="4" t="s">
        <v>142</v>
      </c>
      <c r="C1456" s="4">
        <v>1</v>
      </c>
      <c r="F1456" s="4" t="s">
        <v>20</v>
      </c>
      <c r="G1456" s="4" t="s">
        <v>407</v>
      </c>
      <c r="H1456" s="4" t="s">
        <v>143</v>
      </c>
      <c r="I1456" s="4" t="s">
        <v>23</v>
      </c>
      <c r="J1456" s="4" t="s">
        <v>25</v>
      </c>
      <c r="K1456" s="4" t="s">
        <v>25</v>
      </c>
      <c r="O1456" s="4" t="str">
        <f ca="1">IF(Ректор[[#This Row],[Класс(ы)]]="",OFFSET(Ректор[[#This Row],[Класс(ы)]],-1,0,1,1),Ректор[[#This Row],[Класс(ы)]])</f>
        <v>2З</v>
      </c>
      <c r="P145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456" s="4" t="str">
        <f>Ректор[[#This Row],[Учитель]]</f>
        <v>Опарина С. Д.</v>
      </c>
      <c r="R1456" s="4">
        <f ca="1">IF(Ректор[[#This Row],[Часы]]="",OFFSET(Ректор[[#This Row],[Часы]],-1,0,1,1),Ректор[[#This Row],[Часы]])</f>
        <v>1</v>
      </c>
      <c r="S1456" s="4" t="str">
        <f ca="1">Ректор[[#This Row],[Корр класс]]&amp;Ректор[[#This Row],[Предмет2]]</f>
        <v>2ЗИзобразительное искусство</v>
      </c>
      <c r="T1456" s="4">
        <f ca="1">COUNTIF(Ректор[Доп столбец],Ректор[[#This Row],[Доп столбец]])</f>
        <v>1</v>
      </c>
    </row>
    <row r="1457" spans="1:20" x14ac:dyDescent="0.25">
      <c r="B1457" s="4" t="s">
        <v>142</v>
      </c>
      <c r="C1457" s="4">
        <v>1</v>
      </c>
      <c r="F1457" s="4" t="s">
        <v>26</v>
      </c>
      <c r="G1457" s="4" t="s">
        <v>407</v>
      </c>
      <c r="H1457" s="4" t="s">
        <v>143</v>
      </c>
      <c r="I1457" s="4" t="s">
        <v>27</v>
      </c>
      <c r="J1457" s="4" t="s">
        <v>24</v>
      </c>
      <c r="K1457" s="4" t="s">
        <v>25</v>
      </c>
      <c r="O1457" s="4" t="str">
        <f ca="1">IF(Ректор[[#This Row],[Класс(ы)]]="",OFFSET(Ректор[[#This Row],[Класс(ы)]],-1,0,1,1),Ректор[[#This Row],[Класс(ы)]])</f>
        <v>2З</v>
      </c>
      <c r="P145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457" s="4" t="str">
        <f>Ректор[[#This Row],[Учитель]]</f>
        <v>Опарина С. Д.</v>
      </c>
      <c r="R1457" s="4">
        <f ca="1">IF(Ректор[[#This Row],[Часы]]="",OFFSET(Ректор[[#This Row],[Часы]],-1,0,1,1),Ректор[[#This Row],[Часы]])</f>
        <v>1</v>
      </c>
      <c r="S1457" s="4" t="str">
        <f ca="1">Ректор[[#This Row],[Корр класс]]&amp;Ректор[[#This Row],[Предмет2]]</f>
        <v>2ЗКубановедение</v>
      </c>
      <c r="T1457" s="4">
        <f ca="1">COUNTIF(Ректор[Доп столбец],Ректор[[#This Row],[Доп столбец]])</f>
        <v>1</v>
      </c>
    </row>
    <row r="1458" spans="1:20" x14ac:dyDescent="0.25">
      <c r="A1458" s="4">
        <v>1363</v>
      </c>
      <c r="B1458" s="4" t="s">
        <v>142</v>
      </c>
      <c r="C1458" s="4">
        <v>4</v>
      </c>
      <c r="F1458" s="4" t="s">
        <v>28</v>
      </c>
      <c r="G1458" s="4" t="s">
        <v>407</v>
      </c>
      <c r="H1458" s="4" t="s">
        <v>143</v>
      </c>
      <c r="I1458" s="4" t="s">
        <v>27</v>
      </c>
      <c r="J1458" s="4" t="s">
        <v>25</v>
      </c>
      <c r="K1458" s="4" t="s">
        <v>25</v>
      </c>
      <c r="O1458" s="4" t="str">
        <f ca="1">IF(Ректор[[#This Row],[Класс(ы)]]="",OFFSET(Ректор[[#This Row],[Класс(ы)]],-1,0,1,1),Ректор[[#This Row],[Класс(ы)]])</f>
        <v>2З</v>
      </c>
      <c r="P145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458" s="4" t="str">
        <f>Ректор[[#This Row],[Учитель]]</f>
        <v>Опарина С. Д.</v>
      </c>
      <c r="R1458" s="4">
        <f ca="1">IF(Ректор[[#This Row],[Часы]]="",OFFSET(Ректор[[#This Row],[Часы]],-1,0,1,1),Ректор[[#This Row],[Часы]])</f>
        <v>4</v>
      </c>
      <c r="S1458" s="4" t="str">
        <f ca="1">Ректор[[#This Row],[Корр класс]]&amp;Ректор[[#This Row],[Предмет2]]</f>
        <v>2ЗЛитературное чтение</v>
      </c>
      <c r="T1458" s="4">
        <f ca="1">COUNTIF(Ректор[Доп столбец],Ректор[[#This Row],[Доп столбец]])</f>
        <v>1</v>
      </c>
    </row>
    <row r="1459" spans="1:20" x14ac:dyDescent="0.25">
      <c r="B1459" s="4" t="s">
        <v>142</v>
      </c>
      <c r="C1459" s="4">
        <v>4</v>
      </c>
      <c r="F1459" s="4" t="s">
        <v>29</v>
      </c>
      <c r="G1459" s="4" t="s">
        <v>407</v>
      </c>
      <c r="H1459" s="4" t="s">
        <v>143</v>
      </c>
      <c r="I1459" s="4" t="s">
        <v>27</v>
      </c>
      <c r="J1459" s="4" t="s">
        <v>25</v>
      </c>
      <c r="K1459" s="4" t="s">
        <v>25</v>
      </c>
      <c r="O1459" s="4" t="str">
        <f ca="1">IF(Ректор[[#This Row],[Класс(ы)]]="",OFFSET(Ректор[[#This Row],[Класс(ы)]],-1,0,1,1),Ректор[[#This Row],[Класс(ы)]])</f>
        <v>2З</v>
      </c>
      <c r="P145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459" s="4" t="str">
        <f>Ректор[[#This Row],[Учитель]]</f>
        <v>Опарина С. Д.</v>
      </c>
      <c r="R1459" s="4">
        <f ca="1">IF(Ректор[[#This Row],[Часы]]="",OFFSET(Ректор[[#This Row],[Часы]],-1,0,1,1),Ректор[[#This Row],[Часы]])</f>
        <v>4</v>
      </c>
      <c r="S1459" s="4" t="str">
        <f ca="1">Ректор[[#This Row],[Корр класс]]&amp;Ректор[[#This Row],[Предмет2]]</f>
        <v>2ЗМатематика</v>
      </c>
      <c r="T1459" s="4">
        <f ca="1">COUNTIF(Ректор[Доп столбец],Ректор[[#This Row],[Доп столбец]])</f>
        <v>1</v>
      </c>
    </row>
    <row r="1460" spans="1:20" x14ac:dyDescent="0.25">
      <c r="A1460" s="4">
        <v>1364</v>
      </c>
      <c r="B1460" s="4" t="s">
        <v>142</v>
      </c>
      <c r="C1460" s="4">
        <v>1</v>
      </c>
      <c r="F1460" s="4" t="s">
        <v>30</v>
      </c>
      <c r="G1460" s="4" t="s">
        <v>407</v>
      </c>
      <c r="H1460" s="4" t="s">
        <v>143</v>
      </c>
      <c r="I1460" s="4" t="s">
        <v>23</v>
      </c>
      <c r="J1460" s="4" t="s">
        <v>25</v>
      </c>
      <c r="K1460" s="4" t="s">
        <v>25</v>
      </c>
      <c r="O1460" s="4" t="str">
        <f ca="1">IF(Ректор[[#This Row],[Класс(ы)]]="",OFFSET(Ректор[[#This Row],[Класс(ы)]],-1,0,1,1),Ректор[[#This Row],[Класс(ы)]])</f>
        <v>2З</v>
      </c>
      <c r="P146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460" s="4" t="str">
        <f>Ректор[[#This Row],[Учитель]]</f>
        <v>Опарина С. Д.</v>
      </c>
      <c r="R1460" s="4">
        <f ca="1">IF(Ректор[[#This Row],[Часы]]="",OFFSET(Ректор[[#This Row],[Часы]],-1,0,1,1),Ректор[[#This Row],[Часы]])</f>
        <v>1</v>
      </c>
      <c r="S1460" s="4" t="str">
        <f ca="1">Ректор[[#This Row],[Корр класс]]&amp;Ректор[[#This Row],[Предмет2]]</f>
        <v>2ЗМузыка</v>
      </c>
      <c r="T1460" s="4">
        <f ca="1">COUNTIF(Ректор[Доп столбец],Ректор[[#This Row],[Доп столбец]])</f>
        <v>1</v>
      </c>
    </row>
    <row r="1461" spans="1:20" x14ac:dyDescent="0.25">
      <c r="A1461" s="4">
        <v>1365</v>
      </c>
      <c r="B1461" s="4" t="s">
        <v>142</v>
      </c>
      <c r="C1461" s="4">
        <v>2</v>
      </c>
      <c r="F1461" s="4" t="s">
        <v>31</v>
      </c>
      <c r="G1461" s="4" t="s">
        <v>407</v>
      </c>
      <c r="H1461" s="4" t="s">
        <v>143</v>
      </c>
      <c r="I1461" s="4" t="s">
        <v>27</v>
      </c>
      <c r="J1461" s="4" t="s">
        <v>25</v>
      </c>
      <c r="K1461" s="4" t="s">
        <v>25</v>
      </c>
      <c r="O1461" s="4" t="str">
        <f ca="1">IF(Ректор[[#This Row],[Класс(ы)]]="",OFFSET(Ректор[[#This Row],[Класс(ы)]],-1,0,1,1),Ректор[[#This Row],[Класс(ы)]])</f>
        <v>2З</v>
      </c>
      <c r="P1461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461" s="4" t="str">
        <f>Ректор[[#This Row],[Учитель]]</f>
        <v>Опарина С. Д.</v>
      </c>
      <c r="R1461" s="4">
        <f ca="1">IF(Ректор[[#This Row],[Часы]]="",OFFSET(Ректор[[#This Row],[Часы]],-1,0,1,1),Ректор[[#This Row],[Часы]])</f>
        <v>2</v>
      </c>
      <c r="S1461" s="4" t="str">
        <f ca="1">Ректор[[#This Row],[Корр класс]]&amp;Ректор[[#This Row],[Предмет2]]</f>
        <v>2ЗОкружающий мир</v>
      </c>
      <c r="T1461" s="4">
        <f ca="1">COUNTIF(Ректор[Доп столбец],Ректор[[#This Row],[Доп столбец]])</f>
        <v>1</v>
      </c>
    </row>
    <row r="1462" spans="1:20" x14ac:dyDescent="0.25">
      <c r="A1462" s="4">
        <v>1366</v>
      </c>
      <c r="B1462" s="4" t="s">
        <v>142</v>
      </c>
      <c r="C1462" s="4">
        <v>1</v>
      </c>
      <c r="F1462" s="4" t="s">
        <v>32</v>
      </c>
      <c r="G1462" s="4" t="s">
        <v>407</v>
      </c>
      <c r="H1462" s="4" t="s">
        <v>143</v>
      </c>
      <c r="I1462" s="4" t="s">
        <v>27</v>
      </c>
      <c r="J1462" s="4" t="s">
        <v>33</v>
      </c>
      <c r="K1462" s="4" t="s">
        <v>25</v>
      </c>
      <c r="O1462" s="4" t="str">
        <f ca="1">IF(Ректор[[#This Row],[Класс(ы)]]="",OFFSET(Ректор[[#This Row],[Класс(ы)]],-1,0,1,1),Ректор[[#This Row],[Класс(ы)]])</f>
        <v>2З</v>
      </c>
      <c r="P146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462" s="4" t="str">
        <f>Ректор[[#This Row],[Учитель]]</f>
        <v>Опарина С. Д.</v>
      </c>
      <c r="R1462" s="4">
        <f ca="1">IF(Ректор[[#This Row],[Часы]]="",OFFSET(Ректор[[#This Row],[Часы]],-1,0,1,1),Ректор[[#This Row],[Часы]])</f>
        <v>1</v>
      </c>
      <c r="S1462" s="4" t="str">
        <f ca="1">Ректор[[#This Row],[Корр класс]]&amp;Ректор[[#This Row],[Предмет2]]</f>
        <v>2ЗРазговор о важн</v>
      </c>
      <c r="T1462" s="4">
        <f ca="1">COUNTIF(Ректор[Доп столбец],Ректор[[#This Row],[Доп столбец]])</f>
        <v>1</v>
      </c>
    </row>
    <row r="1463" spans="1:20" x14ac:dyDescent="0.25">
      <c r="A1463" s="4">
        <v>1367</v>
      </c>
      <c r="B1463" s="4" t="s">
        <v>142</v>
      </c>
      <c r="C1463" s="4">
        <v>5</v>
      </c>
      <c r="F1463" s="4" t="s">
        <v>34</v>
      </c>
      <c r="G1463" s="4" t="s">
        <v>407</v>
      </c>
      <c r="H1463" s="4" t="s">
        <v>143</v>
      </c>
      <c r="I1463" s="4" t="s">
        <v>27</v>
      </c>
      <c r="J1463" s="4" t="s">
        <v>25</v>
      </c>
      <c r="K1463" s="4" t="s">
        <v>25</v>
      </c>
      <c r="O1463" s="4" t="str">
        <f ca="1">IF(Ректор[[#This Row],[Класс(ы)]]="",OFFSET(Ректор[[#This Row],[Класс(ы)]],-1,0,1,1),Ректор[[#This Row],[Класс(ы)]])</f>
        <v>2З</v>
      </c>
      <c r="P146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463" s="4" t="str">
        <f>Ректор[[#This Row],[Учитель]]</f>
        <v>Опарина С. Д.</v>
      </c>
      <c r="R1463" s="4">
        <f ca="1">IF(Ректор[[#This Row],[Часы]]="",OFFSET(Ректор[[#This Row],[Часы]],-1,0,1,1),Ректор[[#This Row],[Часы]])</f>
        <v>5</v>
      </c>
      <c r="S1463" s="4" t="str">
        <f ca="1">Ректор[[#This Row],[Корр класс]]&amp;Ректор[[#This Row],[Предмет2]]</f>
        <v>2ЗРусский язык</v>
      </c>
      <c r="T1463" s="4">
        <f ca="1">COUNTIF(Ректор[Доп столбец],Ректор[[#This Row],[Доп столбец]])</f>
        <v>1</v>
      </c>
    </row>
    <row r="1464" spans="1:20" x14ac:dyDescent="0.25">
      <c r="A1464" s="4">
        <v>1368</v>
      </c>
      <c r="B1464" s="4" t="s">
        <v>142</v>
      </c>
      <c r="C1464" s="4">
        <v>1</v>
      </c>
      <c r="F1464" s="4" t="s">
        <v>35</v>
      </c>
      <c r="G1464" s="4" t="s">
        <v>407</v>
      </c>
      <c r="H1464" s="4" t="s">
        <v>143</v>
      </c>
      <c r="I1464" s="4" t="s">
        <v>23</v>
      </c>
      <c r="J1464" s="4" t="s">
        <v>25</v>
      </c>
      <c r="K1464" s="4" t="s">
        <v>25</v>
      </c>
      <c r="O1464" s="4" t="str">
        <f ca="1">IF(Ректор[[#This Row],[Класс(ы)]]="",OFFSET(Ректор[[#This Row],[Класс(ы)]],-1,0,1,1),Ректор[[#This Row],[Класс(ы)]])</f>
        <v>2З</v>
      </c>
      <c r="P146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464" s="4" t="str">
        <f>Ректор[[#This Row],[Учитель]]</f>
        <v>Опарина С. Д.</v>
      </c>
      <c r="R1464" s="4">
        <f ca="1">IF(Ректор[[#This Row],[Часы]]="",OFFSET(Ректор[[#This Row],[Часы]],-1,0,1,1),Ректор[[#This Row],[Часы]])</f>
        <v>1</v>
      </c>
      <c r="S1464" s="4" t="str">
        <f ca="1">Ректор[[#This Row],[Корр класс]]&amp;Ректор[[#This Row],[Предмет2]]</f>
        <v>2ЗТехнология</v>
      </c>
      <c r="T1464" s="4">
        <f ca="1">COUNTIF(Ректор[Доп столбец],Ректор[[#This Row],[Доп столбец]])</f>
        <v>1</v>
      </c>
    </row>
    <row r="1465" spans="1:20" x14ac:dyDescent="0.25">
      <c r="A1465" s="4">
        <v>1369</v>
      </c>
      <c r="B1465" s="4" t="s">
        <v>127</v>
      </c>
      <c r="C1465" s="4">
        <v>2</v>
      </c>
      <c r="F1465" s="4" t="s">
        <v>130</v>
      </c>
      <c r="G1465" s="4" t="s">
        <v>408</v>
      </c>
      <c r="H1465" s="4" t="s">
        <v>129</v>
      </c>
      <c r="I1465" s="4" t="s">
        <v>27</v>
      </c>
      <c r="J1465" s="4" t="s">
        <v>25</v>
      </c>
      <c r="K1465" s="4" t="s">
        <v>25</v>
      </c>
      <c r="O1465" s="4" t="str">
        <f ca="1">IF(Ректор[[#This Row],[Класс(ы)]]="",OFFSET(Ректор[[#This Row],[Класс(ы)]],-1,0,1,1),Ректор[[#This Row],[Класс(ы)]])</f>
        <v>3Л</v>
      </c>
      <c r="P146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65" s="4" t="str">
        <f>Ректор[[#This Row],[Учитель]]</f>
        <v>Орлова Ю. М.</v>
      </c>
      <c r="R1465" s="4">
        <f ca="1">IF(Ректор[[#This Row],[Часы]]="",OFFSET(Ректор[[#This Row],[Часы]],-1,0,1,1),Ректор[[#This Row],[Часы]])</f>
        <v>2</v>
      </c>
      <c r="S1465" s="4" t="str">
        <f ca="1">Ректор[[#This Row],[Корр класс]]&amp;Ректор[[#This Row],[Предмет2]]</f>
        <v>3ЛИностранный язык (английский)</v>
      </c>
      <c r="T1465" s="4">
        <f ca="1">COUNTIF(Ректор[Доп столбец],Ректор[[#This Row],[Доп столбец]])</f>
        <v>1</v>
      </c>
    </row>
    <row r="1466" spans="1:20" x14ac:dyDescent="0.25">
      <c r="B1466" s="4" t="s">
        <v>393</v>
      </c>
      <c r="C1466" s="4">
        <v>2</v>
      </c>
      <c r="F1466" s="4" t="s">
        <v>130</v>
      </c>
      <c r="G1466" s="4" t="s">
        <v>408</v>
      </c>
      <c r="H1466" s="4" t="s">
        <v>278</v>
      </c>
      <c r="I1466" s="4" t="s">
        <v>27</v>
      </c>
      <c r="J1466" s="4" t="s">
        <v>25</v>
      </c>
      <c r="K1466" s="4" t="s">
        <v>25</v>
      </c>
      <c r="O1466" s="4" t="str">
        <f ca="1">IF(Ректор[[#This Row],[Класс(ы)]]="",OFFSET(Ректор[[#This Row],[Класс(ы)]],-1,0,1,1),Ректор[[#This Row],[Класс(ы)]])</f>
        <v>3М</v>
      </c>
      <c r="P146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66" s="4" t="str">
        <f>Ректор[[#This Row],[Учитель]]</f>
        <v>Орлова Ю. М.</v>
      </c>
      <c r="R1466" s="4">
        <f ca="1">IF(Ректор[[#This Row],[Часы]]="",OFFSET(Ректор[[#This Row],[Часы]],-1,0,1,1),Ректор[[#This Row],[Часы]])</f>
        <v>2</v>
      </c>
      <c r="S1466" s="4" t="str">
        <f ca="1">Ректор[[#This Row],[Корр класс]]&amp;Ректор[[#This Row],[Предмет2]]</f>
        <v>3МИностранный язык (английский)</v>
      </c>
      <c r="T1466" s="4">
        <f ca="1">COUNTIF(Ректор[Доп столбец],Ректор[[#This Row],[Доп столбец]])</f>
        <v>1</v>
      </c>
    </row>
    <row r="1467" spans="1:20" x14ac:dyDescent="0.25">
      <c r="A1467" s="4">
        <v>1370</v>
      </c>
      <c r="B1467" s="4" t="s">
        <v>409</v>
      </c>
      <c r="C1467" s="4">
        <v>2</v>
      </c>
      <c r="F1467" s="4" t="s">
        <v>130</v>
      </c>
      <c r="G1467" s="4" t="s">
        <v>408</v>
      </c>
      <c r="H1467" s="4" t="s">
        <v>137</v>
      </c>
      <c r="I1467" s="4" t="s">
        <v>27</v>
      </c>
      <c r="J1467" s="4" t="s">
        <v>25</v>
      </c>
      <c r="K1467" s="4" t="s">
        <v>25</v>
      </c>
      <c r="O1467" s="4" t="str">
        <f ca="1">IF(Ректор[[#This Row],[Класс(ы)]]="",OFFSET(Ректор[[#This Row],[Класс(ы)]],-1,0,1,1),Ректор[[#This Row],[Класс(ы)]])</f>
        <v>3Н</v>
      </c>
      <c r="P146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67" s="4" t="str">
        <f>Ректор[[#This Row],[Учитель]]</f>
        <v>Орлова Ю. М.</v>
      </c>
      <c r="R1467" s="4">
        <f ca="1">IF(Ректор[[#This Row],[Часы]]="",OFFSET(Ректор[[#This Row],[Часы]],-1,0,1,1),Ректор[[#This Row],[Часы]])</f>
        <v>2</v>
      </c>
      <c r="S1467" s="4" t="str">
        <f ca="1">Ректор[[#This Row],[Корр класс]]&amp;Ректор[[#This Row],[Предмет2]]</f>
        <v>3НИностранный язык (английский)</v>
      </c>
      <c r="T1467" s="4">
        <f ca="1">COUNTIF(Ректор[Доп столбец],Ректор[[#This Row],[Доп столбец]])</f>
        <v>1</v>
      </c>
    </row>
    <row r="1468" spans="1:20" x14ac:dyDescent="0.25">
      <c r="A1468" s="4">
        <v>1371</v>
      </c>
      <c r="B1468" s="4" t="s">
        <v>68</v>
      </c>
      <c r="C1468" s="4">
        <v>2</v>
      </c>
      <c r="F1468" s="4" t="s">
        <v>130</v>
      </c>
      <c r="G1468" s="4" t="s">
        <v>408</v>
      </c>
      <c r="I1468" s="4" t="s">
        <v>27</v>
      </c>
      <c r="J1468" s="4" t="s">
        <v>25</v>
      </c>
      <c r="K1468" s="4" t="s">
        <v>25</v>
      </c>
      <c r="O1468" s="4" t="str">
        <f ca="1">IF(Ректор[[#This Row],[Класс(ы)]]="",OFFSET(Ректор[[#This Row],[Класс(ы)]],-1,0,1,1),Ректор[[#This Row],[Класс(ы)]])</f>
        <v>3О</v>
      </c>
      <c r="P146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68" s="4" t="str">
        <f>Ректор[[#This Row],[Учитель]]</f>
        <v>Орлова Ю. М.</v>
      </c>
      <c r="R1468" s="4">
        <f ca="1">IF(Ректор[[#This Row],[Часы]]="",OFFSET(Ректор[[#This Row],[Часы]],-1,0,1,1),Ректор[[#This Row],[Часы]])</f>
        <v>2</v>
      </c>
      <c r="S1468" s="4" t="str">
        <f ca="1">Ректор[[#This Row],[Корр класс]]&amp;Ректор[[#This Row],[Предмет2]]</f>
        <v>3ОИностранный язык (английский)</v>
      </c>
      <c r="T1468" s="4">
        <f ca="1">COUNTIF(Ректор[Доп столбец],Ректор[[#This Row],[Доп столбец]])</f>
        <v>1</v>
      </c>
    </row>
    <row r="1469" spans="1:20" x14ac:dyDescent="0.25">
      <c r="A1469" s="4">
        <v>1372</v>
      </c>
      <c r="B1469" s="4" t="s">
        <v>410</v>
      </c>
      <c r="C1469" s="4">
        <v>2</v>
      </c>
      <c r="F1469" s="4" t="s">
        <v>130</v>
      </c>
      <c r="G1469" s="4" t="s">
        <v>408</v>
      </c>
      <c r="I1469" s="4" t="s">
        <v>27</v>
      </c>
      <c r="J1469" s="4" t="s">
        <v>25</v>
      </c>
      <c r="K1469" s="4" t="s">
        <v>25</v>
      </c>
      <c r="O1469" s="4" t="str">
        <f ca="1">IF(Ректор[[#This Row],[Класс(ы)]]="",OFFSET(Ректор[[#This Row],[Класс(ы)]],-1,0,1,1),Ректор[[#This Row],[Класс(ы)]])</f>
        <v>3П</v>
      </c>
      <c r="P146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69" s="4" t="str">
        <f>Ректор[[#This Row],[Учитель]]</f>
        <v>Орлова Ю. М.</v>
      </c>
      <c r="R1469" s="4">
        <f ca="1">IF(Ректор[[#This Row],[Часы]]="",OFFSET(Ректор[[#This Row],[Часы]],-1,0,1,1),Ректор[[#This Row],[Часы]])</f>
        <v>2</v>
      </c>
      <c r="S1469" s="4" t="str">
        <f ca="1">Ректор[[#This Row],[Корр класс]]&amp;Ректор[[#This Row],[Предмет2]]</f>
        <v>3ПИностранный язык (английский)</v>
      </c>
      <c r="T1469" s="4">
        <f ca="1">COUNTIF(Ректор[Доп столбец],Ректор[[#This Row],[Доп столбец]])</f>
        <v>1</v>
      </c>
    </row>
    <row r="1470" spans="1:20" x14ac:dyDescent="0.25">
      <c r="A1470" s="4">
        <v>1373</v>
      </c>
      <c r="B1470" s="4" t="s">
        <v>232</v>
      </c>
      <c r="C1470" s="4">
        <v>2</v>
      </c>
      <c r="F1470" s="4" t="s">
        <v>130</v>
      </c>
      <c r="G1470" s="4" t="s">
        <v>408</v>
      </c>
      <c r="H1470" s="4" t="s">
        <v>411</v>
      </c>
      <c r="I1470" s="4" t="s">
        <v>27</v>
      </c>
      <c r="J1470" s="4" t="s">
        <v>25</v>
      </c>
      <c r="K1470" s="4" t="s">
        <v>25</v>
      </c>
      <c r="O1470" s="4" t="str">
        <f ca="1">IF(Ректор[[#This Row],[Класс(ы)]]="",OFFSET(Ректор[[#This Row],[Класс(ы)]],-1,0,1,1),Ректор[[#This Row],[Класс(ы)]])</f>
        <v>3Р</v>
      </c>
      <c r="P147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70" s="4" t="str">
        <f>Ректор[[#This Row],[Учитель]]</f>
        <v>Орлова Ю. М.</v>
      </c>
      <c r="R1470" s="4">
        <f ca="1">IF(Ректор[[#This Row],[Часы]]="",OFFSET(Ректор[[#This Row],[Часы]],-1,0,1,1),Ректор[[#This Row],[Часы]])</f>
        <v>2</v>
      </c>
      <c r="S1470" s="4" t="str">
        <f ca="1">Ректор[[#This Row],[Корр класс]]&amp;Ректор[[#This Row],[Предмет2]]</f>
        <v>3РИностранный язык (английский)</v>
      </c>
      <c r="T1470" s="4">
        <f ca="1">COUNTIF(Ректор[Доп столбец],Ректор[[#This Row],[Доп столбец]])</f>
        <v>1</v>
      </c>
    </row>
    <row r="1471" spans="1:20" x14ac:dyDescent="0.25">
      <c r="A1471" s="4">
        <v>1374</v>
      </c>
      <c r="B1471" s="4" t="s">
        <v>233</v>
      </c>
      <c r="C1471" s="4">
        <v>2</v>
      </c>
      <c r="F1471" s="4" t="s">
        <v>130</v>
      </c>
      <c r="G1471" s="4" t="s">
        <v>408</v>
      </c>
      <c r="H1471" s="4" t="s">
        <v>273</v>
      </c>
      <c r="I1471" s="4" t="s">
        <v>27</v>
      </c>
      <c r="J1471" s="4" t="s">
        <v>25</v>
      </c>
      <c r="K1471" s="4" t="s">
        <v>25</v>
      </c>
      <c r="O1471" s="4" t="str">
        <f ca="1">IF(Ректор[[#This Row],[Класс(ы)]]="",OFFSET(Ректор[[#This Row],[Класс(ы)]],-1,0,1,1),Ректор[[#This Row],[Класс(ы)]])</f>
        <v>3С</v>
      </c>
      <c r="P147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71" s="4" t="str">
        <f>Ректор[[#This Row],[Учитель]]</f>
        <v>Орлова Ю. М.</v>
      </c>
      <c r="R1471" s="4">
        <f ca="1">IF(Ректор[[#This Row],[Часы]]="",OFFSET(Ректор[[#This Row],[Часы]],-1,0,1,1),Ректор[[#This Row],[Часы]])</f>
        <v>2</v>
      </c>
      <c r="S1471" s="4" t="str">
        <f ca="1">Ректор[[#This Row],[Корр класс]]&amp;Ректор[[#This Row],[Предмет2]]</f>
        <v>3СИностранный язык (английский)</v>
      </c>
      <c r="T1471" s="4">
        <f ca="1">COUNTIF(Ректор[Доп столбец],Ректор[[#This Row],[Доп столбец]])</f>
        <v>1</v>
      </c>
    </row>
    <row r="1472" spans="1:20" x14ac:dyDescent="0.25">
      <c r="A1472" s="4">
        <v>1375</v>
      </c>
      <c r="B1472" s="4" t="s">
        <v>234</v>
      </c>
      <c r="C1472" s="4">
        <v>2</v>
      </c>
      <c r="F1472" s="4" t="s">
        <v>130</v>
      </c>
      <c r="G1472" s="4" t="s">
        <v>408</v>
      </c>
      <c r="H1472" s="4" t="s">
        <v>280</v>
      </c>
      <c r="I1472" s="4" t="s">
        <v>27</v>
      </c>
      <c r="J1472" s="4" t="s">
        <v>25</v>
      </c>
      <c r="K1472" s="4" t="s">
        <v>25</v>
      </c>
      <c r="O1472" s="4" t="str">
        <f ca="1">IF(Ректор[[#This Row],[Класс(ы)]]="",OFFSET(Ректор[[#This Row],[Класс(ы)]],-1,0,1,1),Ректор[[#This Row],[Класс(ы)]])</f>
        <v>3Т</v>
      </c>
      <c r="P147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72" s="4" t="str">
        <f>Ректор[[#This Row],[Учитель]]</f>
        <v>Орлова Ю. М.</v>
      </c>
      <c r="R1472" s="4">
        <f ca="1">IF(Ректор[[#This Row],[Часы]]="",OFFSET(Ректор[[#This Row],[Часы]],-1,0,1,1),Ректор[[#This Row],[Часы]])</f>
        <v>2</v>
      </c>
      <c r="S1472" s="4" t="str">
        <f ca="1">Ректор[[#This Row],[Корр класс]]&amp;Ректор[[#This Row],[Предмет2]]</f>
        <v>3ТИностранный язык (английский)</v>
      </c>
      <c r="T1472" s="4">
        <f ca="1">COUNTIF(Ректор[Доп столбец],Ректор[[#This Row],[Доп столбец]])</f>
        <v>1</v>
      </c>
    </row>
    <row r="1473" spans="1:20" x14ac:dyDescent="0.25">
      <c r="A1473" s="4">
        <v>1376</v>
      </c>
      <c r="B1473" s="4" t="s">
        <v>404</v>
      </c>
      <c r="C1473" s="4">
        <v>2</v>
      </c>
      <c r="F1473" s="4" t="s">
        <v>130</v>
      </c>
      <c r="G1473" s="4" t="s">
        <v>408</v>
      </c>
      <c r="H1473" s="4" t="s">
        <v>83</v>
      </c>
      <c r="I1473" s="4" t="s">
        <v>27</v>
      </c>
      <c r="J1473" s="4" t="s">
        <v>25</v>
      </c>
      <c r="K1473" s="4" t="s">
        <v>25</v>
      </c>
      <c r="O1473" s="4" t="str">
        <f ca="1">IF(Ректор[[#This Row],[Класс(ы)]]="",OFFSET(Ректор[[#This Row],[Класс(ы)]],-1,0,1,1),Ректор[[#This Row],[Класс(ы)]])</f>
        <v>3У</v>
      </c>
      <c r="P147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73" s="4" t="str">
        <f>Ректор[[#This Row],[Учитель]]</f>
        <v>Орлова Ю. М.</v>
      </c>
      <c r="R1473" s="4">
        <f ca="1">IF(Ректор[[#This Row],[Часы]]="",OFFSET(Ректор[[#This Row],[Часы]],-1,0,1,1),Ректор[[#This Row],[Часы]])</f>
        <v>2</v>
      </c>
      <c r="S1473" s="4" t="str">
        <f ca="1">Ректор[[#This Row],[Корр класс]]&amp;Ректор[[#This Row],[Предмет2]]</f>
        <v>3УИностранный язык (английский)</v>
      </c>
      <c r="T1473" s="4">
        <f ca="1">COUNTIF(Ректор[Доп столбец],Ректор[[#This Row],[Доп столбец]])</f>
        <v>1</v>
      </c>
    </row>
    <row r="1474" spans="1:20" x14ac:dyDescent="0.25">
      <c r="A1474" s="4">
        <v>1377</v>
      </c>
      <c r="B1474" s="4" t="s">
        <v>412</v>
      </c>
      <c r="C1474" s="4">
        <v>2</v>
      </c>
      <c r="F1474" s="4" t="s">
        <v>130</v>
      </c>
      <c r="G1474" s="4" t="s">
        <v>408</v>
      </c>
      <c r="H1474" s="4" t="s">
        <v>145</v>
      </c>
      <c r="I1474" s="4" t="s">
        <v>27</v>
      </c>
      <c r="J1474" s="4" t="s">
        <v>25</v>
      </c>
      <c r="K1474" s="4" t="s">
        <v>25</v>
      </c>
      <c r="O1474" s="4" t="str">
        <f ca="1">IF(Ректор[[#This Row],[Класс(ы)]]="",OFFSET(Ректор[[#This Row],[Класс(ы)]],-1,0,1,1),Ректор[[#This Row],[Класс(ы)]])</f>
        <v>3Ф</v>
      </c>
      <c r="P147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74" s="4" t="str">
        <f>Ректор[[#This Row],[Учитель]]</f>
        <v>Орлова Ю. М.</v>
      </c>
      <c r="R1474" s="4">
        <f ca="1">IF(Ректор[[#This Row],[Часы]]="",OFFSET(Ректор[[#This Row],[Часы]],-1,0,1,1),Ректор[[#This Row],[Часы]])</f>
        <v>2</v>
      </c>
      <c r="S1474" s="4" t="str">
        <f ca="1">Ректор[[#This Row],[Корр класс]]&amp;Ректор[[#This Row],[Предмет2]]</f>
        <v>3ФИностранный язык (английский)</v>
      </c>
      <c r="T1474" s="4">
        <f ca="1">COUNTIF(Ректор[Доп столбец],Ректор[[#This Row],[Доп столбец]])</f>
        <v>1</v>
      </c>
    </row>
    <row r="1475" spans="1:20" x14ac:dyDescent="0.25">
      <c r="B1475" s="4" t="s">
        <v>212</v>
      </c>
      <c r="C1475" s="4">
        <v>2</v>
      </c>
      <c r="F1475" s="4" t="s">
        <v>130</v>
      </c>
      <c r="G1475" s="4" t="s">
        <v>408</v>
      </c>
      <c r="H1475" s="4" t="s">
        <v>213</v>
      </c>
      <c r="I1475" s="4" t="s">
        <v>27</v>
      </c>
      <c r="J1475" s="4" t="s">
        <v>25</v>
      </c>
      <c r="K1475" s="4" t="s">
        <v>25</v>
      </c>
      <c r="O1475" s="4" t="str">
        <f ca="1">IF(Ректор[[#This Row],[Класс(ы)]]="",OFFSET(Ректор[[#This Row],[Класс(ы)]],-1,0,1,1),Ректор[[#This Row],[Класс(ы)]])</f>
        <v>3Х</v>
      </c>
      <c r="P147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75" s="4" t="str">
        <f>Ректор[[#This Row],[Учитель]]</f>
        <v>Орлова Ю. М.</v>
      </c>
      <c r="R1475" s="4">
        <f ca="1">IF(Ректор[[#This Row],[Часы]]="",OFFSET(Ректор[[#This Row],[Часы]],-1,0,1,1),Ректор[[#This Row],[Часы]])</f>
        <v>2</v>
      </c>
      <c r="S1475" s="4" t="str">
        <f ca="1">Ректор[[#This Row],[Корр класс]]&amp;Ректор[[#This Row],[Предмет2]]</f>
        <v>3ХИностранный язык (английский)</v>
      </c>
      <c r="T1475" s="4">
        <f ca="1">COUNTIF(Ректор[Доп столбец],Ректор[[#This Row],[Доп столбец]])</f>
        <v>1</v>
      </c>
    </row>
    <row r="1476" spans="1:20" x14ac:dyDescent="0.25">
      <c r="A1476" s="4">
        <v>1378</v>
      </c>
      <c r="B1476" s="4" t="s">
        <v>413</v>
      </c>
      <c r="C1476" s="4">
        <v>2</v>
      </c>
      <c r="F1476" s="4" t="s">
        <v>130</v>
      </c>
      <c r="G1476" s="4" t="s">
        <v>408</v>
      </c>
      <c r="H1476" s="4" t="s">
        <v>22</v>
      </c>
      <c r="I1476" s="4" t="s">
        <v>27</v>
      </c>
      <c r="J1476" s="4" t="s">
        <v>25</v>
      </c>
      <c r="K1476" s="4" t="s">
        <v>25</v>
      </c>
      <c r="O1476" s="4" t="str">
        <f ca="1">IF(Ректор[[#This Row],[Класс(ы)]]="",OFFSET(Ректор[[#This Row],[Класс(ы)]],-1,0,1,1),Ректор[[#This Row],[Класс(ы)]])</f>
        <v>3Ч</v>
      </c>
      <c r="P147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76" s="4" t="str">
        <f>Ректор[[#This Row],[Учитель]]</f>
        <v>Орлова Ю. М.</v>
      </c>
      <c r="R1476" s="4">
        <f ca="1">IF(Ректор[[#This Row],[Часы]]="",OFFSET(Ректор[[#This Row],[Часы]],-1,0,1,1),Ректор[[#This Row],[Часы]])</f>
        <v>2</v>
      </c>
      <c r="S1476" s="4" t="str">
        <f ca="1">Ректор[[#This Row],[Корр класс]]&amp;Ректор[[#This Row],[Предмет2]]</f>
        <v>3ЧИностранный язык (английский)</v>
      </c>
      <c r="T1476" s="4">
        <f ca="1">COUNTIF(Ректор[Доп столбец],Ректор[[#This Row],[Доп столбец]])</f>
        <v>1</v>
      </c>
    </row>
    <row r="1477" spans="1:20" x14ac:dyDescent="0.25">
      <c r="B1477" s="4" t="s">
        <v>414</v>
      </c>
      <c r="C1477" s="4">
        <v>1</v>
      </c>
      <c r="F1477" s="4" t="s">
        <v>20</v>
      </c>
      <c r="G1477" s="4" t="s">
        <v>415</v>
      </c>
      <c r="H1477" s="4" t="s">
        <v>411</v>
      </c>
      <c r="I1477" s="4" t="s">
        <v>23</v>
      </c>
      <c r="J1477" s="4" t="s">
        <v>25</v>
      </c>
      <c r="K1477" s="4" t="s">
        <v>25</v>
      </c>
      <c r="O1477" s="4" t="str">
        <f ca="1">IF(Ректор[[#This Row],[Класс(ы)]]="",OFFSET(Ректор[[#This Row],[Класс(ы)]],-1,0,1,1),Ректор[[#This Row],[Класс(ы)]])</f>
        <v>2О</v>
      </c>
      <c r="P147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477" s="4" t="str">
        <f>Ректор[[#This Row],[Учитель]]</f>
        <v>Остапенко А. А.</v>
      </c>
      <c r="R1477" s="4">
        <f ca="1">IF(Ректор[[#This Row],[Часы]]="",OFFSET(Ректор[[#This Row],[Часы]],-1,0,1,1),Ректор[[#This Row],[Часы]])</f>
        <v>1</v>
      </c>
      <c r="S1477" s="4" t="str">
        <f ca="1">Ректор[[#This Row],[Корр класс]]&amp;Ректор[[#This Row],[Предмет2]]</f>
        <v>2ОИзобразительное искусство</v>
      </c>
      <c r="T1477" s="4">
        <f ca="1">COUNTIF(Ректор[Доп столбец],Ректор[[#This Row],[Доп столбец]])</f>
        <v>1</v>
      </c>
    </row>
    <row r="1478" spans="1:20" x14ac:dyDescent="0.25">
      <c r="A1478" s="4">
        <v>1379</v>
      </c>
      <c r="B1478" s="4" t="s">
        <v>414</v>
      </c>
      <c r="C1478" s="4">
        <v>2</v>
      </c>
      <c r="F1478" s="4" t="s">
        <v>130</v>
      </c>
      <c r="G1478" s="4" t="s">
        <v>415</v>
      </c>
      <c r="H1478" s="4" t="s">
        <v>411</v>
      </c>
      <c r="I1478" s="4" t="s">
        <v>23</v>
      </c>
      <c r="J1478" s="4" t="s">
        <v>25</v>
      </c>
      <c r="K1478" s="4" t="s">
        <v>25</v>
      </c>
      <c r="O1478" s="4" t="str">
        <f ca="1">IF(Ректор[[#This Row],[Класс(ы)]]="",OFFSET(Ректор[[#This Row],[Класс(ы)]],-1,0,1,1),Ректор[[#This Row],[Класс(ы)]])</f>
        <v>2О</v>
      </c>
      <c r="P147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78" s="4" t="str">
        <f>Ректор[[#This Row],[Учитель]]</f>
        <v>Остапенко А. А.</v>
      </c>
      <c r="R1478" s="4">
        <f ca="1">IF(Ректор[[#This Row],[Часы]]="",OFFSET(Ректор[[#This Row],[Часы]],-1,0,1,1),Ректор[[#This Row],[Часы]])</f>
        <v>2</v>
      </c>
      <c r="S1478" s="4" t="str">
        <f ca="1">Ректор[[#This Row],[Корр класс]]&amp;Ректор[[#This Row],[Предмет2]]</f>
        <v>2ОИностранный язык (английский)</v>
      </c>
      <c r="T1478" s="4">
        <f ca="1">COUNTIF(Ректор[Доп столбец],Ректор[[#This Row],[Доп столбец]])</f>
        <v>1</v>
      </c>
    </row>
    <row r="1479" spans="1:20" x14ac:dyDescent="0.25">
      <c r="A1479" s="4">
        <v>1380</v>
      </c>
      <c r="B1479" s="4" t="s">
        <v>414</v>
      </c>
      <c r="C1479" s="4">
        <v>1</v>
      </c>
      <c r="F1479" s="4" t="s">
        <v>26</v>
      </c>
      <c r="G1479" s="4" t="s">
        <v>415</v>
      </c>
      <c r="H1479" s="4" t="s">
        <v>411</v>
      </c>
      <c r="I1479" s="4" t="s">
        <v>27</v>
      </c>
      <c r="J1479" s="4" t="s">
        <v>24</v>
      </c>
      <c r="K1479" s="4" t="s">
        <v>25</v>
      </c>
      <c r="O1479" s="4" t="str">
        <f ca="1">IF(Ректор[[#This Row],[Класс(ы)]]="",OFFSET(Ректор[[#This Row],[Класс(ы)]],-1,0,1,1),Ректор[[#This Row],[Класс(ы)]])</f>
        <v>2О</v>
      </c>
      <c r="P147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479" s="4" t="str">
        <f>Ректор[[#This Row],[Учитель]]</f>
        <v>Остапенко А. А.</v>
      </c>
      <c r="R1479" s="4">
        <f ca="1">IF(Ректор[[#This Row],[Часы]]="",OFFSET(Ректор[[#This Row],[Часы]],-1,0,1,1),Ректор[[#This Row],[Часы]])</f>
        <v>1</v>
      </c>
      <c r="S1479" s="4" t="str">
        <f ca="1">Ректор[[#This Row],[Корр класс]]&amp;Ректор[[#This Row],[Предмет2]]</f>
        <v>2ОКубановедение</v>
      </c>
      <c r="T1479" s="4">
        <f ca="1">COUNTIF(Ректор[Доп столбец],Ректор[[#This Row],[Доп столбец]])</f>
        <v>1</v>
      </c>
    </row>
    <row r="1480" spans="1:20" x14ac:dyDescent="0.25">
      <c r="A1480" s="4">
        <v>1381</v>
      </c>
      <c r="B1480" s="4" t="s">
        <v>414</v>
      </c>
      <c r="C1480" s="4">
        <v>4</v>
      </c>
      <c r="F1480" s="4" t="s">
        <v>28</v>
      </c>
      <c r="G1480" s="4" t="s">
        <v>415</v>
      </c>
      <c r="H1480" s="4" t="s">
        <v>411</v>
      </c>
      <c r="I1480" s="4" t="s">
        <v>27</v>
      </c>
      <c r="J1480" s="4" t="s">
        <v>25</v>
      </c>
      <c r="K1480" s="4" t="s">
        <v>25</v>
      </c>
      <c r="O1480" s="4" t="str">
        <f ca="1">IF(Ректор[[#This Row],[Класс(ы)]]="",OFFSET(Ректор[[#This Row],[Класс(ы)]],-1,0,1,1),Ректор[[#This Row],[Класс(ы)]])</f>
        <v>2О</v>
      </c>
      <c r="P148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480" s="4" t="str">
        <f>Ректор[[#This Row],[Учитель]]</f>
        <v>Остапенко А. А.</v>
      </c>
      <c r="R1480" s="4">
        <f ca="1">IF(Ректор[[#This Row],[Часы]]="",OFFSET(Ректор[[#This Row],[Часы]],-1,0,1,1),Ректор[[#This Row],[Часы]])</f>
        <v>4</v>
      </c>
      <c r="S1480" s="4" t="str">
        <f ca="1">Ректор[[#This Row],[Корр класс]]&amp;Ректор[[#This Row],[Предмет2]]</f>
        <v>2ОЛитературное чтение</v>
      </c>
      <c r="T1480" s="4">
        <f ca="1">COUNTIF(Ректор[Доп столбец],Ректор[[#This Row],[Доп столбец]])</f>
        <v>1</v>
      </c>
    </row>
    <row r="1481" spans="1:20" x14ac:dyDescent="0.25">
      <c r="A1481" s="4">
        <v>1382</v>
      </c>
      <c r="B1481" s="4" t="s">
        <v>414</v>
      </c>
      <c r="C1481" s="4">
        <v>4</v>
      </c>
      <c r="F1481" s="4" t="s">
        <v>29</v>
      </c>
      <c r="G1481" s="4" t="s">
        <v>415</v>
      </c>
      <c r="H1481" s="4" t="s">
        <v>411</v>
      </c>
      <c r="I1481" s="4" t="s">
        <v>27</v>
      </c>
      <c r="J1481" s="4" t="s">
        <v>25</v>
      </c>
      <c r="K1481" s="4" t="s">
        <v>25</v>
      </c>
      <c r="O1481" s="4" t="str">
        <f ca="1">IF(Ректор[[#This Row],[Класс(ы)]]="",OFFSET(Ректор[[#This Row],[Класс(ы)]],-1,0,1,1),Ректор[[#This Row],[Класс(ы)]])</f>
        <v>2О</v>
      </c>
      <c r="P148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481" s="4" t="str">
        <f>Ректор[[#This Row],[Учитель]]</f>
        <v>Остапенко А. А.</v>
      </c>
      <c r="R1481" s="4">
        <f ca="1">IF(Ректор[[#This Row],[Часы]]="",OFFSET(Ректор[[#This Row],[Часы]],-1,0,1,1),Ректор[[#This Row],[Часы]])</f>
        <v>4</v>
      </c>
      <c r="S1481" s="4" t="str">
        <f ca="1">Ректор[[#This Row],[Корр класс]]&amp;Ректор[[#This Row],[Предмет2]]</f>
        <v>2ОМатематика</v>
      </c>
      <c r="T1481" s="4">
        <f ca="1">COUNTIF(Ректор[Доп столбец],Ректор[[#This Row],[Доп столбец]])</f>
        <v>1</v>
      </c>
    </row>
    <row r="1482" spans="1:20" x14ac:dyDescent="0.25">
      <c r="A1482" s="4">
        <v>1383</v>
      </c>
      <c r="B1482" s="4" t="s">
        <v>414</v>
      </c>
      <c r="C1482" s="4">
        <v>1</v>
      </c>
      <c r="F1482" s="4" t="s">
        <v>30</v>
      </c>
      <c r="G1482" s="4" t="s">
        <v>415</v>
      </c>
      <c r="H1482" s="4" t="s">
        <v>411</v>
      </c>
      <c r="I1482" s="4" t="s">
        <v>23</v>
      </c>
      <c r="J1482" s="4" t="s">
        <v>25</v>
      </c>
      <c r="K1482" s="4" t="s">
        <v>25</v>
      </c>
      <c r="O1482" s="4" t="str">
        <f ca="1">IF(Ректор[[#This Row],[Класс(ы)]]="",OFFSET(Ректор[[#This Row],[Класс(ы)]],-1,0,1,1),Ректор[[#This Row],[Класс(ы)]])</f>
        <v>2О</v>
      </c>
      <c r="P148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482" s="4" t="str">
        <f>Ректор[[#This Row],[Учитель]]</f>
        <v>Остапенко А. А.</v>
      </c>
      <c r="R1482" s="4">
        <f ca="1">IF(Ректор[[#This Row],[Часы]]="",OFFSET(Ректор[[#This Row],[Часы]],-1,0,1,1),Ректор[[#This Row],[Часы]])</f>
        <v>1</v>
      </c>
      <c r="S1482" s="4" t="str">
        <f ca="1">Ректор[[#This Row],[Корр класс]]&amp;Ректор[[#This Row],[Предмет2]]</f>
        <v>2ОМузыка</v>
      </c>
      <c r="T1482" s="4">
        <f ca="1">COUNTIF(Ректор[Доп столбец],Ректор[[#This Row],[Доп столбец]])</f>
        <v>1</v>
      </c>
    </row>
    <row r="1483" spans="1:20" x14ac:dyDescent="0.25">
      <c r="A1483" s="4">
        <v>1384</v>
      </c>
      <c r="B1483" s="4" t="s">
        <v>414</v>
      </c>
      <c r="C1483" s="4">
        <v>2</v>
      </c>
      <c r="F1483" s="4" t="s">
        <v>31</v>
      </c>
      <c r="G1483" s="4" t="s">
        <v>415</v>
      </c>
      <c r="H1483" s="4" t="s">
        <v>411</v>
      </c>
      <c r="I1483" s="4" t="s">
        <v>27</v>
      </c>
      <c r="J1483" s="4" t="s">
        <v>25</v>
      </c>
      <c r="K1483" s="4" t="s">
        <v>25</v>
      </c>
      <c r="O1483" s="4" t="str">
        <f ca="1">IF(Ректор[[#This Row],[Класс(ы)]]="",OFFSET(Ректор[[#This Row],[Класс(ы)]],-1,0,1,1),Ректор[[#This Row],[Класс(ы)]])</f>
        <v>2О</v>
      </c>
      <c r="P1483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483" s="4" t="str">
        <f>Ректор[[#This Row],[Учитель]]</f>
        <v>Остапенко А. А.</v>
      </c>
      <c r="R1483" s="4">
        <f ca="1">IF(Ректор[[#This Row],[Часы]]="",OFFSET(Ректор[[#This Row],[Часы]],-1,0,1,1),Ректор[[#This Row],[Часы]])</f>
        <v>2</v>
      </c>
      <c r="S1483" s="4" t="str">
        <f ca="1">Ректор[[#This Row],[Корр класс]]&amp;Ректор[[#This Row],[Предмет2]]</f>
        <v>2ООкружающий мир</v>
      </c>
      <c r="T1483" s="4">
        <f ca="1">COUNTIF(Ректор[Доп столбец],Ректор[[#This Row],[Доп столбец]])</f>
        <v>1</v>
      </c>
    </row>
    <row r="1484" spans="1:20" x14ac:dyDescent="0.25">
      <c r="A1484" s="4">
        <v>1385</v>
      </c>
      <c r="B1484" s="4" t="s">
        <v>414</v>
      </c>
      <c r="C1484" s="4">
        <v>1</v>
      </c>
      <c r="F1484" s="4" t="s">
        <v>32</v>
      </c>
      <c r="G1484" s="4" t="s">
        <v>415</v>
      </c>
      <c r="H1484" s="4" t="s">
        <v>411</v>
      </c>
      <c r="I1484" s="4" t="s">
        <v>27</v>
      </c>
      <c r="J1484" s="4" t="s">
        <v>33</v>
      </c>
      <c r="K1484" s="4" t="s">
        <v>25</v>
      </c>
      <c r="O1484" s="4" t="str">
        <f ca="1">IF(Ректор[[#This Row],[Класс(ы)]]="",OFFSET(Ректор[[#This Row],[Класс(ы)]],-1,0,1,1),Ректор[[#This Row],[Класс(ы)]])</f>
        <v>2О</v>
      </c>
      <c r="P148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484" s="4" t="str">
        <f>Ректор[[#This Row],[Учитель]]</f>
        <v>Остапенко А. А.</v>
      </c>
      <c r="R1484" s="4">
        <f ca="1">IF(Ректор[[#This Row],[Часы]]="",OFFSET(Ректор[[#This Row],[Часы]],-1,0,1,1),Ректор[[#This Row],[Часы]])</f>
        <v>1</v>
      </c>
      <c r="S1484" s="4" t="str">
        <f ca="1">Ректор[[#This Row],[Корр класс]]&amp;Ректор[[#This Row],[Предмет2]]</f>
        <v>2ОРазговор о важн</v>
      </c>
      <c r="T1484" s="4">
        <f ca="1">COUNTIF(Ректор[Доп столбец],Ректор[[#This Row],[Доп столбец]])</f>
        <v>1</v>
      </c>
    </row>
    <row r="1485" spans="1:20" x14ac:dyDescent="0.25">
      <c r="A1485" s="4">
        <v>1386</v>
      </c>
      <c r="B1485" s="4" t="s">
        <v>414</v>
      </c>
      <c r="C1485" s="4">
        <v>5</v>
      </c>
      <c r="F1485" s="4" t="s">
        <v>34</v>
      </c>
      <c r="G1485" s="4" t="s">
        <v>415</v>
      </c>
      <c r="H1485" s="4" t="s">
        <v>411</v>
      </c>
      <c r="I1485" s="4" t="s">
        <v>27</v>
      </c>
      <c r="J1485" s="4" t="s">
        <v>25</v>
      </c>
      <c r="K1485" s="4" t="s">
        <v>25</v>
      </c>
      <c r="O1485" s="4" t="str">
        <f ca="1">IF(Ректор[[#This Row],[Класс(ы)]]="",OFFSET(Ректор[[#This Row],[Класс(ы)]],-1,0,1,1),Ректор[[#This Row],[Класс(ы)]])</f>
        <v>2О</v>
      </c>
      <c r="P148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485" s="4" t="str">
        <f>Ректор[[#This Row],[Учитель]]</f>
        <v>Остапенко А. А.</v>
      </c>
      <c r="R1485" s="4">
        <f ca="1">IF(Ректор[[#This Row],[Часы]]="",OFFSET(Ректор[[#This Row],[Часы]],-1,0,1,1),Ректор[[#This Row],[Часы]])</f>
        <v>5</v>
      </c>
      <c r="S1485" s="4" t="str">
        <f ca="1">Ректор[[#This Row],[Корр класс]]&amp;Ректор[[#This Row],[Предмет2]]</f>
        <v>2ОРусский язык</v>
      </c>
      <c r="T1485" s="4">
        <f ca="1">COUNTIF(Ректор[Доп столбец],Ректор[[#This Row],[Доп столбец]])</f>
        <v>1</v>
      </c>
    </row>
    <row r="1486" spans="1:20" x14ac:dyDescent="0.25">
      <c r="B1486" s="4" t="s">
        <v>414</v>
      </c>
      <c r="C1486" s="4">
        <v>1</v>
      </c>
      <c r="F1486" s="4" t="s">
        <v>35</v>
      </c>
      <c r="G1486" s="4" t="s">
        <v>415</v>
      </c>
      <c r="H1486" s="4" t="s">
        <v>411</v>
      </c>
      <c r="I1486" s="4" t="s">
        <v>23</v>
      </c>
      <c r="J1486" s="4" t="s">
        <v>25</v>
      </c>
      <c r="K1486" s="4" t="s">
        <v>25</v>
      </c>
      <c r="O1486" s="4" t="str">
        <f ca="1">IF(Ректор[[#This Row],[Класс(ы)]]="",OFFSET(Ректор[[#This Row],[Класс(ы)]],-1,0,1,1),Ректор[[#This Row],[Класс(ы)]])</f>
        <v>2О</v>
      </c>
      <c r="P148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486" s="4" t="str">
        <f>Ректор[[#This Row],[Учитель]]</f>
        <v>Остапенко А. А.</v>
      </c>
      <c r="R1486" s="4">
        <f ca="1">IF(Ректор[[#This Row],[Часы]]="",OFFSET(Ректор[[#This Row],[Часы]],-1,0,1,1),Ректор[[#This Row],[Часы]])</f>
        <v>1</v>
      </c>
      <c r="S1486" s="4" t="str">
        <f ca="1">Ректор[[#This Row],[Корр класс]]&amp;Ректор[[#This Row],[Предмет2]]</f>
        <v>2ОТехнология</v>
      </c>
      <c r="T1486" s="4">
        <f ca="1">COUNTIF(Ректор[Доп столбец],Ректор[[#This Row],[Доп столбец]])</f>
        <v>1</v>
      </c>
    </row>
    <row r="1487" spans="1:20" x14ac:dyDescent="0.25">
      <c r="A1487" s="4">
        <v>1387</v>
      </c>
      <c r="B1487" s="4" t="s">
        <v>256</v>
      </c>
      <c r="C1487" s="4">
        <v>2</v>
      </c>
      <c r="D1487" s="4" t="s">
        <v>10</v>
      </c>
      <c r="E1487" s="4">
        <v>1</v>
      </c>
      <c r="F1487" s="4" t="s">
        <v>130</v>
      </c>
      <c r="G1487" s="4" t="s">
        <v>415</v>
      </c>
      <c r="H1487" s="4" t="s">
        <v>272</v>
      </c>
      <c r="I1487" s="4" t="s">
        <v>27</v>
      </c>
      <c r="J1487" s="4" t="s">
        <v>25</v>
      </c>
      <c r="K1487" s="4" t="s">
        <v>25</v>
      </c>
      <c r="O1487" s="4" t="str">
        <f ca="1">IF(Ректор[[#This Row],[Класс(ы)]]="",OFFSET(Ректор[[#This Row],[Класс(ы)]],-1,0,1,1),Ректор[[#This Row],[Класс(ы)]])</f>
        <v>4А</v>
      </c>
      <c r="P148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87" s="4" t="str">
        <f>Ректор[[#This Row],[Учитель]]</f>
        <v>Остапенко А. А.</v>
      </c>
      <c r="R1487" s="4">
        <f ca="1">IF(Ректор[[#This Row],[Часы]]="",OFFSET(Ректор[[#This Row],[Часы]],-1,0,1,1),Ректор[[#This Row],[Часы]])</f>
        <v>2</v>
      </c>
      <c r="S1487" s="4" t="str">
        <f ca="1">Ректор[[#This Row],[Корр класс]]&amp;Ректор[[#This Row],[Предмет2]]</f>
        <v>4АИностранный язык (английский)</v>
      </c>
      <c r="T1487" s="4">
        <f ca="1">COUNTIF(Ректор[Доп столбец],Ректор[[#This Row],[Доп столбец]])</f>
        <v>2</v>
      </c>
    </row>
    <row r="1488" spans="1:20" x14ac:dyDescent="0.25">
      <c r="A1488" s="4">
        <v>1388</v>
      </c>
      <c r="E1488" s="4">
        <v>2</v>
      </c>
      <c r="F1488" s="4" t="s">
        <v>130</v>
      </c>
      <c r="G1488" s="4" t="s">
        <v>295</v>
      </c>
      <c r="H1488" s="4" t="s">
        <v>216</v>
      </c>
      <c r="I1488" s="4" t="s">
        <v>27</v>
      </c>
      <c r="J1488" s="4" t="s">
        <v>25</v>
      </c>
      <c r="K1488" s="4" t="s">
        <v>25</v>
      </c>
      <c r="O1488" s="4" t="str">
        <f ca="1">IF(Ректор[[#This Row],[Класс(ы)]]="",OFFSET(Ректор[[#This Row],[Класс(ы)]],-1,0,1,1),Ректор[[#This Row],[Класс(ы)]])</f>
        <v>4А</v>
      </c>
      <c r="P148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88" s="4" t="str">
        <f>Ректор[[#This Row],[Учитель]]</f>
        <v>Дудниченко Е. В.</v>
      </c>
      <c r="R1488" s="4">
        <f ca="1">IF(Ректор[[#This Row],[Часы]]="",OFFSET(Ректор[[#This Row],[Часы]],-1,0,1,1),Ректор[[#This Row],[Часы]])</f>
        <v>2</v>
      </c>
      <c r="S1488" s="4" t="str">
        <f ca="1">Ректор[[#This Row],[Корр класс]]&amp;Ректор[[#This Row],[Предмет2]]</f>
        <v>4АИностранный язык (английский)</v>
      </c>
      <c r="T1488" s="4">
        <f ca="1">COUNTIF(Ректор[Доп столбец],Ректор[[#This Row],[Доп столбец]])</f>
        <v>2</v>
      </c>
    </row>
    <row r="1489" spans="1:20" x14ac:dyDescent="0.25">
      <c r="A1489" s="4">
        <v>1389</v>
      </c>
      <c r="B1489" s="4" t="s">
        <v>312</v>
      </c>
      <c r="C1489" s="4">
        <v>2</v>
      </c>
      <c r="D1489" s="4" t="s">
        <v>10</v>
      </c>
      <c r="E1489" s="4">
        <v>1</v>
      </c>
      <c r="F1489" s="4" t="s">
        <v>130</v>
      </c>
      <c r="G1489" s="4" t="s">
        <v>415</v>
      </c>
      <c r="I1489" s="4" t="s">
        <v>27</v>
      </c>
      <c r="J1489" s="4" t="s">
        <v>25</v>
      </c>
      <c r="K1489" s="4" t="s">
        <v>25</v>
      </c>
      <c r="O1489" s="4" t="str">
        <f ca="1">IF(Ректор[[#This Row],[Класс(ы)]]="",OFFSET(Ректор[[#This Row],[Класс(ы)]],-1,0,1,1),Ректор[[#This Row],[Класс(ы)]])</f>
        <v>4Е</v>
      </c>
      <c r="P148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89" s="4" t="str">
        <f>Ректор[[#This Row],[Учитель]]</f>
        <v>Остапенко А. А.</v>
      </c>
      <c r="R1489" s="4">
        <f ca="1">IF(Ректор[[#This Row],[Часы]]="",OFFSET(Ректор[[#This Row],[Часы]],-1,0,1,1),Ректор[[#This Row],[Часы]])</f>
        <v>2</v>
      </c>
      <c r="S1489" s="4" t="str">
        <f ca="1">Ректор[[#This Row],[Корр класс]]&amp;Ректор[[#This Row],[Предмет2]]</f>
        <v>4ЕИностранный язык (английский)</v>
      </c>
      <c r="T1489" s="4">
        <f ca="1">COUNTIF(Ректор[Доп столбец],Ректор[[#This Row],[Доп столбец]])</f>
        <v>2</v>
      </c>
    </row>
    <row r="1490" spans="1:20" x14ac:dyDescent="0.25">
      <c r="A1490" s="4">
        <v>1390</v>
      </c>
      <c r="E1490" s="4">
        <v>2</v>
      </c>
      <c r="F1490" s="4" t="s">
        <v>130</v>
      </c>
      <c r="G1490" s="4" t="s">
        <v>295</v>
      </c>
      <c r="I1490" s="4" t="s">
        <v>27</v>
      </c>
      <c r="J1490" s="4" t="s">
        <v>25</v>
      </c>
      <c r="K1490" s="4" t="s">
        <v>25</v>
      </c>
      <c r="O1490" s="4" t="str">
        <f ca="1">IF(Ректор[[#This Row],[Класс(ы)]]="",OFFSET(Ректор[[#This Row],[Класс(ы)]],-1,0,1,1),Ректор[[#This Row],[Класс(ы)]])</f>
        <v>4Е</v>
      </c>
      <c r="P149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90" s="4" t="str">
        <f>Ректор[[#This Row],[Учитель]]</f>
        <v>Дудниченко Е. В.</v>
      </c>
      <c r="R1490" s="4">
        <f ca="1">IF(Ректор[[#This Row],[Часы]]="",OFFSET(Ректор[[#This Row],[Часы]],-1,0,1,1),Ректор[[#This Row],[Часы]])</f>
        <v>2</v>
      </c>
      <c r="S1490" s="4" t="str">
        <f ca="1">Ректор[[#This Row],[Корр класс]]&amp;Ректор[[#This Row],[Предмет2]]</f>
        <v>4ЕИностранный язык (английский)</v>
      </c>
      <c r="T1490" s="4">
        <f ca="1">COUNTIF(Ректор[Доп столбец],Ректор[[#This Row],[Доп столбец]])</f>
        <v>2</v>
      </c>
    </row>
    <row r="1491" spans="1:20" x14ac:dyDescent="0.25">
      <c r="A1491" s="4">
        <v>1391</v>
      </c>
      <c r="B1491" s="4" t="s">
        <v>259</v>
      </c>
      <c r="C1491" s="4">
        <v>2</v>
      </c>
      <c r="D1491" s="4" t="s">
        <v>10</v>
      </c>
      <c r="E1491" s="4">
        <v>1</v>
      </c>
      <c r="F1491" s="4" t="s">
        <v>130</v>
      </c>
      <c r="G1491" s="4" t="s">
        <v>415</v>
      </c>
      <c r="H1491" s="4" t="s">
        <v>272</v>
      </c>
      <c r="I1491" s="4" t="s">
        <v>27</v>
      </c>
      <c r="J1491" s="4" t="s">
        <v>25</v>
      </c>
      <c r="K1491" s="4" t="s">
        <v>25</v>
      </c>
      <c r="O1491" s="4" t="str">
        <f ca="1">IF(Ректор[[#This Row],[Класс(ы)]]="",OFFSET(Ректор[[#This Row],[Класс(ы)]],-1,0,1,1),Ректор[[#This Row],[Класс(ы)]])</f>
        <v>4З</v>
      </c>
      <c r="P149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91" s="4" t="str">
        <f>Ректор[[#This Row],[Учитель]]</f>
        <v>Остапенко А. А.</v>
      </c>
      <c r="R1491" s="4">
        <f ca="1">IF(Ректор[[#This Row],[Часы]]="",OFFSET(Ректор[[#This Row],[Часы]],-1,0,1,1),Ректор[[#This Row],[Часы]])</f>
        <v>2</v>
      </c>
      <c r="S1491" s="4" t="str">
        <f ca="1">Ректор[[#This Row],[Корр класс]]&amp;Ректор[[#This Row],[Предмет2]]</f>
        <v>4ЗИностранный язык (английский)</v>
      </c>
      <c r="T1491" s="4">
        <f ca="1">COUNTIF(Ректор[Доп столбец],Ректор[[#This Row],[Доп столбец]])</f>
        <v>2</v>
      </c>
    </row>
    <row r="1492" spans="1:20" x14ac:dyDescent="0.25">
      <c r="A1492" s="4">
        <v>1392</v>
      </c>
      <c r="E1492" s="4">
        <v>2</v>
      </c>
      <c r="F1492" s="4" t="s">
        <v>130</v>
      </c>
      <c r="G1492" s="4" t="s">
        <v>295</v>
      </c>
      <c r="H1492" s="4" t="s">
        <v>145</v>
      </c>
      <c r="I1492" s="4" t="s">
        <v>27</v>
      </c>
      <c r="J1492" s="4" t="s">
        <v>25</v>
      </c>
      <c r="K1492" s="4" t="s">
        <v>25</v>
      </c>
      <c r="O1492" s="4" t="str">
        <f ca="1">IF(Ректор[[#This Row],[Класс(ы)]]="",OFFSET(Ректор[[#This Row],[Класс(ы)]],-1,0,1,1),Ректор[[#This Row],[Класс(ы)]])</f>
        <v>4З</v>
      </c>
      <c r="P149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92" s="4" t="str">
        <f>Ректор[[#This Row],[Учитель]]</f>
        <v>Дудниченко Е. В.</v>
      </c>
      <c r="R1492" s="4">
        <f ca="1">IF(Ректор[[#This Row],[Часы]]="",OFFSET(Ректор[[#This Row],[Часы]],-1,0,1,1),Ректор[[#This Row],[Часы]])</f>
        <v>2</v>
      </c>
      <c r="S1492" s="4" t="str">
        <f ca="1">Ректор[[#This Row],[Корр класс]]&amp;Ректор[[#This Row],[Предмет2]]</f>
        <v>4ЗИностранный язык (английский)</v>
      </c>
      <c r="T1492" s="4">
        <f ca="1">COUNTIF(Ректор[Доп столбец],Ректор[[#This Row],[Доп столбец]])</f>
        <v>2</v>
      </c>
    </row>
    <row r="1493" spans="1:20" x14ac:dyDescent="0.25">
      <c r="A1493" s="4">
        <v>1393</v>
      </c>
      <c r="B1493" s="4" t="s">
        <v>169</v>
      </c>
      <c r="C1493" s="4">
        <v>2</v>
      </c>
      <c r="D1493" s="4" t="s">
        <v>10</v>
      </c>
      <c r="E1493" s="4">
        <v>1</v>
      </c>
      <c r="F1493" s="4" t="s">
        <v>130</v>
      </c>
      <c r="G1493" s="4" t="s">
        <v>415</v>
      </c>
      <c r="H1493" s="4" t="s">
        <v>272</v>
      </c>
      <c r="I1493" s="4" t="s">
        <v>27</v>
      </c>
      <c r="J1493" s="4" t="s">
        <v>25</v>
      </c>
      <c r="K1493" s="4" t="s">
        <v>25</v>
      </c>
      <c r="O1493" s="4" t="str">
        <f ca="1">IF(Ректор[[#This Row],[Класс(ы)]]="",OFFSET(Ректор[[#This Row],[Класс(ы)]],-1,0,1,1),Ректор[[#This Row],[Класс(ы)]])</f>
        <v>4И</v>
      </c>
      <c r="P149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93" s="4" t="str">
        <f>Ректор[[#This Row],[Учитель]]</f>
        <v>Остапенко А. А.</v>
      </c>
      <c r="R1493" s="4">
        <f ca="1">IF(Ректор[[#This Row],[Часы]]="",OFFSET(Ректор[[#This Row],[Часы]],-1,0,1,1),Ректор[[#This Row],[Часы]])</f>
        <v>2</v>
      </c>
      <c r="S1493" s="4" t="str">
        <f ca="1">Ректор[[#This Row],[Корр класс]]&amp;Ректор[[#This Row],[Предмет2]]</f>
        <v>4ИИностранный язык (английский)</v>
      </c>
      <c r="T1493" s="4">
        <f ca="1">COUNTIF(Ректор[Доп столбец],Ректор[[#This Row],[Доп столбец]])</f>
        <v>2</v>
      </c>
    </row>
    <row r="1494" spans="1:20" x14ac:dyDescent="0.25">
      <c r="A1494" s="4">
        <v>1394</v>
      </c>
      <c r="E1494" s="4">
        <v>2</v>
      </c>
      <c r="F1494" s="4" t="s">
        <v>130</v>
      </c>
      <c r="G1494" s="4" t="s">
        <v>295</v>
      </c>
      <c r="H1494" s="4" t="s">
        <v>40</v>
      </c>
      <c r="I1494" s="4" t="s">
        <v>27</v>
      </c>
      <c r="J1494" s="4" t="s">
        <v>25</v>
      </c>
      <c r="K1494" s="4" t="s">
        <v>25</v>
      </c>
      <c r="O1494" s="4" t="str">
        <f ca="1">IF(Ректор[[#This Row],[Класс(ы)]]="",OFFSET(Ректор[[#This Row],[Класс(ы)]],-1,0,1,1),Ректор[[#This Row],[Класс(ы)]])</f>
        <v>4И</v>
      </c>
      <c r="P149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94" s="4" t="str">
        <f>Ректор[[#This Row],[Учитель]]</f>
        <v>Дудниченко Е. В.</v>
      </c>
      <c r="R1494" s="4">
        <f ca="1">IF(Ректор[[#This Row],[Часы]]="",OFFSET(Ректор[[#This Row],[Часы]],-1,0,1,1),Ректор[[#This Row],[Часы]])</f>
        <v>2</v>
      </c>
      <c r="S1494" s="4" t="str">
        <f ca="1">Ректор[[#This Row],[Корр класс]]&amp;Ректор[[#This Row],[Предмет2]]</f>
        <v>4ИИностранный язык (английский)</v>
      </c>
      <c r="T1494" s="4">
        <f ca="1">COUNTIF(Ректор[Доп столбец],Ректор[[#This Row],[Доп столбец]])</f>
        <v>2</v>
      </c>
    </row>
    <row r="1495" spans="1:20" x14ac:dyDescent="0.25">
      <c r="A1495" s="4">
        <v>1395</v>
      </c>
      <c r="B1495" s="4" t="s">
        <v>222</v>
      </c>
      <c r="C1495" s="4">
        <v>2</v>
      </c>
      <c r="D1495" s="4" t="s">
        <v>10</v>
      </c>
      <c r="E1495" s="4">
        <v>1</v>
      </c>
      <c r="F1495" s="4" t="s">
        <v>130</v>
      </c>
      <c r="G1495" s="4" t="s">
        <v>415</v>
      </c>
      <c r="I1495" s="4" t="s">
        <v>27</v>
      </c>
      <c r="J1495" s="4" t="s">
        <v>25</v>
      </c>
      <c r="K1495" s="4" t="s">
        <v>25</v>
      </c>
      <c r="O1495" s="4" t="str">
        <f ca="1">IF(Ректор[[#This Row],[Класс(ы)]]="",OFFSET(Ректор[[#This Row],[Класс(ы)]],-1,0,1,1),Ректор[[#This Row],[Класс(ы)]])</f>
        <v>4Л</v>
      </c>
      <c r="P149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95" s="4" t="str">
        <f>Ректор[[#This Row],[Учитель]]</f>
        <v>Остапенко А. А.</v>
      </c>
      <c r="R1495" s="4">
        <f ca="1">IF(Ректор[[#This Row],[Часы]]="",OFFSET(Ректор[[#This Row],[Часы]],-1,0,1,1),Ректор[[#This Row],[Часы]])</f>
        <v>2</v>
      </c>
      <c r="S1495" s="4" t="str">
        <f ca="1">Ректор[[#This Row],[Корр класс]]&amp;Ректор[[#This Row],[Предмет2]]</f>
        <v>4ЛИностранный язык (английский)</v>
      </c>
      <c r="T1495" s="4">
        <f ca="1">COUNTIF(Ректор[Доп столбец],Ректор[[#This Row],[Доп столбец]])</f>
        <v>2</v>
      </c>
    </row>
    <row r="1496" spans="1:20" x14ac:dyDescent="0.25">
      <c r="E1496" s="4">
        <v>2</v>
      </c>
      <c r="F1496" s="4" t="s">
        <v>130</v>
      </c>
      <c r="G1496" s="4" t="s">
        <v>295</v>
      </c>
      <c r="H1496" s="4" t="s">
        <v>143</v>
      </c>
      <c r="I1496" s="4" t="s">
        <v>27</v>
      </c>
      <c r="J1496" s="4" t="s">
        <v>25</v>
      </c>
      <c r="K1496" s="4" t="s">
        <v>25</v>
      </c>
      <c r="O1496" s="4" t="str">
        <f ca="1">IF(Ректор[[#This Row],[Класс(ы)]]="",OFFSET(Ректор[[#This Row],[Класс(ы)]],-1,0,1,1),Ректор[[#This Row],[Класс(ы)]])</f>
        <v>4Л</v>
      </c>
      <c r="P149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96" s="4" t="str">
        <f>Ректор[[#This Row],[Учитель]]</f>
        <v>Дудниченко Е. В.</v>
      </c>
      <c r="R1496" s="4">
        <f ca="1">IF(Ректор[[#This Row],[Часы]]="",OFFSET(Ректор[[#This Row],[Часы]],-1,0,1,1),Ректор[[#This Row],[Часы]])</f>
        <v>2</v>
      </c>
      <c r="S1496" s="4" t="str">
        <f ca="1">Ректор[[#This Row],[Корр класс]]&amp;Ректор[[#This Row],[Предмет2]]</f>
        <v>4ЛИностранный язык (английский)</v>
      </c>
      <c r="T1496" s="4">
        <f ca="1">COUNTIF(Ректор[Доп столбец],Ректор[[#This Row],[Доп столбец]])</f>
        <v>2</v>
      </c>
    </row>
    <row r="1497" spans="1:20" x14ac:dyDescent="0.25">
      <c r="A1497" s="4">
        <v>1396</v>
      </c>
      <c r="B1497" s="4" t="s">
        <v>261</v>
      </c>
      <c r="C1497" s="4">
        <v>2</v>
      </c>
      <c r="D1497" s="4" t="s">
        <v>10</v>
      </c>
      <c r="E1497" s="4">
        <v>1</v>
      </c>
      <c r="F1497" s="4" t="s">
        <v>130</v>
      </c>
      <c r="G1497" s="4" t="s">
        <v>415</v>
      </c>
      <c r="I1497" s="4" t="s">
        <v>27</v>
      </c>
      <c r="J1497" s="4" t="s">
        <v>25</v>
      </c>
      <c r="K1497" s="4" t="s">
        <v>25</v>
      </c>
      <c r="O1497" s="4" t="str">
        <f ca="1">IF(Ректор[[#This Row],[Класс(ы)]]="",OFFSET(Ректор[[#This Row],[Класс(ы)]],-1,0,1,1),Ректор[[#This Row],[Класс(ы)]])</f>
        <v>4Н</v>
      </c>
      <c r="P149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97" s="4" t="str">
        <f>Ректор[[#This Row],[Учитель]]</f>
        <v>Остапенко А. А.</v>
      </c>
      <c r="R1497" s="4">
        <f ca="1">IF(Ректор[[#This Row],[Часы]]="",OFFSET(Ректор[[#This Row],[Часы]],-1,0,1,1),Ректор[[#This Row],[Часы]])</f>
        <v>2</v>
      </c>
      <c r="S1497" s="4" t="str">
        <f ca="1">Ректор[[#This Row],[Корр класс]]&amp;Ректор[[#This Row],[Предмет2]]</f>
        <v>4НИностранный язык (английский)</v>
      </c>
      <c r="T1497" s="4">
        <f ca="1">COUNTIF(Ректор[Доп столбец],Ректор[[#This Row],[Доп столбец]])</f>
        <v>2</v>
      </c>
    </row>
    <row r="1498" spans="1:20" x14ac:dyDescent="0.25">
      <c r="E1498" s="4">
        <v>2</v>
      </c>
      <c r="F1498" s="4" t="s">
        <v>130</v>
      </c>
      <c r="G1498" s="4" t="s">
        <v>295</v>
      </c>
      <c r="I1498" s="4" t="s">
        <v>27</v>
      </c>
      <c r="J1498" s="4" t="s">
        <v>25</v>
      </c>
      <c r="K1498" s="4" t="s">
        <v>25</v>
      </c>
      <c r="O1498" s="4" t="str">
        <f ca="1">IF(Ректор[[#This Row],[Класс(ы)]]="",OFFSET(Ректор[[#This Row],[Класс(ы)]],-1,0,1,1),Ректор[[#This Row],[Класс(ы)]])</f>
        <v>4Н</v>
      </c>
      <c r="P149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98" s="4" t="str">
        <f>Ректор[[#This Row],[Учитель]]</f>
        <v>Дудниченко Е. В.</v>
      </c>
      <c r="R1498" s="4">
        <f ca="1">IF(Ректор[[#This Row],[Часы]]="",OFFSET(Ректор[[#This Row],[Часы]],-1,0,1,1),Ректор[[#This Row],[Часы]])</f>
        <v>2</v>
      </c>
      <c r="S1498" s="4" t="str">
        <f ca="1">Ректор[[#This Row],[Корр класс]]&amp;Ректор[[#This Row],[Предмет2]]</f>
        <v>4НИностранный язык (английский)</v>
      </c>
      <c r="T1498" s="4">
        <f ca="1">COUNTIF(Ректор[Доп столбец],Ректор[[#This Row],[Доп столбец]])</f>
        <v>2</v>
      </c>
    </row>
    <row r="1499" spans="1:20" x14ac:dyDescent="0.25">
      <c r="A1499" s="4">
        <v>1397</v>
      </c>
      <c r="B1499" s="4" t="s">
        <v>262</v>
      </c>
      <c r="C1499" s="4">
        <v>2</v>
      </c>
      <c r="D1499" s="4" t="s">
        <v>10</v>
      </c>
      <c r="E1499" s="4">
        <v>1</v>
      </c>
      <c r="F1499" s="4" t="s">
        <v>130</v>
      </c>
      <c r="G1499" s="4" t="s">
        <v>415</v>
      </c>
      <c r="H1499" s="4" t="s">
        <v>272</v>
      </c>
      <c r="I1499" s="4" t="s">
        <v>27</v>
      </c>
      <c r="J1499" s="4" t="s">
        <v>25</v>
      </c>
      <c r="K1499" s="4" t="s">
        <v>25</v>
      </c>
      <c r="O1499" s="4" t="str">
        <f ca="1">IF(Ректор[[#This Row],[Класс(ы)]]="",OFFSET(Ректор[[#This Row],[Класс(ы)]],-1,0,1,1),Ректор[[#This Row],[Класс(ы)]])</f>
        <v>4С</v>
      </c>
      <c r="P149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499" s="4" t="str">
        <f>Ректор[[#This Row],[Учитель]]</f>
        <v>Остапенко А. А.</v>
      </c>
      <c r="R1499" s="4">
        <f ca="1">IF(Ректор[[#This Row],[Часы]]="",OFFSET(Ректор[[#This Row],[Часы]],-1,0,1,1),Ректор[[#This Row],[Часы]])</f>
        <v>2</v>
      </c>
      <c r="S1499" s="4" t="str">
        <f ca="1">Ректор[[#This Row],[Корр класс]]&amp;Ректор[[#This Row],[Предмет2]]</f>
        <v>4СИностранный язык (английский)</v>
      </c>
      <c r="T1499" s="4">
        <f ca="1">COUNTIF(Ректор[Доп столбец],Ректор[[#This Row],[Доп столбец]])</f>
        <v>2</v>
      </c>
    </row>
    <row r="1500" spans="1:20" x14ac:dyDescent="0.25">
      <c r="A1500" s="4">
        <v>1398</v>
      </c>
      <c r="E1500" s="4">
        <v>2</v>
      </c>
      <c r="F1500" s="4" t="s">
        <v>130</v>
      </c>
      <c r="G1500" s="4" t="s">
        <v>295</v>
      </c>
      <c r="H1500" s="4" t="s">
        <v>139</v>
      </c>
      <c r="I1500" s="4" t="s">
        <v>27</v>
      </c>
      <c r="J1500" s="4" t="s">
        <v>25</v>
      </c>
      <c r="K1500" s="4" t="s">
        <v>25</v>
      </c>
      <c r="O1500" s="4" t="str">
        <f ca="1">IF(Ректор[[#This Row],[Класс(ы)]]="",OFFSET(Ректор[[#This Row],[Класс(ы)]],-1,0,1,1),Ректор[[#This Row],[Класс(ы)]])</f>
        <v>4С</v>
      </c>
      <c r="P150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500" s="4" t="str">
        <f>Ректор[[#This Row],[Учитель]]</f>
        <v>Дудниченко Е. В.</v>
      </c>
      <c r="R1500" s="4">
        <f ca="1">IF(Ректор[[#This Row],[Часы]]="",OFFSET(Ректор[[#This Row],[Часы]],-1,0,1,1),Ректор[[#This Row],[Часы]])</f>
        <v>2</v>
      </c>
      <c r="S1500" s="4" t="str">
        <f ca="1">Ректор[[#This Row],[Корр класс]]&amp;Ректор[[#This Row],[Предмет2]]</f>
        <v>4СИностранный язык (английский)</v>
      </c>
      <c r="T1500" s="4">
        <f ca="1">COUNTIF(Ректор[Доп столбец],Ректор[[#This Row],[Доп столбец]])</f>
        <v>2</v>
      </c>
    </row>
    <row r="1501" spans="1:20" x14ac:dyDescent="0.25">
      <c r="A1501" s="4">
        <v>1399</v>
      </c>
      <c r="B1501" s="4" t="s">
        <v>263</v>
      </c>
      <c r="C1501" s="4">
        <v>2</v>
      </c>
      <c r="D1501" s="4" t="s">
        <v>10</v>
      </c>
      <c r="E1501" s="4">
        <v>1</v>
      </c>
      <c r="F1501" s="4" t="s">
        <v>130</v>
      </c>
      <c r="G1501" s="4" t="s">
        <v>415</v>
      </c>
      <c r="H1501" s="4" t="s">
        <v>272</v>
      </c>
      <c r="I1501" s="4" t="s">
        <v>27</v>
      </c>
      <c r="J1501" s="4" t="s">
        <v>25</v>
      </c>
      <c r="K1501" s="4" t="s">
        <v>25</v>
      </c>
      <c r="O1501" s="4" t="str">
        <f ca="1">IF(Ректор[[#This Row],[Класс(ы)]]="",OFFSET(Ректор[[#This Row],[Класс(ы)]],-1,0,1,1),Ректор[[#This Row],[Класс(ы)]])</f>
        <v>4У</v>
      </c>
      <c r="P150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501" s="4" t="str">
        <f>Ректор[[#This Row],[Учитель]]</f>
        <v>Остапенко А. А.</v>
      </c>
      <c r="R1501" s="4">
        <f ca="1">IF(Ректор[[#This Row],[Часы]]="",OFFSET(Ректор[[#This Row],[Часы]],-1,0,1,1),Ректор[[#This Row],[Часы]])</f>
        <v>2</v>
      </c>
      <c r="S1501" s="4" t="str">
        <f ca="1">Ректор[[#This Row],[Корр класс]]&amp;Ректор[[#This Row],[Предмет2]]</f>
        <v>4УИностранный язык (английский)</v>
      </c>
      <c r="T1501" s="4">
        <f ca="1">COUNTIF(Ректор[Доп столбец],Ректор[[#This Row],[Доп столбец]])</f>
        <v>2</v>
      </c>
    </row>
    <row r="1502" spans="1:20" x14ac:dyDescent="0.25">
      <c r="A1502" s="4">
        <v>1400</v>
      </c>
      <c r="E1502" s="4">
        <v>2</v>
      </c>
      <c r="F1502" s="4" t="s">
        <v>130</v>
      </c>
      <c r="G1502" s="4" t="s">
        <v>295</v>
      </c>
      <c r="H1502" s="4" t="s">
        <v>137</v>
      </c>
      <c r="I1502" s="4" t="s">
        <v>27</v>
      </c>
      <c r="J1502" s="4" t="s">
        <v>25</v>
      </c>
      <c r="K1502" s="4" t="s">
        <v>25</v>
      </c>
      <c r="O1502" s="4" t="str">
        <f ca="1">IF(Ректор[[#This Row],[Класс(ы)]]="",OFFSET(Ректор[[#This Row],[Класс(ы)]],-1,0,1,1),Ректор[[#This Row],[Класс(ы)]])</f>
        <v>4У</v>
      </c>
      <c r="P150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502" s="4" t="str">
        <f>Ректор[[#This Row],[Учитель]]</f>
        <v>Дудниченко Е. В.</v>
      </c>
      <c r="R1502" s="4">
        <f ca="1">IF(Ректор[[#This Row],[Часы]]="",OFFSET(Ректор[[#This Row],[Часы]],-1,0,1,1),Ректор[[#This Row],[Часы]])</f>
        <v>2</v>
      </c>
      <c r="S1502" s="4" t="str">
        <f ca="1">Ректор[[#This Row],[Корр класс]]&amp;Ректор[[#This Row],[Предмет2]]</f>
        <v>4УИностранный язык (английский)</v>
      </c>
      <c r="T1502" s="4">
        <f ca="1">COUNTIF(Ректор[Доп столбец],Ректор[[#This Row],[Доп столбец]])</f>
        <v>2</v>
      </c>
    </row>
    <row r="1503" spans="1:20" x14ac:dyDescent="0.25">
      <c r="A1503" s="4">
        <v>1401</v>
      </c>
      <c r="B1503" s="4" t="s">
        <v>170</v>
      </c>
      <c r="C1503" s="4">
        <v>2</v>
      </c>
      <c r="D1503" s="4" t="s">
        <v>10</v>
      </c>
      <c r="E1503" s="4">
        <v>1</v>
      </c>
      <c r="F1503" s="4" t="s">
        <v>130</v>
      </c>
      <c r="G1503" s="4" t="s">
        <v>415</v>
      </c>
      <c r="I1503" s="4" t="s">
        <v>27</v>
      </c>
      <c r="J1503" s="4" t="s">
        <v>25</v>
      </c>
      <c r="K1503" s="4" t="s">
        <v>25</v>
      </c>
      <c r="O1503" s="4" t="str">
        <f ca="1">IF(Ректор[[#This Row],[Класс(ы)]]="",OFFSET(Ректор[[#This Row],[Класс(ы)]],-1,0,1,1),Ректор[[#This Row],[Класс(ы)]])</f>
        <v>4Ф</v>
      </c>
      <c r="P150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503" s="4" t="str">
        <f>Ректор[[#This Row],[Учитель]]</f>
        <v>Остапенко А. А.</v>
      </c>
      <c r="R1503" s="4">
        <f ca="1">IF(Ректор[[#This Row],[Часы]]="",OFFSET(Ректор[[#This Row],[Часы]],-1,0,1,1),Ректор[[#This Row],[Часы]])</f>
        <v>2</v>
      </c>
      <c r="S1503" s="4" t="str">
        <f ca="1">Ректор[[#This Row],[Корр класс]]&amp;Ректор[[#This Row],[Предмет2]]</f>
        <v>4ФИностранный язык (английский)</v>
      </c>
      <c r="T1503" s="4">
        <f ca="1">COUNTIF(Ректор[Доп столбец],Ректор[[#This Row],[Доп столбец]])</f>
        <v>2</v>
      </c>
    </row>
    <row r="1504" spans="1:20" x14ac:dyDescent="0.25">
      <c r="A1504" s="4">
        <v>1402</v>
      </c>
      <c r="E1504" s="4">
        <v>2</v>
      </c>
      <c r="F1504" s="4" t="s">
        <v>130</v>
      </c>
      <c r="G1504" s="4" t="s">
        <v>295</v>
      </c>
      <c r="H1504" s="4" t="s">
        <v>141</v>
      </c>
      <c r="I1504" s="4" t="s">
        <v>27</v>
      </c>
      <c r="J1504" s="4" t="s">
        <v>25</v>
      </c>
      <c r="K1504" s="4" t="s">
        <v>25</v>
      </c>
      <c r="O1504" s="4" t="str">
        <f ca="1">IF(Ректор[[#This Row],[Класс(ы)]]="",OFFSET(Ректор[[#This Row],[Класс(ы)]],-1,0,1,1),Ректор[[#This Row],[Класс(ы)]])</f>
        <v>4Ф</v>
      </c>
      <c r="P150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504" s="4" t="str">
        <f>Ректор[[#This Row],[Учитель]]</f>
        <v>Дудниченко Е. В.</v>
      </c>
      <c r="R1504" s="4">
        <f ca="1">IF(Ректор[[#This Row],[Часы]]="",OFFSET(Ректор[[#This Row],[Часы]],-1,0,1,1),Ректор[[#This Row],[Часы]])</f>
        <v>2</v>
      </c>
      <c r="S1504" s="4" t="str">
        <f ca="1">Ректор[[#This Row],[Корр класс]]&amp;Ректор[[#This Row],[Предмет2]]</f>
        <v>4ФИностранный язык (английский)</v>
      </c>
      <c r="T1504" s="4">
        <f ca="1">COUNTIF(Ректор[Доп столбец],Ректор[[#This Row],[Доп столбец]])</f>
        <v>2</v>
      </c>
    </row>
    <row r="1505" spans="1:20" x14ac:dyDescent="0.25">
      <c r="A1505" s="4">
        <v>1403</v>
      </c>
      <c r="B1505" s="4" t="s">
        <v>71</v>
      </c>
      <c r="C1505" s="4">
        <v>2</v>
      </c>
      <c r="D1505" s="4" t="s">
        <v>10</v>
      </c>
      <c r="E1505" s="4">
        <v>1</v>
      </c>
      <c r="F1505" s="4" t="s">
        <v>130</v>
      </c>
      <c r="G1505" s="4" t="s">
        <v>415</v>
      </c>
      <c r="I1505" s="4" t="s">
        <v>27</v>
      </c>
      <c r="J1505" s="4" t="s">
        <v>25</v>
      </c>
      <c r="K1505" s="4" t="s">
        <v>25</v>
      </c>
      <c r="O1505" s="4" t="str">
        <f ca="1">IF(Ректор[[#This Row],[Класс(ы)]]="",OFFSET(Ректор[[#This Row],[Класс(ы)]],-1,0,1,1),Ректор[[#This Row],[Класс(ы)]])</f>
        <v>4Х</v>
      </c>
      <c r="P150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505" s="4" t="str">
        <f>Ректор[[#This Row],[Учитель]]</f>
        <v>Остапенко А. А.</v>
      </c>
      <c r="R1505" s="4">
        <f ca="1">IF(Ректор[[#This Row],[Часы]]="",OFFSET(Ректор[[#This Row],[Часы]],-1,0,1,1),Ректор[[#This Row],[Часы]])</f>
        <v>2</v>
      </c>
      <c r="S1505" s="4" t="str">
        <f ca="1">Ректор[[#This Row],[Корр класс]]&amp;Ректор[[#This Row],[Предмет2]]</f>
        <v>4ХИностранный язык (английский)</v>
      </c>
      <c r="T1505" s="4">
        <f ca="1">COUNTIF(Ректор[Доп столбец],Ректор[[#This Row],[Доп столбец]])</f>
        <v>2</v>
      </c>
    </row>
    <row r="1506" spans="1:20" x14ac:dyDescent="0.25">
      <c r="E1506" s="4">
        <v>2</v>
      </c>
      <c r="F1506" s="4" t="s">
        <v>130</v>
      </c>
      <c r="G1506" s="4" t="s">
        <v>295</v>
      </c>
      <c r="I1506" s="4" t="s">
        <v>27</v>
      </c>
      <c r="J1506" s="4" t="s">
        <v>25</v>
      </c>
      <c r="K1506" s="4" t="s">
        <v>25</v>
      </c>
      <c r="O1506" s="4" t="str">
        <f ca="1">IF(Ректор[[#This Row],[Класс(ы)]]="",OFFSET(Ректор[[#This Row],[Класс(ы)]],-1,0,1,1),Ректор[[#This Row],[Класс(ы)]])</f>
        <v>4Х</v>
      </c>
      <c r="P150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506" s="4" t="str">
        <f>Ректор[[#This Row],[Учитель]]</f>
        <v>Дудниченко Е. В.</v>
      </c>
      <c r="R1506" s="4">
        <f ca="1">IF(Ректор[[#This Row],[Часы]]="",OFFSET(Ректор[[#This Row],[Часы]],-1,0,1,1),Ректор[[#This Row],[Часы]])</f>
        <v>2</v>
      </c>
      <c r="S1506" s="4" t="str">
        <f ca="1">Ректор[[#This Row],[Корр класс]]&amp;Ректор[[#This Row],[Предмет2]]</f>
        <v>4ХИностранный язык (английский)</v>
      </c>
      <c r="T1506" s="4">
        <f ca="1">COUNTIF(Ректор[Доп столбец],Ректор[[#This Row],[Доп столбец]])</f>
        <v>2</v>
      </c>
    </row>
    <row r="1507" spans="1:20" x14ac:dyDescent="0.25">
      <c r="A1507" s="4">
        <v>1404</v>
      </c>
      <c r="B1507" s="4" t="s">
        <v>250</v>
      </c>
      <c r="C1507" s="4">
        <v>2</v>
      </c>
      <c r="F1507" s="4" t="s">
        <v>174</v>
      </c>
      <c r="G1507" s="4" t="s">
        <v>416</v>
      </c>
      <c r="H1507" s="4" t="s">
        <v>89</v>
      </c>
      <c r="I1507" s="4" t="s">
        <v>27</v>
      </c>
      <c r="J1507" s="4" t="s">
        <v>25</v>
      </c>
      <c r="K1507" s="4" t="s">
        <v>25</v>
      </c>
      <c r="O1507" s="4" t="str">
        <f ca="1">IF(Ректор[[#This Row],[Класс(ы)]]="",OFFSET(Ректор[[#This Row],[Класс(ы)]],-1,0,1,1),Ректор[[#This Row],[Класс(ы)]])</f>
        <v>6А</v>
      </c>
      <c r="P1507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507" s="4" t="str">
        <f>Ректор[[#This Row],[Учитель]]</f>
        <v>Павленко Н. А.</v>
      </c>
      <c r="R1507" s="4">
        <f ca="1">IF(Ректор[[#This Row],[Часы]]="",OFFSET(Ректор[[#This Row],[Часы]],-1,0,1,1),Ректор[[#This Row],[Часы]])</f>
        <v>2</v>
      </c>
      <c r="S1507" s="4" t="str">
        <f ca="1">Ректор[[#This Row],[Корр класс]]&amp;Ректор[[#This Row],[Предмет2]]</f>
        <v>6АИстория России. Всеобщая история</v>
      </c>
      <c r="T1507" s="4">
        <f ca="1">COUNTIF(Ректор[Доп столбец],Ректор[[#This Row],[Доп столбец]])</f>
        <v>1</v>
      </c>
    </row>
    <row r="1508" spans="1:20" x14ac:dyDescent="0.25">
      <c r="A1508" s="4">
        <v>1405</v>
      </c>
      <c r="B1508" s="4" t="s">
        <v>250</v>
      </c>
      <c r="C1508" s="4">
        <v>1</v>
      </c>
      <c r="F1508" s="4" t="s">
        <v>90</v>
      </c>
      <c r="G1508" s="4" t="s">
        <v>416</v>
      </c>
      <c r="H1508" s="4" t="s">
        <v>89</v>
      </c>
      <c r="I1508" s="4" t="s">
        <v>27</v>
      </c>
      <c r="J1508" s="4" t="s">
        <v>25</v>
      </c>
      <c r="K1508" s="4" t="s">
        <v>25</v>
      </c>
      <c r="O1508" s="4" t="str">
        <f ca="1">IF(Ректор[[#This Row],[Класс(ы)]]="",OFFSET(Ректор[[#This Row],[Класс(ы)]],-1,0,1,1),Ректор[[#This Row],[Класс(ы)]])</f>
        <v>6А</v>
      </c>
      <c r="P1508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08" s="4" t="str">
        <f>Ректор[[#This Row],[Учитель]]</f>
        <v>Павленко Н. А.</v>
      </c>
      <c r="R1508" s="4">
        <f ca="1">IF(Ректор[[#This Row],[Часы]]="",OFFSET(Ректор[[#This Row],[Часы]],-1,0,1,1),Ректор[[#This Row],[Часы]])</f>
        <v>1</v>
      </c>
      <c r="S1508" s="4" t="str">
        <f ca="1">Ректор[[#This Row],[Корр класс]]&amp;Ректор[[#This Row],[Предмет2]]</f>
        <v>6АОбществознание</v>
      </c>
      <c r="T1508" s="4">
        <f ca="1">COUNTIF(Ректор[Доп столбец],Ректор[[#This Row],[Доп столбец]])</f>
        <v>1</v>
      </c>
    </row>
    <row r="1509" spans="1:20" x14ac:dyDescent="0.25">
      <c r="A1509" s="4">
        <v>1406</v>
      </c>
      <c r="B1509" s="4" t="s">
        <v>217</v>
      </c>
      <c r="C1509" s="4">
        <v>2</v>
      </c>
      <c r="F1509" s="4" t="s">
        <v>174</v>
      </c>
      <c r="G1509" s="4" t="s">
        <v>416</v>
      </c>
      <c r="H1509" s="4" t="s">
        <v>89</v>
      </c>
      <c r="I1509" s="4" t="s">
        <v>27</v>
      </c>
      <c r="J1509" s="4" t="s">
        <v>25</v>
      </c>
      <c r="K1509" s="4" t="s">
        <v>25</v>
      </c>
      <c r="O1509" s="4" t="str">
        <f ca="1">IF(Ректор[[#This Row],[Класс(ы)]]="",OFFSET(Ректор[[#This Row],[Класс(ы)]],-1,0,1,1),Ректор[[#This Row],[Класс(ы)]])</f>
        <v>6Б</v>
      </c>
      <c r="P1509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509" s="4" t="str">
        <f>Ректор[[#This Row],[Учитель]]</f>
        <v>Павленко Н. А.</v>
      </c>
      <c r="R1509" s="4">
        <f ca="1">IF(Ректор[[#This Row],[Часы]]="",OFFSET(Ректор[[#This Row],[Часы]],-1,0,1,1),Ректор[[#This Row],[Часы]])</f>
        <v>2</v>
      </c>
      <c r="S1509" s="4" t="str">
        <f ca="1">Ректор[[#This Row],[Корр класс]]&amp;Ректор[[#This Row],[Предмет2]]</f>
        <v>6БИстория России. Всеобщая история</v>
      </c>
      <c r="T1509" s="4">
        <f ca="1">COUNTIF(Ректор[Доп столбец],Ректор[[#This Row],[Доп столбец]])</f>
        <v>1</v>
      </c>
    </row>
    <row r="1510" spans="1:20" x14ac:dyDescent="0.25">
      <c r="A1510" s="4">
        <v>1407</v>
      </c>
      <c r="B1510" s="4" t="s">
        <v>217</v>
      </c>
      <c r="C1510" s="4">
        <v>1</v>
      </c>
      <c r="F1510" s="4" t="s">
        <v>90</v>
      </c>
      <c r="G1510" s="4" t="s">
        <v>416</v>
      </c>
      <c r="H1510" s="4" t="s">
        <v>89</v>
      </c>
      <c r="I1510" s="4" t="s">
        <v>27</v>
      </c>
      <c r="J1510" s="4" t="s">
        <v>25</v>
      </c>
      <c r="K1510" s="4" t="s">
        <v>25</v>
      </c>
      <c r="O1510" s="4" t="str">
        <f ca="1">IF(Ректор[[#This Row],[Класс(ы)]]="",OFFSET(Ректор[[#This Row],[Класс(ы)]],-1,0,1,1),Ректор[[#This Row],[Класс(ы)]])</f>
        <v>6Б</v>
      </c>
      <c r="P1510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10" s="4" t="str">
        <f>Ректор[[#This Row],[Учитель]]</f>
        <v>Павленко Н. А.</v>
      </c>
      <c r="R1510" s="4">
        <f ca="1">IF(Ректор[[#This Row],[Часы]]="",OFFSET(Ректор[[#This Row],[Часы]],-1,0,1,1),Ректор[[#This Row],[Часы]])</f>
        <v>1</v>
      </c>
      <c r="S1510" s="4" t="str">
        <f ca="1">Ректор[[#This Row],[Корр класс]]&amp;Ректор[[#This Row],[Предмет2]]</f>
        <v>6БОбществознание</v>
      </c>
      <c r="T1510" s="4">
        <f ca="1">COUNTIF(Ректор[Доп столбец],Ректор[[#This Row],[Доп столбец]])</f>
        <v>1</v>
      </c>
    </row>
    <row r="1511" spans="1:20" x14ac:dyDescent="0.25">
      <c r="A1511" s="4">
        <v>1408</v>
      </c>
      <c r="B1511" s="4" t="s">
        <v>265</v>
      </c>
      <c r="C1511" s="4">
        <v>2</v>
      </c>
      <c r="F1511" s="4" t="s">
        <v>174</v>
      </c>
      <c r="G1511" s="4" t="s">
        <v>416</v>
      </c>
      <c r="H1511" s="4" t="s">
        <v>89</v>
      </c>
      <c r="I1511" s="4" t="s">
        <v>27</v>
      </c>
      <c r="J1511" s="4" t="s">
        <v>25</v>
      </c>
      <c r="K1511" s="4" t="s">
        <v>25</v>
      </c>
      <c r="O1511" s="4" t="str">
        <f ca="1">IF(Ректор[[#This Row],[Класс(ы)]]="",OFFSET(Ректор[[#This Row],[Класс(ы)]],-1,0,1,1),Ректор[[#This Row],[Класс(ы)]])</f>
        <v>6Д</v>
      </c>
      <c r="P1511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511" s="4" t="str">
        <f>Ректор[[#This Row],[Учитель]]</f>
        <v>Павленко Н. А.</v>
      </c>
      <c r="R1511" s="4">
        <f ca="1">IF(Ректор[[#This Row],[Часы]]="",OFFSET(Ректор[[#This Row],[Часы]],-1,0,1,1),Ректор[[#This Row],[Часы]])</f>
        <v>2</v>
      </c>
      <c r="S1511" s="4" t="str">
        <f ca="1">Ректор[[#This Row],[Корр класс]]&amp;Ректор[[#This Row],[Предмет2]]</f>
        <v>6ДИстория России. Всеобщая история</v>
      </c>
      <c r="T1511" s="4">
        <f ca="1">COUNTIF(Ректор[Доп столбец],Ректор[[#This Row],[Доп столбец]])</f>
        <v>1</v>
      </c>
    </row>
    <row r="1512" spans="1:20" x14ac:dyDescent="0.25">
      <c r="A1512" s="4">
        <v>1409</v>
      </c>
      <c r="B1512" s="4" t="s">
        <v>265</v>
      </c>
      <c r="C1512" s="4">
        <v>1</v>
      </c>
      <c r="F1512" s="4" t="s">
        <v>90</v>
      </c>
      <c r="G1512" s="4" t="s">
        <v>416</v>
      </c>
      <c r="H1512" s="4" t="s">
        <v>89</v>
      </c>
      <c r="I1512" s="4" t="s">
        <v>27</v>
      </c>
      <c r="J1512" s="4" t="s">
        <v>25</v>
      </c>
      <c r="K1512" s="4" t="s">
        <v>25</v>
      </c>
      <c r="O1512" s="4" t="str">
        <f ca="1">IF(Ректор[[#This Row],[Класс(ы)]]="",OFFSET(Ректор[[#This Row],[Класс(ы)]],-1,0,1,1),Ректор[[#This Row],[Класс(ы)]])</f>
        <v>6Д</v>
      </c>
      <c r="P1512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12" s="4" t="str">
        <f>Ректор[[#This Row],[Учитель]]</f>
        <v>Павленко Н. А.</v>
      </c>
      <c r="R1512" s="4">
        <f ca="1">IF(Ректор[[#This Row],[Часы]]="",OFFSET(Ректор[[#This Row],[Часы]],-1,0,1,1),Ректор[[#This Row],[Часы]])</f>
        <v>1</v>
      </c>
      <c r="S1512" s="4" t="str">
        <f ca="1">Ректор[[#This Row],[Корр класс]]&amp;Ректор[[#This Row],[Предмет2]]</f>
        <v>6ДОбществознание</v>
      </c>
      <c r="T1512" s="4">
        <f ca="1">COUNTIF(Ректор[Доп столбец],Ректор[[#This Row],[Доп столбец]])</f>
        <v>1</v>
      </c>
    </row>
    <row r="1513" spans="1:20" x14ac:dyDescent="0.25">
      <c r="A1513" s="4">
        <v>1410</v>
      </c>
      <c r="B1513" s="4" t="s">
        <v>266</v>
      </c>
      <c r="C1513" s="4">
        <v>2</v>
      </c>
      <c r="F1513" s="4" t="s">
        <v>174</v>
      </c>
      <c r="G1513" s="4" t="s">
        <v>416</v>
      </c>
      <c r="H1513" s="4" t="s">
        <v>89</v>
      </c>
      <c r="I1513" s="4" t="s">
        <v>27</v>
      </c>
      <c r="J1513" s="4" t="s">
        <v>25</v>
      </c>
      <c r="K1513" s="4" t="s">
        <v>25</v>
      </c>
      <c r="O1513" s="4" t="str">
        <f ca="1">IF(Ректор[[#This Row],[Класс(ы)]]="",OFFSET(Ректор[[#This Row],[Класс(ы)]],-1,0,1,1),Ректор[[#This Row],[Класс(ы)]])</f>
        <v>6Ж</v>
      </c>
      <c r="P151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513" s="4" t="str">
        <f>Ректор[[#This Row],[Учитель]]</f>
        <v>Павленко Н. А.</v>
      </c>
      <c r="R1513" s="4">
        <f ca="1">IF(Ректор[[#This Row],[Часы]]="",OFFSET(Ректор[[#This Row],[Часы]],-1,0,1,1),Ректор[[#This Row],[Часы]])</f>
        <v>2</v>
      </c>
      <c r="S1513" s="4" t="str">
        <f ca="1">Ректор[[#This Row],[Корр класс]]&amp;Ректор[[#This Row],[Предмет2]]</f>
        <v>6ЖИстория России. Всеобщая история</v>
      </c>
      <c r="T1513" s="4">
        <f ca="1">COUNTIF(Ректор[Доп столбец],Ректор[[#This Row],[Доп столбец]])</f>
        <v>1</v>
      </c>
    </row>
    <row r="1514" spans="1:20" x14ac:dyDescent="0.25">
      <c r="A1514" s="4">
        <v>1411</v>
      </c>
      <c r="B1514" s="4" t="s">
        <v>266</v>
      </c>
      <c r="C1514" s="4">
        <v>1</v>
      </c>
      <c r="F1514" s="4" t="s">
        <v>90</v>
      </c>
      <c r="G1514" s="4" t="s">
        <v>416</v>
      </c>
      <c r="H1514" s="4" t="s">
        <v>89</v>
      </c>
      <c r="I1514" s="4" t="s">
        <v>27</v>
      </c>
      <c r="J1514" s="4" t="s">
        <v>25</v>
      </c>
      <c r="K1514" s="4" t="s">
        <v>25</v>
      </c>
      <c r="O1514" s="4" t="str">
        <f ca="1">IF(Ректор[[#This Row],[Класс(ы)]]="",OFFSET(Ректор[[#This Row],[Класс(ы)]],-1,0,1,1),Ректор[[#This Row],[Класс(ы)]])</f>
        <v>6Ж</v>
      </c>
      <c r="P1514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14" s="4" t="str">
        <f>Ректор[[#This Row],[Учитель]]</f>
        <v>Павленко Н. А.</v>
      </c>
      <c r="R1514" s="4">
        <f ca="1">IF(Ректор[[#This Row],[Часы]]="",OFFSET(Ректор[[#This Row],[Часы]],-1,0,1,1),Ректор[[#This Row],[Часы]])</f>
        <v>1</v>
      </c>
      <c r="S1514" s="4" t="str">
        <f ca="1">Ректор[[#This Row],[Корр класс]]&amp;Ректор[[#This Row],[Предмет2]]</f>
        <v>6ЖОбществознание</v>
      </c>
      <c r="T1514" s="4">
        <f ca="1">COUNTIF(Ректор[Доп столбец],Ректор[[#This Row],[Доп столбец]])</f>
        <v>1</v>
      </c>
    </row>
    <row r="1515" spans="1:20" x14ac:dyDescent="0.25">
      <c r="A1515" s="4">
        <v>1412</v>
      </c>
      <c r="B1515" s="4" t="s">
        <v>239</v>
      </c>
      <c r="C1515" s="4">
        <v>2</v>
      </c>
      <c r="F1515" s="4" t="s">
        <v>174</v>
      </c>
      <c r="G1515" s="4" t="s">
        <v>416</v>
      </c>
      <c r="H1515" s="4" t="s">
        <v>89</v>
      </c>
      <c r="I1515" s="4" t="s">
        <v>27</v>
      </c>
      <c r="J1515" s="4" t="s">
        <v>25</v>
      </c>
      <c r="K1515" s="4" t="s">
        <v>25</v>
      </c>
      <c r="O1515" s="4" t="str">
        <f ca="1">IF(Ректор[[#This Row],[Класс(ы)]]="",OFFSET(Ректор[[#This Row],[Класс(ы)]],-1,0,1,1),Ректор[[#This Row],[Класс(ы)]])</f>
        <v>7А</v>
      </c>
      <c r="P1515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515" s="4" t="str">
        <f>Ректор[[#This Row],[Учитель]]</f>
        <v>Павленко Н. А.</v>
      </c>
      <c r="R1515" s="4">
        <f ca="1">IF(Ректор[[#This Row],[Часы]]="",OFFSET(Ректор[[#This Row],[Часы]],-1,0,1,1),Ректор[[#This Row],[Часы]])</f>
        <v>2</v>
      </c>
      <c r="S1515" s="4" t="str">
        <f ca="1">Ректор[[#This Row],[Корр класс]]&amp;Ректор[[#This Row],[Предмет2]]</f>
        <v>7АИстория России. Всеобщая история</v>
      </c>
      <c r="T1515" s="4">
        <f ca="1">COUNTIF(Ректор[Доп столбец],Ректор[[#This Row],[Доп столбец]])</f>
        <v>1</v>
      </c>
    </row>
    <row r="1516" spans="1:20" x14ac:dyDescent="0.25">
      <c r="A1516" s="4">
        <v>1413</v>
      </c>
      <c r="B1516" s="4" t="s">
        <v>239</v>
      </c>
      <c r="C1516" s="4">
        <v>1</v>
      </c>
      <c r="F1516" s="4" t="s">
        <v>90</v>
      </c>
      <c r="G1516" s="4" t="s">
        <v>416</v>
      </c>
      <c r="H1516" s="4" t="s">
        <v>89</v>
      </c>
      <c r="I1516" s="4" t="s">
        <v>27</v>
      </c>
      <c r="J1516" s="4" t="s">
        <v>25</v>
      </c>
      <c r="K1516" s="4" t="s">
        <v>25</v>
      </c>
      <c r="O1516" s="4" t="str">
        <f ca="1">IF(Ректор[[#This Row],[Класс(ы)]]="",OFFSET(Ректор[[#This Row],[Класс(ы)]],-1,0,1,1),Ректор[[#This Row],[Класс(ы)]])</f>
        <v>7А</v>
      </c>
      <c r="P1516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16" s="4" t="str">
        <f>Ректор[[#This Row],[Учитель]]</f>
        <v>Павленко Н. А.</v>
      </c>
      <c r="R1516" s="4">
        <f ca="1">IF(Ректор[[#This Row],[Часы]]="",OFFSET(Ректор[[#This Row],[Часы]],-1,0,1,1),Ректор[[#This Row],[Часы]])</f>
        <v>1</v>
      </c>
      <c r="S1516" s="4" t="str">
        <f ca="1">Ректор[[#This Row],[Корр класс]]&amp;Ректор[[#This Row],[Предмет2]]</f>
        <v>7АОбществознание</v>
      </c>
      <c r="T1516" s="4">
        <f ca="1">COUNTIF(Ректор[Доп столбец],Ректор[[#This Row],[Доп столбец]])</f>
        <v>1</v>
      </c>
    </row>
    <row r="1517" spans="1:20" x14ac:dyDescent="0.25">
      <c r="A1517" s="4">
        <v>1414</v>
      </c>
      <c r="B1517" s="4" t="s">
        <v>242</v>
      </c>
      <c r="C1517" s="4">
        <v>2</v>
      </c>
      <c r="F1517" s="4" t="s">
        <v>174</v>
      </c>
      <c r="G1517" s="4" t="s">
        <v>416</v>
      </c>
      <c r="H1517" s="4" t="s">
        <v>89</v>
      </c>
      <c r="I1517" s="4" t="s">
        <v>27</v>
      </c>
      <c r="J1517" s="4" t="s">
        <v>25</v>
      </c>
      <c r="K1517" s="4" t="s">
        <v>25</v>
      </c>
      <c r="O1517" s="4" t="str">
        <f ca="1">IF(Ректор[[#This Row],[Класс(ы)]]="",OFFSET(Ректор[[#This Row],[Класс(ы)]],-1,0,1,1),Ректор[[#This Row],[Класс(ы)]])</f>
        <v>7Б</v>
      </c>
      <c r="P1517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517" s="4" t="str">
        <f>Ректор[[#This Row],[Учитель]]</f>
        <v>Павленко Н. А.</v>
      </c>
      <c r="R1517" s="4">
        <f ca="1">IF(Ректор[[#This Row],[Часы]]="",OFFSET(Ректор[[#This Row],[Часы]],-1,0,1,1),Ректор[[#This Row],[Часы]])</f>
        <v>2</v>
      </c>
      <c r="S1517" s="4" t="str">
        <f ca="1">Ректор[[#This Row],[Корр класс]]&amp;Ректор[[#This Row],[Предмет2]]</f>
        <v>7БИстория России. Всеобщая история</v>
      </c>
      <c r="T1517" s="4">
        <f ca="1">COUNTIF(Ректор[Доп столбец],Ректор[[#This Row],[Доп столбец]])</f>
        <v>1</v>
      </c>
    </row>
    <row r="1518" spans="1:20" x14ac:dyDescent="0.25">
      <c r="B1518" s="4" t="s">
        <v>242</v>
      </c>
      <c r="C1518" s="4">
        <v>1</v>
      </c>
      <c r="F1518" s="4" t="s">
        <v>90</v>
      </c>
      <c r="G1518" s="4" t="s">
        <v>416</v>
      </c>
      <c r="I1518" s="4" t="s">
        <v>27</v>
      </c>
      <c r="J1518" s="4" t="s">
        <v>25</v>
      </c>
      <c r="K1518" s="4" t="s">
        <v>25</v>
      </c>
      <c r="O1518" s="4" t="str">
        <f ca="1">IF(Ректор[[#This Row],[Класс(ы)]]="",OFFSET(Ректор[[#This Row],[Класс(ы)]],-1,0,1,1),Ректор[[#This Row],[Класс(ы)]])</f>
        <v>7Б</v>
      </c>
      <c r="P1518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18" s="4" t="str">
        <f>Ректор[[#This Row],[Учитель]]</f>
        <v>Павленко Н. А.</v>
      </c>
      <c r="R1518" s="4">
        <f ca="1">IF(Ректор[[#This Row],[Часы]]="",OFFSET(Ректор[[#This Row],[Часы]],-1,0,1,1),Ректор[[#This Row],[Часы]])</f>
        <v>1</v>
      </c>
      <c r="S1518" s="4" t="str">
        <f ca="1">Ректор[[#This Row],[Корр класс]]&amp;Ректор[[#This Row],[Предмет2]]</f>
        <v>7БОбществознание</v>
      </c>
      <c r="T1518" s="4">
        <f ca="1">COUNTIF(Ректор[Доп столбец],Ректор[[#This Row],[Доп столбец]])</f>
        <v>1</v>
      </c>
    </row>
    <row r="1519" spans="1:20" x14ac:dyDescent="0.25">
      <c r="A1519" s="4">
        <v>1415</v>
      </c>
      <c r="B1519" s="4" t="s">
        <v>243</v>
      </c>
      <c r="C1519" s="4">
        <v>2</v>
      </c>
      <c r="F1519" s="4" t="s">
        <v>174</v>
      </c>
      <c r="G1519" s="4" t="s">
        <v>416</v>
      </c>
      <c r="H1519" s="4" t="s">
        <v>89</v>
      </c>
      <c r="I1519" s="4" t="s">
        <v>27</v>
      </c>
      <c r="J1519" s="4" t="s">
        <v>25</v>
      </c>
      <c r="K1519" s="4" t="s">
        <v>25</v>
      </c>
      <c r="O1519" s="4" t="str">
        <f ca="1">IF(Ректор[[#This Row],[Класс(ы)]]="",OFFSET(Ректор[[#This Row],[Класс(ы)]],-1,0,1,1),Ректор[[#This Row],[Класс(ы)]])</f>
        <v>7В</v>
      </c>
      <c r="P1519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519" s="4" t="str">
        <f>Ректор[[#This Row],[Учитель]]</f>
        <v>Павленко Н. А.</v>
      </c>
      <c r="R1519" s="4">
        <f ca="1">IF(Ректор[[#This Row],[Часы]]="",OFFSET(Ректор[[#This Row],[Часы]],-1,0,1,1),Ректор[[#This Row],[Часы]])</f>
        <v>2</v>
      </c>
      <c r="S1519" s="4" t="str">
        <f ca="1">Ректор[[#This Row],[Корр класс]]&amp;Ректор[[#This Row],[Предмет2]]</f>
        <v>7ВИстория России. Всеобщая история</v>
      </c>
      <c r="T1519" s="4">
        <f ca="1">COUNTIF(Ректор[Доп столбец],Ректор[[#This Row],[Доп столбец]])</f>
        <v>1</v>
      </c>
    </row>
    <row r="1520" spans="1:20" x14ac:dyDescent="0.25">
      <c r="B1520" s="4" t="s">
        <v>243</v>
      </c>
      <c r="C1520" s="4">
        <v>1</v>
      </c>
      <c r="F1520" s="4" t="s">
        <v>90</v>
      </c>
      <c r="G1520" s="4" t="s">
        <v>416</v>
      </c>
      <c r="H1520" s="4" t="s">
        <v>89</v>
      </c>
      <c r="I1520" s="4" t="s">
        <v>27</v>
      </c>
      <c r="J1520" s="4" t="s">
        <v>25</v>
      </c>
      <c r="K1520" s="4" t="s">
        <v>25</v>
      </c>
      <c r="O1520" s="4" t="str">
        <f ca="1">IF(Ректор[[#This Row],[Класс(ы)]]="",OFFSET(Ректор[[#This Row],[Класс(ы)]],-1,0,1,1),Ректор[[#This Row],[Класс(ы)]])</f>
        <v>7В</v>
      </c>
      <c r="P1520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20" s="4" t="str">
        <f>Ректор[[#This Row],[Учитель]]</f>
        <v>Павленко Н. А.</v>
      </c>
      <c r="R1520" s="4">
        <f ca="1">IF(Ректор[[#This Row],[Часы]]="",OFFSET(Ректор[[#This Row],[Часы]],-1,0,1,1),Ректор[[#This Row],[Часы]])</f>
        <v>1</v>
      </c>
      <c r="S1520" s="4" t="str">
        <f ca="1">Ректор[[#This Row],[Корр класс]]&amp;Ректор[[#This Row],[Предмет2]]</f>
        <v>7ВОбществознание</v>
      </c>
      <c r="T1520" s="4">
        <f ca="1">COUNTIF(Ректор[Доп столбец],Ректор[[#This Row],[Доп столбец]])</f>
        <v>1</v>
      </c>
    </row>
    <row r="1521" spans="1:20" x14ac:dyDescent="0.25">
      <c r="A1521" s="4">
        <v>1416</v>
      </c>
      <c r="B1521" s="4" t="s">
        <v>243</v>
      </c>
      <c r="C1521" s="4">
        <v>1</v>
      </c>
      <c r="F1521" s="4" t="s">
        <v>32</v>
      </c>
      <c r="G1521" s="4" t="s">
        <v>416</v>
      </c>
      <c r="H1521" s="4" t="s">
        <v>89</v>
      </c>
      <c r="I1521" s="4" t="s">
        <v>27</v>
      </c>
      <c r="J1521" s="4" t="s">
        <v>25</v>
      </c>
      <c r="K1521" s="4" t="s">
        <v>25</v>
      </c>
      <c r="O1521" s="4" t="str">
        <f ca="1">IF(Ректор[[#This Row],[Класс(ы)]]="",OFFSET(Ректор[[#This Row],[Класс(ы)]],-1,0,1,1),Ректор[[#This Row],[Класс(ы)]])</f>
        <v>7В</v>
      </c>
      <c r="P152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521" s="4" t="str">
        <f>Ректор[[#This Row],[Учитель]]</f>
        <v>Павленко Н. А.</v>
      </c>
      <c r="R1521" s="4">
        <f ca="1">IF(Ректор[[#This Row],[Часы]]="",OFFSET(Ректор[[#This Row],[Часы]],-1,0,1,1),Ректор[[#This Row],[Часы]])</f>
        <v>1</v>
      </c>
      <c r="S1521" s="4" t="str">
        <f ca="1">Ректор[[#This Row],[Корр класс]]&amp;Ректор[[#This Row],[Предмет2]]</f>
        <v>7ВРазговор о важн</v>
      </c>
      <c r="T1521" s="4">
        <f ca="1">COUNTIF(Ректор[Доп столбец],Ректор[[#This Row],[Доп столбец]])</f>
        <v>1</v>
      </c>
    </row>
    <row r="1522" spans="1:20" x14ac:dyDescent="0.25">
      <c r="A1522" s="4">
        <v>1417</v>
      </c>
      <c r="B1522" s="4" t="s">
        <v>55</v>
      </c>
      <c r="C1522" s="4">
        <v>2</v>
      </c>
      <c r="F1522" s="4" t="s">
        <v>174</v>
      </c>
      <c r="G1522" s="4" t="s">
        <v>416</v>
      </c>
      <c r="H1522" s="4" t="s">
        <v>89</v>
      </c>
      <c r="I1522" s="4" t="s">
        <v>27</v>
      </c>
      <c r="J1522" s="4" t="s">
        <v>25</v>
      </c>
      <c r="K1522" s="4" t="s">
        <v>25</v>
      </c>
      <c r="O1522" s="4" t="str">
        <f ca="1">IF(Ректор[[#This Row],[Класс(ы)]]="",OFFSET(Ректор[[#This Row],[Класс(ы)]],-1,0,1,1),Ректор[[#This Row],[Класс(ы)]])</f>
        <v>7Г</v>
      </c>
      <c r="P1522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522" s="4" t="str">
        <f>Ректор[[#This Row],[Учитель]]</f>
        <v>Павленко Н. А.</v>
      </c>
      <c r="R1522" s="4">
        <f ca="1">IF(Ректор[[#This Row],[Часы]]="",OFFSET(Ректор[[#This Row],[Часы]],-1,0,1,1),Ректор[[#This Row],[Часы]])</f>
        <v>2</v>
      </c>
      <c r="S1522" s="4" t="str">
        <f ca="1">Ректор[[#This Row],[Корр класс]]&amp;Ректор[[#This Row],[Предмет2]]</f>
        <v>7ГИстория России. Всеобщая история</v>
      </c>
      <c r="T1522" s="4">
        <f ca="1">COUNTIF(Ректор[Доп столбец],Ректор[[#This Row],[Доп столбец]])</f>
        <v>1</v>
      </c>
    </row>
    <row r="1523" spans="1:20" x14ac:dyDescent="0.25">
      <c r="A1523" s="4">
        <v>1418</v>
      </c>
      <c r="B1523" s="4" t="s">
        <v>55</v>
      </c>
      <c r="C1523" s="4">
        <v>1</v>
      </c>
      <c r="F1523" s="4" t="s">
        <v>90</v>
      </c>
      <c r="G1523" s="4" t="s">
        <v>416</v>
      </c>
      <c r="H1523" s="4" t="s">
        <v>89</v>
      </c>
      <c r="I1523" s="4" t="s">
        <v>27</v>
      </c>
      <c r="J1523" s="4" t="s">
        <v>25</v>
      </c>
      <c r="K1523" s="4" t="s">
        <v>25</v>
      </c>
      <c r="O1523" s="4" t="str">
        <f ca="1">IF(Ректор[[#This Row],[Класс(ы)]]="",OFFSET(Ректор[[#This Row],[Класс(ы)]],-1,0,1,1),Ректор[[#This Row],[Класс(ы)]])</f>
        <v>7Г</v>
      </c>
      <c r="P1523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23" s="4" t="str">
        <f>Ректор[[#This Row],[Учитель]]</f>
        <v>Павленко Н. А.</v>
      </c>
      <c r="R1523" s="4">
        <f ca="1">IF(Ректор[[#This Row],[Часы]]="",OFFSET(Ректор[[#This Row],[Часы]],-1,0,1,1),Ректор[[#This Row],[Часы]])</f>
        <v>1</v>
      </c>
      <c r="S1523" s="4" t="str">
        <f ca="1">Ректор[[#This Row],[Корр класс]]&amp;Ректор[[#This Row],[Предмет2]]</f>
        <v>7ГОбществознание</v>
      </c>
      <c r="T1523" s="4">
        <f ca="1">COUNTIF(Ректор[Доп столбец],Ректор[[#This Row],[Доп столбец]])</f>
        <v>1</v>
      </c>
    </row>
    <row r="1524" spans="1:20" x14ac:dyDescent="0.25">
      <c r="A1524" s="4">
        <v>1419</v>
      </c>
      <c r="B1524" s="4" t="s">
        <v>59</v>
      </c>
      <c r="C1524" s="4">
        <v>2</v>
      </c>
      <c r="F1524" s="4" t="s">
        <v>174</v>
      </c>
      <c r="G1524" s="4" t="s">
        <v>416</v>
      </c>
      <c r="H1524" s="4" t="s">
        <v>89</v>
      </c>
      <c r="I1524" s="4" t="s">
        <v>27</v>
      </c>
      <c r="J1524" s="4" t="s">
        <v>25</v>
      </c>
      <c r="K1524" s="4" t="s">
        <v>25</v>
      </c>
      <c r="O1524" s="4" t="str">
        <f ca="1">IF(Ректор[[#This Row],[Класс(ы)]]="",OFFSET(Ректор[[#This Row],[Класс(ы)]],-1,0,1,1),Ректор[[#This Row],[Класс(ы)]])</f>
        <v>7Д</v>
      </c>
      <c r="P1524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 России. Всеобщая история</v>
      </c>
      <c r="Q1524" s="4" t="str">
        <f>Ректор[[#This Row],[Учитель]]</f>
        <v>Павленко Н. А.</v>
      </c>
      <c r="R1524" s="4">
        <f ca="1">IF(Ректор[[#This Row],[Часы]]="",OFFSET(Ректор[[#This Row],[Часы]],-1,0,1,1),Ректор[[#This Row],[Часы]])</f>
        <v>2</v>
      </c>
      <c r="S1524" s="4" t="str">
        <f ca="1">Ректор[[#This Row],[Корр класс]]&amp;Ректор[[#This Row],[Предмет2]]</f>
        <v>7ДИстория России. Всеобщая история</v>
      </c>
      <c r="T1524" s="4">
        <f ca="1">COUNTIF(Ректор[Доп столбец],Ректор[[#This Row],[Доп столбец]])</f>
        <v>1</v>
      </c>
    </row>
    <row r="1525" spans="1:20" x14ac:dyDescent="0.25">
      <c r="A1525" s="4">
        <v>1420</v>
      </c>
      <c r="B1525" s="4" t="s">
        <v>59</v>
      </c>
      <c r="C1525" s="4">
        <v>1</v>
      </c>
      <c r="F1525" s="4" t="s">
        <v>90</v>
      </c>
      <c r="G1525" s="4" t="s">
        <v>416</v>
      </c>
      <c r="H1525" s="4" t="s">
        <v>89</v>
      </c>
      <c r="I1525" s="4" t="s">
        <v>27</v>
      </c>
      <c r="J1525" s="4" t="s">
        <v>25</v>
      </c>
      <c r="K1525" s="4" t="s">
        <v>25</v>
      </c>
      <c r="O1525" s="4" t="str">
        <f ca="1">IF(Ректор[[#This Row],[Класс(ы)]]="",OFFSET(Ректор[[#This Row],[Класс(ы)]],-1,0,1,1),Ректор[[#This Row],[Класс(ы)]])</f>
        <v>7Д</v>
      </c>
      <c r="P1525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25" s="4" t="str">
        <f>Ректор[[#This Row],[Учитель]]</f>
        <v>Павленко Н. А.</v>
      </c>
      <c r="R1525" s="4">
        <f ca="1">IF(Ректор[[#This Row],[Часы]]="",OFFSET(Ректор[[#This Row],[Часы]],-1,0,1,1),Ректор[[#This Row],[Часы]])</f>
        <v>1</v>
      </c>
      <c r="S1525" s="4" t="str">
        <f ca="1">Ректор[[#This Row],[Корр класс]]&amp;Ректор[[#This Row],[Предмет2]]</f>
        <v>7ДОбществознание</v>
      </c>
      <c r="T1525" s="4">
        <f ca="1">COUNTIF(Ректор[Доп столбец],Ректор[[#This Row],[Доп столбец]])</f>
        <v>1</v>
      </c>
    </row>
    <row r="1526" spans="1:20" x14ac:dyDescent="0.25">
      <c r="A1526" s="4">
        <v>1421</v>
      </c>
      <c r="B1526" s="4" t="s">
        <v>180</v>
      </c>
      <c r="C1526" s="4">
        <v>3</v>
      </c>
      <c r="F1526" s="4" t="s">
        <v>48</v>
      </c>
      <c r="G1526" s="4" t="s">
        <v>417</v>
      </c>
      <c r="H1526" s="4" t="s">
        <v>418</v>
      </c>
      <c r="I1526" s="4" t="s">
        <v>27</v>
      </c>
      <c r="J1526" s="4" t="s">
        <v>25</v>
      </c>
      <c r="K1526" s="4" t="s">
        <v>25</v>
      </c>
      <c r="O1526" s="4" t="str">
        <f ca="1">IF(Ректор[[#This Row],[Класс(ы)]]="",OFFSET(Ректор[[#This Row],[Класс(ы)]],-1,0,1,1),Ректор[[#This Row],[Класс(ы)]])</f>
        <v>7Е</v>
      </c>
      <c r="P1526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526" s="4" t="str">
        <f>Ректор[[#This Row],[Учитель]]</f>
        <v>Панеш О. Д.</v>
      </c>
      <c r="R1526" s="4">
        <f ca="1">IF(Ректор[[#This Row],[Часы]]="",OFFSET(Ректор[[#This Row],[Часы]],-1,0,1,1),Ректор[[#This Row],[Часы]])</f>
        <v>3</v>
      </c>
      <c r="S1526" s="4" t="str">
        <f ca="1">Ректор[[#This Row],[Корр класс]]&amp;Ректор[[#This Row],[Предмет2]]</f>
        <v>7ЕАлгебра</v>
      </c>
      <c r="T1526" s="4">
        <f ca="1">COUNTIF(Ректор[Доп столбец],Ректор[[#This Row],[Доп столбец]])</f>
        <v>1</v>
      </c>
    </row>
    <row r="1527" spans="1:20" x14ac:dyDescent="0.25">
      <c r="B1527" s="4" t="s">
        <v>180</v>
      </c>
      <c r="C1527" s="4">
        <v>1</v>
      </c>
      <c r="F1527" s="4" t="s">
        <v>58</v>
      </c>
      <c r="G1527" s="4" t="s">
        <v>417</v>
      </c>
      <c r="H1527" s="4" t="s">
        <v>418</v>
      </c>
      <c r="I1527" s="4" t="s">
        <v>27</v>
      </c>
      <c r="J1527" s="4" t="s">
        <v>25</v>
      </c>
      <c r="K1527" s="4" t="s">
        <v>25</v>
      </c>
      <c r="O1527" s="4" t="str">
        <f ca="1">IF(Ректор[[#This Row],[Класс(ы)]]="",OFFSET(Ректор[[#This Row],[Класс(ы)]],-1,0,1,1),Ректор[[#This Row],[Класс(ы)]])</f>
        <v>7Е</v>
      </c>
      <c r="P1527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1527" s="4" t="str">
        <f>Ректор[[#This Row],[Учитель]]</f>
        <v>Панеш О. Д.</v>
      </c>
      <c r="R1527" s="4">
        <f ca="1">IF(Ректор[[#This Row],[Часы]]="",OFFSET(Ректор[[#This Row],[Часы]],-1,0,1,1),Ректор[[#This Row],[Часы]])</f>
        <v>1</v>
      </c>
      <c r="S1527" s="4" t="str">
        <f ca="1">Ректор[[#This Row],[Корр класс]]&amp;Ректор[[#This Row],[Предмет2]]</f>
        <v>7ЕВероятность и статистика</v>
      </c>
      <c r="T1527" s="4">
        <f ca="1">COUNTIF(Ректор[Доп столбец],Ректор[[#This Row],[Доп столбец]])</f>
        <v>1</v>
      </c>
    </row>
    <row r="1528" spans="1:20" x14ac:dyDescent="0.25">
      <c r="A1528" s="4">
        <v>1422</v>
      </c>
      <c r="B1528" s="4" t="s">
        <v>180</v>
      </c>
      <c r="C1528" s="4">
        <v>2</v>
      </c>
      <c r="F1528" s="4" t="s">
        <v>49</v>
      </c>
      <c r="G1528" s="4" t="s">
        <v>417</v>
      </c>
      <c r="H1528" s="4" t="s">
        <v>418</v>
      </c>
      <c r="I1528" s="4" t="s">
        <v>27</v>
      </c>
      <c r="J1528" s="4" t="s">
        <v>25</v>
      </c>
      <c r="K1528" s="4" t="s">
        <v>25</v>
      </c>
      <c r="O1528" s="4" t="str">
        <f ca="1">IF(Ректор[[#This Row],[Класс(ы)]]="",OFFSET(Ректор[[#This Row],[Класс(ы)]],-1,0,1,1),Ректор[[#This Row],[Класс(ы)]])</f>
        <v>7Е</v>
      </c>
      <c r="P1528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528" s="4" t="str">
        <f>Ректор[[#This Row],[Учитель]]</f>
        <v>Панеш О. Д.</v>
      </c>
      <c r="R1528" s="4">
        <f ca="1">IF(Ректор[[#This Row],[Часы]]="",OFFSET(Ректор[[#This Row],[Часы]],-1,0,1,1),Ректор[[#This Row],[Часы]])</f>
        <v>2</v>
      </c>
      <c r="S1528" s="4" t="str">
        <f ca="1">Ректор[[#This Row],[Корр класс]]&amp;Ректор[[#This Row],[Предмет2]]</f>
        <v>7ЕГеометрия</v>
      </c>
      <c r="T1528" s="4">
        <f ca="1">COUNTIF(Ректор[Доп столбец],Ректор[[#This Row],[Доп столбец]])</f>
        <v>1</v>
      </c>
    </row>
    <row r="1529" spans="1:20" x14ac:dyDescent="0.25">
      <c r="A1529" s="4">
        <v>1423</v>
      </c>
      <c r="B1529" s="4" t="s">
        <v>182</v>
      </c>
      <c r="C1529" s="4">
        <v>3</v>
      </c>
      <c r="F1529" s="4" t="s">
        <v>48</v>
      </c>
      <c r="G1529" s="4" t="s">
        <v>417</v>
      </c>
      <c r="H1529" s="4" t="s">
        <v>418</v>
      </c>
      <c r="I1529" s="4" t="s">
        <v>27</v>
      </c>
      <c r="J1529" s="4" t="s">
        <v>25</v>
      </c>
      <c r="K1529" s="4" t="s">
        <v>25</v>
      </c>
      <c r="O1529" s="4" t="str">
        <f ca="1">IF(Ректор[[#This Row],[Класс(ы)]]="",OFFSET(Ректор[[#This Row],[Класс(ы)]],-1,0,1,1),Ректор[[#This Row],[Класс(ы)]])</f>
        <v>7З</v>
      </c>
      <c r="P1529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529" s="4" t="str">
        <f>Ректор[[#This Row],[Учитель]]</f>
        <v>Панеш О. Д.</v>
      </c>
      <c r="R1529" s="4">
        <f ca="1">IF(Ректор[[#This Row],[Часы]]="",OFFSET(Ректор[[#This Row],[Часы]],-1,0,1,1),Ректор[[#This Row],[Часы]])</f>
        <v>3</v>
      </c>
      <c r="S1529" s="4" t="str">
        <f ca="1">Ректор[[#This Row],[Корр класс]]&amp;Ректор[[#This Row],[Предмет2]]</f>
        <v>7ЗАлгебра</v>
      </c>
      <c r="T1529" s="4">
        <f ca="1">COUNTIF(Ректор[Доп столбец],Ректор[[#This Row],[Доп столбец]])</f>
        <v>1</v>
      </c>
    </row>
    <row r="1530" spans="1:20" x14ac:dyDescent="0.25">
      <c r="A1530" s="4">
        <v>1424</v>
      </c>
      <c r="B1530" s="4" t="s">
        <v>182</v>
      </c>
      <c r="C1530" s="4">
        <v>1</v>
      </c>
      <c r="F1530" s="4" t="s">
        <v>58</v>
      </c>
      <c r="G1530" s="4" t="s">
        <v>417</v>
      </c>
      <c r="H1530" s="4" t="s">
        <v>418</v>
      </c>
      <c r="I1530" s="4" t="s">
        <v>27</v>
      </c>
      <c r="J1530" s="4" t="s">
        <v>25</v>
      </c>
      <c r="K1530" s="4" t="s">
        <v>25</v>
      </c>
      <c r="O1530" s="4" t="str">
        <f ca="1">IF(Ректор[[#This Row],[Класс(ы)]]="",OFFSET(Ректор[[#This Row],[Класс(ы)]],-1,0,1,1),Ректор[[#This Row],[Класс(ы)]])</f>
        <v>7З</v>
      </c>
      <c r="P1530" s="4" t="str">
        <f>_xlfn.XLOOKUP(Ректор[[#This Row],[Предмет]],Исправление_названия[Предмет],Исправление_названия[Исправление],Ректор[[#This Row],[Предмет]],0,1)</f>
        <v>Вероятность и статистика</v>
      </c>
      <c r="Q1530" s="4" t="str">
        <f>Ректор[[#This Row],[Учитель]]</f>
        <v>Панеш О. Д.</v>
      </c>
      <c r="R1530" s="4">
        <f ca="1">IF(Ректор[[#This Row],[Часы]]="",OFFSET(Ректор[[#This Row],[Часы]],-1,0,1,1),Ректор[[#This Row],[Часы]])</f>
        <v>1</v>
      </c>
      <c r="S1530" s="4" t="str">
        <f ca="1">Ректор[[#This Row],[Корр класс]]&amp;Ректор[[#This Row],[Предмет2]]</f>
        <v>7ЗВероятность и статистика</v>
      </c>
      <c r="T1530" s="4">
        <f ca="1">COUNTIF(Ректор[Доп столбец],Ректор[[#This Row],[Доп столбец]])</f>
        <v>1</v>
      </c>
    </row>
    <row r="1531" spans="1:20" x14ac:dyDescent="0.25">
      <c r="A1531" s="4">
        <v>1425</v>
      </c>
      <c r="B1531" s="4" t="s">
        <v>182</v>
      </c>
      <c r="C1531" s="4">
        <v>2</v>
      </c>
      <c r="F1531" s="4" t="s">
        <v>49</v>
      </c>
      <c r="G1531" s="4" t="s">
        <v>417</v>
      </c>
      <c r="H1531" s="4" t="s">
        <v>418</v>
      </c>
      <c r="I1531" s="4" t="s">
        <v>27</v>
      </c>
      <c r="J1531" s="4" t="s">
        <v>25</v>
      </c>
      <c r="K1531" s="4" t="s">
        <v>25</v>
      </c>
      <c r="O1531" s="4" t="str">
        <f ca="1">IF(Ректор[[#This Row],[Класс(ы)]]="",OFFSET(Ректор[[#This Row],[Класс(ы)]],-1,0,1,1),Ректор[[#This Row],[Класс(ы)]])</f>
        <v>7З</v>
      </c>
      <c r="P1531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531" s="4" t="str">
        <f>Ректор[[#This Row],[Учитель]]</f>
        <v>Панеш О. Д.</v>
      </c>
      <c r="R1531" s="4">
        <f ca="1">IF(Ректор[[#This Row],[Часы]]="",OFFSET(Ректор[[#This Row],[Часы]],-1,0,1,1),Ректор[[#This Row],[Часы]])</f>
        <v>2</v>
      </c>
      <c r="S1531" s="4" t="str">
        <f ca="1">Ректор[[#This Row],[Корр класс]]&amp;Ректор[[#This Row],[Предмет2]]</f>
        <v>7ЗГеометрия</v>
      </c>
      <c r="T1531" s="4">
        <f ca="1">COUNTIF(Ректор[Доп столбец],Ректор[[#This Row],[Доп столбец]])</f>
        <v>1</v>
      </c>
    </row>
    <row r="1532" spans="1:20" x14ac:dyDescent="0.25">
      <c r="A1532" s="4">
        <v>1426</v>
      </c>
      <c r="B1532" s="4" t="s">
        <v>158</v>
      </c>
      <c r="C1532" s="4">
        <v>3</v>
      </c>
      <c r="F1532" s="4" t="s">
        <v>48</v>
      </c>
      <c r="G1532" s="4" t="s">
        <v>417</v>
      </c>
      <c r="H1532" s="4" t="s">
        <v>418</v>
      </c>
      <c r="I1532" s="4" t="s">
        <v>27</v>
      </c>
      <c r="J1532" s="4" t="s">
        <v>25</v>
      </c>
      <c r="K1532" s="4" t="s">
        <v>25</v>
      </c>
      <c r="O1532" s="4" t="str">
        <f ca="1">IF(Ректор[[#This Row],[Класс(ы)]]="",OFFSET(Ректор[[#This Row],[Класс(ы)]],-1,0,1,1),Ректор[[#This Row],[Класс(ы)]])</f>
        <v>9Е</v>
      </c>
      <c r="P1532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532" s="4" t="str">
        <f>Ректор[[#This Row],[Учитель]]</f>
        <v>Панеш О. Д.</v>
      </c>
      <c r="R1532" s="4">
        <f ca="1">IF(Ректор[[#This Row],[Часы]]="",OFFSET(Ректор[[#This Row],[Часы]],-1,0,1,1),Ректор[[#This Row],[Часы]])</f>
        <v>3</v>
      </c>
      <c r="S1532" s="4" t="str">
        <f ca="1">Ректор[[#This Row],[Корр класс]]&amp;Ректор[[#This Row],[Предмет2]]</f>
        <v>9ЕАлгебра</v>
      </c>
      <c r="T1532" s="4">
        <f ca="1">COUNTIF(Ректор[Доп столбец],Ректор[[#This Row],[Доп столбец]])</f>
        <v>1</v>
      </c>
    </row>
    <row r="1533" spans="1:20" x14ac:dyDescent="0.25">
      <c r="A1533" s="4">
        <v>1427</v>
      </c>
      <c r="B1533" s="4" t="s">
        <v>158</v>
      </c>
      <c r="C1533" s="4">
        <v>2</v>
      </c>
      <c r="F1533" s="4" t="s">
        <v>49</v>
      </c>
      <c r="G1533" s="4" t="s">
        <v>417</v>
      </c>
      <c r="H1533" s="4" t="s">
        <v>418</v>
      </c>
      <c r="I1533" s="4" t="s">
        <v>27</v>
      </c>
      <c r="J1533" s="4" t="s">
        <v>25</v>
      </c>
      <c r="K1533" s="4" t="s">
        <v>25</v>
      </c>
      <c r="O1533" s="4" t="str">
        <f ca="1">IF(Ректор[[#This Row],[Класс(ы)]]="",OFFSET(Ректор[[#This Row],[Класс(ы)]],-1,0,1,1),Ректор[[#This Row],[Класс(ы)]])</f>
        <v>9Е</v>
      </c>
      <c r="P1533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533" s="4" t="str">
        <f>Ректор[[#This Row],[Учитель]]</f>
        <v>Панеш О. Д.</v>
      </c>
      <c r="R1533" s="4">
        <f ca="1">IF(Ректор[[#This Row],[Часы]]="",OFFSET(Ректор[[#This Row],[Часы]],-1,0,1,1),Ректор[[#This Row],[Часы]])</f>
        <v>2</v>
      </c>
      <c r="S1533" s="4" t="str">
        <f ca="1">Ректор[[#This Row],[Корр класс]]&amp;Ректор[[#This Row],[Предмет2]]</f>
        <v>9ЕГеометрия</v>
      </c>
      <c r="T1533" s="4">
        <f ca="1">COUNTIF(Ректор[Доп столбец],Ректор[[#This Row],[Доп столбец]])</f>
        <v>1</v>
      </c>
    </row>
    <row r="1534" spans="1:20" x14ac:dyDescent="0.25">
      <c r="A1534" s="4">
        <v>1428</v>
      </c>
      <c r="B1534" s="4" t="s">
        <v>158</v>
      </c>
      <c r="C1534" s="4">
        <v>1</v>
      </c>
      <c r="F1534" s="4" t="s">
        <v>50</v>
      </c>
      <c r="G1534" s="4" t="s">
        <v>417</v>
      </c>
      <c r="H1534" s="4" t="s">
        <v>418</v>
      </c>
      <c r="I1534" s="4" t="s">
        <v>27</v>
      </c>
      <c r="J1534" s="4" t="s">
        <v>25</v>
      </c>
      <c r="K1534" s="4" t="s">
        <v>25</v>
      </c>
      <c r="O1534" s="4" t="str">
        <f ca="1">IF(Ректор[[#This Row],[Класс(ы)]]="",OFFSET(Ректор[[#This Row],[Класс(ы)]],-1,0,1,1),Ректор[[#This Row],[Класс(ы)]])</f>
        <v>9Е</v>
      </c>
      <c r="P1534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534" s="4" t="str">
        <f>Ректор[[#This Row],[Учитель]]</f>
        <v>Панеш О. Д.</v>
      </c>
      <c r="R1534" s="4">
        <f ca="1">IF(Ректор[[#This Row],[Часы]]="",OFFSET(Ректор[[#This Row],[Часы]],-1,0,1,1),Ректор[[#This Row],[Часы]])</f>
        <v>1</v>
      </c>
      <c r="S1534" s="4" t="str">
        <f ca="1">Ректор[[#This Row],[Корр класс]]&amp;Ректор[[#This Row],[Предмет2]]</f>
        <v>9ЕПрактикум по геометрии</v>
      </c>
      <c r="T1534" s="4">
        <f ca="1">COUNTIF(Ректор[Доп столбец],Ректор[[#This Row],[Доп столбец]])</f>
        <v>1</v>
      </c>
    </row>
    <row r="1535" spans="1:20" x14ac:dyDescent="0.25">
      <c r="A1535" s="4">
        <v>1429</v>
      </c>
      <c r="B1535" s="4" t="s">
        <v>191</v>
      </c>
      <c r="C1535" s="4">
        <v>3</v>
      </c>
      <c r="F1535" s="4" t="s">
        <v>48</v>
      </c>
      <c r="G1535" s="4" t="s">
        <v>417</v>
      </c>
      <c r="H1535" s="4" t="s">
        <v>418</v>
      </c>
      <c r="I1535" s="4" t="s">
        <v>27</v>
      </c>
      <c r="J1535" s="4" t="s">
        <v>25</v>
      </c>
      <c r="K1535" s="4" t="s">
        <v>25</v>
      </c>
      <c r="O1535" s="4" t="str">
        <f ca="1">IF(Ректор[[#This Row],[Класс(ы)]]="",OFFSET(Ректор[[#This Row],[Класс(ы)]],-1,0,1,1),Ректор[[#This Row],[Класс(ы)]])</f>
        <v>9И</v>
      </c>
      <c r="P1535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535" s="4" t="str">
        <f>Ректор[[#This Row],[Учитель]]</f>
        <v>Панеш О. Д.</v>
      </c>
      <c r="R1535" s="4">
        <f ca="1">IF(Ректор[[#This Row],[Часы]]="",OFFSET(Ректор[[#This Row],[Часы]],-1,0,1,1),Ректор[[#This Row],[Часы]])</f>
        <v>3</v>
      </c>
      <c r="S1535" s="4" t="str">
        <f ca="1">Ректор[[#This Row],[Корр класс]]&amp;Ректор[[#This Row],[Предмет2]]</f>
        <v>9ИАлгебра</v>
      </c>
      <c r="T1535" s="4">
        <f ca="1">COUNTIF(Ректор[Доп столбец],Ректор[[#This Row],[Доп столбец]])</f>
        <v>1</v>
      </c>
    </row>
    <row r="1536" spans="1:20" x14ac:dyDescent="0.25">
      <c r="A1536" s="4">
        <v>1430</v>
      </c>
      <c r="B1536" s="4" t="s">
        <v>191</v>
      </c>
      <c r="C1536" s="4">
        <v>2</v>
      </c>
      <c r="F1536" s="4" t="s">
        <v>49</v>
      </c>
      <c r="G1536" s="4" t="s">
        <v>417</v>
      </c>
      <c r="H1536" s="4" t="s">
        <v>418</v>
      </c>
      <c r="I1536" s="4" t="s">
        <v>27</v>
      </c>
      <c r="J1536" s="4" t="s">
        <v>25</v>
      </c>
      <c r="K1536" s="4" t="s">
        <v>25</v>
      </c>
      <c r="O1536" s="4" t="str">
        <f ca="1">IF(Ректор[[#This Row],[Класс(ы)]]="",OFFSET(Ректор[[#This Row],[Класс(ы)]],-1,0,1,1),Ректор[[#This Row],[Класс(ы)]])</f>
        <v>9И</v>
      </c>
      <c r="P1536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536" s="4" t="str">
        <f>Ректор[[#This Row],[Учитель]]</f>
        <v>Панеш О. Д.</v>
      </c>
      <c r="R1536" s="4">
        <f ca="1">IF(Ректор[[#This Row],[Часы]]="",OFFSET(Ректор[[#This Row],[Часы]],-1,0,1,1),Ректор[[#This Row],[Часы]])</f>
        <v>2</v>
      </c>
      <c r="S1536" s="4" t="str">
        <f ca="1">Ректор[[#This Row],[Корр класс]]&amp;Ректор[[#This Row],[Предмет2]]</f>
        <v>9ИГеометрия</v>
      </c>
      <c r="T1536" s="4">
        <f ca="1">COUNTIF(Ректор[Доп столбец],Ректор[[#This Row],[Доп столбец]])</f>
        <v>1</v>
      </c>
    </row>
    <row r="1537" spans="1:20" x14ac:dyDescent="0.25">
      <c r="B1537" s="4" t="s">
        <v>191</v>
      </c>
      <c r="C1537" s="4">
        <v>1</v>
      </c>
      <c r="F1537" s="4" t="s">
        <v>50</v>
      </c>
      <c r="G1537" s="4" t="s">
        <v>417</v>
      </c>
      <c r="H1537" s="4" t="s">
        <v>418</v>
      </c>
      <c r="I1537" s="4" t="s">
        <v>27</v>
      </c>
      <c r="J1537" s="4" t="s">
        <v>25</v>
      </c>
      <c r="K1537" s="4" t="s">
        <v>25</v>
      </c>
      <c r="O1537" s="4" t="str">
        <f ca="1">IF(Ректор[[#This Row],[Класс(ы)]]="",OFFSET(Ректор[[#This Row],[Класс(ы)]],-1,0,1,1),Ректор[[#This Row],[Класс(ы)]])</f>
        <v>9И</v>
      </c>
      <c r="P1537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537" s="4" t="str">
        <f>Ректор[[#This Row],[Учитель]]</f>
        <v>Панеш О. Д.</v>
      </c>
      <c r="R1537" s="4">
        <f ca="1">IF(Ректор[[#This Row],[Часы]]="",OFFSET(Ректор[[#This Row],[Часы]],-1,0,1,1),Ректор[[#This Row],[Часы]])</f>
        <v>1</v>
      </c>
      <c r="S1537" s="4" t="str">
        <f ca="1">Ректор[[#This Row],[Корр класс]]&amp;Ректор[[#This Row],[Предмет2]]</f>
        <v>9ИПрактикум по геометрии</v>
      </c>
      <c r="T1537" s="4">
        <f ca="1">COUNTIF(Ректор[Доп столбец],Ректор[[#This Row],[Доп столбец]])</f>
        <v>1</v>
      </c>
    </row>
    <row r="1538" spans="1:20" x14ac:dyDescent="0.25">
      <c r="A1538" s="4">
        <v>1431</v>
      </c>
      <c r="B1538" s="4" t="s">
        <v>191</v>
      </c>
      <c r="C1538" s="4">
        <v>1</v>
      </c>
      <c r="F1538" s="4" t="s">
        <v>32</v>
      </c>
      <c r="G1538" s="4" t="s">
        <v>417</v>
      </c>
      <c r="H1538" s="4" t="s">
        <v>418</v>
      </c>
      <c r="I1538" s="4" t="s">
        <v>27</v>
      </c>
      <c r="J1538" s="4" t="s">
        <v>25</v>
      </c>
      <c r="K1538" s="4" t="s">
        <v>25</v>
      </c>
      <c r="O1538" s="4" t="str">
        <f ca="1">IF(Ректор[[#This Row],[Класс(ы)]]="",OFFSET(Ректор[[#This Row],[Класс(ы)]],-1,0,1,1),Ректор[[#This Row],[Класс(ы)]])</f>
        <v>9И</v>
      </c>
      <c r="P153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538" s="4" t="str">
        <f>Ректор[[#This Row],[Учитель]]</f>
        <v>Панеш О. Д.</v>
      </c>
      <c r="R1538" s="4">
        <f ca="1">IF(Ректор[[#This Row],[Часы]]="",OFFSET(Ректор[[#This Row],[Часы]],-1,0,1,1),Ректор[[#This Row],[Часы]])</f>
        <v>1</v>
      </c>
      <c r="S1538" s="4" t="str">
        <f ca="1">Ректор[[#This Row],[Корр класс]]&amp;Ректор[[#This Row],[Предмет2]]</f>
        <v>9ИРазговор о важн</v>
      </c>
      <c r="T1538" s="4">
        <f ca="1">COUNTIF(Ректор[Доп столбец],Ректор[[#This Row],[Доп столбец]])</f>
        <v>1</v>
      </c>
    </row>
    <row r="1539" spans="1:20" x14ac:dyDescent="0.25">
      <c r="B1539" s="4" t="s">
        <v>192</v>
      </c>
      <c r="C1539" s="4">
        <v>3</v>
      </c>
      <c r="F1539" s="4" t="s">
        <v>48</v>
      </c>
      <c r="G1539" s="4" t="s">
        <v>417</v>
      </c>
      <c r="H1539" s="4" t="s">
        <v>418</v>
      </c>
      <c r="I1539" s="4" t="s">
        <v>27</v>
      </c>
      <c r="J1539" s="4" t="s">
        <v>25</v>
      </c>
      <c r="K1539" s="4" t="s">
        <v>25</v>
      </c>
      <c r="O1539" s="4" t="str">
        <f ca="1">IF(Ректор[[#This Row],[Класс(ы)]]="",OFFSET(Ректор[[#This Row],[Класс(ы)]],-1,0,1,1),Ректор[[#This Row],[Класс(ы)]])</f>
        <v>9К</v>
      </c>
      <c r="P1539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539" s="4" t="str">
        <f>Ректор[[#This Row],[Учитель]]</f>
        <v>Панеш О. Д.</v>
      </c>
      <c r="R1539" s="4">
        <f ca="1">IF(Ректор[[#This Row],[Часы]]="",OFFSET(Ректор[[#This Row],[Часы]],-1,0,1,1),Ректор[[#This Row],[Часы]])</f>
        <v>3</v>
      </c>
      <c r="S1539" s="4" t="str">
        <f ca="1">Ректор[[#This Row],[Корр класс]]&amp;Ректор[[#This Row],[Предмет2]]</f>
        <v>9КАлгебра</v>
      </c>
      <c r="T1539" s="4">
        <f ca="1">COUNTIF(Ректор[Доп столбец],Ректор[[#This Row],[Доп столбец]])</f>
        <v>1</v>
      </c>
    </row>
    <row r="1540" spans="1:20" x14ac:dyDescent="0.25">
      <c r="A1540" s="4">
        <v>1432</v>
      </c>
      <c r="B1540" s="4" t="s">
        <v>192</v>
      </c>
      <c r="C1540" s="4">
        <v>2</v>
      </c>
      <c r="F1540" s="4" t="s">
        <v>49</v>
      </c>
      <c r="G1540" s="4" t="s">
        <v>417</v>
      </c>
      <c r="H1540" s="4" t="s">
        <v>418</v>
      </c>
      <c r="I1540" s="4" t="s">
        <v>27</v>
      </c>
      <c r="J1540" s="4" t="s">
        <v>25</v>
      </c>
      <c r="K1540" s="4" t="s">
        <v>25</v>
      </c>
      <c r="O1540" s="4" t="str">
        <f ca="1">IF(Ректор[[#This Row],[Класс(ы)]]="",OFFSET(Ректор[[#This Row],[Класс(ы)]],-1,0,1,1),Ректор[[#This Row],[Класс(ы)]])</f>
        <v>9К</v>
      </c>
      <c r="P1540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540" s="4" t="str">
        <f>Ректор[[#This Row],[Учитель]]</f>
        <v>Панеш О. Д.</v>
      </c>
      <c r="R1540" s="4">
        <f ca="1">IF(Ректор[[#This Row],[Часы]]="",OFFSET(Ректор[[#This Row],[Часы]],-1,0,1,1),Ректор[[#This Row],[Часы]])</f>
        <v>2</v>
      </c>
      <c r="S1540" s="4" t="str">
        <f ca="1">Ректор[[#This Row],[Корр класс]]&amp;Ректор[[#This Row],[Предмет2]]</f>
        <v>9КГеометрия</v>
      </c>
      <c r="T1540" s="4">
        <f ca="1">COUNTIF(Ректор[Доп столбец],Ректор[[#This Row],[Доп столбец]])</f>
        <v>1</v>
      </c>
    </row>
    <row r="1541" spans="1:20" x14ac:dyDescent="0.25">
      <c r="A1541" s="4">
        <v>1433</v>
      </c>
      <c r="B1541" s="4" t="s">
        <v>192</v>
      </c>
      <c r="C1541" s="4">
        <v>1</v>
      </c>
      <c r="F1541" s="4" t="s">
        <v>50</v>
      </c>
      <c r="G1541" s="4" t="s">
        <v>417</v>
      </c>
      <c r="H1541" s="4" t="s">
        <v>418</v>
      </c>
      <c r="I1541" s="4" t="s">
        <v>27</v>
      </c>
      <c r="J1541" s="4" t="s">
        <v>25</v>
      </c>
      <c r="K1541" s="4" t="s">
        <v>25</v>
      </c>
      <c r="O1541" s="4" t="str">
        <f ca="1">IF(Ректор[[#This Row],[Класс(ы)]]="",OFFSET(Ректор[[#This Row],[Класс(ы)]],-1,0,1,1),Ректор[[#This Row],[Класс(ы)]])</f>
        <v>9К</v>
      </c>
      <c r="P1541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541" s="4" t="str">
        <f>Ректор[[#This Row],[Учитель]]</f>
        <v>Панеш О. Д.</v>
      </c>
      <c r="R1541" s="4">
        <f ca="1">IF(Ректор[[#This Row],[Часы]]="",OFFSET(Ректор[[#This Row],[Часы]],-1,0,1,1),Ректор[[#This Row],[Часы]])</f>
        <v>1</v>
      </c>
      <c r="S1541" s="4" t="str">
        <f ca="1">Ректор[[#This Row],[Корр класс]]&amp;Ректор[[#This Row],[Предмет2]]</f>
        <v>9КПрактикум по геометрии</v>
      </c>
      <c r="T1541" s="4">
        <f ca="1">COUNTIF(Ректор[Доп столбец],Ректор[[#This Row],[Доп столбец]])</f>
        <v>1</v>
      </c>
    </row>
    <row r="1542" spans="1:20" x14ac:dyDescent="0.25">
      <c r="A1542" s="4">
        <v>1434</v>
      </c>
      <c r="B1542" s="4" t="s">
        <v>193</v>
      </c>
      <c r="C1542" s="4">
        <v>3</v>
      </c>
      <c r="F1542" s="4" t="s">
        <v>48</v>
      </c>
      <c r="G1542" s="4" t="s">
        <v>417</v>
      </c>
      <c r="H1542" s="4" t="s">
        <v>418</v>
      </c>
      <c r="I1542" s="4" t="s">
        <v>27</v>
      </c>
      <c r="J1542" s="4" t="s">
        <v>25</v>
      </c>
      <c r="K1542" s="4" t="s">
        <v>25</v>
      </c>
      <c r="O1542" s="4" t="str">
        <f ca="1">IF(Ректор[[#This Row],[Класс(ы)]]="",OFFSET(Ректор[[#This Row],[Класс(ы)]],-1,0,1,1),Ректор[[#This Row],[Класс(ы)]])</f>
        <v>9Л</v>
      </c>
      <c r="P1542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542" s="4" t="str">
        <f>Ректор[[#This Row],[Учитель]]</f>
        <v>Панеш О. Д.</v>
      </c>
      <c r="R1542" s="4">
        <f ca="1">IF(Ректор[[#This Row],[Часы]]="",OFFSET(Ректор[[#This Row],[Часы]],-1,0,1,1),Ректор[[#This Row],[Часы]])</f>
        <v>3</v>
      </c>
      <c r="S1542" s="4" t="str">
        <f ca="1">Ректор[[#This Row],[Корр класс]]&amp;Ректор[[#This Row],[Предмет2]]</f>
        <v>9ЛАлгебра</v>
      </c>
      <c r="T1542" s="4">
        <f ca="1">COUNTIF(Ректор[Доп столбец],Ректор[[#This Row],[Доп столбец]])</f>
        <v>1</v>
      </c>
    </row>
    <row r="1543" spans="1:20" x14ac:dyDescent="0.25">
      <c r="A1543" s="4">
        <v>1435</v>
      </c>
      <c r="B1543" s="4" t="s">
        <v>193</v>
      </c>
      <c r="C1543" s="4">
        <v>2</v>
      </c>
      <c r="F1543" s="4" t="s">
        <v>49</v>
      </c>
      <c r="G1543" s="4" t="s">
        <v>417</v>
      </c>
      <c r="H1543" s="4" t="s">
        <v>418</v>
      </c>
      <c r="I1543" s="4" t="s">
        <v>27</v>
      </c>
      <c r="J1543" s="4" t="s">
        <v>25</v>
      </c>
      <c r="K1543" s="4" t="s">
        <v>25</v>
      </c>
      <c r="O1543" s="4" t="str">
        <f ca="1">IF(Ректор[[#This Row],[Класс(ы)]]="",OFFSET(Ректор[[#This Row],[Класс(ы)]],-1,0,1,1),Ректор[[#This Row],[Класс(ы)]])</f>
        <v>9Л</v>
      </c>
      <c r="P1543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543" s="4" t="str">
        <f>Ректор[[#This Row],[Учитель]]</f>
        <v>Панеш О. Д.</v>
      </c>
      <c r="R1543" s="4">
        <f ca="1">IF(Ректор[[#This Row],[Часы]]="",OFFSET(Ректор[[#This Row],[Часы]],-1,0,1,1),Ректор[[#This Row],[Часы]])</f>
        <v>2</v>
      </c>
      <c r="S1543" s="4" t="str">
        <f ca="1">Ректор[[#This Row],[Корр класс]]&amp;Ректор[[#This Row],[Предмет2]]</f>
        <v>9ЛГеометрия</v>
      </c>
      <c r="T1543" s="4">
        <f ca="1">COUNTIF(Ректор[Доп столбец],Ректор[[#This Row],[Доп столбец]])</f>
        <v>1</v>
      </c>
    </row>
    <row r="1544" spans="1:20" x14ac:dyDescent="0.25">
      <c r="A1544" s="4">
        <v>1436</v>
      </c>
      <c r="B1544" s="4" t="s">
        <v>193</v>
      </c>
      <c r="C1544" s="4">
        <v>1</v>
      </c>
      <c r="F1544" s="4" t="s">
        <v>50</v>
      </c>
      <c r="G1544" s="4" t="s">
        <v>417</v>
      </c>
      <c r="H1544" s="4" t="s">
        <v>418</v>
      </c>
      <c r="I1544" s="4" t="s">
        <v>27</v>
      </c>
      <c r="J1544" s="4" t="s">
        <v>25</v>
      </c>
      <c r="K1544" s="4" t="s">
        <v>25</v>
      </c>
      <c r="O1544" s="4" t="str">
        <f ca="1">IF(Ректор[[#This Row],[Класс(ы)]]="",OFFSET(Ректор[[#This Row],[Класс(ы)]],-1,0,1,1),Ректор[[#This Row],[Класс(ы)]])</f>
        <v>9Л</v>
      </c>
      <c r="P1544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544" s="4" t="str">
        <f>Ректор[[#This Row],[Учитель]]</f>
        <v>Панеш О. Д.</v>
      </c>
      <c r="R1544" s="4">
        <f ca="1">IF(Ректор[[#This Row],[Часы]]="",OFFSET(Ректор[[#This Row],[Часы]],-1,0,1,1),Ректор[[#This Row],[Часы]])</f>
        <v>1</v>
      </c>
      <c r="S1544" s="4" t="str">
        <f ca="1">Ректор[[#This Row],[Корр класс]]&amp;Ректор[[#This Row],[Предмет2]]</f>
        <v>9ЛПрактикум по геометрии</v>
      </c>
      <c r="T1544" s="4">
        <f ca="1">COUNTIF(Ректор[Доп столбец],Ректор[[#This Row],[Доп столбец]])</f>
        <v>1</v>
      </c>
    </row>
    <row r="1545" spans="1:20" x14ac:dyDescent="0.25">
      <c r="A1545" s="4">
        <v>1437</v>
      </c>
      <c r="B1545" s="4" t="s">
        <v>125</v>
      </c>
      <c r="C1545" s="4">
        <v>3</v>
      </c>
      <c r="F1545" s="4" t="s">
        <v>48</v>
      </c>
      <c r="G1545" s="4" t="s">
        <v>417</v>
      </c>
      <c r="H1545" s="4" t="s">
        <v>418</v>
      </c>
      <c r="I1545" s="4" t="s">
        <v>27</v>
      </c>
      <c r="J1545" s="4" t="s">
        <v>25</v>
      </c>
      <c r="K1545" s="4" t="s">
        <v>25</v>
      </c>
      <c r="O1545" s="4" t="str">
        <f ca="1">IF(Ректор[[#This Row],[Класс(ы)]]="",OFFSET(Ректор[[#This Row],[Класс(ы)]],-1,0,1,1),Ректор[[#This Row],[Класс(ы)]])</f>
        <v>9М</v>
      </c>
      <c r="P1545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545" s="4" t="str">
        <f>Ректор[[#This Row],[Учитель]]</f>
        <v>Панеш О. Д.</v>
      </c>
      <c r="R1545" s="4">
        <f ca="1">IF(Ректор[[#This Row],[Часы]]="",OFFSET(Ректор[[#This Row],[Часы]],-1,0,1,1),Ректор[[#This Row],[Часы]])</f>
        <v>3</v>
      </c>
      <c r="S1545" s="4" t="str">
        <f ca="1">Ректор[[#This Row],[Корр класс]]&amp;Ректор[[#This Row],[Предмет2]]</f>
        <v>9МАлгебра</v>
      </c>
      <c r="T1545" s="4">
        <f ca="1">COUNTIF(Ректор[Доп столбец],Ректор[[#This Row],[Доп столбец]])</f>
        <v>1</v>
      </c>
    </row>
    <row r="1546" spans="1:20" x14ac:dyDescent="0.25">
      <c r="A1546" s="4">
        <v>1438</v>
      </c>
      <c r="B1546" s="4" t="s">
        <v>125</v>
      </c>
      <c r="C1546" s="4">
        <v>2</v>
      </c>
      <c r="F1546" s="4" t="s">
        <v>49</v>
      </c>
      <c r="G1546" s="4" t="s">
        <v>417</v>
      </c>
      <c r="H1546" s="4" t="s">
        <v>418</v>
      </c>
      <c r="I1546" s="4" t="s">
        <v>27</v>
      </c>
      <c r="J1546" s="4" t="s">
        <v>25</v>
      </c>
      <c r="K1546" s="4" t="s">
        <v>25</v>
      </c>
      <c r="O1546" s="4" t="str">
        <f ca="1">IF(Ректор[[#This Row],[Класс(ы)]]="",OFFSET(Ректор[[#This Row],[Класс(ы)]],-1,0,1,1),Ректор[[#This Row],[Класс(ы)]])</f>
        <v>9М</v>
      </c>
      <c r="P1546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546" s="4" t="str">
        <f>Ректор[[#This Row],[Учитель]]</f>
        <v>Панеш О. Д.</v>
      </c>
      <c r="R1546" s="4">
        <f ca="1">IF(Ректор[[#This Row],[Часы]]="",OFFSET(Ректор[[#This Row],[Часы]],-1,0,1,1),Ректор[[#This Row],[Часы]])</f>
        <v>2</v>
      </c>
      <c r="S1546" s="4" t="str">
        <f ca="1">Ректор[[#This Row],[Корр класс]]&amp;Ректор[[#This Row],[Предмет2]]</f>
        <v>9МГеометрия</v>
      </c>
      <c r="T1546" s="4">
        <f ca="1">COUNTIF(Ректор[Доп столбец],Ректор[[#This Row],[Доп столбец]])</f>
        <v>1</v>
      </c>
    </row>
    <row r="1547" spans="1:20" x14ac:dyDescent="0.25">
      <c r="A1547" s="4">
        <v>1439</v>
      </c>
      <c r="B1547" s="4" t="s">
        <v>125</v>
      </c>
      <c r="C1547" s="4">
        <v>1</v>
      </c>
      <c r="F1547" s="4" t="s">
        <v>50</v>
      </c>
      <c r="G1547" s="4" t="s">
        <v>417</v>
      </c>
      <c r="H1547" s="4" t="s">
        <v>418</v>
      </c>
      <c r="I1547" s="4" t="s">
        <v>27</v>
      </c>
      <c r="J1547" s="4" t="s">
        <v>25</v>
      </c>
      <c r="K1547" s="4" t="s">
        <v>25</v>
      </c>
      <c r="O1547" s="4" t="str">
        <f ca="1">IF(Ректор[[#This Row],[Класс(ы)]]="",OFFSET(Ректор[[#This Row],[Класс(ы)]],-1,0,1,1),Ректор[[#This Row],[Класс(ы)]])</f>
        <v>9М</v>
      </c>
      <c r="P1547" s="4" t="str">
        <f>_xlfn.XLOOKUP(Ректор[[#This Row],[Предмет]],Исправление_названия[Предмет],Исправление_названия[Исправление],Ректор[[#This Row],[Предмет]],0,1)</f>
        <v>Практикум по геометрии</v>
      </c>
      <c r="Q1547" s="4" t="str">
        <f>Ректор[[#This Row],[Учитель]]</f>
        <v>Панеш О. Д.</v>
      </c>
      <c r="R1547" s="4">
        <f ca="1">IF(Ректор[[#This Row],[Часы]]="",OFFSET(Ректор[[#This Row],[Часы]],-1,0,1,1),Ректор[[#This Row],[Часы]])</f>
        <v>1</v>
      </c>
      <c r="S1547" s="4" t="str">
        <f ca="1">Ректор[[#This Row],[Корр класс]]&amp;Ректор[[#This Row],[Предмет2]]</f>
        <v>9МПрактикум по геометрии</v>
      </c>
      <c r="T1547" s="4">
        <f ca="1">COUNTIF(Ректор[Доп столбец],Ректор[[#This Row],[Доп столбец]])</f>
        <v>1</v>
      </c>
    </row>
    <row r="1548" spans="1:20" x14ac:dyDescent="0.25">
      <c r="A1548" s="4">
        <v>1440</v>
      </c>
      <c r="B1548" s="4" t="s">
        <v>107</v>
      </c>
      <c r="C1548" s="4">
        <v>3</v>
      </c>
      <c r="F1548" s="4" t="s">
        <v>87</v>
      </c>
      <c r="G1548" s="4" t="s">
        <v>419</v>
      </c>
      <c r="H1548" s="4" t="s">
        <v>420</v>
      </c>
      <c r="I1548" s="4" t="s">
        <v>27</v>
      </c>
      <c r="J1548" s="4" t="s">
        <v>25</v>
      </c>
      <c r="K1548" s="4" t="s">
        <v>25</v>
      </c>
      <c r="O1548" s="4" t="str">
        <f ca="1">IF(Ректор[[#This Row],[Класс(ы)]]="",OFFSET(Ректор[[#This Row],[Класс(ы)]],-1,0,1,1),Ректор[[#This Row],[Класс(ы)]])</f>
        <v>9Д</v>
      </c>
      <c r="P1548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548" s="4" t="str">
        <f>Ректор[[#This Row],[Учитель]]</f>
        <v>Панов Д. В.</v>
      </c>
      <c r="R1548" s="4">
        <f ca="1">IF(Ректор[[#This Row],[Часы]]="",OFFSET(Ректор[[#This Row],[Часы]],-1,0,1,1),Ректор[[#This Row],[Часы]])</f>
        <v>3</v>
      </c>
      <c r="S1548" s="4" t="str">
        <f ca="1">Ректор[[#This Row],[Корр класс]]&amp;Ректор[[#This Row],[Предмет2]]</f>
        <v>9ДИстория</v>
      </c>
      <c r="T1548" s="4">
        <f ca="1">COUNTIF(Ректор[Доп столбец],Ректор[[#This Row],[Доп столбец]])</f>
        <v>1</v>
      </c>
    </row>
    <row r="1549" spans="1:20" x14ac:dyDescent="0.25">
      <c r="B1549" s="4" t="s">
        <v>107</v>
      </c>
      <c r="C1549" s="4">
        <v>1</v>
      </c>
      <c r="F1549" s="4" t="s">
        <v>90</v>
      </c>
      <c r="G1549" s="4" t="s">
        <v>419</v>
      </c>
      <c r="H1549" s="4" t="s">
        <v>420</v>
      </c>
      <c r="I1549" s="4" t="s">
        <v>27</v>
      </c>
      <c r="J1549" s="4" t="s">
        <v>25</v>
      </c>
      <c r="K1549" s="4" t="s">
        <v>25</v>
      </c>
      <c r="O1549" s="4" t="str">
        <f ca="1">IF(Ректор[[#This Row],[Класс(ы)]]="",OFFSET(Ректор[[#This Row],[Класс(ы)]],-1,0,1,1),Ректор[[#This Row],[Класс(ы)]])</f>
        <v>9Д</v>
      </c>
      <c r="P1549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49" s="4" t="str">
        <f>Ректор[[#This Row],[Учитель]]</f>
        <v>Панов Д. В.</v>
      </c>
      <c r="R1549" s="4">
        <f ca="1">IF(Ректор[[#This Row],[Часы]]="",OFFSET(Ректор[[#This Row],[Часы]],-1,0,1,1),Ректор[[#This Row],[Часы]])</f>
        <v>1</v>
      </c>
      <c r="S1549" s="4" t="str">
        <f ca="1">Ректор[[#This Row],[Корр класс]]&amp;Ректор[[#This Row],[Предмет2]]</f>
        <v>9ДОбществознание</v>
      </c>
      <c r="T1549" s="4">
        <f ca="1">COUNTIF(Ректор[Доп столбец],Ректор[[#This Row],[Доп столбец]])</f>
        <v>1</v>
      </c>
    </row>
    <row r="1550" spans="1:20" x14ac:dyDescent="0.25">
      <c r="A1550" s="4">
        <v>1441</v>
      </c>
      <c r="B1550" s="4" t="s">
        <v>107</v>
      </c>
      <c r="C1550" s="4">
        <v>1</v>
      </c>
      <c r="F1550" s="4" t="s">
        <v>403</v>
      </c>
      <c r="G1550" s="4" t="s">
        <v>419</v>
      </c>
      <c r="H1550" s="4" t="s">
        <v>420</v>
      </c>
      <c r="I1550" s="4" t="s">
        <v>27</v>
      </c>
      <c r="J1550" s="4" t="s">
        <v>25</v>
      </c>
      <c r="K1550" s="4" t="s">
        <v>25</v>
      </c>
      <c r="O1550" s="4" t="str">
        <f ca="1">IF(Ректор[[#This Row],[Класс(ы)]]="",OFFSET(Ректор[[#This Row],[Класс(ы)]],-1,0,1,1),Ректор[[#This Row],[Класс(ы)]])</f>
        <v>9Д</v>
      </c>
      <c r="P1550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550" s="4" t="str">
        <f>Ректор[[#This Row],[Учитель]]</f>
        <v>Панов Д. В.</v>
      </c>
      <c r="R1550" s="4">
        <f ca="1">IF(Ректор[[#This Row],[Часы]]="",OFFSET(Ректор[[#This Row],[Часы]],-1,0,1,1),Ректор[[#This Row],[Часы]])</f>
        <v>1</v>
      </c>
      <c r="S1550" s="4" t="str">
        <f ca="1">Ректор[[#This Row],[Корр класс]]&amp;Ректор[[#This Row],[Предмет2]]</f>
        <v>9ДЧеловек в обществе</v>
      </c>
      <c r="T1550" s="4">
        <f ca="1">COUNTIF(Ректор[Доп столбец],Ректор[[#This Row],[Доп столбец]])</f>
        <v>1</v>
      </c>
    </row>
    <row r="1551" spans="1:20" x14ac:dyDescent="0.25">
      <c r="A1551" s="4">
        <v>1442</v>
      </c>
      <c r="B1551" s="4" t="s">
        <v>190</v>
      </c>
      <c r="C1551" s="4">
        <v>3</v>
      </c>
      <c r="F1551" s="4" t="s">
        <v>87</v>
      </c>
      <c r="G1551" s="4" t="s">
        <v>419</v>
      </c>
      <c r="H1551" s="4" t="s">
        <v>420</v>
      </c>
      <c r="I1551" s="4" t="s">
        <v>27</v>
      </c>
      <c r="J1551" s="4" t="s">
        <v>25</v>
      </c>
      <c r="K1551" s="4" t="s">
        <v>25</v>
      </c>
      <c r="O1551" s="4" t="str">
        <f ca="1">IF(Ректор[[#This Row],[Класс(ы)]]="",OFFSET(Ректор[[#This Row],[Класс(ы)]],-1,0,1,1),Ректор[[#This Row],[Класс(ы)]])</f>
        <v>9З</v>
      </c>
      <c r="P1551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551" s="4" t="str">
        <f>Ректор[[#This Row],[Учитель]]</f>
        <v>Панов Д. В.</v>
      </c>
      <c r="R1551" s="4">
        <f ca="1">IF(Ректор[[#This Row],[Часы]]="",OFFSET(Ректор[[#This Row],[Часы]],-1,0,1,1),Ректор[[#This Row],[Часы]])</f>
        <v>3</v>
      </c>
      <c r="S1551" s="4" t="str">
        <f ca="1">Ректор[[#This Row],[Корр класс]]&amp;Ректор[[#This Row],[Предмет2]]</f>
        <v>9ЗИстория</v>
      </c>
      <c r="T1551" s="4">
        <f ca="1">COUNTIF(Ректор[Доп столбец],Ректор[[#This Row],[Доп столбец]])</f>
        <v>1</v>
      </c>
    </row>
    <row r="1552" spans="1:20" x14ac:dyDescent="0.25">
      <c r="A1552" s="4">
        <v>1443</v>
      </c>
      <c r="B1552" s="4" t="s">
        <v>190</v>
      </c>
      <c r="C1552" s="4">
        <v>1</v>
      </c>
      <c r="F1552" s="4" t="s">
        <v>90</v>
      </c>
      <c r="G1552" s="4" t="s">
        <v>419</v>
      </c>
      <c r="H1552" s="4" t="s">
        <v>420</v>
      </c>
      <c r="I1552" s="4" t="s">
        <v>27</v>
      </c>
      <c r="J1552" s="4" t="s">
        <v>25</v>
      </c>
      <c r="K1552" s="4" t="s">
        <v>25</v>
      </c>
      <c r="O1552" s="4" t="str">
        <f ca="1">IF(Ректор[[#This Row],[Класс(ы)]]="",OFFSET(Ректор[[#This Row],[Класс(ы)]],-1,0,1,1),Ректор[[#This Row],[Класс(ы)]])</f>
        <v>9З</v>
      </c>
      <c r="P1552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52" s="4" t="str">
        <f>Ректор[[#This Row],[Учитель]]</f>
        <v>Панов Д. В.</v>
      </c>
      <c r="R1552" s="4">
        <f ca="1">IF(Ректор[[#This Row],[Часы]]="",OFFSET(Ректор[[#This Row],[Часы]],-1,0,1,1),Ректор[[#This Row],[Часы]])</f>
        <v>1</v>
      </c>
      <c r="S1552" s="4" t="str">
        <f ca="1">Ректор[[#This Row],[Корр класс]]&amp;Ректор[[#This Row],[Предмет2]]</f>
        <v>9ЗОбществознание</v>
      </c>
      <c r="T1552" s="4">
        <f ca="1">COUNTIF(Ректор[Доп столбец],Ректор[[#This Row],[Доп столбец]])</f>
        <v>1</v>
      </c>
    </row>
    <row r="1553" spans="1:20" x14ac:dyDescent="0.25">
      <c r="A1553" s="4">
        <v>1444</v>
      </c>
      <c r="B1553" s="4" t="s">
        <v>190</v>
      </c>
      <c r="C1553" s="4">
        <v>1</v>
      </c>
      <c r="F1553" s="4" t="s">
        <v>403</v>
      </c>
      <c r="G1553" s="4" t="s">
        <v>419</v>
      </c>
      <c r="H1553" s="4" t="s">
        <v>420</v>
      </c>
      <c r="I1553" s="4" t="s">
        <v>27</v>
      </c>
      <c r="J1553" s="4" t="s">
        <v>25</v>
      </c>
      <c r="K1553" s="4" t="s">
        <v>25</v>
      </c>
      <c r="O1553" s="4" t="str">
        <f ca="1">IF(Ректор[[#This Row],[Класс(ы)]]="",OFFSET(Ректор[[#This Row],[Класс(ы)]],-1,0,1,1),Ректор[[#This Row],[Класс(ы)]])</f>
        <v>9З</v>
      </c>
      <c r="P1553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553" s="4" t="str">
        <f>Ректор[[#This Row],[Учитель]]</f>
        <v>Панов Д. В.</v>
      </c>
      <c r="R1553" s="4">
        <f ca="1">IF(Ректор[[#This Row],[Часы]]="",OFFSET(Ректор[[#This Row],[Часы]],-1,0,1,1),Ректор[[#This Row],[Часы]])</f>
        <v>1</v>
      </c>
      <c r="S1553" s="4" t="str">
        <f ca="1">Ректор[[#This Row],[Корр класс]]&amp;Ректор[[#This Row],[Предмет2]]</f>
        <v>9ЗЧеловек в обществе</v>
      </c>
      <c r="T1553" s="4">
        <f ca="1">COUNTIF(Ректор[Доп столбец],Ректор[[#This Row],[Доп столбец]])</f>
        <v>1</v>
      </c>
    </row>
    <row r="1554" spans="1:20" x14ac:dyDescent="0.25">
      <c r="A1554" s="4">
        <v>1445</v>
      </c>
      <c r="B1554" s="4" t="s">
        <v>191</v>
      </c>
      <c r="C1554" s="4">
        <v>3</v>
      </c>
      <c r="F1554" s="4" t="s">
        <v>87</v>
      </c>
      <c r="G1554" s="4" t="s">
        <v>419</v>
      </c>
      <c r="H1554" s="4" t="s">
        <v>420</v>
      </c>
      <c r="I1554" s="4" t="s">
        <v>27</v>
      </c>
      <c r="J1554" s="4" t="s">
        <v>25</v>
      </c>
      <c r="K1554" s="4" t="s">
        <v>25</v>
      </c>
      <c r="O1554" s="4" t="str">
        <f ca="1">IF(Ректор[[#This Row],[Класс(ы)]]="",OFFSET(Ректор[[#This Row],[Класс(ы)]],-1,0,1,1),Ректор[[#This Row],[Класс(ы)]])</f>
        <v>9И</v>
      </c>
      <c r="P1554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554" s="4" t="str">
        <f>Ректор[[#This Row],[Учитель]]</f>
        <v>Панов Д. В.</v>
      </c>
      <c r="R1554" s="4">
        <f ca="1">IF(Ректор[[#This Row],[Часы]]="",OFFSET(Ректор[[#This Row],[Часы]],-1,0,1,1),Ректор[[#This Row],[Часы]])</f>
        <v>3</v>
      </c>
      <c r="S1554" s="4" t="str">
        <f ca="1">Ректор[[#This Row],[Корр класс]]&amp;Ректор[[#This Row],[Предмет2]]</f>
        <v>9ИИстория</v>
      </c>
      <c r="T1554" s="4">
        <f ca="1">COUNTIF(Ректор[Доп столбец],Ректор[[#This Row],[Доп столбец]])</f>
        <v>1</v>
      </c>
    </row>
    <row r="1555" spans="1:20" x14ac:dyDescent="0.25">
      <c r="A1555" s="4">
        <v>1446</v>
      </c>
      <c r="B1555" s="4" t="s">
        <v>191</v>
      </c>
      <c r="C1555" s="4">
        <v>1</v>
      </c>
      <c r="F1555" s="4" t="s">
        <v>90</v>
      </c>
      <c r="G1555" s="4" t="s">
        <v>419</v>
      </c>
      <c r="H1555" s="4" t="s">
        <v>420</v>
      </c>
      <c r="I1555" s="4" t="s">
        <v>27</v>
      </c>
      <c r="J1555" s="4" t="s">
        <v>25</v>
      </c>
      <c r="K1555" s="4" t="s">
        <v>25</v>
      </c>
      <c r="O1555" s="4" t="str">
        <f ca="1">IF(Ректор[[#This Row],[Класс(ы)]]="",OFFSET(Ректор[[#This Row],[Класс(ы)]],-1,0,1,1),Ректор[[#This Row],[Класс(ы)]])</f>
        <v>9И</v>
      </c>
      <c r="P1555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55" s="4" t="str">
        <f>Ректор[[#This Row],[Учитель]]</f>
        <v>Панов Д. В.</v>
      </c>
      <c r="R1555" s="4">
        <f ca="1">IF(Ректор[[#This Row],[Часы]]="",OFFSET(Ректор[[#This Row],[Часы]],-1,0,1,1),Ректор[[#This Row],[Часы]])</f>
        <v>1</v>
      </c>
      <c r="S1555" s="4" t="str">
        <f ca="1">Ректор[[#This Row],[Корр класс]]&amp;Ректор[[#This Row],[Предмет2]]</f>
        <v>9ИОбществознание</v>
      </c>
      <c r="T1555" s="4">
        <f ca="1">COUNTIF(Ректор[Доп столбец],Ректор[[#This Row],[Доп столбец]])</f>
        <v>1</v>
      </c>
    </row>
    <row r="1556" spans="1:20" x14ac:dyDescent="0.25">
      <c r="A1556" s="4">
        <v>1447</v>
      </c>
      <c r="B1556" s="4" t="s">
        <v>191</v>
      </c>
      <c r="C1556" s="4">
        <v>1</v>
      </c>
      <c r="F1556" s="4" t="s">
        <v>403</v>
      </c>
      <c r="G1556" s="4" t="s">
        <v>419</v>
      </c>
      <c r="H1556" s="4" t="s">
        <v>420</v>
      </c>
      <c r="I1556" s="4" t="s">
        <v>27</v>
      </c>
      <c r="J1556" s="4" t="s">
        <v>25</v>
      </c>
      <c r="K1556" s="4" t="s">
        <v>25</v>
      </c>
      <c r="O1556" s="4" t="str">
        <f ca="1">IF(Ректор[[#This Row],[Класс(ы)]]="",OFFSET(Ректор[[#This Row],[Класс(ы)]],-1,0,1,1),Ректор[[#This Row],[Класс(ы)]])</f>
        <v>9И</v>
      </c>
      <c r="P1556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556" s="4" t="str">
        <f>Ректор[[#This Row],[Учитель]]</f>
        <v>Панов Д. В.</v>
      </c>
      <c r="R1556" s="4">
        <f ca="1">IF(Ректор[[#This Row],[Часы]]="",OFFSET(Ректор[[#This Row],[Часы]],-1,0,1,1),Ректор[[#This Row],[Часы]])</f>
        <v>1</v>
      </c>
      <c r="S1556" s="4" t="str">
        <f ca="1">Ректор[[#This Row],[Корр класс]]&amp;Ректор[[#This Row],[Предмет2]]</f>
        <v>9ИЧеловек в обществе</v>
      </c>
      <c r="T1556" s="4">
        <f ca="1">COUNTIF(Ректор[Доп столбец],Ректор[[#This Row],[Доп столбец]])</f>
        <v>1</v>
      </c>
    </row>
    <row r="1557" spans="1:20" x14ac:dyDescent="0.25">
      <c r="A1557" s="4">
        <v>1448</v>
      </c>
      <c r="B1557" s="4" t="s">
        <v>47</v>
      </c>
      <c r="C1557" s="4">
        <v>3</v>
      </c>
      <c r="F1557" s="4" t="s">
        <v>87</v>
      </c>
      <c r="G1557" s="4" t="s">
        <v>419</v>
      </c>
      <c r="H1557" s="4" t="s">
        <v>420</v>
      </c>
      <c r="I1557" s="4" t="s">
        <v>27</v>
      </c>
      <c r="J1557" s="4" t="s">
        <v>25</v>
      </c>
      <c r="K1557" s="4" t="s">
        <v>25</v>
      </c>
      <c r="O1557" s="4" t="str">
        <f ca="1">IF(Ректор[[#This Row],[Класс(ы)]]="",OFFSET(Ректор[[#This Row],[Класс(ы)]],-1,0,1,1),Ректор[[#This Row],[Класс(ы)]])</f>
        <v>9Н</v>
      </c>
      <c r="P1557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557" s="4" t="str">
        <f>Ректор[[#This Row],[Учитель]]</f>
        <v>Панов Д. В.</v>
      </c>
      <c r="R1557" s="4">
        <f ca="1">IF(Ректор[[#This Row],[Часы]]="",OFFSET(Ректор[[#This Row],[Часы]],-1,0,1,1),Ректор[[#This Row],[Часы]])</f>
        <v>3</v>
      </c>
      <c r="S1557" s="4" t="str">
        <f ca="1">Ректор[[#This Row],[Корр класс]]&amp;Ректор[[#This Row],[Предмет2]]</f>
        <v>9НИстория</v>
      </c>
      <c r="T1557" s="4">
        <f ca="1">COUNTIF(Ректор[Доп столбец],Ректор[[#This Row],[Доп столбец]])</f>
        <v>1</v>
      </c>
    </row>
    <row r="1558" spans="1:20" x14ac:dyDescent="0.25">
      <c r="A1558" s="4">
        <v>1449</v>
      </c>
      <c r="B1558" s="4" t="s">
        <v>47</v>
      </c>
      <c r="C1558" s="4">
        <v>1</v>
      </c>
      <c r="F1558" s="4" t="s">
        <v>90</v>
      </c>
      <c r="G1558" s="4" t="s">
        <v>419</v>
      </c>
      <c r="H1558" s="4" t="s">
        <v>420</v>
      </c>
      <c r="I1558" s="4" t="s">
        <v>27</v>
      </c>
      <c r="J1558" s="4" t="s">
        <v>25</v>
      </c>
      <c r="K1558" s="4" t="s">
        <v>25</v>
      </c>
      <c r="O1558" s="4" t="str">
        <f ca="1">IF(Ректор[[#This Row],[Класс(ы)]]="",OFFSET(Ректор[[#This Row],[Класс(ы)]],-1,0,1,1),Ректор[[#This Row],[Класс(ы)]])</f>
        <v>9Н</v>
      </c>
      <c r="P1558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58" s="4" t="str">
        <f>Ректор[[#This Row],[Учитель]]</f>
        <v>Панов Д. В.</v>
      </c>
      <c r="R1558" s="4">
        <f ca="1">IF(Ректор[[#This Row],[Часы]]="",OFFSET(Ректор[[#This Row],[Часы]],-1,0,1,1),Ректор[[#This Row],[Часы]])</f>
        <v>1</v>
      </c>
      <c r="S1558" s="4" t="str">
        <f ca="1">Ректор[[#This Row],[Корр класс]]&amp;Ректор[[#This Row],[Предмет2]]</f>
        <v>9НОбществознание</v>
      </c>
      <c r="T1558" s="4">
        <f ca="1">COUNTIF(Ректор[Доп столбец],Ректор[[#This Row],[Доп столбец]])</f>
        <v>1</v>
      </c>
    </row>
    <row r="1559" spans="1:20" x14ac:dyDescent="0.25">
      <c r="A1559" s="4">
        <v>1450</v>
      </c>
      <c r="B1559" s="4" t="s">
        <v>47</v>
      </c>
      <c r="C1559" s="4">
        <v>1</v>
      </c>
      <c r="F1559" s="4" t="s">
        <v>403</v>
      </c>
      <c r="G1559" s="4" t="s">
        <v>419</v>
      </c>
      <c r="H1559" s="4" t="s">
        <v>420</v>
      </c>
      <c r="I1559" s="4" t="s">
        <v>27</v>
      </c>
      <c r="J1559" s="4" t="s">
        <v>25</v>
      </c>
      <c r="K1559" s="4" t="s">
        <v>25</v>
      </c>
      <c r="O1559" s="4" t="str">
        <f ca="1">IF(Ректор[[#This Row],[Класс(ы)]]="",OFFSET(Ректор[[#This Row],[Класс(ы)]],-1,0,1,1),Ректор[[#This Row],[Класс(ы)]])</f>
        <v>9Н</v>
      </c>
      <c r="P1559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559" s="4" t="str">
        <f>Ректор[[#This Row],[Учитель]]</f>
        <v>Панов Д. В.</v>
      </c>
      <c r="R1559" s="4">
        <f ca="1">IF(Ректор[[#This Row],[Часы]]="",OFFSET(Ректор[[#This Row],[Часы]],-1,0,1,1),Ректор[[#This Row],[Часы]])</f>
        <v>1</v>
      </c>
      <c r="S1559" s="4" t="str">
        <f ca="1">Ректор[[#This Row],[Корр класс]]&amp;Ректор[[#This Row],[Предмет2]]</f>
        <v>9НЧеловек в обществе</v>
      </c>
      <c r="T1559" s="4">
        <f ca="1">COUNTIF(Ректор[Доп столбец],Ректор[[#This Row],[Доп столбец]])</f>
        <v>1</v>
      </c>
    </row>
    <row r="1560" spans="1:20" x14ac:dyDescent="0.25">
      <c r="A1560" s="4">
        <v>1451</v>
      </c>
      <c r="B1560" s="4" t="s">
        <v>72</v>
      </c>
      <c r="C1560" s="4">
        <v>2</v>
      </c>
      <c r="F1560" s="4" t="s">
        <v>87</v>
      </c>
      <c r="G1560" s="4" t="s">
        <v>419</v>
      </c>
      <c r="H1560" s="4" t="s">
        <v>420</v>
      </c>
      <c r="I1560" s="4" t="s">
        <v>23</v>
      </c>
      <c r="J1560" s="4" t="s">
        <v>25</v>
      </c>
      <c r="K1560" s="4" t="s">
        <v>25</v>
      </c>
      <c r="O1560" s="4" t="str">
        <f ca="1">IF(Ректор[[#This Row],[Класс(ы)]]="",OFFSET(Ректор[[#This Row],[Класс(ы)]],-1,0,1,1),Ректор[[#This Row],[Класс(ы)]])</f>
        <v>10А</v>
      </c>
      <c r="P1560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560" s="4" t="str">
        <f>Ректор[[#This Row],[Учитель]]</f>
        <v>Панов Д. В.</v>
      </c>
      <c r="R1560" s="4">
        <f ca="1">IF(Ректор[[#This Row],[Часы]]="",OFFSET(Ректор[[#This Row],[Часы]],-1,0,1,1),Ректор[[#This Row],[Часы]])</f>
        <v>2</v>
      </c>
      <c r="S1560" s="4" t="str">
        <f ca="1">Ректор[[#This Row],[Корр класс]]&amp;Ректор[[#This Row],[Предмет2]]</f>
        <v>10АИстория</v>
      </c>
      <c r="T1560" s="4">
        <f ca="1">COUNTIF(Ректор[Доп столбец],Ректор[[#This Row],[Доп столбец]])</f>
        <v>1</v>
      </c>
    </row>
    <row r="1561" spans="1:20" x14ac:dyDescent="0.25">
      <c r="B1561" s="4" t="s">
        <v>72</v>
      </c>
      <c r="C1561" s="4">
        <v>1</v>
      </c>
      <c r="F1561" s="4" t="s">
        <v>26</v>
      </c>
      <c r="G1561" s="4" t="s">
        <v>419</v>
      </c>
      <c r="H1561" s="4" t="s">
        <v>420</v>
      </c>
      <c r="I1561" s="4" t="s">
        <v>27</v>
      </c>
      <c r="J1561" s="4" t="s">
        <v>25</v>
      </c>
      <c r="K1561" s="4" t="s">
        <v>25</v>
      </c>
      <c r="O1561" s="4" t="str">
        <f ca="1">IF(Ректор[[#This Row],[Класс(ы)]]="",OFFSET(Ректор[[#This Row],[Класс(ы)]],-1,0,1,1),Ректор[[#This Row],[Класс(ы)]])</f>
        <v>10А</v>
      </c>
      <c r="P156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561" s="4" t="str">
        <f>Ректор[[#This Row],[Учитель]]</f>
        <v>Панов Д. В.</v>
      </c>
      <c r="R1561" s="4">
        <f ca="1">IF(Ректор[[#This Row],[Часы]]="",OFFSET(Ректор[[#This Row],[Часы]],-1,0,1,1),Ректор[[#This Row],[Часы]])</f>
        <v>1</v>
      </c>
      <c r="S1561" s="4" t="str">
        <f ca="1">Ректор[[#This Row],[Корр класс]]&amp;Ректор[[#This Row],[Предмет2]]</f>
        <v>10АКубановедение</v>
      </c>
      <c r="T1561" s="4">
        <f ca="1">COUNTIF(Ректор[Доп столбец],Ректор[[#This Row],[Доп столбец]])</f>
        <v>1</v>
      </c>
    </row>
    <row r="1562" spans="1:20" x14ac:dyDescent="0.25">
      <c r="A1562" s="4">
        <v>1452</v>
      </c>
      <c r="B1562" s="4" t="s">
        <v>72</v>
      </c>
      <c r="C1562" s="4">
        <v>4</v>
      </c>
      <c r="F1562" s="4" t="s">
        <v>90</v>
      </c>
      <c r="G1562" s="4" t="s">
        <v>419</v>
      </c>
      <c r="H1562" s="4" t="s">
        <v>420</v>
      </c>
      <c r="I1562" s="4" t="s">
        <v>23</v>
      </c>
      <c r="J1562" s="4" t="s">
        <v>25</v>
      </c>
      <c r="K1562" s="4" t="s">
        <v>25</v>
      </c>
      <c r="O1562" s="4" t="str">
        <f ca="1">IF(Ректор[[#This Row],[Класс(ы)]]="",OFFSET(Ректор[[#This Row],[Класс(ы)]],-1,0,1,1),Ректор[[#This Row],[Класс(ы)]])</f>
        <v>10А</v>
      </c>
      <c r="P1562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562" s="4" t="str">
        <f>Ректор[[#This Row],[Учитель]]</f>
        <v>Панов Д. В.</v>
      </c>
      <c r="R1562" s="4">
        <f ca="1">IF(Ректор[[#This Row],[Часы]]="",OFFSET(Ректор[[#This Row],[Часы]],-1,0,1,1),Ректор[[#This Row],[Часы]])</f>
        <v>4</v>
      </c>
      <c r="S1562" s="4" t="str">
        <f ca="1">Ректор[[#This Row],[Корр класс]]&amp;Ректор[[#This Row],[Предмет2]]</f>
        <v>10АОбществознание</v>
      </c>
      <c r="T1562" s="4">
        <f ca="1">COUNTIF(Ректор[Доп столбец],Ректор[[#This Row],[Доп столбец]])</f>
        <v>1</v>
      </c>
    </row>
    <row r="1563" spans="1:20" x14ac:dyDescent="0.25">
      <c r="B1563" s="4" t="s">
        <v>103</v>
      </c>
      <c r="C1563" s="4">
        <v>3</v>
      </c>
      <c r="F1563" s="4" t="s">
        <v>109</v>
      </c>
      <c r="G1563" s="4" t="s">
        <v>421</v>
      </c>
      <c r="H1563" s="4" t="s">
        <v>111</v>
      </c>
      <c r="I1563" s="4" t="s">
        <v>27</v>
      </c>
      <c r="J1563" s="4" t="s">
        <v>25</v>
      </c>
      <c r="K1563" s="4" t="s">
        <v>25</v>
      </c>
      <c r="O1563" s="4" t="str">
        <f ca="1">IF(Ректор[[#This Row],[Класс(ы)]]="",OFFSET(Ректор[[#This Row],[Класс(ы)]],-1,0,1,1),Ректор[[#This Row],[Класс(ы)]])</f>
        <v>9А</v>
      </c>
      <c r="P1563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63" s="4" t="str">
        <f>Ректор[[#This Row],[Учитель]]</f>
        <v>Панькив В. П.</v>
      </c>
      <c r="R1563" s="4">
        <f ca="1">IF(Ректор[[#This Row],[Часы]]="",OFFSET(Ректор[[#This Row],[Часы]],-1,0,1,1),Ректор[[#This Row],[Часы]])</f>
        <v>3</v>
      </c>
      <c r="S1563" s="4" t="str">
        <f ca="1">Ректор[[#This Row],[Корр класс]]&amp;Ректор[[#This Row],[Предмет2]]</f>
        <v>9АФизика</v>
      </c>
      <c r="T1563" s="4">
        <f ca="1">COUNTIF(Ректор[Доп столбец],Ректор[[#This Row],[Доп столбец]])</f>
        <v>1</v>
      </c>
    </row>
    <row r="1564" spans="1:20" x14ac:dyDescent="0.25">
      <c r="A1564" s="4">
        <v>1453</v>
      </c>
      <c r="B1564" s="4" t="s">
        <v>154</v>
      </c>
      <c r="C1564" s="4">
        <v>3</v>
      </c>
      <c r="F1564" s="4" t="s">
        <v>109</v>
      </c>
      <c r="G1564" s="4" t="s">
        <v>421</v>
      </c>
      <c r="H1564" s="4" t="s">
        <v>111</v>
      </c>
      <c r="I1564" s="4" t="s">
        <v>27</v>
      </c>
      <c r="J1564" s="4" t="s">
        <v>25</v>
      </c>
      <c r="K1564" s="4" t="s">
        <v>25</v>
      </c>
      <c r="O1564" s="4" t="str">
        <f ca="1">IF(Ректор[[#This Row],[Класс(ы)]]="",OFFSET(Ректор[[#This Row],[Класс(ы)]],-1,0,1,1),Ректор[[#This Row],[Класс(ы)]])</f>
        <v>9Б</v>
      </c>
      <c r="P1564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64" s="4" t="str">
        <f>Ректор[[#This Row],[Учитель]]</f>
        <v>Панькив В. П.</v>
      </c>
      <c r="R1564" s="4">
        <f ca="1">IF(Ректор[[#This Row],[Часы]]="",OFFSET(Ректор[[#This Row],[Часы]],-1,0,1,1),Ректор[[#This Row],[Часы]])</f>
        <v>3</v>
      </c>
      <c r="S1564" s="4" t="str">
        <f ca="1">Ректор[[#This Row],[Корр класс]]&amp;Ректор[[#This Row],[Предмет2]]</f>
        <v>9БФизика</v>
      </c>
      <c r="T1564" s="4">
        <f ca="1">COUNTIF(Ректор[Доп столбец],Ректор[[#This Row],[Доп столбец]])</f>
        <v>1</v>
      </c>
    </row>
    <row r="1565" spans="1:20" x14ac:dyDescent="0.25">
      <c r="A1565" s="4">
        <v>1454</v>
      </c>
      <c r="B1565" s="4" t="s">
        <v>106</v>
      </c>
      <c r="C1565" s="4">
        <v>3</v>
      </c>
      <c r="F1565" s="4" t="s">
        <v>109</v>
      </c>
      <c r="G1565" s="4" t="s">
        <v>421</v>
      </c>
      <c r="H1565" s="4" t="s">
        <v>111</v>
      </c>
      <c r="I1565" s="4" t="s">
        <v>27</v>
      </c>
      <c r="J1565" s="4" t="s">
        <v>25</v>
      </c>
      <c r="K1565" s="4" t="s">
        <v>25</v>
      </c>
      <c r="O1565" s="4" t="str">
        <f ca="1">IF(Ректор[[#This Row],[Класс(ы)]]="",OFFSET(Ректор[[#This Row],[Класс(ы)]],-1,0,1,1),Ректор[[#This Row],[Класс(ы)]])</f>
        <v>9В</v>
      </c>
      <c r="P1565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65" s="4" t="str">
        <f>Ректор[[#This Row],[Учитель]]</f>
        <v>Панькив В. П.</v>
      </c>
      <c r="R1565" s="4">
        <f ca="1">IF(Ректор[[#This Row],[Часы]]="",OFFSET(Ректор[[#This Row],[Часы]],-1,0,1,1),Ректор[[#This Row],[Часы]])</f>
        <v>3</v>
      </c>
      <c r="S1565" s="4" t="str">
        <f ca="1">Ректор[[#This Row],[Корр класс]]&amp;Ректор[[#This Row],[Предмет2]]</f>
        <v>9ВФизика</v>
      </c>
      <c r="T1565" s="4">
        <f ca="1">COUNTIF(Ректор[Доп столбец],Ректор[[#This Row],[Доп столбец]])</f>
        <v>1</v>
      </c>
    </row>
    <row r="1566" spans="1:20" x14ac:dyDescent="0.25">
      <c r="A1566" s="4">
        <v>1455</v>
      </c>
      <c r="B1566" s="4" t="s">
        <v>107</v>
      </c>
      <c r="C1566" s="4">
        <v>3</v>
      </c>
      <c r="F1566" s="4" t="s">
        <v>109</v>
      </c>
      <c r="G1566" s="4" t="s">
        <v>421</v>
      </c>
      <c r="I1566" s="4" t="s">
        <v>27</v>
      </c>
      <c r="J1566" s="4" t="s">
        <v>25</v>
      </c>
      <c r="K1566" s="4" t="s">
        <v>25</v>
      </c>
      <c r="O1566" s="4" t="str">
        <f ca="1">IF(Ректор[[#This Row],[Класс(ы)]]="",OFFSET(Ректор[[#This Row],[Класс(ы)]],-1,0,1,1),Ректор[[#This Row],[Класс(ы)]])</f>
        <v>9Д</v>
      </c>
      <c r="P1566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66" s="4" t="str">
        <f>Ректор[[#This Row],[Учитель]]</f>
        <v>Панькив В. П.</v>
      </c>
      <c r="R1566" s="4">
        <f ca="1">IF(Ректор[[#This Row],[Часы]]="",OFFSET(Ректор[[#This Row],[Часы]],-1,0,1,1),Ректор[[#This Row],[Часы]])</f>
        <v>3</v>
      </c>
      <c r="S1566" s="4" t="str">
        <f ca="1">Ректор[[#This Row],[Корр класс]]&amp;Ректор[[#This Row],[Предмет2]]</f>
        <v>9ДФизика</v>
      </c>
      <c r="T1566" s="4">
        <f ca="1">COUNTIF(Ректор[Доп столбец],Ректор[[#This Row],[Доп столбец]])</f>
        <v>1</v>
      </c>
    </row>
    <row r="1567" spans="1:20" x14ac:dyDescent="0.25">
      <c r="A1567" s="4">
        <v>1456</v>
      </c>
      <c r="B1567" s="4" t="s">
        <v>158</v>
      </c>
      <c r="C1567" s="4">
        <v>3</v>
      </c>
      <c r="F1567" s="4" t="s">
        <v>109</v>
      </c>
      <c r="G1567" s="4" t="s">
        <v>421</v>
      </c>
      <c r="H1567" s="4" t="s">
        <v>111</v>
      </c>
      <c r="I1567" s="4" t="s">
        <v>27</v>
      </c>
      <c r="J1567" s="4" t="s">
        <v>25</v>
      </c>
      <c r="K1567" s="4" t="s">
        <v>25</v>
      </c>
      <c r="O1567" s="4" t="str">
        <f ca="1">IF(Ректор[[#This Row],[Класс(ы)]]="",OFFSET(Ректор[[#This Row],[Класс(ы)]],-1,0,1,1),Ректор[[#This Row],[Класс(ы)]])</f>
        <v>9Е</v>
      </c>
      <c r="P1567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67" s="4" t="str">
        <f>Ректор[[#This Row],[Учитель]]</f>
        <v>Панькив В. П.</v>
      </c>
      <c r="R1567" s="4">
        <f ca="1">IF(Ректор[[#This Row],[Часы]]="",OFFSET(Ректор[[#This Row],[Часы]],-1,0,1,1),Ректор[[#This Row],[Часы]])</f>
        <v>3</v>
      </c>
      <c r="S1567" s="4" t="str">
        <f ca="1">Ректор[[#This Row],[Корр класс]]&amp;Ректор[[#This Row],[Предмет2]]</f>
        <v>9ЕФизика</v>
      </c>
      <c r="T1567" s="4">
        <f ca="1">COUNTIF(Ректор[Доп столбец],Ректор[[#This Row],[Доп столбец]])</f>
        <v>1</v>
      </c>
    </row>
    <row r="1568" spans="1:20" x14ac:dyDescent="0.25">
      <c r="B1568" s="4" t="s">
        <v>189</v>
      </c>
      <c r="C1568" s="4">
        <v>3</v>
      </c>
      <c r="F1568" s="4" t="s">
        <v>109</v>
      </c>
      <c r="G1568" s="4" t="s">
        <v>421</v>
      </c>
      <c r="I1568" s="4" t="s">
        <v>27</v>
      </c>
      <c r="J1568" s="4" t="s">
        <v>25</v>
      </c>
      <c r="K1568" s="4" t="s">
        <v>25</v>
      </c>
      <c r="O1568" s="4" t="str">
        <f ca="1">IF(Ректор[[#This Row],[Класс(ы)]]="",OFFSET(Ректор[[#This Row],[Класс(ы)]],-1,0,1,1),Ректор[[#This Row],[Класс(ы)]])</f>
        <v>9Ж</v>
      </c>
      <c r="P1568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68" s="4" t="str">
        <f>Ректор[[#This Row],[Учитель]]</f>
        <v>Панькив В. П.</v>
      </c>
      <c r="R1568" s="4">
        <f ca="1">IF(Ректор[[#This Row],[Часы]]="",OFFSET(Ректор[[#This Row],[Часы]],-1,0,1,1),Ректор[[#This Row],[Часы]])</f>
        <v>3</v>
      </c>
      <c r="S1568" s="4" t="str">
        <f ca="1">Ректор[[#This Row],[Корр класс]]&amp;Ректор[[#This Row],[Предмет2]]</f>
        <v>9ЖФизика</v>
      </c>
      <c r="T1568" s="4">
        <f ca="1">COUNTIF(Ректор[Доп столбец],Ректор[[#This Row],[Доп столбец]])</f>
        <v>1</v>
      </c>
    </row>
    <row r="1569" spans="1:20" x14ac:dyDescent="0.25">
      <c r="A1569" s="4">
        <v>1457</v>
      </c>
      <c r="B1569" s="4" t="s">
        <v>190</v>
      </c>
      <c r="C1569" s="4">
        <v>3</v>
      </c>
      <c r="F1569" s="4" t="s">
        <v>109</v>
      </c>
      <c r="G1569" s="4" t="s">
        <v>421</v>
      </c>
      <c r="I1569" s="4" t="s">
        <v>27</v>
      </c>
      <c r="J1569" s="4" t="s">
        <v>25</v>
      </c>
      <c r="K1569" s="4" t="s">
        <v>25</v>
      </c>
      <c r="O1569" s="4" t="str">
        <f ca="1">IF(Ректор[[#This Row],[Класс(ы)]]="",OFFSET(Ректор[[#This Row],[Класс(ы)]],-1,0,1,1),Ректор[[#This Row],[Класс(ы)]])</f>
        <v>9З</v>
      </c>
      <c r="P1569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69" s="4" t="str">
        <f>Ректор[[#This Row],[Учитель]]</f>
        <v>Панькив В. П.</v>
      </c>
      <c r="R1569" s="4">
        <f ca="1">IF(Ректор[[#This Row],[Часы]]="",OFFSET(Ректор[[#This Row],[Часы]],-1,0,1,1),Ректор[[#This Row],[Часы]])</f>
        <v>3</v>
      </c>
      <c r="S1569" s="4" t="str">
        <f ca="1">Ректор[[#This Row],[Корр класс]]&amp;Ректор[[#This Row],[Предмет2]]</f>
        <v>9ЗФизика</v>
      </c>
      <c r="T1569" s="4">
        <f ca="1">COUNTIF(Ректор[Доп столбец],Ректор[[#This Row],[Доп столбец]])</f>
        <v>1</v>
      </c>
    </row>
    <row r="1570" spans="1:20" x14ac:dyDescent="0.25">
      <c r="A1570" s="4">
        <v>1458</v>
      </c>
      <c r="B1570" s="4" t="s">
        <v>191</v>
      </c>
      <c r="C1570" s="4">
        <v>3</v>
      </c>
      <c r="F1570" s="4" t="s">
        <v>109</v>
      </c>
      <c r="G1570" s="4" t="s">
        <v>421</v>
      </c>
      <c r="H1570" s="4" t="s">
        <v>111</v>
      </c>
      <c r="I1570" s="4" t="s">
        <v>27</v>
      </c>
      <c r="J1570" s="4" t="s">
        <v>25</v>
      </c>
      <c r="K1570" s="4" t="s">
        <v>25</v>
      </c>
      <c r="O1570" s="4" t="str">
        <f ca="1">IF(Ректор[[#This Row],[Класс(ы)]]="",OFFSET(Ректор[[#This Row],[Класс(ы)]],-1,0,1,1),Ректор[[#This Row],[Класс(ы)]])</f>
        <v>9И</v>
      </c>
      <c r="P1570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70" s="4" t="str">
        <f>Ректор[[#This Row],[Учитель]]</f>
        <v>Панькив В. П.</v>
      </c>
      <c r="R1570" s="4">
        <f ca="1">IF(Ректор[[#This Row],[Часы]]="",OFFSET(Ректор[[#This Row],[Часы]],-1,0,1,1),Ректор[[#This Row],[Часы]])</f>
        <v>3</v>
      </c>
      <c r="S1570" s="4" t="str">
        <f ca="1">Ректор[[#This Row],[Корр класс]]&amp;Ректор[[#This Row],[Предмет2]]</f>
        <v>9ИФизика</v>
      </c>
      <c r="T1570" s="4">
        <f ca="1">COUNTIF(Ректор[Доп столбец],Ректор[[#This Row],[Доп столбец]])</f>
        <v>1</v>
      </c>
    </row>
    <row r="1571" spans="1:20" x14ac:dyDescent="0.25">
      <c r="A1571" s="4">
        <v>1459</v>
      </c>
      <c r="B1571" s="4" t="s">
        <v>192</v>
      </c>
      <c r="C1571" s="4">
        <v>3</v>
      </c>
      <c r="F1571" s="4" t="s">
        <v>109</v>
      </c>
      <c r="G1571" s="4" t="s">
        <v>421</v>
      </c>
      <c r="H1571" s="4" t="s">
        <v>111</v>
      </c>
      <c r="I1571" s="4" t="s">
        <v>27</v>
      </c>
      <c r="J1571" s="4" t="s">
        <v>25</v>
      </c>
      <c r="K1571" s="4" t="s">
        <v>25</v>
      </c>
      <c r="O1571" s="4" t="str">
        <f ca="1">IF(Ректор[[#This Row],[Класс(ы)]]="",OFFSET(Ректор[[#This Row],[Класс(ы)]],-1,0,1,1),Ректор[[#This Row],[Класс(ы)]])</f>
        <v>9К</v>
      </c>
      <c r="P1571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71" s="4" t="str">
        <f>Ректор[[#This Row],[Учитель]]</f>
        <v>Панькив В. П.</v>
      </c>
      <c r="R1571" s="4">
        <f ca="1">IF(Ректор[[#This Row],[Часы]]="",OFFSET(Ректор[[#This Row],[Часы]],-1,0,1,1),Ректор[[#This Row],[Часы]])</f>
        <v>3</v>
      </c>
      <c r="S1571" s="4" t="str">
        <f ca="1">Ректор[[#This Row],[Корр класс]]&amp;Ректор[[#This Row],[Предмет2]]</f>
        <v>9КФизика</v>
      </c>
      <c r="T1571" s="4">
        <f ca="1">COUNTIF(Ректор[Доп столбец],Ректор[[#This Row],[Доп столбец]])</f>
        <v>1</v>
      </c>
    </row>
    <row r="1572" spans="1:20" x14ac:dyDescent="0.25">
      <c r="A1572" s="4">
        <v>1460</v>
      </c>
      <c r="B1572" s="4" t="s">
        <v>193</v>
      </c>
      <c r="C1572" s="4">
        <v>1</v>
      </c>
      <c r="F1572" s="4" t="s">
        <v>32</v>
      </c>
      <c r="G1572" s="4" t="s">
        <v>421</v>
      </c>
      <c r="H1572" s="4" t="s">
        <v>111</v>
      </c>
      <c r="I1572" s="4" t="s">
        <v>27</v>
      </c>
      <c r="J1572" s="4" t="s">
        <v>25</v>
      </c>
      <c r="K1572" s="4" t="s">
        <v>25</v>
      </c>
      <c r="O1572" s="4" t="str">
        <f ca="1">IF(Ректор[[#This Row],[Класс(ы)]]="",OFFSET(Ректор[[#This Row],[Класс(ы)]],-1,0,1,1),Ректор[[#This Row],[Класс(ы)]])</f>
        <v>9Л</v>
      </c>
      <c r="P157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572" s="4" t="str">
        <f>Ректор[[#This Row],[Учитель]]</f>
        <v>Панькив В. П.</v>
      </c>
      <c r="R1572" s="4">
        <f ca="1">IF(Ректор[[#This Row],[Часы]]="",OFFSET(Ректор[[#This Row],[Часы]],-1,0,1,1),Ректор[[#This Row],[Часы]])</f>
        <v>1</v>
      </c>
      <c r="S1572" s="4" t="str">
        <f ca="1">Ректор[[#This Row],[Корр класс]]&amp;Ректор[[#This Row],[Предмет2]]</f>
        <v>9ЛРазговор о важн</v>
      </c>
      <c r="T1572" s="4">
        <f ca="1">COUNTIF(Ректор[Доп столбец],Ректор[[#This Row],[Доп столбец]])</f>
        <v>1</v>
      </c>
    </row>
    <row r="1573" spans="1:20" x14ac:dyDescent="0.25">
      <c r="A1573" s="4">
        <v>1461</v>
      </c>
      <c r="B1573" s="4" t="s">
        <v>193</v>
      </c>
      <c r="C1573" s="4">
        <v>3</v>
      </c>
      <c r="F1573" s="4" t="s">
        <v>109</v>
      </c>
      <c r="G1573" s="4" t="s">
        <v>421</v>
      </c>
      <c r="I1573" s="4" t="s">
        <v>27</v>
      </c>
      <c r="J1573" s="4" t="s">
        <v>25</v>
      </c>
      <c r="K1573" s="4" t="s">
        <v>25</v>
      </c>
      <c r="O1573" s="4" t="str">
        <f ca="1">IF(Ректор[[#This Row],[Класс(ы)]]="",OFFSET(Ректор[[#This Row],[Класс(ы)]],-1,0,1,1),Ректор[[#This Row],[Класс(ы)]])</f>
        <v>9Л</v>
      </c>
      <c r="P1573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73" s="4" t="str">
        <f>Ректор[[#This Row],[Учитель]]</f>
        <v>Панькив В. П.</v>
      </c>
      <c r="R1573" s="4">
        <f ca="1">IF(Ректор[[#This Row],[Часы]]="",OFFSET(Ректор[[#This Row],[Часы]],-1,0,1,1),Ректор[[#This Row],[Часы]])</f>
        <v>3</v>
      </c>
      <c r="S1573" s="4" t="str">
        <f ca="1">Ректор[[#This Row],[Корр класс]]&amp;Ректор[[#This Row],[Предмет2]]</f>
        <v>9ЛФизика</v>
      </c>
      <c r="T1573" s="4">
        <f ca="1">COUNTIF(Ректор[Доп столбец],Ректор[[#This Row],[Доп столбец]])</f>
        <v>1</v>
      </c>
    </row>
    <row r="1574" spans="1:20" x14ac:dyDescent="0.25">
      <c r="A1574" s="4">
        <v>1462</v>
      </c>
      <c r="B1574" s="4" t="s">
        <v>47</v>
      </c>
      <c r="C1574" s="4">
        <v>3</v>
      </c>
      <c r="F1574" s="4" t="s">
        <v>109</v>
      </c>
      <c r="G1574" s="4" t="s">
        <v>421</v>
      </c>
      <c r="H1574" s="4" t="s">
        <v>111</v>
      </c>
      <c r="I1574" s="4" t="s">
        <v>27</v>
      </c>
      <c r="J1574" s="4" t="s">
        <v>25</v>
      </c>
      <c r="K1574" s="4" t="s">
        <v>25</v>
      </c>
      <c r="O1574" s="4" t="str">
        <f ca="1">IF(Ректор[[#This Row],[Класс(ы)]]="",OFFSET(Ректор[[#This Row],[Класс(ы)]],-1,0,1,1),Ректор[[#This Row],[Класс(ы)]])</f>
        <v>9Н</v>
      </c>
      <c r="P1574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74" s="4" t="str">
        <f>Ректор[[#This Row],[Учитель]]</f>
        <v>Панькив В. П.</v>
      </c>
      <c r="R1574" s="4">
        <f ca="1">IF(Ректор[[#This Row],[Часы]]="",OFFSET(Ректор[[#This Row],[Часы]],-1,0,1,1),Ректор[[#This Row],[Часы]])</f>
        <v>3</v>
      </c>
      <c r="S1574" s="4" t="str">
        <f ca="1">Ректор[[#This Row],[Корр класс]]&amp;Ректор[[#This Row],[Предмет2]]</f>
        <v>9НФизика</v>
      </c>
      <c r="T1574" s="4">
        <f ca="1">COUNTIF(Ректор[Доп столбец],Ректор[[#This Row],[Доп столбец]])</f>
        <v>1</v>
      </c>
    </row>
    <row r="1575" spans="1:20" x14ac:dyDescent="0.25">
      <c r="A1575" s="4">
        <v>1463</v>
      </c>
      <c r="B1575" s="4" t="s">
        <v>51</v>
      </c>
      <c r="C1575" s="4">
        <v>3</v>
      </c>
      <c r="F1575" s="4" t="s">
        <v>109</v>
      </c>
      <c r="G1575" s="4" t="s">
        <v>421</v>
      </c>
      <c r="I1575" s="4" t="s">
        <v>27</v>
      </c>
      <c r="J1575" s="4" t="s">
        <v>25</v>
      </c>
      <c r="K1575" s="4" t="s">
        <v>25</v>
      </c>
      <c r="O1575" s="4" t="str">
        <f ca="1">IF(Ректор[[#This Row],[Класс(ы)]]="",OFFSET(Ректор[[#This Row],[Класс(ы)]],-1,0,1,1),Ректор[[#This Row],[Класс(ы)]])</f>
        <v>9О</v>
      </c>
      <c r="P1575" s="4" t="str">
        <f>_xlfn.XLOOKUP(Ректор[[#This Row],[Предмет]],Исправление_названия[Предмет],Исправление_названия[Исправление],Ректор[[#This Row],[Предмет]],0,1)</f>
        <v>Физика</v>
      </c>
      <c r="Q1575" s="4" t="str">
        <f>Ректор[[#This Row],[Учитель]]</f>
        <v>Панькив В. П.</v>
      </c>
      <c r="R1575" s="4">
        <f ca="1">IF(Ректор[[#This Row],[Часы]]="",OFFSET(Ректор[[#This Row],[Часы]],-1,0,1,1),Ректор[[#This Row],[Часы]])</f>
        <v>3</v>
      </c>
      <c r="S1575" s="4" t="str">
        <f ca="1">Ректор[[#This Row],[Корр класс]]&amp;Ректор[[#This Row],[Предмет2]]</f>
        <v>9ОФизика</v>
      </c>
      <c r="T1575" s="4">
        <f ca="1">COUNTIF(Ректор[Доп столбец],Ректор[[#This Row],[Доп столбец]])</f>
        <v>1</v>
      </c>
    </row>
    <row r="1576" spans="1:20" x14ac:dyDescent="0.25">
      <c r="A1576" s="4">
        <v>1464</v>
      </c>
      <c r="B1576" s="4" t="s">
        <v>136</v>
      </c>
      <c r="C1576" s="4">
        <v>1</v>
      </c>
      <c r="F1576" s="4" t="s">
        <v>20</v>
      </c>
      <c r="G1576" s="4" t="s">
        <v>422</v>
      </c>
      <c r="H1576" s="4" t="s">
        <v>137</v>
      </c>
      <c r="I1576" s="4" t="s">
        <v>23</v>
      </c>
      <c r="J1576" s="4" t="s">
        <v>25</v>
      </c>
      <c r="K1576" s="4" t="s">
        <v>25</v>
      </c>
      <c r="O1576" s="4" t="str">
        <f ca="1">IF(Ректор[[#This Row],[Класс(ы)]]="",OFFSET(Ректор[[#This Row],[Класс(ы)]],-1,0,1,1),Ректор[[#This Row],[Класс(ы)]])</f>
        <v>2Г</v>
      </c>
      <c r="P157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576" s="4" t="str">
        <f>Ректор[[#This Row],[Учитель]]</f>
        <v>Панькив Е. В.</v>
      </c>
      <c r="R1576" s="4">
        <f ca="1">IF(Ректор[[#This Row],[Часы]]="",OFFSET(Ректор[[#This Row],[Часы]],-1,0,1,1),Ректор[[#This Row],[Часы]])</f>
        <v>1</v>
      </c>
      <c r="S1576" s="4" t="str">
        <f ca="1">Ректор[[#This Row],[Корр класс]]&amp;Ректор[[#This Row],[Предмет2]]</f>
        <v>2ГИзобразительное искусство</v>
      </c>
      <c r="T1576" s="4">
        <f ca="1">COUNTIF(Ректор[Доп столбец],Ректор[[#This Row],[Доп столбец]])</f>
        <v>1</v>
      </c>
    </row>
    <row r="1577" spans="1:20" x14ac:dyDescent="0.25">
      <c r="A1577" s="4">
        <v>1465</v>
      </c>
      <c r="B1577" s="4" t="s">
        <v>136</v>
      </c>
      <c r="C1577" s="4">
        <v>1</v>
      </c>
      <c r="F1577" s="4" t="s">
        <v>26</v>
      </c>
      <c r="G1577" s="4" t="s">
        <v>422</v>
      </c>
      <c r="H1577" s="4" t="s">
        <v>137</v>
      </c>
      <c r="I1577" s="4" t="s">
        <v>27</v>
      </c>
      <c r="J1577" s="4" t="s">
        <v>24</v>
      </c>
      <c r="K1577" s="4" t="s">
        <v>25</v>
      </c>
      <c r="O1577" s="4" t="str">
        <f ca="1">IF(Ректор[[#This Row],[Класс(ы)]]="",OFFSET(Ректор[[#This Row],[Класс(ы)]],-1,0,1,1),Ректор[[#This Row],[Класс(ы)]])</f>
        <v>2Г</v>
      </c>
      <c r="P157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577" s="4" t="str">
        <f>Ректор[[#This Row],[Учитель]]</f>
        <v>Панькив Е. В.</v>
      </c>
      <c r="R1577" s="4">
        <f ca="1">IF(Ректор[[#This Row],[Часы]]="",OFFSET(Ректор[[#This Row],[Часы]],-1,0,1,1),Ректор[[#This Row],[Часы]])</f>
        <v>1</v>
      </c>
      <c r="S1577" s="4" t="str">
        <f ca="1">Ректор[[#This Row],[Корр класс]]&amp;Ректор[[#This Row],[Предмет2]]</f>
        <v>2ГКубановедение</v>
      </c>
      <c r="T1577" s="4">
        <f ca="1">COUNTIF(Ректор[Доп столбец],Ректор[[#This Row],[Доп столбец]])</f>
        <v>1</v>
      </c>
    </row>
    <row r="1578" spans="1:20" x14ac:dyDescent="0.25">
      <c r="A1578" s="4">
        <v>1466</v>
      </c>
      <c r="B1578" s="4" t="s">
        <v>136</v>
      </c>
      <c r="C1578" s="4">
        <v>4</v>
      </c>
      <c r="F1578" s="4" t="s">
        <v>28</v>
      </c>
      <c r="G1578" s="4" t="s">
        <v>422</v>
      </c>
      <c r="H1578" s="4" t="s">
        <v>137</v>
      </c>
      <c r="I1578" s="4" t="s">
        <v>27</v>
      </c>
      <c r="J1578" s="4" t="s">
        <v>25</v>
      </c>
      <c r="K1578" s="4" t="s">
        <v>25</v>
      </c>
      <c r="O1578" s="4" t="str">
        <f ca="1">IF(Ректор[[#This Row],[Класс(ы)]]="",OFFSET(Ректор[[#This Row],[Класс(ы)]],-1,0,1,1),Ректор[[#This Row],[Класс(ы)]])</f>
        <v>2Г</v>
      </c>
      <c r="P157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578" s="4" t="str">
        <f>Ректор[[#This Row],[Учитель]]</f>
        <v>Панькив Е. В.</v>
      </c>
      <c r="R1578" s="4">
        <f ca="1">IF(Ректор[[#This Row],[Часы]]="",OFFSET(Ректор[[#This Row],[Часы]],-1,0,1,1),Ректор[[#This Row],[Часы]])</f>
        <v>4</v>
      </c>
      <c r="S1578" s="4" t="str">
        <f ca="1">Ректор[[#This Row],[Корр класс]]&amp;Ректор[[#This Row],[Предмет2]]</f>
        <v>2ГЛитературное чтение</v>
      </c>
      <c r="T1578" s="4">
        <f ca="1">COUNTIF(Ректор[Доп столбец],Ректор[[#This Row],[Доп столбец]])</f>
        <v>1</v>
      </c>
    </row>
    <row r="1579" spans="1:20" x14ac:dyDescent="0.25">
      <c r="B1579" s="4" t="s">
        <v>136</v>
      </c>
      <c r="C1579" s="4">
        <v>4</v>
      </c>
      <c r="F1579" s="4" t="s">
        <v>29</v>
      </c>
      <c r="G1579" s="4" t="s">
        <v>422</v>
      </c>
      <c r="H1579" s="4" t="s">
        <v>137</v>
      </c>
      <c r="I1579" s="4" t="s">
        <v>27</v>
      </c>
      <c r="J1579" s="4" t="s">
        <v>25</v>
      </c>
      <c r="K1579" s="4" t="s">
        <v>25</v>
      </c>
      <c r="O1579" s="4" t="str">
        <f ca="1">IF(Ректор[[#This Row],[Класс(ы)]]="",OFFSET(Ректор[[#This Row],[Класс(ы)]],-1,0,1,1),Ректор[[#This Row],[Класс(ы)]])</f>
        <v>2Г</v>
      </c>
      <c r="P157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579" s="4" t="str">
        <f>Ректор[[#This Row],[Учитель]]</f>
        <v>Панькив Е. В.</v>
      </c>
      <c r="R1579" s="4">
        <f ca="1">IF(Ректор[[#This Row],[Часы]]="",OFFSET(Ректор[[#This Row],[Часы]],-1,0,1,1),Ректор[[#This Row],[Часы]])</f>
        <v>4</v>
      </c>
      <c r="S1579" s="4" t="str">
        <f ca="1">Ректор[[#This Row],[Корр класс]]&amp;Ректор[[#This Row],[Предмет2]]</f>
        <v>2ГМатематика</v>
      </c>
      <c r="T1579" s="4">
        <f ca="1">COUNTIF(Ректор[Доп столбец],Ректор[[#This Row],[Доп столбец]])</f>
        <v>1</v>
      </c>
    </row>
    <row r="1580" spans="1:20" x14ac:dyDescent="0.25">
      <c r="A1580" s="4">
        <v>1467</v>
      </c>
      <c r="B1580" s="4" t="s">
        <v>136</v>
      </c>
      <c r="C1580" s="4">
        <v>1</v>
      </c>
      <c r="F1580" s="4" t="s">
        <v>30</v>
      </c>
      <c r="G1580" s="4" t="s">
        <v>422</v>
      </c>
      <c r="H1580" s="4" t="s">
        <v>137</v>
      </c>
      <c r="I1580" s="4" t="s">
        <v>23</v>
      </c>
      <c r="J1580" s="4" t="s">
        <v>25</v>
      </c>
      <c r="K1580" s="4" t="s">
        <v>25</v>
      </c>
      <c r="O1580" s="4" t="str">
        <f ca="1">IF(Ректор[[#This Row],[Класс(ы)]]="",OFFSET(Ректор[[#This Row],[Класс(ы)]],-1,0,1,1),Ректор[[#This Row],[Класс(ы)]])</f>
        <v>2Г</v>
      </c>
      <c r="P158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580" s="4" t="str">
        <f>Ректор[[#This Row],[Учитель]]</f>
        <v>Панькив Е. В.</v>
      </c>
      <c r="R1580" s="4">
        <f ca="1">IF(Ректор[[#This Row],[Часы]]="",OFFSET(Ректор[[#This Row],[Часы]],-1,0,1,1),Ректор[[#This Row],[Часы]])</f>
        <v>1</v>
      </c>
      <c r="S1580" s="4" t="str">
        <f ca="1">Ректор[[#This Row],[Корр класс]]&amp;Ректор[[#This Row],[Предмет2]]</f>
        <v>2ГМузыка</v>
      </c>
      <c r="T1580" s="4">
        <f ca="1">COUNTIF(Ректор[Доп столбец],Ректор[[#This Row],[Доп столбец]])</f>
        <v>1</v>
      </c>
    </row>
    <row r="1581" spans="1:20" x14ac:dyDescent="0.25">
      <c r="B1581" s="4" t="s">
        <v>136</v>
      </c>
      <c r="C1581" s="4">
        <v>2</v>
      </c>
      <c r="F1581" s="4" t="s">
        <v>31</v>
      </c>
      <c r="G1581" s="4" t="s">
        <v>422</v>
      </c>
      <c r="H1581" s="4" t="s">
        <v>137</v>
      </c>
      <c r="I1581" s="4" t="s">
        <v>27</v>
      </c>
      <c r="J1581" s="4" t="s">
        <v>25</v>
      </c>
      <c r="K1581" s="4" t="s">
        <v>25</v>
      </c>
      <c r="O1581" s="4" t="str">
        <f ca="1">IF(Ректор[[#This Row],[Класс(ы)]]="",OFFSET(Ректор[[#This Row],[Класс(ы)]],-1,0,1,1),Ректор[[#This Row],[Класс(ы)]])</f>
        <v>2Г</v>
      </c>
      <c r="P1581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581" s="4" t="str">
        <f>Ректор[[#This Row],[Учитель]]</f>
        <v>Панькив Е. В.</v>
      </c>
      <c r="R1581" s="4">
        <f ca="1">IF(Ректор[[#This Row],[Часы]]="",OFFSET(Ректор[[#This Row],[Часы]],-1,0,1,1),Ректор[[#This Row],[Часы]])</f>
        <v>2</v>
      </c>
      <c r="S1581" s="4" t="str">
        <f ca="1">Ректор[[#This Row],[Корр класс]]&amp;Ректор[[#This Row],[Предмет2]]</f>
        <v>2ГОкружающий мир</v>
      </c>
      <c r="T1581" s="4">
        <f ca="1">COUNTIF(Ректор[Доп столбец],Ректор[[#This Row],[Доп столбец]])</f>
        <v>1</v>
      </c>
    </row>
    <row r="1582" spans="1:20" x14ac:dyDescent="0.25">
      <c r="A1582" s="4">
        <v>1468</v>
      </c>
      <c r="B1582" s="4" t="s">
        <v>136</v>
      </c>
      <c r="C1582" s="4">
        <v>1</v>
      </c>
      <c r="F1582" s="4" t="s">
        <v>32</v>
      </c>
      <c r="G1582" s="4" t="s">
        <v>422</v>
      </c>
      <c r="H1582" s="4" t="s">
        <v>137</v>
      </c>
      <c r="I1582" s="4" t="s">
        <v>27</v>
      </c>
      <c r="J1582" s="4" t="s">
        <v>33</v>
      </c>
      <c r="K1582" s="4" t="s">
        <v>25</v>
      </c>
      <c r="O1582" s="4" t="str">
        <f ca="1">IF(Ректор[[#This Row],[Класс(ы)]]="",OFFSET(Ректор[[#This Row],[Класс(ы)]],-1,0,1,1),Ректор[[#This Row],[Класс(ы)]])</f>
        <v>2Г</v>
      </c>
      <c r="P158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582" s="4" t="str">
        <f>Ректор[[#This Row],[Учитель]]</f>
        <v>Панькив Е. В.</v>
      </c>
      <c r="R1582" s="4">
        <f ca="1">IF(Ректор[[#This Row],[Часы]]="",OFFSET(Ректор[[#This Row],[Часы]],-1,0,1,1),Ректор[[#This Row],[Часы]])</f>
        <v>1</v>
      </c>
      <c r="S1582" s="4" t="str">
        <f ca="1">Ректор[[#This Row],[Корр класс]]&amp;Ректор[[#This Row],[Предмет2]]</f>
        <v>2ГРазговор о важн</v>
      </c>
      <c r="T1582" s="4">
        <f ca="1">COUNTIF(Ректор[Доп столбец],Ректор[[#This Row],[Доп столбец]])</f>
        <v>1</v>
      </c>
    </row>
    <row r="1583" spans="1:20" x14ac:dyDescent="0.25">
      <c r="A1583" s="4">
        <v>1469</v>
      </c>
      <c r="B1583" s="4" t="s">
        <v>136</v>
      </c>
      <c r="C1583" s="4">
        <v>5</v>
      </c>
      <c r="F1583" s="4" t="s">
        <v>34</v>
      </c>
      <c r="G1583" s="4" t="s">
        <v>422</v>
      </c>
      <c r="H1583" s="4" t="s">
        <v>137</v>
      </c>
      <c r="I1583" s="4" t="s">
        <v>27</v>
      </c>
      <c r="J1583" s="4" t="s">
        <v>25</v>
      </c>
      <c r="K1583" s="4" t="s">
        <v>25</v>
      </c>
      <c r="O1583" s="4" t="str">
        <f ca="1">IF(Ректор[[#This Row],[Класс(ы)]]="",OFFSET(Ректор[[#This Row],[Класс(ы)]],-1,0,1,1),Ректор[[#This Row],[Класс(ы)]])</f>
        <v>2Г</v>
      </c>
      <c r="P158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583" s="4" t="str">
        <f>Ректор[[#This Row],[Учитель]]</f>
        <v>Панькив Е. В.</v>
      </c>
      <c r="R1583" s="4">
        <f ca="1">IF(Ректор[[#This Row],[Часы]]="",OFFSET(Ректор[[#This Row],[Часы]],-1,0,1,1),Ректор[[#This Row],[Часы]])</f>
        <v>5</v>
      </c>
      <c r="S1583" s="4" t="str">
        <f ca="1">Ректор[[#This Row],[Корр класс]]&amp;Ректор[[#This Row],[Предмет2]]</f>
        <v>2ГРусский язык</v>
      </c>
      <c r="T1583" s="4">
        <f ca="1">COUNTIF(Ректор[Доп столбец],Ректор[[#This Row],[Доп столбец]])</f>
        <v>1</v>
      </c>
    </row>
    <row r="1584" spans="1:20" x14ac:dyDescent="0.25">
      <c r="A1584" s="4">
        <v>1470</v>
      </c>
      <c r="B1584" s="4" t="s">
        <v>136</v>
      </c>
      <c r="C1584" s="4">
        <v>1</v>
      </c>
      <c r="F1584" s="4" t="s">
        <v>35</v>
      </c>
      <c r="G1584" s="4" t="s">
        <v>422</v>
      </c>
      <c r="H1584" s="4" t="s">
        <v>137</v>
      </c>
      <c r="I1584" s="4" t="s">
        <v>23</v>
      </c>
      <c r="J1584" s="4" t="s">
        <v>25</v>
      </c>
      <c r="K1584" s="4" t="s">
        <v>25</v>
      </c>
      <c r="O1584" s="4" t="str">
        <f ca="1">IF(Ректор[[#This Row],[Класс(ы)]]="",OFFSET(Ректор[[#This Row],[Класс(ы)]],-1,0,1,1),Ректор[[#This Row],[Класс(ы)]])</f>
        <v>2Г</v>
      </c>
      <c r="P158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584" s="4" t="str">
        <f>Ректор[[#This Row],[Учитель]]</f>
        <v>Панькив Е. В.</v>
      </c>
      <c r="R1584" s="4">
        <f ca="1">IF(Ректор[[#This Row],[Часы]]="",OFFSET(Ректор[[#This Row],[Часы]],-1,0,1,1),Ректор[[#This Row],[Часы]])</f>
        <v>1</v>
      </c>
      <c r="S1584" s="4" t="str">
        <f ca="1">Ректор[[#This Row],[Корр класс]]&amp;Ректор[[#This Row],[Предмет2]]</f>
        <v>2ГТехнология</v>
      </c>
      <c r="T1584" s="4">
        <f ca="1">COUNTIF(Ректор[Доп столбец],Ректор[[#This Row],[Доп столбец]])</f>
        <v>1</v>
      </c>
    </row>
    <row r="1585" spans="1:20" x14ac:dyDescent="0.25">
      <c r="A1585" s="4">
        <v>1471</v>
      </c>
      <c r="B1585" s="4" t="s">
        <v>99</v>
      </c>
      <c r="C1585" s="4">
        <v>1</v>
      </c>
      <c r="F1585" s="4" t="s">
        <v>382</v>
      </c>
      <c r="G1585" s="4" t="s">
        <v>423</v>
      </c>
      <c r="H1585" s="4" t="s">
        <v>297</v>
      </c>
      <c r="I1585" s="4" t="s">
        <v>27</v>
      </c>
      <c r="J1585" s="4" t="s">
        <v>25</v>
      </c>
      <c r="K1585" s="4" t="s">
        <v>25</v>
      </c>
      <c r="O1585" s="4" t="str">
        <f ca="1">IF(Ректор[[#This Row],[Класс(ы)]]="",OFFSET(Ректор[[#This Row],[Класс(ы)]],-1,0,1,1),Ректор[[#This Row],[Класс(ы)]])</f>
        <v>5А</v>
      </c>
      <c r="P1585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85" s="4" t="str">
        <f>Ректор[[#This Row],[Учитель]]</f>
        <v>Парфенова Е. Н.</v>
      </c>
      <c r="R1585" s="4">
        <f ca="1">IF(Ректор[[#This Row],[Часы]]="",OFFSET(Ректор[[#This Row],[Часы]],-1,0,1,1),Ректор[[#This Row],[Часы]])</f>
        <v>1</v>
      </c>
      <c r="S1585" s="4" t="str">
        <f ca="1">Ректор[[#This Row],[Корр класс]]&amp;Ректор[[#This Row],[Предмет2]]</f>
        <v>5АОДНКНР</v>
      </c>
      <c r="T1585" s="4">
        <f ca="1">COUNTIF(Ректор[Доп столбец],Ректор[[#This Row],[Доп столбец]])</f>
        <v>1</v>
      </c>
    </row>
    <row r="1586" spans="1:20" x14ac:dyDescent="0.25">
      <c r="A1586" s="4">
        <v>1472</v>
      </c>
      <c r="B1586" s="4" t="s">
        <v>196</v>
      </c>
      <c r="C1586" s="4">
        <v>1</v>
      </c>
      <c r="F1586" s="4" t="s">
        <v>382</v>
      </c>
      <c r="G1586" s="4" t="s">
        <v>423</v>
      </c>
      <c r="H1586" s="4" t="s">
        <v>297</v>
      </c>
      <c r="I1586" s="4" t="s">
        <v>27</v>
      </c>
      <c r="J1586" s="4" t="s">
        <v>25</v>
      </c>
      <c r="K1586" s="4" t="s">
        <v>25</v>
      </c>
      <c r="O1586" s="4" t="str">
        <f ca="1">IF(Ректор[[#This Row],[Класс(ы)]]="",OFFSET(Ректор[[#This Row],[Класс(ы)]],-1,0,1,1),Ректор[[#This Row],[Класс(ы)]])</f>
        <v>5Б</v>
      </c>
      <c r="P1586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86" s="4" t="str">
        <f>Ректор[[#This Row],[Учитель]]</f>
        <v>Парфенова Е. Н.</v>
      </c>
      <c r="R1586" s="4">
        <f ca="1">IF(Ректор[[#This Row],[Часы]]="",OFFSET(Ректор[[#This Row],[Часы]],-1,0,1,1),Ректор[[#This Row],[Часы]])</f>
        <v>1</v>
      </c>
      <c r="S1586" s="4" t="str">
        <f ca="1">Ректор[[#This Row],[Корр класс]]&amp;Ректор[[#This Row],[Предмет2]]</f>
        <v>5БОДНКНР</v>
      </c>
      <c r="T1586" s="4">
        <f ca="1">COUNTIF(Ректор[Доп столбец],Ректор[[#This Row],[Доп столбец]])</f>
        <v>1</v>
      </c>
    </row>
    <row r="1587" spans="1:20" x14ac:dyDescent="0.25">
      <c r="A1587" s="4">
        <v>1473</v>
      </c>
      <c r="B1587" s="4" t="s">
        <v>155</v>
      </c>
      <c r="C1587" s="4">
        <v>1</v>
      </c>
      <c r="F1587" s="4" t="s">
        <v>382</v>
      </c>
      <c r="G1587" s="4" t="s">
        <v>423</v>
      </c>
      <c r="H1587" s="4" t="s">
        <v>297</v>
      </c>
      <c r="I1587" s="4" t="s">
        <v>27</v>
      </c>
      <c r="J1587" s="4" t="s">
        <v>25</v>
      </c>
      <c r="K1587" s="4" t="s">
        <v>25</v>
      </c>
      <c r="O1587" s="4" t="str">
        <f ca="1">IF(Ректор[[#This Row],[Класс(ы)]]="",OFFSET(Ректор[[#This Row],[Класс(ы)]],-1,0,1,1),Ректор[[#This Row],[Класс(ы)]])</f>
        <v>5В</v>
      </c>
      <c r="P1587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87" s="4" t="str">
        <f>Ректор[[#This Row],[Учитель]]</f>
        <v>Парфенова Е. Н.</v>
      </c>
      <c r="R1587" s="4">
        <f ca="1">IF(Ректор[[#This Row],[Часы]]="",OFFSET(Ректор[[#This Row],[Часы]],-1,0,1,1),Ректор[[#This Row],[Часы]])</f>
        <v>1</v>
      </c>
      <c r="S1587" s="4" t="str">
        <f ca="1">Ректор[[#This Row],[Корр класс]]&amp;Ректор[[#This Row],[Предмет2]]</f>
        <v>5ВОДНКНР</v>
      </c>
      <c r="T1587" s="4">
        <f ca="1">COUNTIF(Ректор[Доп столбец],Ректор[[#This Row],[Доп столбец]])</f>
        <v>1</v>
      </c>
    </row>
    <row r="1588" spans="1:20" x14ac:dyDescent="0.25">
      <c r="A1588" s="4">
        <v>1474</v>
      </c>
      <c r="B1588" s="4" t="s">
        <v>41</v>
      </c>
      <c r="C1588" s="4">
        <v>1</v>
      </c>
      <c r="F1588" s="4" t="s">
        <v>382</v>
      </c>
      <c r="G1588" s="4" t="s">
        <v>423</v>
      </c>
      <c r="H1588" s="4" t="s">
        <v>297</v>
      </c>
      <c r="I1588" s="4" t="s">
        <v>27</v>
      </c>
      <c r="J1588" s="4" t="s">
        <v>25</v>
      </c>
      <c r="K1588" s="4" t="s">
        <v>25</v>
      </c>
      <c r="O1588" s="4" t="str">
        <f ca="1">IF(Ректор[[#This Row],[Класс(ы)]]="",OFFSET(Ректор[[#This Row],[Класс(ы)]],-1,0,1,1),Ректор[[#This Row],[Класс(ы)]])</f>
        <v>5Г</v>
      </c>
      <c r="P1588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88" s="4" t="str">
        <f>Ректор[[#This Row],[Учитель]]</f>
        <v>Парфенова Е. Н.</v>
      </c>
      <c r="R1588" s="4">
        <f ca="1">IF(Ректор[[#This Row],[Часы]]="",OFFSET(Ректор[[#This Row],[Часы]],-1,0,1,1),Ректор[[#This Row],[Часы]])</f>
        <v>1</v>
      </c>
      <c r="S1588" s="4" t="str">
        <f ca="1">Ректор[[#This Row],[Корр класс]]&amp;Ректор[[#This Row],[Предмет2]]</f>
        <v>5ГОДНКНР</v>
      </c>
      <c r="T1588" s="4">
        <f ca="1">COUNTIF(Ректор[Доп столбец],Ректор[[#This Row],[Доп столбец]])</f>
        <v>1</v>
      </c>
    </row>
    <row r="1589" spans="1:20" x14ac:dyDescent="0.25">
      <c r="A1589" s="4">
        <v>1475</v>
      </c>
      <c r="B1589" s="4" t="s">
        <v>197</v>
      </c>
      <c r="C1589" s="4">
        <v>1</v>
      </c>
      <c r="F1589" s="4" t="s">
        <v>382</v>
      </c>
      <c r="G1589" s="4" t="s">
        <v>423</v>
      </c>
      <c r="H1589" s="4" t="s">
        <v>297</v>
      </c>
      <c r="I1589" s="4" t="s">
        <v>27</v>
      </c>
      <c r="J1589" s="4" t="s">
        <v>25</v>
      </c>
      <c r="K1589" s="4" t="s">
        <v>25</v>
      </c>
      <c r="O1589" s="4" t="str">
        <f ca="1">IF(Ректор[[#This Row],[Класс(ы)]]="",OFFSET(Ректор[[#This Row],[Класс(ы)]],-1,0,1,1),Ректор[[#This Row],[Класс(ы)]])</f>
        <v>5Д</v>
      </c>
      <c r="P1589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89" s="4" t="str">
        <f>Ректор[[#This Row],[Учитель]]</f>
        <v>Парфенова Е. Н.</v>
      </c>
      <c r="R1589" s="4">
        <f ca="1">IF(Ректор[[#This Row],[Часы]]="",OFFSET(Ректор[[#This Row],[Часы]],-1,0,1,1),Ректор[[#This Row],[Часы]])</f>
        <v>1</v>
      </c>
      <c r="S1589" s="4" t="str">
        <f ca="1">Ректор[[#This Row],[Корр класс]]&amp;Ректор[[#This Row],[Предмет2]]</f>
        <v>5ДОДНКНР</v>
      </c>
      <c r="T1589" s="4">
        <f ca="1">COUNTIF(Ректор[Доп столбец],Ректор[[#This Row],[Доп столбец]])</f>
        <v>1</v>
      </c>
    </row>
    <row r="1590" spans="1:20" x14ac:dyDescent="0.25">
      <c r="A1590" s="4">
        <v>1476</v>
      </c>
      <c r="B1590" s="4" t="s">
        <v>198</v>
      </c>
      <c r="C1590" s="4">
        <v>1</v>
      </c>
      <c r="F1590" s="4" t="s">
        <v>382</v>
      </c>
      <c r="G1590" s="4" t="s">
        <v>423</v>
      </c>
      <c r="H1590" s="4" t="s">
        <v>297</v>
      </c>
      <c r="I1590" s="4" t="s">
        <v>27</v>
      </c>
      <c r="J1590" s="4" t="s">
        <v>25</v>
      </c>
      <c r="K1590" s="4" t="s">
        <v>25</v>
      </c>
      <c r="O1590" s="4" t="str">
        <f ca="1">IF(Ректор[[#This Row],[Класс(ы)]]="",OFFSET(Ректор[[#This Row],[Класс(ы)]],-1,0,1,1),Ректор[[#This Row],[Класс(ы)]])</f>
        <v>5Е</v>
      </c>
      <c r="P1590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90" s="4" t="str">
        <f>Ректор[[#This Row],[Учитель]]</f>
        <v>Парфенова Е. Н.</v>
      </c>
      <c r="R1590" s="4">
        <f ca="1">IF(Ректор[[#This Row],[Часы]]="",OFFSET(Ректор[[#This Row],[Часы]],-1,0,1,1),Ректор[[#This Row],[Часы]])</f>
        <v>1</v>
      </c>
      <c r="S1590" s="4" t="str">
        <f ca="1">Ректор[[#This Row],[Корр класс]]&amp;Ректор[[#This Row],[Предмет2]]</f>
        <v>5ЕОДНКНР</v>
      </c>
      <c r="T1590" s="4">
        <f ca="1">COUNTIF(Ректор[Доп столбец],Ректор[[#This Row],[Доп столбец]])</f>
        <v>1</v>
      </c>
    </row>
    <row r="1591" spans="1:20" x14ac:dyDescent="0.25">
      <c r="A1591" s="4">
        <v>1477</v>
      </c>
      <c r="B1591" s="4" t="s">
        <v>199</v>
      </c>
      <c r="C1591" s="4">
        <v>1</v>
      </c>
      <c r="F1591" s="4" t="s">
        <v>382</v>
      </c>
      <c r="G1591" s="4" t="s">
        <v>423</v>
      </c>
      <c r="H1591" s="4" t="s">
        <v>297</v>
      </c>
      <c r="I1591" s="4" t="s">
        <v>27</v>
      </c>
      <c r="J1591" s="4" t="s">
        <v>25</v>
      </c>
      <c r="K1591" s="4" t="s">
        <v>25</v>
      </c>
      <c r="O1591" s="4" t="str">
        <f ca="1">IF(Ректор[[#This Row],[Класс(ы)]]="",OFFSET(Ректор[[#This Row],[Класс(ы)]],-1,0,1,1),Ректор[[#This Row],[Класс(ы)]])</f>
        <v>5Ж</v>
      </c>
      <c r="P1591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91" s="4" t="str">
        <f>Ректор[[#This Row],[Учитель]]</f>
        <v>Парфенова Е. Н.</v>
      </c>
      <c r="R1591" s="4">
        <f ca="1">IF(Ректор[[#This Row],[Часы]]="",OFFSET(Ректор[[#This Row],[Часы]],-1,0,1,1),Ректор[[#This Row],[Часы]])</f>
        <v>1</v>
      </c>
      <c r="S1591" s="4" t="str">
        <f ca="1">Ректор[[#This Row],[Корр класс]]&amp;Ректор[[#This Row],[Предмет2]]</f>
        <v>5ЖОДНКНР</v>
      </c>
      <c r="T1591" s="4">
        <f ca="1">COUNTIF(Ректор[Доп столбец],Ректор[[#This Row],[Доп столбец]])</f>
        <v>1</v>
      </c>
    </row>
    <row r="1592" spans="1:20" x14ac:dyDescent="0.25">
      <c r="B1592" s="4" t="s">
        <v>184</v>
      </c>
      <c r="C1592" s="4">
        <v>1</v>
      </c>
      <c r="F1592" s="4" t="s">
        <v>382</v>
      </c>
      <c r="G1592" s="4" t="s">
        <v>423</v>
      </c>
      <c r="H1592" s="4" t="s">
        <v>297</v>
      </c>
      <c r="I1592" s="4" t="s">
        <v>27</v>
      </c>
      <c r="J1592" s="4" t="s">
        <v>25</v>
      </c>
      <c r="K1592" s="4" t="s">
        <v>25</v>
      </c>
      <c r="O1592" s="4" t="str">
        <f ca="1">IF(Ректор[[#This Row],[Класс(ы)]]="",OFFSET(Ректор[[#This Row],[Класс(ы)]],-1,0,1,1),Ректор[[#This Row],[Класс(ы)]])</f>
        <v>5З</v>
      </c>
      <c r="P1592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92" s="4" t="str">
        <f>Ректор[[#This Row],[Учитель]]</f>
        <v>Парфенова Е. Н.</v>
      </c>
      <c r="R1592" s="4">
        <f ca="1">IF(Ректор[[#This Row],[Часы]]="",OFFSET(Ректор[[#This Row],[Часы]],-1,0,1,1),Ректор[[#This Row],[Часы]])</f>
        <v>1</v>
      </c>
      <c r="S1592" s="4" t="str">
        <f ca="1">Ректор[[#This Row],[Корр класс]]&amp;Ректор[[#This Row],[Предмет2]]</f>
        <v>5ЗОДНКНР</v>
      </c>
      <c r="T1592" s="4">
        <f ca="1">COUNTIF(Ректор[Доп столбец],Ректор[[#This Row],[Доп столбец]])</f>
        <v>1</v>
      </c>
    </row>
    <row r="1593" spans="1:20" x14ac:dyDescent="0.25">
      <c r="A1593" s="4">
        <v>1478</v>
      </c>
      <c r="B1593" s="4" t="s">
        <v>200</v>
      </c>
      <c r="C1593" s="4">
        <v>1</v>
      </c>
      <c r="F1593" s="4" t="s">
        <v>382</v>
      </c>
      <c r="G1593" s="4" t="s">
        <v>423</v>
      </c>
      <c r="H1593" s="4" t="s">
        <v>297</v>
      </c>
      <c r="I1593" s="4" t="s">
        <v>27</v>
      </c>
      <c r="J1593" s="4" t="s">
        <v>25</v>
      </c>
      <c r="K1593" s="4" t="s">
        <v>25</v>
      </c>
      <c r="O1593" s="4" t="str">
        <f ca="1">IF(Ректор[[#This Row],[Класс(ы)]]="",OFFSET(Ректор[[#This Row],[Класс(ы)]],-1,0,1,1),Ректор[[#This Row],[Класс(ы)]])</f>
        <v>5И</v>
      </c>
      <c r="P1593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93" s="4" t="str">
        <f>Ректор[[#This Row],[Учитель]]</f>
        <v>Парфенова Е. Н.</v>
      </c>
      <c r="R1593" s="4">
        <f ca="1">IF(Ректор[[#This Row],[Часы]]="",OFFSET(Ректор[[#This Row],[Часы]],-1,0,1,1),Ректор[[#This Row],[Часы]])</f>
        <v>1</v>
      </c>
      <c r="S1593" s="4" t="str">
        <f ca="1">Ректор[[#This Row],[Корр класс]]&amp;Ректор[[#This Row],[Предмет2]]</f>
        <v>5ИОДНКНР</v>
      </c>
      <c r="T1593" s="4">
        <f ca="1">COUNTIF(Ректор[Доп столбец],Ректор[[#This Row],[Доп столбец]])</f>
        <v>1</v>
      </c>
    </row>
    <row r="1594" spans="1:20" x14ac:dyDescent="0.25">
      <c r="A1594" s="4">
        <v>1479</v>
      </c>
      <c r="B1594" s="4" t="s">
        <v>201</v>
      </c>
      <c r="C1594" s="4">
        <v>1</v>
      </c>
      <c r="F1594" s="4" t="s">
        <v>382</v>
      </c>
      <c r="G1594" s="4" t="s">
        <v>423</v>
      </c>
      <c r="H1594" s="4" t="s">
        <v>297</v>
      </c>
      <c r="I1594" s="4" t="s">
        <v>27</v>
      </c>
      <c r="J1594" s="4" t="s">
        <v>25</v>
      </c>
      <c r="K1594" s="4" t="s">
        <v>25</v>
      </c>
      <c r="O1594" s="4" t="str">
        <f ca="1">IF(Ректор[[#This Row],[Класс(ы)]]="",OFFSET(Ректор[[#This Row],[Класс(ы)]],-1,0,1,1),Ректор[[#This Row],[Класс(ы)]])</f>
        <v>5К</v>
      </c>
      <c r="P1594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94" s="4" t="str">
        <f>Ректор[[#This Row],[Учитель]]</f>
        <v>Парфенова Е. Н.</v>
      </c>
      <c r="R1594" s="4">
        <f ca="1">IF(Ректор[[#This Row],[Часы]]="",OFFSET(Ректор[[#This Row],[Часы]],-1,0,1,1),Ректор[[#This Row],[Часы]])</f>
        <v>1</v>
      </c>
      <c r="S1594" s="4" t="str">
        <f ca="1">Ректор[[#This Row],[Корр класс]]&amp;Ректор[[#This Row],[Предмет2]]</f>
        <v>5КОДНКНР</v>
      </c>
      <c r="T1594" s="4">
        <f ca="1">COUNTIF(Ректор[Доп столбец],Ректор[[#This Row],[Доп столбец]])</f>
        <v>1</v>
      </c>
    </row>
    <row r="1595" spans="1:20" x14ac:dyDescent="0.25">
      <c r="A1595" s="4">
        <v>1480</v>
      </c>
      <c r="B1595" s="4" t="s">
        <v>44</v>
      </c>
      <c r="C1595" s="4">
        <v>1</v>
      </c>
      <c r="F1595" s="4" t="s">
        <v>382</v>
      </c>
      <c r="G1595" s="4" t="s">
        <v>423</v>
      </c>
      <c r="H1595" s="4" t="s">
        <v>297</v>
      </c>
      <c r="I1595" s="4" t="s">
        <v>27</v>
      </c>
      <c r="J1595" s="4" t="s">
        <v>25</v>
      </c>
      <c r="K1595" s="4" t="s">
        <v>25</v>
      </c>
      <c r="O1595" s="4" t="str">
        <f ca="1">IF(Ректор[[#This Row],[Класс(ы)]]="",OFFSET(Ректор[[#This Row],[Класс(ы)]],-1,0,1,1),Ректор[[#This Row],[Класс(ы)]])</f>
        <v>5Л</v>
      </c>
      <c r="P1595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95" s="4" t="str">
        <f>Ректор[[#This Row],[Учитель]]</f>
        <v>Парфенова Е. Н.</v>
      </c>
      <c r="R1595" s="4">
        <f ca="1">IF(Ректор[[#This Row],[Часы]]="",OFFSET(Ректор[[#This Row],[Часы]],-1,0,1,1),Ректор[[#This Row],[Часы]])</f>
        <v>1</v>
      </c>
      <c r="S1595" s="4" t="str">
        <f ca="1">Ректор[[#This Row],[Корр класс]]&amp;Ректор[[#This Row],[Предмет2]]</f>
        <v>5ЛОДНКНР</v>
      </c>
      <c r="T1595" s="4">
        <f ca="1">COUNTIF(Ректор[Доп столбец],Ректор[[#This Row],[Доп столбец]])</f>
        <v>1</v>
      </c>
    </row>
    <row r="1596" spans="1:20" x14ac:dyDescent="0.25">
      <c r="A1596" s="4">
        <v>1481</v>
      </c>
      <c r="B1596" s="4" t="s">
        <v>102</v>
      </c>
      <c r="C1596" s="4">
        <v>1</v>
      </c>
      <c r="F1596" s="4" t="s">
        <v>382</v>
      </c>
      <c r="G1596" s="4" t="s">
        <v>423</v>
      </c>
      <c r="H1596" s="4" t="s">
        <v>297</v>
      </c>
      <c r="I1596" s="4" t="s">
        <v>27</v>
      </c>
      <c r="J1596" s="4" t="s">
        <v>25</v>
      </c>
      <c r="K1596" s="4" t="s">
        <v>25</v>
      </c>
      <c r="O1596" s="4" t="str">
        <f ca="1">IF(Ректор[[#This Row],[Класс(ы)]]="",OFFSET(Ректор[[#This Row],[Класс(ы)]],-1,0,1,1),Ректор[[#This Row],[Класс(ы)]])</f>
        <v>5М</v>
      </c>
      <c r="P1596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96" s="4" t="str">
        <f>Ректор[[#This Row],[Учитель]]</f>
        <v>Парфенова Е. Н.</v>
      </c>
      <c r="R1596" s="4">
        <f ca="1">IF(Ректор[[#This Row],[Часы]]="",OFFSET(Ректор[[#This Row],[Часы]],-1,0,1,1),Ректор[[#This Row],[Часы]])</f>
        <v>1</v>
      </c>
      <c r="S1596" s="4" t="str">
        <f ca="1">Ректор[[#This Row],[Корр класс]]&amp;Ректор[[#This Row],[Предмет2]]</f>
        <v>5МОДНКНР</v>
      </c>
      <c r="T1596" s="4">
        <f ca="1">COUNTIF(Ректор[Доп столбец],Ректор[[#This Row],[Доп столбец]])</f>
        <v>1</v>
      </c>
    </row>
    <row r="1597" spans="1:20" x14ac:dyDescent="0.25">
      <c r="A1597" s="4">
        <v>1482</v>
      </c>
      <c r="B1597" s="4" t="s">
        <v>202</v>
      </c>
      <c r="C1597" s="4">
        <v>1</v>
      </c>
      <c r="F1597" s="4" t="s">
        <v>382</v>
      </c>
      <c r="G1597" s="4" t="s">
        <v>423</v>
      </c>
      <c r="H1597" s="4" t="s">
        <v>297</v>
      </c>
      <c r="I1597" s="4" t="s">
        <v>27</v>
      </c>
      <c r="J1597" s="4" t="s">
        <v>25</v>
      </c>
      <c r="K1597" s="4" t="s">
        <v>25</v>
      </c>
      <c r="O1597" s="4" t="str">
        <f ca="1">IF(Ректор[[#This Row],[Класс(ы)]]="",OFFSET(Ректор[[#This Row],[Класс(ы)]],-1,0,1,1),Ректор[[#This Row],[Класс(ы)]])</f>
        <v>5Н</v>
      </c>
      <c r="P1597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97" s="4" t="str">
        <f>Ректор[[#This Row],[Учитель]]</f>
        <v>Парфенова Е. Н.</v>
      </c>
      <c r="R1597" s="4">
        <f ca="1">IF(Ректор[[#This Row],[Часы]]="",OFFSET(Ректор[[#This Row],[Часы]],-1,0,1,1),Ректор[[#This Row],[Часы]])</f>
        <v>1</v>
      </c>
      <c r="S1597" s="4" t="str">
        <f ca="1">Ректор[[#This Row],[Корр класс]]&amp;Ректор[[#This Row],[Предмет2]]</f>
        <v>5НОДНКНР</v>
      </c>
      <c r="T1597" s="4">
        <f ca="1">COUNTIF(Ректор[Доп столбец],Ректор[[#This Row],[Доп столбец]])</f>
        <v>1</v>
      </c>
    </row>
    <row r="1598" spans="1:20" x14ac:dyDescent="0.25">
      <c r="A1598" s="4">
        <v>1483</v>
      </c>
      <c r="B1598" s="4" t="s">
        <v>203</v>
      </c>
      <c r="C1598" s="4">
        <v>1</v>
      </c>
      <c r="F1598" s="4" t="s">
        <v>382</v>
      </c>
      <c r="G1598" s="4" t="s">
        <v>423</v>
      </c>
      <c r="H1598" s="4" t="s">
        <v>297</v>
      </c>
      <c r="I1598" s="4" t="s">
        <v>27</v>
      </c>
      <c r="J1598" s="4" t="s">
        <v>25</v>
      </c>
      <c r="K1598" s="4" t="s">
        <v>25</v>
      </c>
      <c r="O1598" s="4" t="str">
        <f ca="1">IF(Ректор[[#This Row],[Класс(ы)]]="",OFFSET(Ректор[[#This Row],[Класс(ы)]],-1,0,1,1),Ректор[[#This Row],[Класс(ы)]])</f>
        <v>5О</v>
      </c>
      <c r="P1598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98" s="4" t="str">
        <f>Ректор[[#This Row],[Учитель]]</f>
        <v>Парфенова Е. Н.</v>
      </c>
      <c r="R1598" s="4">
        <f ca="1">IF(Ректор[[#This Row],[Часы]]="",OFFSET(Ректор[[#This Row],[Часы]],-1,0,1,1),Ректор[[#This Row],[Часы]])</f>
        <v>1</v>
      </c>
      <c r="S1598" s="4" t="str">
        <f ca="1">Ректор[[#This Row],[Корр класс]]&amp;Ректор[[#This Row],[Предмет2]]</f>
        <v>5ООДНКНР</v>
      </c>
      <c r="T1598" s="4">
        <f ca="1">COUNTIF(Ректор[Доп столбец],Ректор[[#This Row],[Доп столбец]])</f>
        <v>1</v>
      </c>
    </row>
    <row r="1599" spans="1:20" x14ac:dyDescent="0.25">
      <c r="A1599" s="4">
        <v>1484</v>
      </c>
      <c r="B1599" s="4" t="s">
        <v>84</v>
      </c>
      <c r="C1599" s="4">
        <v>1</v>
      </c>
      <c r="F1599" s="4" t="s">
        <v>382</v>
      </c>
      <c r="G1599" s="4" t="s">
        <v>423</v>
      </c>
      <c r="H1599" s="4" t="s">
        <v>297</v>
      </c>
      <c r="I1599" s="4" t="s">
        <v>27</v>
      </c>
      <c r="J1599" s="4" t="s">
        <v>25</v>
      </c>
      <c r="K1599" s="4" t="s">
        <v>25</v>
      </c>
      <c r="O1599" s="4" t="str">
        <f ca="1">IF(Ректор[[#This Row],[Класс(ы)]]="",OFFSET(Ректор[[#This Row],[Класс(ы)]],-1,0,1,1),Ректор[[#This Row],[Класс(ы)]])</f>
        <v>5П</v>
      </c>
      <c r="P1599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599" s="4" t="str">
        <f>Ректор[[#This Row],[Учитель]]</f>
        <v>Парфенова Е. Н.</v>
      </c>
      <c r="R1599" s="4">
        <f ca="1">IF(Ректор[[#This Row],[Часы]]="",OFFSET(Ректор[[#This Row],[Часы]],-1,0,1,1),Ректор[[#This Row],[Часы]])</f>
        <v>1</v>
      </c>
      <c r="S1599" s="4" t="str">
        <f ca="1">Ректор[[#This Row],[Корр класс]]&amp;Ректор[[#This Row],[Предмет2]]</f>
        <v>5ПОДНКНР</v>
      </c>
      <c r="T1599" s="4">
        <f ca="1">COUNTIF(Ректор[Доп столбец],Ректор[[#This Row],[Доп столбец]])</f>
        <v>1</v>
      </c>
    </row>
    <row r="1600" spans="1:20" x14ac:dyDescent="0.25">
      <c r="A1600" s="4">
        <v>1485</v>
      </c>
      <c r="B1600" s="4" t="s">
        <v>151</v>
      </c>
      <c r="C1600" s="4">
        <v>1</v>
      </c>
      <c r="F1600" s="4" t="s">
        <v>382</v>
      </c>
      <c r="G1600" s="4" t="s">
        <v>423</v>
      </c>
      <c r="H1600" s="4" t="s">
        <v>297</v>
      </c>
      <c r="I1600" s="4" t="s">
        <v>27</v>
      </c>
      <c r="J1600" s="4" t="s">
        <v>25</v>
      </c>
      <c r="K1600" s="4" t="s">
        <v>25</v>
      </c>
      <c r="O1600" s="4" t="str">
        <f ca="1">IF(Ректор[[#This Row],[Класс(ы)]]="",OFFSET(Ректор[[#This Row],[Класс(ы)]],-1,0,1,1),Ректор[[#This Row],[Класс(ы)]])</f>
        <v>5Р</v>
      </c>
      <c r="P1600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600" s="4" t="str">
        <f>Ректор[[#This Row],[Учитель]]</f>
        <v>Парфенова Е. Н.</v>
      </c>
      <c r="R1600" s="4">
        <f ca="1">IF(Ректор[[#This Row],[Часы]]="",OFFSET(Ректор[[#This Row],[Часы]],-1,0,1,1),Ректор[[#This Row],[Часы]])</f>
        <v>1</v>
      </c>
      <c r="S1600" s="4" t="str">
        <f ca="1">Ректор[[#This Row],[Корр класс]]&amp;Ректор[[#This Row],[Предмет2]]</f>
        <v>5РОДНКНР</v>
      </c>
      <c r="T1600" s="4">
        <f ca="1">COUNTIF(Ректор[Доп столбец],Ректор[[#This Row],[Доп столбец]])</f>
        <v>1</v>
      </c>
    </row>
    <row r="1601" spans="1:20" x14ac:dyDescent="0.25">
      <c r="A1601" s="4">
        <v>1486</v>
      </c>
      <c r="B1601" s="4" t="s">
        <v>45</v>
      </c>
      <c r="C1601" s="4">
        <v>1</v>
      </c>
      <c r="F1601" s="4" t="s">
        <v>382</v>
      </c>
      <c r="G1601" s="4" t="s">
        <v>423</v>
      </c>
      <c r="H1601" s="4" t="s">
        <v>297</v>
      </c>
      <c r="I1601" s="4" t="s">
        <v>27</v>
      </c>
      <c r="J1601" s="4" t="s">
        <v>25</v>
      </c>
      <c r="K1601" s="4" t="s">
        <v>25</v>
      </c>
      <c r="O1601" s="4" t="str">
        <f ca="1">IF(Ректор[[#This Row],[Класс(ы)]]="",OFFSET(Ректор[[#This Row],[Класс(ы)]],-1,0,1,1),Ректор[[#This Row],[Класс(ы)]])</f>
        <v>5С</v>
      </c>
      <c r="P1601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601" s="4" t="str">
        <f>Ректор[[#This Row],[Учитель]]</f>
        <v>Парфенова Е. Н.</v>
      </c>
      <c r="R1601" s="4">
        <f ca="1">IF(Ректор[[#This Row],[Часы]]="",OFFSET(Ректор[[#This Row],[Часы]],-1,0,1,1),Ректор[[#This Row],[Часы]])</f>
        <v>1</v>
      </c>
      <c r="S1601" s="4" t="str">
        <f ca="1">Ректор[[#This Row],[Корр класс]]&amp;Ректор[[#This Row],[Предмет2]]</f>
        <v>5СОДНКНР</v>
      </c>
      <c r="T1601" s="4">
        <f ca="1">COUNTIF(Ректор[Доп столбец],Ректор[[#This Row],[Доп столбец]])</f>
        <v>1</v>
      </c>
    </row>
    <row r="1602" spans="1:20" x14ac:dyDescent="0.25">
      <c r="B1602" s="4" t="s">
        <v>204</v>
      </c>
      <c r="C1602" s="4">
        <v>1</v>
      </c>
      <c r="F1602" s="4" t="s">
        <v>26</v>
      </c>
      <c r="G1602" s="4" t="s">
        <v>423</v>
      </c>
      <c r="H1602" s="4" t="s">
        <v>297</v>
      </c>
      <c r="I1602" s="4" t="s">
        <v>27</v>
      </c>
      <c r="J1602" s="4" t="s">
        <v>25</v>
      </c>
      <c r="K1602" s="4" t="s">
        <v>25</v>
      </c>
      <c r="O1602" s="4" t="str">
        <f ca="1">IF(Ректор[[#This Row],[Класс(ы)]]="",OFFSET(Ректор[[#This Row],[Класс(ы)]],-1,0,1,1),Ректор[[#This Row],[Класс(ы)]])</f>
        <v>5Т</v>
      </c>
      <c r="P1602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602" s="4" t="str">
        <f>Ректор[[#This Row],[Учитель]]</f>
        <v>Парфенова Е. Н.</v>
      </c>
      <c r="R1602" s="4">
        <f ca="1">IF(Ректор[[#This Row],[Часы]]="",OFFSET(Ректор[[#This Row],[Часы]],-1,0,1,1),Ректор[[#This Row],[Часы]])</f>
        <v>1</v>
      </c>
      <c r="S1602" s="4" t="str">
        <f ca="1">Ректор[[#This Row],[Корр класс]]&amp;Ректор[[#This Row],[Предмет2]]</f>
        <v>5ТКубановедение</v>
      </c>
      <c r="T1602" s="4">
        <f ca="1">COUNTIF(Ректор[Доп столбец],Ректор[[#This Row],[Доп столбец]])</f>
        <v>1</v>
      </c>
    </row>
    <row r="1603" spans="1:20" x14ac:dyDescent="0.25">
      <c r="A1603" s="4">
        <v>1487</v>
      </c>
      <c r="B1603" s="4" t="s">
        <v>204</v>
      </c>
      <c r="C1603" s="4">
        <v>1</v>
      </c>
      <c r="F1603" s="4" t="s">
        <v>382</v>
      </c>
      <c r="G1603" s="4" t="s">
        <v>423</v>
      </c>
      <c r="H1603" s="4" t="s">
        <v>297</v>
      </c>
      <c r="I1603" s="4" t="s">
        <v>27</v>
      </c>
      <c r="J1603" s="4" t="s">
        <v>25</v>
      </c>
      <c r="K1603" s="4" t="s">
        <v>25</v>
      </c>
      <c r="O1603" s="4" t="str">
        <f ca="1">IF(Ректор[[#This Row],[Класс(ы)]]="",OFFSET(Ректор[[#This Row],[Класс(ы)]],-1,0,1,1),Ректор[[#This Row],[Класс(ы)]])</f>
        <v>5Т</v>
      </c>
      <c r="P1603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603" s="4" t="str">
        <f>Ректор[[#This Row],[Учитель]]</f>
        <v>Парфенова Е. Н.</v>
      </c>
      <c r="R1603" s="4">
        <f ca="1">IF(Ректор[[#This Row],[Часы]]="",OFFSET(Ректор[[#This Row],[Часы]],-1,0,1,1),Ректор[[#This Row],[Часы]])</f>
        <v>1</v>
      </c>
      <c r="S1603" s="4" t="str">
        <f ca="1">Ректор[[#This Row],[Корр класс]]&amp;Ректор[[#This Row],[Предмет2]]</f>
        <v>5ТОДНКНР</v>
      </c>
      <c r="T1603" s="4">
        <f ca="1">COUNTIF(Ректор[Доп столбец],Ректор[[#This Row],[Доп столбец]])</f>
        <v>1</v>
      </c>
    </row>
    <row r="1604" spans="1:20" x14ac:dyDescent="0.25">
      <c r="B1604" s="4" t="s">
        <v>205</v>
      </c>
      <c r="C1604" s="4">
        <v>1</v>
      </c>
      <c r="F1604" s="4" t="s">
        <v>26</v>
      </c>
      <c r="G1604" s="4" t="s">
        <v>423</v>
      </c>
      <c r="H1604" s="4" t="s">
        <v>297</v>
      </c>
      <c r="I1604" s="4" t="s">
        <v>27</v>
      </c>
      <c r="J1604" s="4" t="s">
        <v>25</v>
      </c>
      <c r="K1604" s="4" t="s">
        <v>25</v>
      </c>
      <c r="O1604" s="4" t="str">
        <f ca="1">IF(Ректор[[#This Row],[Класс(ы)]]="",OFFSET(Ректор[[#This Row],[Класс(ы)]],-1,0,1,1),Ректор[[#This Row],[Класс(ы)]])</f>
        <v>5У</v>
      </c>
      <c r="P160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604" s="4" t="str">
        <f>Ректор[[#This Row],[Учитель]]</f>
        <v>Парфенова Е. Н.</v>
      </c>
      <c r="R1604" s="4">
        <f ca="1">IF(Ректор[[#This Row],[Часы]]="",OFFSET(Ректор[[#This Row],[Часы]],-1,0,1,1),Ректор[[#This Row],[Часы]])</f>
        <v>1</v>
      </c>
      <c r="S1604" s="4" t="str">
        <f ca="1">Ректор[[#This Row],[Корр класс]]&amp;Ректор[[#This Row],[Предмет2]]</f>
        <v>5УКубановедение</v>
      </c>
      <c r="T1604" s="4">
        <f ca="1">COUNTIF(Ректор[Доп столбец],Ректор[[#This Row],[Доп столбец]])</f>
        <v>1</v>
      </c>
    </row>
    <row r="1605" spans="1:20" x14ac:dyDescent="0.25">
      <c r="A1605" s="4">
        <v>1488</v>
      </c>
      <c r="B1605" s="4" t="s">
        <v>205</v>
      </c>
      <c r="C1605" s="4">
        <v>1</v>
      </c>
      <c r="F1605" s="4" t="s">
        <v>382</v>
      </c>
      <c r="G1605" s="4" t="s">
        <v>423</v>
      </c>
      <c r="H1605" s="4" t="s">
        <v>297</v>
      </c>
      <c r="I1605" s="4" t="s">
        <v>27</v>
      </c>
      <c r="J1605" s="4" t="s">
        <v>25</v>
      </c>
      <c r="K1605" s="4" t="s">
        <v>25</v>
      </c>
      <c r="O1605" s="4" t="str">
        <f ca="1">IF(Ректор[[#This Row],[Класс(ы)]]="",OFFSET(Ректор[[#This Row],[Класс(ы)]],-1,0,1,1),Ректор[[#This Row],[Класс(ы)]])</f>
        <v>5У</v>
      </c>
      <c r="P1605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605" s="4" t="str">
        <f>Ректор[[#This Row],[Учитель]]</f>
        <v>Парфенова Е. Н.</v>
      </c>
      <c r="R1605" s="4">
        <f ca="1">IF(Ректор[[#This Row],[Часы]]="",OFFSET(Ректор[[#This Row],[Часы]],-1,0,1,1),Ректор[[#This Row],[Часы]])</f>
        <v>1</v>
      </c>
      <c r="S1605" s="4" t="str">
        <f ca="1">Ректор[[#This Row],[Корр класс]]&amp;Ректор[[#This Row],[Предмет2]]</f>
        <v>5УОДНКНР</v>
      </c>
      <c r="T1605" s="4">
        <f ca="1">COUNTIF(Ректор[Доп столбец],Ректор[[#This Row],[Доп столбец]])</f>
        <v>1</v>
      </c>
    </row>
    <row r="1606" spans="1:20" x14ac:dyDescent="0.25">
      <c r="A1606" s="4">
        <v>1489</v>
      </c>
      <c r="B1606" s="4" t="s">
        <v>206</v>
      </c>
      <c r="C1606" s="4">
        <v>1</v>
      </c>
      <c r="F1606" s="4" t="s">
        <v>26</v>
      </c>
      <c r="G1606" s="4" t="s">
        <v>423</v>
      </c>
      <c r="H1606" s="4" t="s">
        <v>297</v>
      </c>
      <c r="I1606" s="4" t="s">
        <v>27</v>
      </c>
      <c r="J1606" s="4" t="s">
        <v>25</v>
      </c>
      <c r="K1606" s="4" t="s">
        <v>25</v>
      </c>
      <c r="O1606" s="4" t="str">
        <f ca="1">IF(Ректор[[#This Row],[Класс(ы)]]="",OFFSET(Ректор[[#This Row],[Класс(ы)]],-1,0,1,1),Ректор[[#This Row],[Класс(ы)]])</f>
        <v>5Ф</v>
      </c>
      <c r="P1606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606" s="4" t="str">
        <f>Ректор[[#This Row],[Учитель]]</f>
        <v>Парфенова Е. Н.</v>
      </c>
      <c r="R1606" s="4">
        <f ca="1">IF(Ректор[[#This Row],[Часы]]="",OFFSET(Ректор[[#This Row],[Часы]],-1,0,1,1),Ректор[[#This Row],[Часы]])</f>
        <v>1</v>
      </c>
      <c r="S1606" s="4" t="str">
        <f ca="1">Ректор[[#This Row],[Корр класс]]&amp;Ректор[[#This Row],[Предмет2]]</f>
        <v>5ФКубановедение</v>
      </c>
      <c r="T1606" s="4">
        <f ca="1">COUNTIF(Ректор[Доп столбец],Ректор[[#This Row],[Доп столбец]])</f>
        <v>1</v>
      </c>
    </row>
    <row r="1607" spans="1:20" x14ac:dyDescent="0.25">
      <c r="A1607" s="4">
        <v>1490</v>
      </c>
      <c r="B1607" s="4" t="s">
        <v>206</v>
      </c>
      <c r="C1607" s="4">
        <v>1</v>
      </c>
      <c r="F1607" s="4" t="s">
        <v>382</v>
      </c>
      <c r="G1607" s="4" t="s">
        <v>423</v>
      </c>
      <c r="H1607" s="4" t="s">
        <v>297</v>
      </c>
      <c r="I1607" s="4" t="s">
        <v>27</v>
      </c>
      <c r="J1607" s="4" t="s">
        <v>25</v>
      </c>
      <c r="K1607" s="4" t="s">
        <v>25</v>
      </c>
      <c r="O1607" s="4" t="str">
        <f ca="1">IF(Ректор[[#This Row],[Класс(ы)]]="",OFFSET(Ректор[[#This Row],[Класс(ы)]],-1,0,1,1),Ректор[[#This Row],[Класс(ы)]])</f>
        <v>5Ф</v>
      </c>
      <c r="P1607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607" s="4" t="str">
        <f>Ректор[[#This Row],[Учитель]]</f>
        <v>Парфенова Е. Н.</v>
      </c>
      <c r="R1607" s="4">
        <f ca="1">IF(Ректор[[#This Row],[Часы]]="",OFFSET(Ректор[[#This Row],[Часы]],-1,0,1,1),Ректор[[#This Row],[Часы]])</f>
        <v>1</v>
      </c>
      <c r="S1607" s="4" t="str">
        <f ca="1">Ректор[[#This Row],[Корр класс]]&amp;Ректор[[#This Row],[Предмет2]]</f>
        <v>5ФОДНКНР</v>
      </c>
      <c r="T1607" s="4">
        <f ca="1">COUNTIF(Ректор[Доп столбец],Ректор[[#This Row],[Доп столбец]])</f>
        <v>1</v>
      </c>
    </row>
    <row r="1608" spans="1:20" x14ac:dyDescent="0.25">
      <c r="A1608" s="4">
        <v>1491</v>
      </c>
      <c r="B1608" s="4" t="s">
        <v>207</v>
      </c>
      <c r="C1608" s="4">
        <v>1</v>
      </c>
      <c r="F1608" s="4" t="s">
        <v>382</v>
      </c>
      <c r="G1608" s="4" t="s">
        <v>423</v>
      </c>
      <c r="H1608" s="4" t="s">
        <v>297</v>
      </c>
      <c r="I1608" s="4" t="s">
        <v>27</v>
      </c>
      <c r="J1608" s="4" t="s">
        <v>25</v>
      </c>
      <c r="K1608" s="4" t="s">
        <v>25</v>
      </c>
      <c r="O1608" s="4" t="str">
        <f ca="1">IF(Ректор[[#This Row],[Класс(ы)]]="",OFFSET(Ректор[[#This Row],[Класс(ы)]],-1,0,1,1),Ректор[[#This Row],[Класс(ы)]])</f>
        <v>5Х</v>
      </c>
      <c r="P1608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608" s="4" t="str">
        <f>Ректор[[#This Row],[Учитель]]</f>
        <v>Парфенова Е. Н.</v>
      </c>
      <c r="R1608" s="4">
        <f ca="1">IF(Ректор[[#This Row],[Часы]]="",OFFSET(Ректор[[#This Row],[Часы]],-1,0,1,1),Ректор[[#This Row],[Часы]])</f>
        <v>1</v>
      </c>
      <c r="S1608" s="4" t="str">
        <f ca="1">Ректор[[#This Row],[Корр класс]]&amp;Ректор[[#This Row],[Предмет2]]</f>
        <v>5ХОДНКНР</v>
      </c>
      <c r="T1608" s="4">
        <f ca="1">COUNTIF(Ректор[Доп столбец],Ректор[[#This Row],[Доп столбец]])</f>
        <v>1</v>
      </c>
    </row>
    <row r="1609" spans="1:20" x14ac:dyDescent="0.25">
      <c r="B1609" s="4" t="s">
        <v>152</v>
      </c>
      <c r="C1609" s="4">
        <v>1</v>
      </c>
      <c r="F1609" s="4" t="s">
        <v>26</v>
      </c>
      <c r="G1609" s="4" t="s">
        <v>423</v>
      </c>
      <c r="H1609" s="4" t="s">
        <v>297</v>
      </c>
      <c r="I1609" s="4" t="s">
        <v>27</v>
      </c>
      <c r="J1609" s="4" t="s">
        <v>25</v>
      </c>
      <c r="K1609" s="4" t="s">
        <v>25</v>
      </c>
      <c r="O1609" s="4" t="str">
        <f ca="1">IF(Ректор[[#This Row],[Класс(ы)]]="",OFFSET(Ректор[[#This Row],[Класс(ы)]],-1,0,1,1),Ректор[[#This Row],[Класс(ы)]])</f>
        <v>5Ц</v>
      </c>
      <c r="P160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609" s="4" t="str">
        <f>Ректор[[#This Row],[Учитель]]</f>
        <v>Парфенова Е. Н.</v>
      </c>
      <c r="R1609" s="4">
        <f ca="1">IF(Ректор[[#This Row],[Часы]]="",OFFSET(Ректор[[#This Row],[Часы]],-1,0,1,1),Ректор[[#This Row],[Часы]])</f>
        <v>1</v>
      </c>
      <c r="S1609" s="4" t="str">
        <f ca="1">Ректор[[#This Row],[Корр класс]]&amp;Ректор[[#This Row],[Предмет2]]</f>
        <v>5ЦКубановедение</v>
      </c>
      <c r="T1609" s="4">
        <f ca="1">COUNTIF(Ректор[Доп столбец],Ректор[[#This Row],[Доп столбец]])</f>
        <v>1</v>
      </c>
    </row>
    <row r="1610" spans="1:20" x14ac:dyDescent="0.25">
      <c r="A1610" s="4">
        <v>1492</v>
      </c>
      <c r="B1610" s="4" t="s">
        <v>152</v>
      </c>
      <c r="C1610" s="4">
        <v>1</v>
      </c>
      <c r="F1610" s="4" t="s">
        <v>382</v>
      </c>
      <c r="G1610" s="4" t="s">
        <v>423</v>
      </c>
      <c r="H1610" s="4" t="s">
        <v>297</v>
      </c>
      <c r="I1610" s="4" t="s">
        <v>27</v>
      </c>
      <c r="J1610" s="4" t="s">
        <v>25</v>
      </c>
      <c r="K1610" s="4" t="s">
        <v>25</v>
      </c>
      <c r="O1610" s="4" t="str">
        <f ca="1">IF(Ректор[[#This Row],[Класс(ы)]]="",OFFSET(Ректор[[#This Row],[Класс(ы)]],-1,0,1,1),Ректор[[#This Row],[Класс(ы)]])</f>
        <v>5Ц</v>
      </c>
      <c r="P1610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610" s="4" t="str">
        <f>Ректор[[#This Row],[Учитель]]</f>
        <v>Парфенова Е. Н.</v>
      </c>
      <c r="R1610" s="4">
        <f ca="1">IF(Ректор[[#This Row],[Часы]]="",OFFSET(Ректор[[#This Row],[Часы]],-1,0,1,1),Ректор[[#This Row],[Часы]])</f>
        <v>1</v>
      </c>
      <c r="S1610" s="4" t="str">
        <f ca="1">Ректор[[#This Row],[Корр класс]]&amp;Ректор[[#This Row],[Предмет2]]</f>
        <v>5ЦОДНКНР</v>
      </c>
      <c r="T1610" s="4">
        <f ca="1">COUNTIF(Ректор[Доп столбец],Ректор[[#This Row],[Доп столбец]])</f>
        <v>1</v>
      </c>
    </row>
    <row r="1611" spans="1:20" x14ac:dyDescent="0.25">
      <c r="A1611" s="4">
        <v>1493</v>
      </c>
      <c r="B1611" s="4" t="s">
        <v>152</v>
      </c>
      <c r="C1611" s="4">
        <v>1</v>
      </c>
      <c r="F1611" s="4" t="s">
        <v>32</v>
      </c>
      <c r="G1611" s="4" t="s">
        <v>423</v>
      </c>
      <c r="H1611" s="4" t="s">
        <v>297</v>
      </c>
      <c r="I1611" s="4" t="s">
        <v>27</v>
      </c>
      <c r="J1611" s="4" t="s">
        <v>25</v>
      </c>
      <c r="K1611" s="4" t="s">
        <v>25</v>
      </c>
      <c r="O1611" s="4" t="str">
        <f ca="1">IF(Ректор[[#This Row],[Класс(ы)]]="",OFFSET(Ректор[[#This Row],[Класс(ы)]],-1,0,1,1),Ректор[[#This Row],[Класс(ы)]])</f>
        <v>5Ц</v>
      </c>
      <c r="P161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611" s="4" t="str">
        <f>Ректор[[#This Row],[Учитель]]</f>
        <v>Парфенова Е. Н.</v>
      </c>
      <c r="R1611" s="4">
        <f ca="1">IF(Ректор[[#This Row],[Часы]]="",OFFSET(Ректор[[#This Row],[Часы]],-1,0,1,1),Ректор[[#This Row],[Часы]])</f>
        <v>1</v>
      </c>
      <c r="S1611" s="4" t="str">
        <f ca="1">Ректор[[#This Row],[Корр класс]]&amp;Ректор[[#This Row],[Предмет2]]</f>
        <v>5ЦРазговор о важн</v>
      </c>
      <c r="T1611" s="4">
        <f ca="1">COUNTIF(Ректор[Доп столбец],Ректор[[#This Row],[Доп столбец]])</f>
        <v>1</v>
      </c>
    </row>
    <row r="1612" spans="1:20" x14ac:dyDescent="0.25">
      <c r="A1612" s="4">
        <v>1494</v>
      </c>
      <c r="B1612" s="4" t="s">
        <v>46</v>
      </c>
      <c r="C1612" s="4">
        <v>1</v>
      </c>
      <c r="F1612" s="4" t="s">
        <v>382</v>
      </c>
      <c r="G1612" s="4" t="s">
        <v>423</v>
      </c>
      <c r="H1612" s="4" t="s">
        <v>297</v>
      </c>
      <c r="I1612" s="4" t="s">
        <v>27</v>
      </c>
      <c r="J1612" s="4" t="s">
        <v>25</v>
      </c>
      <c r="K1612" s="4" t="s">
        <v>25</v>
      </c>
      <c r="O1612" s="4" t="str">
        <f ca="1">IF(Ректор[[#This Row],[Класс(ы)]]="",OFFSET(Ректор[[#This Row],[Класс(ы)]],-1,0,1,1),Ректор[[#This Row],[Класс(ы)]])</f>
        <v>5Ч</v>
      </c>
      <c r="P1612" s="4" t="str">
        <f>_xlfn.XLOOKUP(Ректор[[#This Row],[Предмет]],Исправление_названия[Предмет],Исправление_названия[Исправление],Ректор[[#This Row],[Предмет]],0,1)</f>
        <v>ОДНКНР</v>
      </c>
      <c r="Q1612" s="4" t="str">
        <f>Ректор[[#This Row],[Учитель]]</f>
        <v>Парфенова Е. Н.</v>
      </c>
      <c r="R1612" s="4">
        <f ca="1">IF(Ректор[[#This Row],[Часы]]="",OFFSET(Ректор[[#This Row],[Часы]],-1,0,1,1),Ректор[[#This Row],[Часы]])</f>
        <v>1</v>
      </c>
      <c r="S1612" s="4" t="str">
        <f ca="1">Ректор[[#This Row],[Корр класс]]&amp;Ректор[[#This Row],[Предмет2]]</f>
        <v>5ЧОДНКНР</v>
      </c>
      <c r="T1612" s="4">
        <f ca="1">COUNTIF(Ректор[Доп столбец],Ректор[[#This Row],[Доп столбец]])</f>
        <v>1</v>
      </c>
    </row>
    <row r="1613" spans="1:20" x14ac:dyDescent="0.25">
      <c r="A1613" s="4">
        <v>1495</v>
      </c>
      <c r="B1613" s="4" t="s">
        <v>44</v>
      </c>
      <c r="C1613" s="4">
        <v>3</v>
      </c>
      <c r="F1613" s="4" t="s">
        <v>73</v>
      </c>
      <c r="G1613" s="4" t="s">
        <v>424</v>
      </c>
      <c r="H1613" s="4" t="s">
        <v>253</v>
      </c>
      <c r="I1613" s="4" t="s">
        <v>27</v>
      </c>
      <c r="J1613" s="4" t="s">
        <v>25</v>
      </c>
      <c r="K1613" s="4" t="s">
        <v>25</v>
      </c>
      <c r="O1613" s="4" t="str">
        <f ca="1">IF(Ректор[[#This Row],[Класс(ы)]]="",OFFSET(Ректор[[#This Row],[Класс(ы)]],-1,0,1,1),Ректор[[#This Row],[Класс(ы)]])</f>
        <v>5Л</v>
      </c>
      <c r="P161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613" s="4" t="str">
        <f>Ректор[[#This Row],[Учитель]]</f>
        <v>Пахомова Е. А.</v>
      </c>
      <c r="R1613" s="4">
        <f ca="1">IF(Ректор[[#This Row],[Часы]]="",OFFSET(Ректор[[#This Row],[Часы]],-1,0,1,1),Ректор[[#This Row],[Часы]])</f>
        <v>3</v>
      </c>
      <c r="S1613" s="4" t="str">
        <f ca="1">Ректор[[#This Row],[Корр класс]]&amp;Ректор[[#This Row],[Предмет2]]</f>
        <v>5ЛЛитература</v>
      </c>
      <c r="T1613" s="4">
        <f ca="1">COUNTIF(Ректор[Доп столбец],Ректор[[#This Row],[Доп столбец]])</f>
        <v>1</v>
      </c>
    </row>
    <row r="1614" spans="1:20" x14ac:dyDescent="0.25">
      <c r="A1614" s="4">
        <v>1496</v>
      </c>
      <c r="B1614" s="4" t="s">
        <v>44</v>
      </c>
      <c r="C1614" s="4">
        <v>1</v>
      </c>
      <c r="F1614" s="4" t="s">
        <v>32</v>
      </c>
      <c r="G1614" s="4" t="s">
        <v>424</v>
      </c>
      <c r="H1614" s="4" t="s">
        <v>253</v>
      </c>
      <c r="I1614" s="4" t="s">
        <v>27</v>
      </c>
      <c r="J1614" s="4" t="s">
        <v>25</v>
      </c>
      <c r="K1614" s="4" t="s">
        <v>25</v>
      </c>
      <c r="O1614" s="4" t="str">
        <f ca="1">IF(Ректор[[#This Row],[Класс(ы)]]="",OFFSET(Ректор[[#This Row],[Класс(ы)]],-1,0,1,1),Ректор[[#This Row],[Класс(ы)]])</f>
        <v>5Л</v>
      </c>
      <c r="P161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614" s="4" t="str">
        <f>Ректор[[#This Row],[Учитель]]</f>
        <v>Пахомова Е. А.</v>
      </c>
      <c r="R1614" s="4">
        <f ca="1">IF(Ректор[[#This Row],[Часы]]="",OFFSET(Ректор[[#This Row],[Часы]],-1,0,1,1),Ректор[[#This Row],[Часы]])</f>
        <v>1</v>
      </c>
      <c r="S1614" s="4" t="str">
        <f ca="1">Ректор[[#This Row],[Корр класс]]&amp;Ректор[[#This Row],[Предмет2]]</f>
        <v>5ЛРазговор о важн</v>
      </c>
      <c r="T1614" s="4">
        <f ca="1">COUNTIF(Ректор[Доп столбец],Ректор[[#This Row],[Доп столбец]])</f>
        <v>1</v>
      </c>
    </row>
    <row r="1615" spans="1:20" x14ac:dyDescent="0.25">
      <c r="A1615" s="4">
        <v>1497</v>
      </c>
      <c r="B1615" s="4" t="s">
        <v>44</v>
      </c>
      <c r="C1615" s="4">
        <v>5</v>
      </c>
      <c r="F1615" s="4" t="s">
        <v>34</v>
      </c>
      <c r="G1615" s="4" t="s">
        <v>424</v>
      </c>
      <c r="H1615" s="4" t="s">
        <v>253</v>
      </c>
      <c r="I1615" s="4" t="s">
        <v>27</v>
      </c>
      <c r="J1615" s="4" t="s">
        <v>25</v>
      </c>
      <c r="K1615" s="4" t="s">
        <v>25</v>
      </c>
      <c r="O1615" s="4" t="str">
        <f ca="1">IF(Ректор[[#This Row],[Класс(ы)]]="",OFFSET(Ректор[[#This Row],[Класс(ы)]],-1,0,1,1),Ректор[[#This Row],[Класс(ы)]])</f>
        <v>5Л</v>
      </c>
      <c r="P161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615" s="4" t="str">
        <f>Ректор[[#This Row],[Учитель]]</f>
        <v>Пахомова Е. А.</v>
      </c>
      <c r="R1615" s="4">
        <f ca="1">IF(Ректор[[#This Row],[Часы]]="",OFFSET(Ректор[[#This Row],[Часы]],-1,0,1,1),Ректор[[#This Row],[Часы]])</f>
        <v>5</v>
      </c>
      <c r="S1615" s="4" t="str">
        <f ca="1">Ректор[[#This Row],[Корр класс]]&amp;Ректор[[#This Row],[Предмет2]]</f>
        <v>5ЛРусский язык</v>
      </c>
      <c r="T1615" s="4">
        <f ca="1">COUNTIF(Ректор[Доп столбец],Ректор[[#This Row],[Доп столбец]])</f>
        <v>1</v>
      </c>
    </row>
    <row r="1616" spans="1:20" x14ac:dyDescent="0.25">
      <c r="A1616" s="4">
        <v>1498</v>
      </c>
      <c r="B1616" s="4" t="s">
        <v>205</v>
      </c>
      <c r="C1616" s="4">
        <v>3</v>
      </c>
      <c r="F1616" s="4" t="s">
        <v>73</v>
      </c>
      <c r="G1616" s="4" t="s">
        <v>424</v>
      </c>
      <c r="H1616" s="4" t="s">
        <v>253</v>
      </c>
      <c r="I1616" s="4" t="s">
        <v>27</v>
      </c>
      <c r="J1616" s="4" t="s">
        <v>25</v>
      </c>
      <c r="K1616" s="4" t="s">
        <v>25</v>
      </c>
      <c r="O1616" s="4" t="str">
        <f ca="1">IF(Ректор[[#This Row],[Класс(ы)]]="",OFFSET(Ректор[[#This Row],[Класс(ы)]],-1,0,1,1),Ректор[[#This Row],[Класс(ы)]])</f>
        <v>5У</v>
      </c>
      <c r="P161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616" s="4" t="str">
        <f>Ректор[[#This Row],[Учитель]]</f>
        <v>Пахомова Е. А.</v>
      </c>
      <c r="R1616" s="4">
        <f ca="1">IF(Ректор[[#This Row],[Часы]]="",OFFSET(Ректор[[#This Row],[Часы]],-1,0,1,1),Ректор[[#This Row],[Часы]])</f>
        <v>3</v>
      </c>
      <c r="S1616" s="4" t="str">
        <f ca="1">Ректор[[#This Row],[Корр класс]]&amp;Ректор[[#This Row],[Предмет2]]</f>
        <v>5УЛитература</v>
      </c>
      <c r="T1616" s="4">
        <f ca="1">COUNTIF(Ректор[Доп столбец],Ректор[[#This Row],[Доп столбец]])</f>
        <v>1</v>
      </c>
    </row>
    <row r="1617" spans="1:20" x14ac:dyDescent="0.25">
      <c r="A1617" s="4">
        <v>1499</v>
      </c>
      <c r="B1617" s="4" t="s">
        <v>205</v>
      </c>
      <c r="C1617" s="4">
        <v>5</v>
      </c>
      <c r="F1617" s="4" t="s">
        <v>34</v>
      </c>
      <c r="G1617" s="4" t="s">
        <v>424</v>
      </c>
      <c r="H1617" s="4" t="s">
        <v>253</v>
      </c>
      <c r="I1617" s="4" t="s">
        <v>27</v>
      </c>
      <c r="J1617" s="4" t="s">
        <v>25</v>
      </c>
      <c r="K1617" s="4" t="s">
        <v>25</v>
      </c>
      <c r="O1617" s="4" t="str">
        <f ca="1">IF(Ректор[[#This Row],[Класс(ы)]]="",OFFSET(Ректор[[#This Row],[Класс(ы)]],-1,0,1,1),Ректор[[#This Row],[Класс(ы)]])</f>
        <v>5У</v>
      </c>
      <c r="P161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617" s="4" t="str">
        <f>Ректор[[#This Row],[Учитель]]</f>
        <v>Пахомова Е. А.</v>
      </c>
      <c r="R1617" s="4">
        <f ca="1">IF(Ректор[[#This Row],[Часы]]="",OFFSET(Ректор[[#This Row],[Часы]],-1,0,1,1),Ректор[[#This Row],[Часы]])</f>
        <v>5</v>
      </c>
      <c r="S1617" s="4" t="str">
        <f ca="1">Ректор[[#This Row],[Корр класс]]&amp;Ректор[[#This Row],[Предмет2]]</f>
        <v>5УРусский язык</v>
      </c>
      <c r="T1617" s="4">
        <f ca="1">COUNTIF(Ректор[Доп столбец],Ректор[[#This Row],[Доп столбец]])</f>
        <v>1</v>
      </c>
    </row>
    <row r="1618" spans="1:20" x14ac:dyDescent="0.25">
      <c r="A1618" s="4">
        <v>1500</v>
      </c>
      <c r="B1618" s="4" t="s">
        <v>206</v>
      </c>
      <c r="C1618" s="4">
        <v>3</v>
      </c>
      <c r="F1618" s="4" t="s">
        <v>73</v>
      </c>
      <c r="G1618" s="4" t="s">
        <v>424</v>
      </c>
      <c r="H1618" s="4" t="s">
        <v>253</v>
      </c>
      <c r="I1618" s="4" t="s">
        <v>27</v>
      </c>
      <c r="J1618" s="4" t="s">
        <v>25</v>
      </c>
      <c r="K1618" s="4" t="s">
        <v>25</v>
      </c>
      <c r="O1618" s="4" t="str">
        <f ca="1">IF(Ректор[[#This Row],[Класс(ы)]]="",OFFSET(Ректор[[#This Row],[Класс(ы)]],-1,0,1,1),Ректор[[#This Row],[Класс(ы)]])</f>
        <v>5Ф</v>
      </c>
      <c r="P161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618" s="4" t="str">
        <f>Ректор[[#This Row],[Учитель]]</f>
        <v>Пахомова Е. А.</v>
      </c>
      <c r="R1618" s="4">
        <f ca="1">IF(Ректор[[#This Row],[Часы]]="",OFFSET(Ректор[[#This Row],[Часы]],-1,0,1,1),Ректор[[#This Row],[Часы]])</f>
        <v>3</v>
      </c>
      <c r="S1618" s="4" t="str">
        <f ca="1">Ректор[[#This Row],[Корр класс]]&amp;Ректор[[#This Row],[Предмет2]]</f>
        <v>5ФЛитература</v>
      </c>
      <c r="T1618" s="4">
        <f ca="1">COUNTIF(Ректор[Доп столбец],Ректор[[#This Row],[Доп столбец]])</f>
        <v>1</v>
      </c>
    </row>
    <row r="1619" spans="1:20" x14ac:dyDescent="0.25">
      <c r="A1619" s="4">
        <v>1501</v>
      </c>
      <c r="B1619" s="4" t="s">
        <v>206</v>
      </c>
      <c r="C1619" s="4">
        <v>5</v>
      </c>
      <c r="F1619" s="4" t="s">
        <v>34</v>
      </c>
      <c r="G1619" s="4" t="s">
        <v>424</v>
      </c>
      <c r="H1619" s="4" t="s">
        <v>253</v>
      </c>
      <c r="I1619" s="4" t="s">
        <v>27</v>
      </c>
      <c r="J1619" s="4" t="s">
        <v>25</v>
      </c>
      <c r="K1619" s="4" t="s">
        <v>25</v>
      </c>
      <c r="O1619" s="4" t="str">
        <f ca="1">IF(Ректор[[#This Row],[Класс(ы)]]="",OFFSET(Ректор[[#This Row],[Класс(ы)]],-1,0,1,1),Ректор[[#This Row],[Класс(ы)]])</f>
        <v>5Ф</v>
      </c>
      <c r="P161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619" s="4" t="str">
        <f>Ректор[[#This Row],[Учитель]]</f>
        <v>Пахомова Е. А.</v>
      </c>
      <c r="R1619" s="4">
        <f ca="1">IF(Ректор[[#This Row],[Часы]]="",OFFSET(Ректор[[#This Row],[Часы]],-1,0,1,1),Ректор[[#This Row],[Часы]])</f>
        <v>5</v>
      </c>
      <c r="S1619" s="4" t="str">
        <f ca="1">Ректор[[#This Row],[Корр класс]]&amp;Ректор[[#This Row],[Предмет2]]</f>
        <v>5ФРусский язык</v>
      </c>
      <c r="T1619" s="4">
        <f ca="1">COUNTIF(Ректор[Доп столбец],Ректор[[#This Row],[Доп столбец]])</f>
        <v>1</v>
      </c>
    </row>
    <row r="1620" spans="1:20" x14ac:dyDescent="0.25">
      <c r="A1620" s="4">
        <v>1502</v>
      </c>
      <c r="B1620" s="4" t="s">
        <v>125</v>
      </c>
      <c r="C1620" s="4">
        <v>3</v>
      </c>
      <c r="F1620" s="4" t="s">
        <v>73</v>
      </c>
      <c r="G1620" s="4" t="s">
        <v>424</v>
      </c>
      <c r="I1620" s="4" t="s">
        <v>27</v>
      </c>
      <c r="J1620" s="4" t="s">
        <v>25</v>
      </c>
      <c r="K1620" s="4" t="s">
        <v>25</v>
      </c>
      <c r="O1620" s="4" t="str">
        <f ca="1">IF(Ректор[[#This Row],[Класс(ы)]]="",OFFSET(Ректор[[#This Row],[Класс(ы)]],-1,0,1,1),Ректор[[#This Row],[Класс(ы)]])</f>
        <v>9М</v>
      </c>
      <c r="P162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620" s="4" t="str">
        <f>Ректор[[#This Row],[Учитель]]</f>
        <v>Пахомова Е. А.</v>
      </c>
      <c r="R1620" s="4">
        <f ca="1">IF(Ректор[[#This Row],[Часы]]="",OFFSET(Ректор[[#This Row],[Часы]],-1,0,1,1),Ректор[[#This Row],[Часы]])</f>
        <v>3</v>
      </c>
      <c r="S1620" s="4" t="str">
        <f ca="1">Ректор[[#This Row],[Корр класс]]&amp;Ректор[[#This Row],[Предмет2]]</f>
        <v>9МЛитература</v>
      </c>
      <c r="T1620" s="4">
        <f ca="1">COUNTIF(Ректор[Доп столбец],Ректор[[#This Row],[Доп столбец]])</f>
        <v>1</v>
      </c>
    </row>
    <row r="1621" spans="1:20" x14ac:dyDescent="0.25">
      <c r="A1621" s="4">
        <v>1503</v>
      </c>
      <c r="B1621" s="4" t="s">
        <v>125</v>
      </c>
      <c r="C1621" s="4">
        <v>3</v>
      </c>
      <c r="F1621" s="4" t="s">
        <v>34</v>
      </c>
      <c r="G1621" s="4" t="s">
        <v>424</v>
      </c>
      <c r="H1621" s="4" t="s">
        <v>253</v>
      </c>
      <c r="I1621" s="4" t="s">
        <v>27</v>
      </c>
      <c r="J1621" s="4" t="s">
        <v>25</v>
      </c>
      <c r="K1621" s="4" t="s">
        <v>25</v>
      </c>
      <c r="O1621" s="4" t="str">
        <f ca="1">IF(Ректор[[#This Row],[Класс(ы)]]="",OFFSET(Ректор[[#This Row],[Класс(ы)]],-1,0,1,1),Ректор[[#This Row],[Класс(ы)]])</f>
        <v>9М</v>
      </c>
      <c r="P162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621" s="4" t="str">
        <f>Ректор[[#This Row],[Учитель]]</f>
        <v>Пахомова Е. А.</v>
      </c>
      <c r="R1621" s="4">
        <f ca="1">IF(Ректор[[#This Row],[Часы]]="",OFFSET(Ректор[[#This Row],[Часы]],-1,0,1,1),Ректор[[#This Row],[Часы]])</f>
        <v>3</v>
      </c>
      <c r="S1621" s="4" t="str">
        <f ca="1">Ректор[[#This Row],[Корр класс]]&amp;Ректор[[#This Row],[Предмет2]]</f>
        <v>9МРусский язык</v>
      </c>
      <c r="T1621" s="4">
        <f ca="1">COUNTIF(Ректор[Доп столбец],Ректор[[#This Row],[Доп столбец]])</f>
        <v>1</v>
      </c>
    </row>
    <row r="1622" spans="1:20" x14ac:dyDescent="0.25">
      <c r="A1622" s="4">
        <v>1504</v>
      </c>
      <c r="B1622" s="4" t="s">
        <v>103</v>
      </c>
      <c r="C1622" s="4">
        <v>3</v>
      </c>
      <c r="F1622" s="4" t="s">
        <v>159</v>
      </c>
      <c r="G1622" s="4" t="s">
        <v>425</v>
      </c>
      <c r="H1622" s="4" t="s">
        <v>426</v>
      </c>
      <c r="I1622" s="4" t="s">
        <v>27</v>
      </c>
      <c r="J1622" s="4" t="s">
        <v>25</v>
      </c>
      <c r="K1622" s="4" t="s">
        <v>25</v>
      </c>
      <c r="O1622" s="4" t="str">
        <f ca="1">IF(Ректор[[#This Row],[Класс(ы)]]="",OFFSET(Ректор[[#This Row],[Класс(ы)]],-1,0,1,1),Ректор[[#This Row],[Класс(ы)]])</f>
        <v>9А</v>
      </c>
      <c r="P162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22" s="4" t="str">
        <f>Ректор[[#This Row],[Учитель]]</f>
        <v>Передрий Д. А.</v>
      </c>
      <c r="R1622" s="4">
        <f ca="1">IF(Ректор[[#This Row],[Часы]]="",OFFSET(Ректор[[#This Row],[Часы]],-1,0,1,1),Ректор[[#This Row],[Часы]])</f>
        <v>3</v>
      </c>
      <c r="S1622" s="4" t="str">
        <f ca="1">Ректор[[#This Row],[Корр класс]]&amp;Ректор[[#This Row],[Предмет2]]</f>
        <v>9АФизическая культура</v>
      </c>
      <c r="T1622" s="4">
        <f ca="1">COUNTIF(Ректор[Доп столбец],Ректор[[#This Row],[Доп столбец]])</f>
        <v>1</v>
      </c>
    </row>
    <row r="1623" spans="1:20" x14ac:dyDescent="0.25">
      <c r="B1623" s="4" t="s">
        <v>154</v>
      </c>
      <c r="C1623" s="4">
        <v>3</v>
      </c>
      <c r="F1623" s="4" t="s">
        <v>159</v>
      </c>
      <c r="G1623" s="4" t="s">
        <v>425</v>
      </c>
      <c r="I1623" s="4" t="s">
        <v>27</v>
      </c>
      <c r="J1623" s="4" t="s">
        <v>25</v>
      </c>
      <c r="K1623" s="4" t="s">
        <v>25</v>
      </c>
      <c r="O1623" s="4" t="str">
        <f ca="1">IF(Ректор[[#This Row],[Класс(ы)]]="",OFFSET(Ректор[[#This Row],[Класс(ы)]],-1,0,1,1),Ректор[[#This Row],[Класс(ы)]])</f>
        <v>9Б</v>
      </c>
      <c r="P162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23" s="4" t="str">
        <f>Ректор[[#This Row],[Учитель]]</f>
        <v>Передрий Д. А.</v>
      </c>
      <c r="R1623" s="4">
        <f ca="1">IF(Ректор[[#This Row],[Часы]]="",OFFSET(Ректор[[#This Row],[Часы]],-1,0,1,1),Ректор[[#This Row],[Часы]])</f>
        <v>3</v>
      </c>
      <c r="S1623" s="4" t="str">
        <f ca="1">Ректор[[#This Row],[Корр класс]]&amp;Ректор[[#This Row],[Предмет2]]</f>
        <v>9БФизическая культура</v>
      </c>
      <c r="T1623" s="4">
        <f ca="1">COUNTIF(Ректор[Доп столбец],Ректор[[#This Row],[Доп столбец]])</f>
        <v>1</v>
      </c>
    </row>
    <row r="1624" spans="1:20" x14ac:dyDescent="0.25">
      <c r="A1624" s="4">
        <v>1505</v>
      </c>
      <c r="B1624" s="4" t="s">
        <v>192</v>
      </c>
      <c r="C1624" s="4">
        <v>3</v>
      </c>
      <c r="F1624" s="4" t="s">
        <v>159</v>
      </c>
      <c r="G1624" s="4" t="s">
        <v>425</v>
      </c>
      <c r="H1624" s="4" t="s">
        <v>426</v>
      </c>
      <c r="I1624" s="4" t="s">
        <v>27</v>
      </c>
      <c r="J1624" s="4" t="s">
        <v>25</v>
      </c>
      <c r="K1624" s="4" t="s">
        <v>25</v>
      </c>
      <c r="O1624" s="4" t="str">
        <f ca="1">IF(Ректор[[#This Row],[Класс(ы)]]="",OFFSET(Ректор[[#This Row],[Класс(ы)]],-1,0,1,1),Ректор[[#This Row],[Класс(ы)]])</f>
        <v>9К</v>
      </c>
      <c r="P162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24" s="4" t="str">
        <f>Ректор[[#This Row],[Учитель]]</f>
        <v>Передрий Д. А.</v>
      </c>
      <c r="R1624" s="4">
        <f ca="1">IF(Ректор[[#This Row],[Часы]]="",OFFSET(Ректор[[#This Row],[Часы]],-1,0,1,1),Ректор[[#This Row],[Часы]])</f>
        <v>3</v>
      </c>
      <c r="S1624" s="4" t="str">
        <f ca="1">Ректор[[#This Row],[Корр класс]]&amp;Ректор[[#This Row],[Предмет2]]</f>
        <v>9КФизическая культура</v>
      </c>
      <c r="T1624" s="4">
        <f ca="1">COUNTIF(Ректор[Доп столбец],Ректор[[#This Row],[Доп столбец]])</f>
        <v>1</v>
      </c>
    </row>
    <row r="1625" spans="1:20" x14ac:dyDescent="0.25">
      <c r="A1625" s="4">
        <v>1506</v>
      </c>
      <c r="B1625" s="4" t="s">
        <v>193</v>
      </c>
      <c r="C1625" s="4">
        <v>3</v>
      </c>
      <c r="F1625" s="4" t="s">
        <v>159</v>
      </c>
      <c r="G1625" s="4" t="s">
        <v>425</v>
      </c>
      <c r="I1625" s="4" t="s">
        <v>27</v>
      </c>
      <c r="J1625" s="4" t="s">
        <v>25</v>
      </c>
      <c r="K1625" s="4" t="s">
        <v>25</v>
      </c>
      <c r="O1625" s="4" t="str">
        <f ca="1">IF(Ректор[[#This Row],[Класс(ы)]]="",OFFSET(Ректор[[#This Row],[Класс(ы)]],-1,0,1,1),Ректор[[#This Row],[Класс(ы)]])</f>
        <v>9Л</v>
      </c>
      <c r="P162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25" s="4" t="str">
        <f>Ректор[[#This Row],[Учитель]]</f>
        <v>Передрий Д. А.</v>
      </c>
      <c r="R1625" s="4">
        <f ca="1">IF(Ректор[[#This Row],[Часы]]="",OFFSET(Ректор[[#This Row],[Часы]],-1,0,1,1),Ректор[[#This Row],[Часы]])</f>
        <v>3</v>
      </c>
      <c r="S1625" s="4" t="str">
        <f ca="1">Ректор[[#This Row],[Корр класс]]&amp;Ректор[[#This Row],[Предмет2]]</f>
        <v>9ЛФизическая культура</v>
      </c>
      <c r="T1625" s="4">
        <f ca="1">COUNTIF(Ректор[Доп столбец],Ректор[[#This Row],[Доп столбец]])</f>
        <v>1</v>
      </c>
    </row>
    <row r="1626" spans="1:20" x14ac:dyDescent="0.25">
      <c r="A1626" s="4">
        <v>1507</v>
      </c>
      <c r="B1626" s="4" t="s">
        <v>47</v>
      </c>
      <c r="C1626" s="4">
        <v>1</v>
      </c>
      <c r="F1626" s="4" t="s">
        <v>32</v>
      </c>
      <c r="G1626" s="4" t="s">
        <v>425</v>
      </c>
      <c r="I1626" s="4" t="s">
        <v>27</v>
      </c>
      <c r="J1626" s="4" t="s">
        <v>25</v>
      </c>
      <c r="K1626" s="4" t="s">
        <v>25</v>
      </c>
      <c r="O1626" s="4" t="str">
        <f ca="1">IF(Ректор[[#This Row],[Класс(ы)]]="",OFFSET(Ректор[[#This Row],[Класс(ы)]],-1,0,1,1),Ректор[[#This Row],[Класс(ы)]])</f>
        <v>9Н</v>
      </c>
      <c r="P162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626" s="4" t="str">
        <f>Ректор[[#This Row],[Учитель]]</f>
        <v>Передрий Д. А.</v>
      </c>
      <c r="R1626" s="4">
        <f ca="1">IF(Ректор[[#This Row],[Часы]]="",OFFSET(Ректор[[#This Row],[Часы]],-1,0,1,1),Ректор[[#This Row],[Часы]])</f>
        <v>1</v>
      </c>
      <c r="S1626" s="4" t="str">
        <f ca="1">Ректор[[#This Row],[Корр класс]]&amp;Ректор[[#This Row],[Предмет2]]</f>
        <v>9НРазговор о важн</v>
      </c>
      <c r="T1626" s="4">
        <f ca="1">COUNTIF(Ректор[Доп столбец],Ректор[[#This Row],[Доп столбец]])</f>
        <v>1</v>
      </c>
    </row>
    <row r="1627" spans="1:20" x14ac:dyDescent="0.25">
      <c r="A1627" s="4">
        <v>1508</v>
      </c>
      <c r="B1627" s="4" t="s">
        <v>47</v>
      </c>
      <c r="C1627" s="4">
        <v>3</v>
      </c>
      <c r="F1627" s="4" t="s">
        <v>159</v>
      </c>
      <c r="G1627" s="4" t="s">
        <v>425</v>
      </c>
      <c r="H1627" s="4" t="s">
        <v>426</v>
      </c>
      <c r="I1627" s="4" t="s">
        <v>27</v>
      </c>
      <c r="J1627" s="4" t="s">
        <v>25</v>
      </c>
      <c r="K1627" s="4" t="s">
        <v>25</v>
      </c>
      <c r="O1627" s="4" t="str">
        <f ca="1">IF(Ректор[[#This Row],[Класс(ы)]]="",OFFSET(Ректор[[#This Row],[Класс(ы)]],-1,0,1,1),Ректор[[#This Row],[Класс(ы)]])</f>
        <v>9Н</v>
      </c>
      <c r="P162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27" s="4" t="str">
        <f>Ректор[[#This Row],[Учитель]]</f>
        <v>Передрий Д. А.</v>
      </c>
      <c r="R1627" s="4">
        <f ca="1">IF(Ректор[[#This Row],[Часы]]="",OFFSET(Ректор[[#This Row],[Часы]],-1,0,1,1),Ректор[[#This Row],[Часы]])</f>
        <v>3</v>
      </c>
      <c r="S1627" s="4" t="str">
        <f ca="1">Ректор[[#This Row],[Корр класс]]&amp;Ректор[[#This Row],[Предмет2]]</f>
        <v>9НФизическая культура</v>
      </c>
      <c r="T1627" s="4">
        <f ca="1">COUNTIF(Ректор[Доп столбец],Ректор[[#This Row],[Доп столбец]])</f>
        <v>1</v>
      </c>
    </row>
    <row r="1628" spans="1:20" x14ac:dyDescent="0.25">
      <c r="A1628" s="4">
        <v>1509</v>
      </c>
      <c r="B1628" s="4" t="s">
        <v>51</v>
      </c>
      <c r="C1628" s="4">
        <v>3</v>
      </c>
      <c r="F1628" s="4" t="s">
        <v>159</v>
      </c>
      <c r="G1628" s="4" t="s">
        <v>425</v>
      </c>
      <c r="H1628" s="4" t="s">
        <v>426</v>
      </c>
      <c r="I1628" s="4" t="s">
        <v>27</v>
      </c>
      <c r="J1628" s="4" t="s">
        <v>25</v>
      </c>
      <c r="K1628" s="4" t="s">
        <v>25</v>
      </c>
      <c r="O1628" s="4" t="str">
        <f ca="1">IF(Ректор[[#This Row],[Класс(ы)]]="",OFFSET(Ректор[[#This Row],[Класс(ы)]],-1,0,1,1),Ректор[[#This Row],[Класс(ы)]])</f>
        <v>9О</v>
      </c>
      <c r="P162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28" s="4" t="str">
        <f>Ректор[[#This Row],[Учитель]]</f>
        <v>Передрий Д. А.</v>
      </c>
      <c r="R1628" s="4">
        <f ca="1">IF(Ректор[[#This Row],[Часы]]="",OFFSET(Ректор[[#This Row],[Часы]],-1,0,1,1),Ректор[[#This Row],[Часы]])</f>
        <v>3</v>
      </c>
      <c r="S1628" s="4" t="str">
        <f ca="1">Ректор[[#This Row],[Корр класс]]&amp;Ректор[[#This Row],[Предмет2]]</f>
        <v>9ОФизическая культура</v>
      </c>
      <c r="T1628" s="4">
        <f ca="1">COUNTIF(Ректор[Доп столбец],Ректор[[#This Row],[Доп столбец]])</f>
        <v>1</v>
      </c>
    </row>
    <row r="1629" spans="1:20" x14ac:dyDescent="0.25">
      <c r="B1629" s="4" t="s">
        <v>72</v>
      </c>
      <c r="C1629" s="4">
        <v>3</v>
      </c>
      <c r="F1629" s="4" t="s">
        <v>159</v>
      </c>
      <c r="G1629" s="4" t="s">
        <v>425</v>
      </c>
      <c r="H1629" s="4" t="s">
        <v>426</v>
      </c>
      <c r="I1629" s="4" t="s">
        <v>23</v>
      </c>
      <c r="J1629" s="4" t="s">
        <v>25</v>
      </c>
      <c r="K1629" s="4" t="s">
        <v>25</v>
      </c>
      <c r="O1629" s="4" t="str">
        <f ca="1">IF(Ректор[[#This Row],[Класс(ы)]]="",OFFSET(Ректор[[#This Row],[Класс(ы)]],-1,0,1,1),Ректор[[#This Row],[Класс(ы)]])</f>
        <v>10А</v>
      </c>
      <c r="P162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29" s="4" t="str">
        <f>Ректор[[#This Row],[Учитель]]</f>
        <v>Передрий Д. А.</v>
      </c>
      <c r="R1629" s="4">
        <f ca="1">IF(Ректор[[#This Row],[Часы]]="",OFFSET(Ректор[[#This Row],[Часы]],-1,0,1,1),Ректор[[#This Row],[Часы]])</f>
        <v>3</v>
      </c>
      <c r="S1629" s="4" t="str">
        <f ca="1">Ректор[[#This Row],[Корр класс]]&amp;Ректор[[#This Row],[Предмет2]]</f>
        <v>10АФизическая культура</v>
      </c>
      <c r="T1629" s="4">
        <f ca="1">COUNTIF(Ректор[Доп столбец],Ректор[[#This Row],[Доп столбец]])</f>
        <v>1</v>
      </c>
    </row>
    <row r="1630" spans="1:20" x14ac:dyDescent="0.25">
      <c r="A1630" s="4">
        <v>1510</v>
      </c>
      <c r="B1630" s="4" t="s">
        <v>86</v>
      </c>
      <c r="C1630" s="4">
        <v>2</v>
      </c>
      <c r="F1630" s="4" t="s">
        <v>159</v>
      </c>
      <c r="G1630" s="4" t="s">
        <v>425</v>
      </c>
      <c r="H1630" s="4" t="s">
        <v>426</v>
      </c>
      <c r="I1630" s="4" t="s">
        <v>76</v>
      </c>
      <c r="J1630" s="4" t="s">
        <v>25</v>
      </c>
      <c r="K1630" s="4" t="s">
        <v>25</v>
      </c>
      <c r="O1630" s="4" t="str">
        <f ca="1">IF(Ректор[[#This Row],[Класс(ы)]]="",OFFSET(Ректор[[#This Row],[Класс(ы)]],-1,0,1,1),Ректор[[#This Row],[Класс(ы)]])</f>
        <v>10Б</v>
      </c>
      <c r="P163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30" s="4" t="str">
        <f>Ректор[[#This Row],[Учитель]]</f>
        <v>Передрий Д. А.</v>
      </c>
      <c r="R1630" s="4">
        <f ca="1">IF(Ректор[[#This Row],[Часы]]="",OFFSET(Ректор[[#This Row],[Часы]],-1,0,1,1),Ректор[[#This Row],[Часы]])</f>
        <v>2</v>
      </c>
      <c r="S1630" s="4" t="str">
        <f ca="1">Ректор[[#This Row],[Корр класс]]&amp;Ректор[[#This Row],[Предмет2]]</f>
        <v>10БФизическая культура</v>
      </c>
      <c r="T1630" s="4">
        <f ca="1">COUNTIF(Ректор[Доп столбец],Ректор[[#This Row],[Доп столбец]])</f>
        <v>1</v>
      </c>
    </row>
    <row r="1631" spans="1:20" x14ac:dyDescent="0.25">
      <c r="B1631" s="4" t="s">
        <v>91</v>
      </c>
      <c r="C1631" s="4">
        <v>2</v>
      </c>
      <c r="F1631" s="4" t="s">
        <v>159</v>
      </c>
      <c r="G1631" s="4" t="s">
        <v>425</v>
      </c>
      <c r="H1631" s="4" t="s">
        <v>426</v>
      </c>
      <c r="I1631" s="4" t="s">
        <v>76</v>
      </c>
      <c r="J1631" s="4" t="s">
        <v>25</v>
      </c>
      <c r="K1631" s="4" t="s">
        <v>25</v>
      </c>
      <c r="O1631" s="4" t="str">
        <f ca="1">IF(Ректор[[#This Row],[Класс(ы)]]="",OFFSET(Ректор[[#This Row],[Класс(ы)]],-1,0,1,1),Ректор[[#This Row],[Класс(ы)]])</f>
        <v>10В</v>
      </c>
      <c r="P163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31" s="4" t="str">
        <f>Ректор[[#This Row],[Учитель]]</f>
        <v>Передрий Д. А.</v>
      </c>
      <c r="R1631" s="4">
        <f ca="1">IF(Ректор[[#This Row],[Часы]]="",OFFSET(Ректор[[#This Row],[Часы]],-1,0,1,1),Ректор[[#This Row],[Часы]])</f>
        <v>2</v>
      </c>
      <c r="S1631" s="4" t="str">
        <f ca="1">Ректор[[#This Row],[Корр класс]]&amp;Ректор[[#This Row],[Предмет2]]</f>
        <v>10ВФизическая культура</v>
      </c>
      <c r="T1631" s="4">
        <f ca="1">COUNTIF(Ректор[Доп столбец],Ректор[[#This Row],[Доп столбец]])</f>
        <v>1</v>
      </c>
    </row>
    <row r="1632" spans="1:20" x14ac:dyDescent="0.25">
      <c r="A1632" s="4">
        <v>1511</v>
      </c>
      <c r="B1632" s="4" t="s">
        <v>67</v>
      </c>
      <c r="C1632" s="4">
        <v>2</v>
      </c>
      <c r="F1632" s="4" t="s">
        <v>159</v>
      </c>
      <c r="G1632" s="4" t="s">
        <v>427</v>
      </c>
      <c r="H1632" s="4" t="s">
        <v>428</v>
      </c>
      <c r="I1632" s="4" t="s">
        <v>27</v>
      </c>
      <c r="J1632" s="4" t="s">
        <v>25</v>
      </c>
      <c r="K1632" s="4" t="s">
        <v>25</v>
      </c>
      <c r="O1632" s="4" t="str">
        <f ca="1">IF(Ректор[[#This Row],[Класс(ы)]]="",OFFSET(Ректор[[#This Row],[Класс(ы)]],-1,0,1,1),Ректор[[#This Row],[Класс(ы)]])</f>
        <v>2А</v>
      </c>
      <c r="P163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32" s="4" t="str">
        <f>Ректор[[#This Row],[Учитель]]</f>
        <v>Передрий Е. В.</v>
      </c>
      <c r="R1632" s="4">
        <f ca="1">IF(Ректор[[#This Row],[Часы]]="",OFFSET(Ректор[[#This Row],[Часы]],-1,0,1,1),Ректор[[#This Row],[Часы]])</f>
        <v>2</v>
      </c>
      <c r="S1632" s="4" t="str">
        <f ca="1">Ректор[[#This Row],[Корр класс]]&amp;Ректор[[#This Row],[Предмет2]]</f>
        <v>2АФизическая культура</v>
      </c>
      <c r="T1632" s="4">
        <f ca="1">COUNTIF(Ректор[Доп столбец],Ректор[[#This Row],[Доп столбец]])</f>
        <v>1</v>
      </c>
    </row>
    <row r="1633" spans="1:20" x14ac:dyDescent="0.25">
      <c r="A1633" s="4">
        <v>1512</v>
      </c>
      <c r="B1633" s="4" t="s">
        <v>132</v>
      </c>
      <c r="C1633" s="4">
        <v>2</v>
      </c>
      <c r="F1633" s="4" t="s">
        <v>159</v>
      </c>
      <c r="G1633" s="4" t="s">
        <v>427</v>
      </c>
      <c r="H1633" s="4" t="s">
        <v>428</v>
      </c>
      <c r="I1633" s="4" t="s">
        <v>27</v>
      </c>
      <c r="J1633" s="4" t="s">
        <v>25</v>
      </c>
      <c r="K1633" s="4" t="s">
        <v>25</v>
      </c>
      <c r="O1633" s="4" t="str">
        <f ca="1">IF(Ректор[[#This Row],[Класс(ы)]]="",OFFSET(Ректор[[#This Row],[Класс(ы)]],-1,0,1,1),Ректор[[#This Row],[Класс(ы)]])</f>
        <v>2Б</v>
      </c>
      <c r="P163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33" s="4" t="str">
        <f>Ректор[[#This Row],[Учитель]]</f>
        <v>Передрий Е. В.</v>
      </c>
      <c r="R1633" s="4">
        <f ca="1">IF(Ректор[[#This Row],[Часы]]="",OFFSET(Ректор[[#This Row],[Часы]],-1,0,1,1),Ректор[[#This Row],[Часы]])</f>
        <v>2</v>
      </c>
      <c r="S1633" s="4" t="str">
        <f ca="1">Ректор[[#This Row],[Корр класс]]&amp;Ректор[[#This Row],[Предмет2]]</f>
        <v>2БФизическая культура</v>
      </c>
      <c r="T1633" s="4">
        <f ca="1">COUNTIF(Ректор[Доп столбец],Ректор[[#This Row],[Доп столбец]])</f>
        <v>1</v>
      </c>
    </row>
    <row r="1634" spans="1:20" x14ac:dyDescent="0.25">
      <c r="A1634" s="4">
        <v>1513</v>
      </c>
      <c r="B1634" s="4" t="s">
        <v>134</v>
      </c>
      <c r="C1634" s="4">
        <v>2</v>
      </c>
      <c r="F1634" s="4" t="s">
        <v>159</v>
      </c>
      <c r="G1634" s="4" t="s">
        <v>427</v>
      </c>
      <c r="H1634" s="4" t="s">
        <v>428</v>
      </c>
      <c r="I1634" s="4" t="s">
        <v>27</v>
      </c>
      <c r="J1634" s="4" t="s">
        <v>25</v>
      </c>
      <c r="K1634" s="4" t="s">
        <v>25</v>
      </c>
      <c r="O1634" s="4" t="str">
        <f ca="1">IF(Ректор[[#This Row],[Класс(ы)]]="",OFFSET(Ректор[[#This Row],[Класс(ы)]],-1,0,1,1),Ректор[[#This Row],[Класс(ы)]])</f>
        <v>2В</v>
      </c>
      <c r="P163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34" s="4" t="str">
        <f>Ректор[[#This Row],[Учитель]]</f>
        <v>Передрий Е. В.</v>
      </c>
      <c r="R1634" s="4">
        <f ca="1">IF(Ректор[[#This Row],[Часы]]="",OFFSET(Ректор[[#This Row],[Часы]],-1,0,1,1),Ректор[[#This Row],[Часы]])</f>
        <v>2</v>
      </c>
      <c r="S1634" s="4" t="str">
        <f ca="1">Ректор[[#This Row],[Корр класс]]&amp;Ректор[[#This Row],[Предмет2]]</f>
        <v>2ВФизическая культура</v>
      </c>
      <c r="T1634" s="4">
        <f ca="1">COUNTIF(Ректор[Доп столбец],Ректор[[#This Row],[Доп столбец]])</f>
        <v>1</v>
      </c>
    </row>
    <row r="1635" spans="1:20" x14ac:dyDescent="0.25">
      <c r="A1635" s="4">
        <v>1514</v>
      </c>
      <c r="B1635" s="4" t="s">
        <v>146</v>
      </c>
      <c r="C1635" s="4">
        <v>2</v>
      </c>
      <c r="F1635" s="4" t="s">
        <v>159</v>
      </c>
      <c r="G1635" s="4" t="s">
        <v>427</v>
      </c>
      <c r="I1635" s="4" t="s">
        <v>27</v>
      </c>
      <c r="J1635" s="4" t="s">
        <v>25</v>
      </c>
      <c r="K1635" s="4" t="s">
        <v>25</v>
      </c>
      <c r="O1635" s="4" t="str">
        <f ca="1">IF(Ректор[[#This Row],[Класс(ы)]]="",OFFSET(Ректор[[#This Row],[Класс(ы)]],-1,0,1,1),Ректор[[#This Row],[Класс(ы)]])</f>
        <v>2К</v>
      </c>
      <c r="P163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35" s="4" t="str">
        <f>Ректор[[#This Row],[Учитель]]</f>
        <v>Передрий Е. В.</v>
      </c>
      <c r="R1635" s="4">
        <f ca="1">IF(Ректор[[#This Row],[Часы]]="",OFFSET(Ректор[[#This Row],[Часы]],-1,0,1,1),Ректор[[#This Row],[Часы]])</f>
        <v>2</v>
      </c>
      <c r="S1635" s="4" t="str">
        <f ca="1">Ректор[[#This Row],[Корр класс]]&amp;Ректор[[#This Row],[Предмет2]]</f>
        <v>2КФизическая культура</v>
      </c>
      <c r="T1635" s="4">
        <f ca="1">COUNTIF(Ректор[Доп столбец],Ректор[[#This Row],[Доп столбец]])</f>
        <v>1</v>
      </c>
    </row>
    <row r="1636" spans="1:20" x14ac:dyDescent="0.25">
      <c r="A1636" s="4">
        <v>1515</v>
      </c>
      <c r="B1636" s="4" t="s">
        <v>147</v>
      </c>
      <c r="C1636" s="4">
        <v>2</v>
      </c>
      <c r="F1636" s="4" t="s">
        <v>159</v>
      </c>
      <c r="G1636" s="4" t="s">
        <v>427</v>
      </c>
      <c r="H1636" s="4" t="s">
        <v>428</v>
      </c>
      <c r="I1636" s="4" t="s">
        <v>27</v>
      </c>
      <c r="J1636" s="4" t="s">
        <v>25</v>
      </c>
      <c r="K1636" s="4" t="s">
        <v>25</v>
      </c>
      <c r="O1636" s="4" t="str">
        <f ca="1">IF(Ректор[[#This Row],[Класс(ы)]]="",OFFSET(Ректор[[#This Row],[Класс(ы)]],-1,0,1,1),Ректор[[#This Row],[Класс(ы)]])</f>
        <v>2Л</v>
      </c>
      <c r="P163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36" s="4" t="str">
        <f>Ректор[[#This Row],[Учитель]]</f>
        <v>Передрий Е. В.</v>
      </c>
      <c r="R1636" s="4">
        <f ca="1">IF(Ректор[[#This Row],[Часы]]="",OFFSET(Ректор[[#This Row],[Часы]],-1,0,1,1),Ректор[[#This Row],[Часы]])</f>
        <v>2</v>
      </c>
      <c r="S1636" s="4" t="str">
        <f ca="1">Ректор[[#This Row],[Корр класс]]&amp;Ректор[[#This Row],[Предмет2]]</f>
        <v>2ЛФизическая культура</v>
      </c>
      <c r="T1636" s="4">
        <f ca="1">COUNTIF(Ректор[Доп столбец],Ректор[[#This Row],[Доп столбец]])</f>
        <v>1</v>
      </c>
    </row>
    <row r="1637" spans="1:20" x14ac:dyDescent="0.25">
      <c r="A1637" s="4">
        <v>1516</v>
      </c>
      <c r="B1637" s="4" t="s">
        <v>148</v>
      </c>
      <c r="C1637" s="4">
        <v>2</v>
      </c>
      <c r="F1637" s="4" t="s">
        <v>159</v>
      </c>
      <c r="G1637" s="4" t="s">
        <v>427</v>
      </c>
      <c r="H1637" s="4" t="s">
        <v>428</v>
      </c>
      <c r="I1637" s="4" t="s">
        <v>27</v>
      </c>
      <c r="J1637" s="4" t="s">
        <v>25</v>
      </c>
      <c r="K1637" s="4" t="s">
        <v>25</v>
      </c>
      <c r="O1637" s="4" t="str">
        <f ca="1">IF(Ректор[[#This Row],[Класс(ы)]]="",OFFSET(Ректор[[#This Row],[Класс(ы)]],-1,0,1,1),Ректор[[#This Row],[Класс(ы)]])</f>
        <v>2М</v>
      </c>
      <c r="P163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37" s="4" t="str">
        <f>Ректор[[#This Row],[Учитель]]</f>
        <v>Передрий Е. В.</v>
      </c>
      <c r="R1637" s="4">
        <f ca="1">IF(Ректор[[#This Row],[Часы]]="",OFFSET(Ректор[[#This Row],[Часы]],-1,0,1,1),Ректор[[#This Row],[Часы]])</f>
        <v>2</v>
      </c>
      <c r="S1637" s="4" t="str">
        <f ca="1">Ректор[[#This Row],[Корр класс]]&amp;Ректор[[#This Row],[Предмет2]]</f>
        <v>2МФизическая культура</v>
      </c>
      <c r="T1637" s="4">
        <f ca="1">COUNTIF(Ректор[Доп столбец],Ректор[[#This Row],[Доп столбец]])</f>
        <v>1</v>
      </c>
    </row>
    <row r="1638" spans="1:20" x14ac:dyDescent="0.25">
      <c r="A1638" s="4">
        <v>1517</v>
      </c>
      <c r="B1638" s="4" t="s">
        <v>414</v>
      </c>
      <c r="C1638" s="4">
        <v>2</v>
      </c>
      <c r="F1638" s="4" t="s">
        <v>159</v>
      </c>
      <c r="G1638" s="4" t="s">
        <v>427</v>
      </c>
      <c r="H1638" s="4" t="s">
        <v>428</v>
      </c>
      <c r="I1638" s="4" t="s">
        <v>27</v>
      </c>
      <c r="J1638" s="4" t="s">
        <v>25</v>
      </c>
      <c r="K1638" s="4" t="s">
        <v>25</v>
      </c>
      <c r="O1638" s="4" t="str">
        <f ca="1">IF(Ректор[[#This Row],[Класс(ы)]]="",OFFSET(Ректор[[#This Row],[Класс(ы)]],-1,0,1,1),Ректор[[#This Row],[Класс(ы)]])</f>
        <v>2О</v>
      </c>
      <c r="P163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38" s="4" t="str">
        <f>Ректор[[#This Row],[Учитель]]</f>
        <v>Передрий Е. В.</v>
      </c>
      <c r="R1638" s="4">
        <f ca="1">IF(Ректор[[#This Row],[Часы]]="",OFFSET(Ректор[[#This Row],[Часы]],-1,0,1,1),Ректор[[#This Row],[Часы]])</f>
        <v>2</v>
      </c>
      <c r="S1638" s="4" t="str">
        <f ca="1">Ректор[[#This Row],[Корр класс]]&amp;Ректор[[#This Row],[Предмет2]]</f>
        <v>2ОФизическая культура</v>
      </c>
      <c r="T1638" s="4">
        <f ca="1">COUNTIF(Ректор[Доп столбец],Ректор[[#This Row],[Доп столбец]])</f>
        <v>1</v>
      </c>
    </row>
    <row r="1639" spans="1:20" x14ac:dyDescent="0.25">
      <c r="A1639" s="4">
        <v>1518</v>
      </c>
      <c r="B1639" s="4" t="s">
        <v>369</v>
      </c>
      <c r="C1639" s="4">
        <v>2</v>
      </c>
      <c r="F1639" s="4" t="s">
        <v>159</v>
      </c>
      <c r="G1639" s="4" t="s">
        <v>427</v>
      </c>
      <c r="H1639" s="4" t="s">
        <v>428</v>
      </c>
      <c r="I1639" s="4" t="s">
        <v>27</v>
      </c>
      <c r="J1639" s="4" t="s">
        <v>25</v>
      </c>
      <c r="K1639" s="4" t="s">
        <v>25</v>
      </c>
      <c r="O1639" s="4" t="str">
        <f ca="1">IF(Ректор[[#This Row],[Класс(ы)]]="",OFFSET(Ректор[[#This Row],[Класс(ы)]],-1,0,1,1),Ректор[[#This Row],[Класс(ы)]])</f>
        <v>2П</v>
      </c>
      <c r="P163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39" s="4" t="str">
        <f>Ректор[[#This Row],[Учитель]]</f>
        <v>Передрий Е. В.</v>
      </c>
      <c r="R1639" s="4">
        <f ca="1">IF(Ректор[[#This Row],[Часы]]="",OFFSET(Ректор[[#This Row],[Часы]],-1,0,1,1),Ректор[[#This Row],[Часы]])</f>
        <v>2</v>
      </c>
      <c r="S1639" s="4" t="str">
        <f ca="1">Ректор[[#This Row],[Корр класс]]&amp;Ректор[[#This Row],[Предмет2]]</f>
        <v>2ПФизическая культура</v>
      </c>
      <c r="T1639" s="4">
        <f ca="1">COUNTIF(Ректор[Доп столбец],Ректор[[#This Row],[Доп столбец]])</f>
        <v>1</v>
      </c>
    </row>
    <row r="1640" spans="1:20" x14ac:dyDescent="0.25">
      <c r="A1640" s="4">
        <v>1519</v>
      </c>
      <c r="B1640" s="4" t="s">
        <v>38</v>
      </c>
      <c r="C1640" s="4">
        <v>2</v>
      </c>
      <c r="F1640" s="4" t="s">
        <v>159</v>
      </c>
      <c r="G1640" s="4" t="s">
        <v>427</v>
      </c>
      <c r="H1640" s="4" t="s">
        <v>428</v>
      </c>
      <c r="I1640" s="4" t="s">
        <v>27</v>
      </c>
      <c r="J1640" s="4" t="s">
        <v>25</v>
      </c>
      <c r="K1640" s="4" t="s">
        <v>25</v>
      </c>
      <c r="O1640" s="4" t="str">
        <f ca="1">IF(Ректор[[#This Row],[Класс(ы)]]="",OFFSET(Ректор[[#This Row],[Класс(ы)]],-1,0,1,1),Ректор[[#This Row],[Класс(ы)]])</f>
        <v>2Т</v>
      </c>
      <c r="P164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40" s="4" t="str">
        <f>Ректор[[#This Row],[Учитель]]</f>
        <v>Передрий Е. В.</v>
      </c>
      <c r="R1640" s="4">
        <f ca="1">IF(Ректор[[#This Row],[Часы]]="",OFFSET(Ректор[[#This Row],[Часы]],-1,0,1,1),Ректор[[#This Row],[Часы]])</f>
        <v>2</v>
      </c>
      <c r="S1640" s="4" t="str">
        <f ca="1">Ректор[[#This Row],[Корр класс]]&amp;Ректор[[#This Row],[Предмет2]]</f>
        <v>2ТФизическая культура</v>
      </c>
      <c r="T1640" s="4">
        <f ca="1">COUNTIF(Ректор[Доп столбец],Ректор[[#This Row],[Доп столбец]])</f>
        <v>1</v>
      </c>
    </row>
    <row r="1641" spans="1:20" x14ac:dyDescent="0.25">
      <c r="A1641" s="4">
        <v>1520</v>
      </c>
      <c r="B1641" s="4" t="s">
        <v>256</v>
      </c>
      <c r="C1641" s="4">
        <v>2</v>
      </c>
      <c r="F1641" s="4" t="s">
        <v>159</v>
      </c>
      <c r="G1641" s="4" t="s">
        <v>427</v>
      </c>
      <c r="H1641" s="4" t="s">
        <v>428</v>
      </c>
      <c r="I1641" s="4" t="s">
        <v>27</v>
      </c>
      <c r="J1641" s="4" t="s">
        <v>25</v>
      </c>
      <c r="K1641" s="4" t="s">
        <v>25</v>
      </c>
      <c r="O1641" s="4" t="str">
        <f ca="1">IF(Ректор[[#This Row],[Класс(ы)]]="",OFFSET(Ректор[[#This Row],[Класс(ы)]],-1,0,1,1),Ректор[[#This Row],[Класс(ы)]])</f>
        <v>4А</v>
      </c>
      <c r="P164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41" s="4" t="str">
        <f>Ректор[[#This Row],[Учитель]]</f>
        <v>Передрий Е. В.</v>
      </c>
      <c r="R1641" s="4">
        <f ca="1">IF(Ректор[[#This Row],[Часы]]="",OFFSET(Ректор[[#This Row],[Часы]],-1,0,1,1),Ректор[[#This Row],[Часы]])</f>
        <v>2</v>
      </c>
      <c r="S1641" s="4" t="str">
        <f ca="1">Ректор[[#This Row],[Корр класс]]&amp;Ректор[[#This Row],[Предмет2]]</f>
        <v>4АФизическая культура</v>
      </c>
      <c r="T1641" s="4">
        <f ca="1">COUNTIF(Ректор[Доп столбец],Ректор[[#This Row],[Доп столбец]])</f>
        <v>1</v>
      </c>
    </row>
    <row r="1642" spans="1:20" x14ac:dyDescent="0.25">
      <c r="A1642" s="4">
        <v>1521</v>
      </c>
      <c r="B1642" s="4" t="s">
        <v>274</v>
      </c>
      <c r="C1642" s="4">
        <v>2</v>
      </c>
      <c r="F1642" s="4" t="s">
        <v>159</v>
      </c>
      <c r="G1642" s="4" t="s">
        <v>427</v>
      </c>
      <c r="H1642" s="4" t="s">
        <v>428</v>
      </c>
      <c r="I1642" s="4" t="s">
        <v>27</v>
      </c>
      <c r="J1642" s="4" t="s">
        <v>25</v>
      </c>
      <c r="K1642" s="4" t="s">
        <v>25</v>
      </c>
      <c r="O1642" s="4" t="str">
        <f ca="1">IF(Ректор[[#This Row],[Класс(ы)]]="",OFFSET(Ректор[[#This Row],[Класс(ы)]],-1,0,1,1),Ректор[[#This Row],[Класс(ы)]])</f>
        <v>4Г</v>
      </c>
      <c r="P164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42" s="4" t="str">
        <f>Ректор[[#This Row],[Учитель]]</f>
        <v>Передрий Е. В.</v>
      </c>
      <c r="R1642" s="4">
        <f ca="1">IF(Ректор[[#This Row],[Часы]]="",OFFSET(Ректор[[#This Row],[Часы]],-1,0,1,1),Ректор[[#This Row],[Часы]])</f>
        <v>2</v>
      </c>
      <c r="S1642" s="4" t="str">
        <f ca="1">Ректор[[#This Row],[Корр класс]]&amp;Ректор[[#This Row],[Предмет2]]</f>
        <v>4ГФизическая культура</v>
      </c>
      <c r="T1642" s="4">
        <f ca="1">COUNTIF(Ректор[Доп столбец],Ректор[[#This Row],[Доп столбец]])</f>
        <v>1</v>
      </c>
    </row>
    <row r="1643" spans="1:20" x14ac:dyDescent="0.25">
      <c r="A1643" s="4">
        <v>1522</v>
      </c>
      <c r="B1643" s="4" t="s">
        <v>260</v>
      </c>
      <c r="C1643" s="4">
        <v>2</v>
      </c>
      <c r="F1643" s="4" t="s">
        <v>159</v>
      </c>
      <c r="G1643" s="4" t="s">
        <v>427</v>
      </c>
      <c r="I1643" s="4" t="s">
        <v>27</v>
      </c>
      <c r="J1643" s="4" t="s">
        <v>25</v>
      </c>
      <c r="K1643" s="4" t="s">
        <v>25</v>
      </c>
      <c r="O1643" s="4" t="str">
        <f ca="1">IF(Ректор[[#This Row],[Класс(ы)]]="",OFFSET(Ректор[[#This Row],[Класс(ы)]],-1,0,1,1),Ректор[[#This Row],[Класс(ы)]])</f>
        <v>4М</v>
      </c>
      <c r="P164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43" s="4" t="str">
        <f>Ректор[[#This Row],[Учитель]]</f>
        <v>Передрий Е. В.</v>
      </c>
      <c r="R1643" s="4">
        <f ca="1">IF(Ректор[[#This Row],[Часы]]="",OFFSET(Ректор[[#This Row],[Часы]],-1,0,1,1),Ректор[[#This Row],[Часы]])</f>
        <v>2</v>
      </c>
      <c r="S1643" s="4" t="str">
        <f ca="1">Ректор[[#This Row],[Корр класс]]&amp;Ректор[[#This Row],[Предмет2]]</f>
        <v>4МФизическая культура</v>
      </c>
      <c r="T1643" s="4">
        <f ca="1">COUNTIF(Ректор[Доп столбец],Ректор[[#This Row],[Доп столбец]])</f>
        <v>1</v>
      </c>
    </row>
    <row r="1644" spans="1:20" x14ac:dyDescent="0.25">
      <c r="B1644" s="4" t="s">
        <v>279</v>
      </c>
      <c r="C1644" s="4">
        <v>2</v>
      </c>
      <c r="F1644" s="4" t="s">
        <v>159</v>
      </c>
      <c r="G1644" s="4" t="s">
        <v>427</v>
      </c>
      <c r="H1644" s="4" t="s">
        <v>428</v>
      </c>
      <c r="I1644" s="4" t="s">
        <v>27</v>
      </c>
      <c r="J1644" s="4" t="s">
        <v>25</v>
      </c>
      <c r="K1644" s="4" t="s">
        <v>25</v>
      </c>
      <c r="O1644" s="4" t="str">
        <f ca="1">IF(Ректор[[#This Row],[Класс(ы)]]="",OFFSET(Ректор[[#This Row],[Класс(ы)]],-1,0,1,1),Ректор[[#This Row],[Класс(ы)]])</f>
        <v>4П</v>
      </c>
      <c r="P164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44" s="4" t="str">
        <f>Ректор[[#This Row],[Учитель]]</f>
        <v>Передрий Е. В.</v>
      </c>
      <c r="R1644" s="4">
        <f ca="1">IF(Ректор[[#This Row],[Часы]]="",OFFSET(Ректор[[#This Row],[Часы]],-1,0,1,1),Ректор[[#This Row],[Часы]])</f>
        <v>2</v>
      </c>
      <c r="S1644" s="4" t="str">
        <f ca="1">Ректор[[#This Row],[Корр класс]]&amp;Ректор[[#This Row],[Предмет2]]</f>
        <v>4ПФизическая культура</v>
      </c>
      <c r="T1644" s="4">
        <f ca="1">COUNTIF(Ректор[Доп столбец],Ректор[[#This Row],[Доп столбец]])</f>
        <v>1</v>
      </c>
    </row>
    <row r="1645" spans="1:20" x14ac:dyDescent="0.25">
      <c r="A1645" s="4">
        <v>1523</v>
      </c>
      <c r="B1645" s="4" t="s">
        <v>281</v>
      </c>
      <c r="C1645" s="4">
        <v>2</v>
      </c>
      <c r="F1645" s="4" t="s">
        <v>159</v>
      </c>
      <c r="G1645" s="4" t="s">
        <v>427</v>
      </c>
      <c r="H1645" s="4" t="s">
        <v>428</v>
      </c>
      <c r="I1645" s="4" t="s">
        <v>27</v>
      </c>
      <c r="J1645" s="4" t="s">
        <v>25</v>
      </c>
      <c r="K1645" s="4" t="s">
        <v>25</v>
      </c>
      <c r="O1645" s="4" t="str">
        <f ca="1">IF(Ректор[[#This Row],[Класс(ы)]]="",OFFSET(Ректор[[#This Row],[Класс(ы)]],-1,0,1,1),Ректор[[#This Row],[Класс(ы)]])</f>
        <v>4Ц</v>
      </c>
      <c r="P164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645" s="4" t="str">
        <f>Ректор[[#This Row],[Учитель]]</f>
        <v>Передрий Е. В.</v>
      </c>
      <c r="R1645" s="4">
        <f ca="1">IF(Ректор[[#This Row],[Часы]]="",OFFSET(Ректор[[#This Row],[Часы]],-1,0,1,1),Ректор[[#This Row],[Часы]])</f>
        <v>2</v>
      </c>
      <c r="S1645" s="4" t="str">
        <f ca="1">Ректор[[#This Row],[Корр класс]]&amp;Ректор[[#This Row],[Предмет2]]</f>
        <v>4ЦФизическая культура</v>
      </c>
      <c r="T1645" s="4">
        <f ca="1">COUNTIF(Ректор[Доп столбец],Ректор[[#This Row],[Доп столбец]])</f>
        <v>1</v>
      </c>
    </row>
    <row r="1646" spans="1:20" x14ac:dyDescent="0.25">
      <c r="A1646" s="4">
        <v>1524</v>
      </c>
      <c r="B1646" s="4" t="s">
        <v>184</v>
      </c>
      <c r="C1646" s="4">
        <v>2</v>
      </c>
      <c r="F1646" s="4" t="s">
        <v>87</v>
      </c>
      <c r="G1646" s="4" t="s">
        <v>429</v>
      </c>
      <c r="H1646" s="4" t="s">
        <v>306</v>
      </c>
      <c r="I1646" s="4" t="s">
        <v>27</v>
      </c>
      <c r="J1646" s="4" t="s">
        <v>25</v>
      </c>
      <c r="K1646" s="4" t="s">
        <v>25</v>
      </c>
      <c r="O1646" s="4" t="str">
        <f ca="1">IF(Ректор[[#This Row],[Класс(ы)]]="",OFFSET(Ректор[[#This Row],[Класс(ы)]],-1,0,1,1),Ректор[[#This Row],[Класс(ы)]])</f>
        <v>5З</v>
      </c>
      <c r="P1646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646" s="4" t="str">
        <f>Ректор[[#This Row],[Учитель]]</f>
        <v>Письменная Т. Г.</v>
      </c>
      <c r="R1646" s="4">
        <f ca="1">IF(Ректор[[#This Row],[Часы]]="",OFFSET(Ректор[[#This Row],[Часы]],-1,0,1,1),Ректор[[#This Row],[Часы]])</f>
        <v>2</v>
      </c>
      <c r="S1646" s="4" t="str">
        <f ca="1">Ректор[[#This Row],[Корр класс]]&amp;Ректор[[#This Row],[Предмет2]]</f>
        <v>5ЗИстория</v>
      </c>
      <c r="T1646" s="4">
        <f ca="1">COUNTIF(Ректор[Доп столбец],Ректор[[#This Row],[Доп столбец]])</f>
        <v>1</v>
      </c>
    </row>
    <row r="1647" spans="1:20" x14ac:dyDescent="0.25">
      <c r="A1647" s="4">
        <v>1525</v>
      </c>
      <c r="B1647" s="4" t="s">
        <v>201</v>
      </c>
      <c r="C1647" s="4">
        <v>2</v>
      </c>
      <c r="F1647" s="4" t="s">
        <v>87</v>
      </c>
      <c r="G1647" s="4" t="s">
        <v>429</v>
      </c>
      <c r="H1647" s="4" t="s">
        <v>306</v>
      </c>
      <c r="I1647" s="4" t="s">
        <v>27</v>
      </c>
      <c r="J1647" s="4" t="s">
        <v>25</v>
      </c>
      <c r="K1647" s="4" t="s">
        <v>25</v>
      </c>
      <c r="O1647" s="4" t="str">
        <f ca="1">IF(Ректор[[#This Row],[Класс(ы)]]="",OFFSET(Ректор[[#This Row],[Класс(ы)]],-1,0,1,1),Ректор[[#This Row],[Класс(ы)]])</f>
        <v>5К</v>
      </c>
      <c r="P1647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647" s="4" t="str">
        <f>Ректор[[#This Row],[Учитель]]</f>
        <v>Письменная Т. Г.</v>
      </c>
      <c r="R1647" s="4">
        <f ca="1">IF(Ректор[[#This Row],[Часы]]="",OFFSET(Ректор[[#This Row],[Часы]],-1,0,1,1),Ректор[[#This Row],[Часы]])</f>
        <v>2</v>
      </c>
      <c r="S1647" s="4" t="str">
        <f ca="1">Ректор[[#This Row],[Корр класс]]&amp;Ректор[[#This Row],[Предмет2]]</f>
        <v>5КИстория</v>
      </c>
      <c r="T1647" s="4">
        <f ca="1">COUNTIF(Ректор[Доп столбец],Ректор[[#This Row],[Доп столбец]])</f>
        <v>1</v>
      </c>
    </row>
    <row r="1648" spans="1:20" x14ac:dyDescent="0.25">
      <c r="A1648" s="4">
        <v>1526</v>
      </c>
      <c r="B1648" s="4" t="s">
        <v>44</v>
      </c>
      <c r="C1648" s="4">
        <v>2</v>
      </c>
      <c r="F1648" s="4" t="s">
        <v>87</v>
      </c>
      <c r="G1648" s="4" t="s">
        <v>429</v>
      </c>
      <c r="H1648" s="4" t="s">
        <v>306</v>
      </c>
      <c r="I1648" s="4" t="s">
        <v>27</v>
      </c>
      <c r="J1648" s="4" t="s">
        <v>25</v>
      </c>
      <c r="K1648" s="4" t="s">
        <v>25</v>
      </c>
      <c r="O1648" s="4" t="str">
        <f ca="1">IF(Ректор[[#This Row],[Класс(ы)]]="",OFFSET(Ректор[[#This Row],[Класс(ы)]],-1,0,1,1),Ректор[[#This Row],[Класс(ы)]])</f>
        <v>5Л</v>
      </c>
      <c r="P1648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648" s="4" t="str">
        <f>Ректор[[#This Row],[Учитель]]</f>
        <v>Письменная Т. Г.</v>
      </c>
      <c r="R1648" s="4">
        <f ca="1">IF(Ректор[[#This Row],[Часы]]="",OFFSET(Ректор[[#This Row],[Часы]],-1,0,1,1),Ректор[[#This Row],[Часы]])</f>
        <v>2</v>
      </c>
      <c r="S1648" s="4" t="str">
        <f ca="1">Ректор[[#This Row],[Корр класс]]&amp;Ректор[[#This Row],[Предмет2]]</f>
        <v>5ЛИстория</v>
      </c>
      <c r="T1648" s="4">
        <f ca="1">COUNTIF(Ректор[Доп столбец],Ректор[[#This Row],[Доп столбец]])</f>
        <v>1</v>
      </c>
    </row>
    <row r="1649" spans="1:20" x14ac:dyDescent="0.25">
      <c r="B1649" s="4" t="s">
        <v>102</v>
      </c>
      <c r="C1649" s="4">
        <v>2</v>
      </c>
      <c r="F1649" s="4" t="s">
        <v>87</v>
      </c>
      <c r="G1649" s="4" t="s">
        <v>429</v>
      </c>
      <c r="H1649" s="4" t="s">
        <v>306</v>
      </c>
      <c r="I1649" s="4" t="s">
        <v>27</v>
      </c>
      <c r="J1649" s="4" t="s">
        <v>25</v>
      </c>
      <c r="K1649" s="4" t="s">
        <v>25</v>
      </c>
      <c r="O1649" s="4" t="str">
        <f ca="1">IF(Ректор[[#This Row],[Класс(ы)]]="",OFFSET(Ректор[[#This Row],[Класс(ы)]],-1,0,1,1),Ректор[[#This Row],[Класс(ы)]])</f>
        <v>5М</v>
      </c>
      <c r="P1649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649" s="4" t="str">
        <f>Ректор[[#This Row],[Учитель]]</f>
        <v>Письменная Т. Г.</v>
      </c>
      <c r="R1649" s="4">
        <f ca="1">IF(Ректор[[#This Row],[Часы]]="",OFFSET(Ректор[[#This Row],[Часы]],-1,0,1,1),Ректор[[#This Row],[Часы]])</f>
        <v>2</v>
      </c>
      <c r="S1649" s="4" t="str">
        <f ca="1">Ректор[[#This Row],[Корр класс]]&amp;Ректор[[#This Row],[Предмет2]]</f>
        <v>5МИстория</v>
      </c>
      <c r="T1649" s="4">
        <f ca="1">COUNTIF(Ректор[Доп столбец],Ректор[[#This Row],[Доп столбец]])</f>
        <v>1</v>
      </c>
    </row>
    <row r="1650" spans="1:20" x14ac:dyDescent="0.25">
      <c r="A1650" s="4">
        <v>1527</v>
      </c>
      <c r="B1650" s="4" t="s">
        <v>106</v>
      </c>
      <c r="C1650" s="4">
        <v>3</v>
      </c>
      <c r="F1650" s="4" t="s">
        <v>87</v>
      </c>
      <c r="G1650" s="4" t="s">
        <v>429</v>
      </c>
      <c r="H1650" s="4" t="s">
        <v>306</v>
      </c>
      <c r="I1650" s="4" t="s">
        <v>27</v>
      </c>
      <c r="J1650" s="4" t="s">
        <v>25</v>
      </c>
      <c r="K1650" s="4" t="s">
        <v>25</v>
      </c>
      <c r="O1650" s="4" t="str">
        <f ca="1">IF(Ректор[[#This Row],[Класс(ы)]]="",OFFSET(Ректор[[#This Row],[Класс(ы)]],-1,0,1,1),Ректор[[#This Row],[Класс(ы)]])</f>
        <v>9В</v>
      </c>
      <c r="P1650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650" s="4" t="str">
        <f>Ректор[[#This Row],[Учитель]]</f>
        <v>Письменная Т. Г.</v>
      </c>
      <c r="R1650" s="4">
        <f ca="1">IF(Ректор[[#This Row],[Часы]]="",OFFSET(Ректор[[#This Row],[Часы]],-1,0,1,1),Ректор[[#This Row],[Часы]])</f>
        <v>3</v>
      </c>
      <c r="S1650" s="4" t="str">
        <f ca="1">Ректор[[#This Row],[Корр класс]]&amp;Ректор[[#This Row],[Предмет2]]</f>
        <v>9ВИстория</v>
      </c>
      <c r="T1650" s="4">
        <f ca="1">COUNTIF(Ректор[Доп столбец],Ректор[[#This Row],[Доп столбец]])</f>
        <v>1</v>
      </c>
    </row>
    <row r="1651" spans="1:20" x14ac:dyDescent="0.25">
      <c r="B1651" s="4" t="s">
        <v>106</v>
      </c>
      <c r="C1651" s="4">
        <v>1</v>
      </c>
      <c r="F1651" s="4" t="s">
        <v>90</v>
      </c>
      <c r="G1651" s="4" t="s">
        <v>429</v>
      </c>
      <c r="H1651" s="4" t="s">
        <v>306</v>
      </c>
      <c r="I1651" s="4" t="s">
        <v>27</v>
      </c>
      <c r="J1651" s="4" t="s">
        <v>25</v>
      </c>
      <c r="K1651" s="4" t="s">
        <v>25</v>
      </c>
      <c r="O1651" s="4" t="str">
        <f ca="1">IF(Ректор[[#This Row],[Класс(ы)]]="",OFFSET(Ректор[[#This Row],[Класс(ы)]],-1,0,1,1),Ректор[[#This Row],[Класс(ы)]])</f>
        <v>9В</v>
      </c>
      <c r="P1651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651" s="4" t="str">
        <f>Ректор[[#This Row],[Учитель]]</f>
        <v>Письменная Т. Г.</v>
      </c>
      <c r="R1651" s="4">
        <f ca="1">IF(Ректор[[#This Row],[Часы]]="",OFFSET(Ректор[[#This Row],[Часы]],-1,0,1,1),Ректор[[#This Row],[Часы]])</f>
        <v>1</v>
      </c>
      <c r="S1651" s="4" t="str">
        <f ca="1">Ректор[[#This Row],[Корр класс]]&amp;Ректор[[#This Row],[Предмет2]]</f>
        <v>9ВОбществознание</v>
      </c>
      <c r="T1651" s="4">
        <f ca="1">COUNTIF(Ректор[Доп столбец],Ректор[[#This Row],[Доп столбец]])</f>
        <v>1</v>
      </c>
    </row>
    <row r="1652" spans="1:20" x14ac:dyDescent="0.25">
      <c r="A1652" s="4">
        <v>1528</v>
      </c>
      <c r="B1652" s="4" t="s">
        <v>106</v>
      </c>
      <c r="C1652" s="4">
        <v>1</v>
      </c>
      <c r="F1652" s="4" t="s">
        <v>403</v>
      </c>
      <c r="G1652" s="4" t="s">
        <v>429</v>
      </c>
      <c r="H1652" s="4" t="s">
        <v>306</v>
      </c>
      <c r="I1652" s="4" t="s">
        <v>27</v>
      </c>
      <c r="J1652" s="4" t="s">
        <v>25</v>
      </c>
      <c r="K1652" s="4" t="s">
        <v>25</v>
      </c>
      <c r="O1652" s="4" t="str">
        <f ca="1">IF(Ректор[[#This Row],[Класс(ы)]]="",OFFSET(Ректор[[#This Row],[Класс(ы)]],-1,0,1,1),Ректор[[#This Row],[Класс(ы)]])</f>
        <v>9В</v>
      </c>
      <c r="P1652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652" s="4" t="str">
        <f>Ректор[[#This Row],[Учитель]]</f>
        <v>Письменная Т. Г.</v>
      </c>
      <c r="R1652" s="4">
        <f ca="1">IF(Ректор[[#This Row],[Часы]]="",OFFSET(Ректор[[#This Row],[Часы]],-1,0,1,1),Ректор[[#This Row],[Часы]])</f>
        <v>1</v>
      </c>
      <c r="S1652" s="4" t="str">
        <f ca="1">Ректор[[#This Row],[Корр класс]]&amp;Ректор[[#This Row],[Предмет2]]</f>
        <v>9ВЧеловек в обществе</v>
      </c>
      <c r="T1652" s="4">
        <f ca="1">COUNTIF(Ректор[Доп столбец],Ректор[[#This Row],[Доп столбец]])</f>
        <v>1</v>
      </c>
    </row>
    <row r="1653" spans="1:20" x14ac:dyDescent="0.25">
      <c r="A1653" s="4">
        <v>1529</v>
      </c>
      <c r="B1653" s="4" t="s">
        <v>124</v>
      </c>
      <c r="C1653" s="4">
        <v>3</v>
      </c>
      <c r="F1653" s="4" t="s">
        <v>87</v>
      </c>
      <c r="G1653" s="4" t="s">
        <v>429</v>
      </c>
      <c r="H1653" s="4" t="s">
        <v>306</v>
      </c>
      <c r="I1653" s="4" t="s">
        <v>27</v>
      </c>
      <c r="J1653" s="4" t="s">
        <v>25</v>
      </c>
      <c r="K1653" s="4" t="s">
        <v>25</v>
      </c>
      <c r="O1653" s="4" t="str">
        <f ca="1">IF(Ректор[[#This Row],[Класс(ы)]]="",OFFSET(Ректор[[#This Row],[Класс(ы)]],-1,0,1,1),Ректор[[#This Row],[Класс(ы)]])</f>
        <v>9Г</v>
      </c>
      <c r="P165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653" s="4" t="str">
        <f>Ректор[[#This Row],[Учитель]]</f>
        <v>Письменная Т. Г.</v>
      </c>
      <c r="R1653" s="4">
        <f ca="1">IF(Ректор[[#This Row],[Часы]]="",OFFSET(Ректор[[#This Row],[Часы]],-1,0,1,1),Ректор[[#This Row],[Часы]])</f>
        <v>3</v>
      </c>
      <c r="S1653" s="4" t="str">
        <f ca="1">Ректор[[#This Row],[Корр класс]]&amp;Ректор[[#This Row],[Предмет2]]</f>
        <v>9ГИстория</v>
      </c>
      <c r="T1653" s="4">
        <f ca="1">COUNTIF(Ректор[Доп столбец],Ректор[[#This Row],[Доп столбец]])</f>
        <v>1</v>
      </c>
    </row>
    <row r="1654" spans="1:20" x14ac:dyDescent="0.25">
      <c r="A1654" s="4">
        <v>1530</v>
      </c>
      <c r="B1654" s="4" t="s">
        <v>124</v>
      </c>
      <c r="C1654" s="4">
        <v>1</v>
      </c>
      <c r="F1654" s="4" t="s">
        <v>90</v>
      </c>
      <c r="G1654" s="4" t="s">
        <v>429</v>
      </c>
      <c r="H1654" s="4" t="s">
        <v>306</v>
      </c>
      <c r="I1654" s="4" t="s">
        <v>27</v>
      </c>
      <c r="J1654" s="4" t="s">
        <v>25</v>
      </c>
      <c r="K1654" s="4" t="s">
        <v>25</v>
      </c>
      <c r="O1654" s="4" t="str">
        <f ca="1">IF(Ректор[[#This Row],[Класс(ы)]]="",OFFSET(Ректор[[#This Row],[Класс(ы)]],-1,0,1,1),Ректор[[#This Row],[Класс(ы)]])</f>
        <v>9Г</v>
      </c>
      <c r="P1654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654" s="4" t="str">
        <f>Ректор[[#This Row],[Учитель]]</f>
        <v>Письменная Т. Г.</v>
      </c>
      <c r="R1654" s="4">
        <f ca="1">IF(Ректор[[#This Row],[Часы]]="",OFFSET(Ректор[[#This Row],[Часы]],-1,0,1,1),Ректор[[#This Row],[Часы]])</f>
        <v>1</v>
      </c>
      <c r="S1654" s="4" t="str">
        <f ca="1">Ректор[[#This Row],[Корр класс]]&amp;Ректор[[#This Row],[Предмет2]]</f>
        <v>9ГОбществознание</v>
      </c>
      <c r="T1654" s="4">
        <f ca="1">COUNTIF(Ректор[Доп столбец],Ректор[[#This Row],[Доп столбец]])</f>
        <v>1</v>
      </c>
    </row>
    <row r="1655" spans="1:20" x14ac:dyDescent="0.25">
      <c r="A1655" s="4">
        <v>1531</v>
      </c>
      <c r="B1655" s="4" t="s">
        <v>124</v>
      </c>
      <c r="C1655" s="4">
        <v>1</v>
      </c>
      <c r="F1655" s="4" t="s">
        <v>403</v>
      </c>
      <c r="G1655" s="4" t="s">
        <v>429</v>
      </c>
      <c r="H1655" s="4" t="s">
        <v>306</v>
      </c>
      <c r="I1655" s="4" t="s">
        <v>27</v>
      </c>
      <c r="J1655" s="4" t="s">
        <v>25</v>
      </c>
      <c r="K1655" s="4" t="s">
        <v>25</v>
      </c>
      <c r="O1655" s="4" t="str">
        <f ca="1">IF(Ректор[[#This Row],[Класс(ы)]]="",OFFSET(Ректор[[#This Row],[Класс(ы)]],-1,0,1,1),Ректор[[#This Row],[Класс(ы)]])</f>
        <v>9Г</v>
      </c>
      <c r="P1655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655" s="4" t="str">
        <f>Ректор[[#This Row],[Учитель]]</f>
        <v>Письменная Т. Г.</v>
      </c>
      <c r="R1655" s="4">
        <f ca="1">IF(Ректор[[#This Row],[Часы]]="",OFFSET(Ректор[[#This Row],[Часы]],-1,0,1,1),Ректор[[#This Row],[Часы]])</f>
        <v>1</v>
      </c>
      <c r="S1655" s="4" t="str">
        <f ca="1">Ректор[[#This Row],[Корр класс]]&amp;Ректор[[#This Row],[Предмет2]]</f>
        <v>9ГЧеловек в обществе</v>
      </c>
      <c r="T1655" s="4">
        <f ca="1">COUNTIF(Ректор[Доп столбец],Ректор[[#This Row],[Доп столбец]])</f>
        <v>1</v>
      </c>
    </row>
    <row r="1656" spans="1:20" x14ac:dyDescent="0.25">
      <c r="A1656" s="4">
        <v>1532</v>
      </c>
      <c r="B1656" s="4" t="s">
        <v>51</v>
      </c>
      <c r="C1656" s="4">
        <v>3</v>
      </c>
      <c r="F1656" s="4" t="s">
        <v>87</v>
      </c>
      <c r="G1656" s="4" t="s">
        <v>429</v>
      </c>
      <c r="H1656" s="4" t="s">
        <v>306</v>
      </c>
      <c r="I1656" s="4" t="s">
        <v>27</v>
      </c>
      <c r="J1656" s="4" t="s">
        <v>25</v>
      </c>
      <c r="K1656" s="4" t="s">
        <v>25</v>
      </c>
      <c r="O1656" s="4" t="str">
        <f ca="1">IF(Ректор[[#This Row],[Класс(ы)]]="",OFFSET(Ректор[[#This Row],[Класс(ы)]],-1,0,1,1),Ректор[[#This Row],[Класс(ы)]])</f>
        <v>9О</v>
      </c>
      <c r="P1656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656" s="4" t="str">
        <f>Ректор[[#This Row],[Учитель]]</f>
        <v>Письменная Т. Г.</v>
      </c>
      <c r="R1656" s="4">
        <f ca="1">IF(Ректор[[#This Row],[Часы]]="",OFFSET(Ректор[[#This Row],[Часы]],-1,0,1,1),Ректор[[#This Row],[Часы]])</f>
        <v>3</v>
      </c>
      <c r="S1656" s="4" t="str">
        <f ca="1">Ректор[[#This Row],[Корр класс]]&amp;Ректор[[#This Row],[Предмет2]]</f>
        <v>9ОИстория</v>
      </c>
      <c r="T1656" s="4">
        <f ca="1">COUNTIF(Ректор[Доп столбец],Ректор[[#This Row],[Доп столбец]])</f>
        <v>1</v>
      </c>
    </row>
    <row r="1657" spans="1:20" x14ac:dyDescent="0.25">
      <c r="A1657" s="4">
        <v>1533</v>
      </c>
      <c r="B1657" s="4" t="s">
        <v>51</v>
      </c>
      <c r="C1657" s="4">
        <v>1</v>
      </c>
      <c r="F1657" s="4" t="s">
        <v>90</v>
      </c>
      <c r="G1657" s="4" t="s">
        <v>429</v>
      </c>
      <c r="H1657" s="4" t="s">
        <v>306</v>
      </c>
      <c r="I1657" s="4" t="s">
        <v>27</v>
      </c>
      <c r="J1657" s="4" t="s">
        <v>25</v>
      </c>
      <c r="K1657" s="4" t="s">
        <v>25</v>
      </c>
      <c r="O1657" s="4" t="str">
        <f ca="1">IF(Ректор[[#This Row],[Класс(ы)]]="",OFFSET(Ректор[[#This Row],[Класс(ы)]],-1,0,1,1),Ректор[[#This Row],[Класс(ы)]])</f>
        <v>9О</v>
      </c>
      <c r="P1657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657" s="4" t="str">
        <f>Ректор[[#This Row],[Учитель]]</f>
        <v>Письменная Т. Г.</v>
      </c>
      <c r="R1657" s="4">
        <f ca="1">IF(Ректор[[#This Row],[Часы]]="",OFFSET(Ректор[[#This Row],[Часы]],-1,0,1,1),Ректор[[#This Row],[Часы]])</f>
        <v>1</v>
      </c>
      <c r="S1657" s="4" t="str">
        <f ca="1">Ректор[[#This Row],[Корр класс]]&amp;Ректор[[#This Row],[Предмет2]]</f>
        <v>9ООбществознание</v>
      </c>
      <c r="T1657" s="4">
        <f ca="1">COUNTIF(Ректор[Доп столбец],Ректор[[#This Row],[Доп столбец]])</f>
        <v>1</v>
      </c>
    </row>
    <row r="1658" spans="1:20" x14ac:dyDescent="0.25">
      <c r="A1658" s="4">
        <v>1534</v>
      </c>
      <c r="B1658" s="4" t="s">
        <v>51</v>
      </c>
      <c r="C1658" s="4">
        <v>1</v>
      </c>
      <c r="F1658" s="4" t="s">
        <v>403</v>
      </c>
      <c r="G1658" s="4" t="s">
        <v>429</v>
      </c>
      <c r="H1658" s="4" t="s">
        <v>306</v>
      </c>
      <c r="I1658" s="4" t="s">
        <v>27</v>
      </c>
      <c r="J1658" s="4" t="s">
        <v>25</v>
      </c>
      <c r="K1658" s="4" t="s">
        <v>25</v>
      </c>
      <c r="O1658" s="4" t="str">
        <f ca="1">IF(Ректор[[#This Row],[Класс(ы)]]="",OFFSET(Ректор[[#This Row],[Класс(ы)]],-1,0,1,1),Ректор[[#This Row],[Класс(ы)]])</f>
        <v>9О</v>
      </c>
      <c r="P1658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658" s="4" t="str">
        <f>Ректор[[#This Row],[Учитель]]</f>
        <v>Письменная Т. Г.</v>
      </c>
      <c r="R1658" s="4">
        <f ca="1">IF(Ректор[[#This Row],[Часы]]="",OFFSET(Ректор[[#This Row],[Часы]],-1,0,1,1),Ректор[[#This Row],[Часы]])</f>
        <v>1</v>
      </c>
      <c r="S1658" s="4" t="str">
        <f ca="1">Ректор[[#This Row],[Корр класс]]&amp;Ректор[[#This Row],[Предмет2]]</f>
        <v>9ОЧеловек в обществе</v>
      </c>
      <c r="T1658" s="4">
        <f ca="1">COUNTIF(Ректор[Доп столбец],Ректор[[#This Row],[Доп столбец]])</f>
        <v>1</v>
      </c>
    </row>
    <row r="1659" spans="1:20" x14ac:dyDescent="0.25">
      <c r="A1659" s="4">
        <v>1535</v>
      </c>
      <c r="B1659" s="4" t="s">
        <v>72</v>
      </c>
      <c r="C1659" s="4">
        <v>1</v>
      </c>
      <c r="F1659" s="4" t="s">
        <v>430</v>
      </c>
      <c r="G1659" s="4" t="s">
        <v>429</v>
      </c>
      <c r="H1659" s="4" t="s">
        <v>306</v>
      </c>
      <c r="I1659" s="4" t="s">
        <v>27</v>
      </c>
      <c r="J1659" s="4" t="s">
        <v>25</v>
      </c>
      <c r="K1659" s="4" t="s">
        <v>25</v>
      </c>
      <c r="O1659" s="4" t="str">
        <f ca="1">IF(Ректор[[#This Row],[Класс(ы)]]="",OFFSET(Ректор[[#This Row],[Класс(ы)]],-1,0,1,1),Ректор[[#This Row],[Класс(ы)]])</f>
        <v>10А</v>
      </c>
      <c r="P1659" s="4" t="str">
        <f>_xlfn.XLOOKUP(Ректор[[#This Row],[Предмет]],Исправление_названия[Предмет],Исправление_названия[Исправление],Ректор[[#This Row],[Предмет]],0,1)</f>
        <v>Индивидуальный проект</v>
      </c>
      <c r="Q1659" s="4" t="str">
        <f>Ректор[[#This Row],[Учитель]]</f>
        <v>Письменная Т. Г.</v>
      </c>
      <c r="R1659" s="4">
        <f ca="1">IF(Ректор[[#This Row],[Часы]]="",OFFSET(Ректор[[#This Row],[Часы]],-1,0,1,1),Ректор[[#This Row],[Часы]])</f>
        <v>1</v>
      </c>
      <c r="S1659" s="4" t="str">
        <f ca="1">Ректор[[#This Row],[Корр класс]]&amp;Ректор[[#This Row],[Предмет2]]</f>
        <v>10АИндивидуальный проект</v>
      </c>
      <c r="T1659" s="4">
        <f ca="1">COUNTIF(Ректор[Доп столбец],Ректор[[#This Row],[Доп столбец]])</f>
        <v>1</v>
      </c>
    </row>
    <row r="1660" spans="1:20" x14ac:dyDescent="0.25">
      <c r="A1660" s="4">
        <v>1536</v>
      </c>
      <c r="B1660" s="4" t="s">
        <v>86</v>
      </c>
      <c r="C1660" s="4">
        <v>1</v>
      </c>
      <c r="F1660" s="4" t="s">
        <v>430</v>
      </c>
      <c r="G1660" s="4" t="s">
        <v>429</v>
      </c>
      <c r="H1660" s="4" t="s">
        <v>306</v>
      </c>
      <c r="I1660" s="4" t="s">
        <v>27</v>
      </c>
      <c r="J1660" s="4" t="s">
        <v>25</v>
      </c>
      <c r="K1660" s="4" t="s">
        <v>25</v>
      </c>
      <c r="O1660" s="4" t="str">
        <f ca="1">IF(Ректор[[#This Row],[Класс(ы)]]="",OFFSET(Ректор[[#This Row],[Класс(ы)]],-1,0,1,1),Ректор[[#This Row],[Класс(ы)]])</f>
        <v>10Б</v>
      </c>
      <c r="P1660" s="4" t="str">
        <f>_xlfn.XLOOKUP(Ректор[[#This Row],[Предмет]],Исправление_названия[Предмет],Исправление_названия[Исправление],Ректор[[#This Row],[Предмет]],0,1)</f>
        <v>Индивидуальный проект</v>
      </c>
      <c r="Q1660" s="4" t="str">
        <f>Ректор[[#This Row],[Учитель]]</f>
        <v>Письменная Т. Г.</v>
      </c>
      <c r="R1660" s="4">
        <f ca="1">IF(Ректор[[#This Row],[Часы]]="",OFFSET(Ректор[[#This Row],[Часы]],-1,0,1,1),Ректор[[#This Row],[Часы]])</f>
        <v>1</v>
      </c>
      <c r="S1660" s="4" t="str">
        <f ca="1">Ректор[[#This Row],[Корр класс]]&amp;Ректор[[#This Row],[Предмет2]]</f>
        <v>10БИндивидуальный проект</v>
      </c>
      <c r="T1660" s="4">
        <f ca="1">COUNTIF(Ректор[Доп столбец],Ректор[[#This Row],[Доп столбец]])</f>
        <v>1</v>
      </c>
    </row>
    <row r="1661" spans="1:20" x14ac:dyDescent="0.25">
      <c r="A1661" s="4">
        <v>1537</v>
      </c>
      <c r="B1661" s="4" t="s">
        <v>91</v>
      </c>
      <c r="C1661" s="4">
        <v>1</v>
      </c>
      <c r="F1661" s="4" t="s">
        <v>430</v>
      </c>
      <c r="G1661" s="4" t="s">
        <v>429</v>
      </c>
      <c r="H1661" s="4" t="s">
        <v>306</v>
      </c>
      <c r="I1661" s="4" t="s">
        <v>27</v>
      </c>
      <c r="J1661" s="4" t="s">
        <v>25</v>
      </c>
      <c r="K1661" s="4" t="s">
        <v>25</v>
      </c>
      <c r="O1661" s="4" t="str">
        <f ca="1">IF(Ректор[[#This Row],[Класс(ы)]]="",OFFSET(Ректор[[#This Row],[Класс(ы)]],-1,0,1,1),Ректор[[#This Row],[Класс(ы)]])</f>
        <v>10В</v>
      </c>
      <c r="P1661" s="4" t="str">
        <f>_xlfn.XLOOKUP(Ректор[[#This Row],[Предмет]],Исправление_названия[Предмет],Исправление_названия[Исправление],Ректор[[#This Row],[Предмет]],0,1)</f>
        <v>Индивидуальный проект</v>
      </c>
      <c r="Q1661" s="4" t="str">
        <f>Ректор[[#This Row],[Учитель]]</f>
        <v>Письменная Т. Г.</v>
      </c>
      <c r="R1661" s="4">
        <f ca="1">IF(Ректор[[#This Row],[Часы]]="",OFFSET(Ректор[[#This Row],[Часы]],-1,0,1,1),Ректор[[#This Row],[Часы]])</f>
        <v>1</v>
      </c>
      <c r="S1661" s="4" t="str">
        <f ca="1">Ректор[[#This Row],[Корр класс]]&amp;Ректор[[#This Row],[Предмет2]]</f>
        <v>10ВИндивидуальный проект</v>
      </c>
      <c r="T1661" s="4">
        <f ca="1">COUNTIF(Ректор[Доп столбец],Ректор[[#This Row],[Доп столбец]])</f>
        <v>1</v>
      </c>
    </row>
    <row r="1662" spans="1:20" x14ac:dyDescent="0.25">
      <c r="A1662" s="4">
        <v>1538</v>
      </c>
      <c r="B1662" s="4" t="s">
        <v>103</v>
      </c>
      <c r="C1662" s="4">
        <v>3</v>
      </c>
      <c r="F1662" s="4" t="s">
        <v>87</v>
      </c>
      <c r="G1662" s="4" t="s">
        <v>431</v>
      </c>
      <c r="I1662" s="4" t="s">
        <v>27</v>
      </c>
      <c r="J1662" s="4" t="s">
        <v>25</v>
      </c>
      <c r="K1662" s="4" t="s">
        <v>25</v>
      </c>
      <c r="O1662" s="4" t="str">
        <f ca="1">IF(Ректор[[#This Row],[Класс(ы)]]="",OFFSET(Ректор[[#This Row],[Класс(ы)]],-1,0,1,1),Ректор[[#This Row],[Класс(ы)]])</f>
        <v>9А</v>
      </c>
      <c r="P1662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662" s="4" t="str">
        <f>Ректор[[#This Row],[Учитель]]</f>
        <v>Письменсков А. Н.</v>
      </c>
      <c r="R1662" s="4">
        <f ca="1">IF(Ректор[[#This Row],[Часы]]="",OFFSET(Ректор[[#This Row],[Часы]],-1,0,1,1),Ректор[[#This Row],[Часы]])</f>
        <v>3</v>
      </c>
      <c r="S1662" s="4" t="str">
        <f ca="1">Ректор[[#This Row],[Корр класс]]&amp;Ректор[[#This Row],[Предмет2]]</f>
        <v>9АИстория</v>
      </c>
      <c r="T1662" s="4">
        <f ca="1">COUNTIF(Ректор[Доп столбец],Ректор[[#This Row],[Доп столбец]])</f>
        <v>1</v>
      </c>
    </row>
    <row r="1663" spans="1:20" x14ac:dyDescent="0.25">
      <c r="A1663" s="4">
        <v>1539</v>
      </c>
      <c r="B1663" s="4" t="s">
        <v>103</v>
      </c>
      <c r="C1663" s="4">
        <v>1</v>
      </c>
      <c r="F1663" s="4" t="s">
        <v>90</v>
      </c>
      <c r="G1663" s="4" t="s">
        <v>431</v>
      </c>
      <c r="H1663" s="4" t="s">
        <v>108</v>
      </c>
      <c r="I1663" s="4" t="s">
        <v>27</v>
      </c>
      <c r="J1663" s="4" t="s">
        <v>25</v>
      </c>
      <c r="K1663" s="4" t="s">
        <v>25</v>
      </c>
      <c r="O1663" s="4" t="str">
        <f ca="1">IF(Ректор[[#This Row],[Класс(ы)]]="",OFFSET(Ректор[[#This Row],[Класс(ы)]],-1,0,1,1),Ректор[[#This Row],[Класс(ы)]])</f>
        <v>9А</v>
      </c>
      <c r="P1663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663" s="4" t="str">
        <f>Ректор[[#This Row],[Учитель]]</f>
        <v>Письменсков А. Н.</v>
      </c>
      <c r="R1663" s="4">
        <f ca="1">IF(Ректор[[#This Row],[Часы]]="",OFFSET(Ректор[[#This Row],[Часы]],-1,0,1,1),Ректор[[#This Row],[Часы]])</f>
        <v>1</v>
      </c>
      <c r="S1663" s="4" t="str">
        <f ca="1">Ректор[[#This Row],[Корр класс]]&amp;Ректор[[#This Row],[Предмет2]]</f>
        <v>9АОбществознание</v>
      </c>
      <c r="T1663" s="4">
        <f ca="1">COUNTIF(Ректор[Доп столбец],Ректор[[#This Row],[Доп столбец]])</f>
        <v>1</v>
      </c>
    </row>
    <row r="1664" spans="1:20" x14ac:dyDescent="0.25">
      <c r="A1664" s="4">
        <v>1540</v>
      </c>
      <c r="B1664" s="4" t="s">
        <v>103</v>
      </c>
      <c r="C1664" s="4">
        <v>1</v>
      </c>
      <c r="F1664" s="4" t="s">
        <v>403</v>
      </c>
      <c r="G1664" s="4" t="s">
        <v>431</v>
      </c>
      <c r="I1664" s="4" t="s">
        <v>27</v>
      </c>
      <c r="J1664" s="4" t="s">
        <v>25</v>
      </c>
      <c r="K1664" s="4" t="s">
        <v>25</v>
      </c>
      <c r="O1664" s="4" t="str">
        <f ca="1">IF(Ректор[[#This Row],[Класс(ы)]]="",OFFSET(Ректор[[#This Row],[Класс(ы)]],-1,0,1,1),Ректор[[#This Row],[Класс(ы)]])</f>
        <v>9А</v>
      </c>
      <c r="P1664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664" s="4" t="str">
        <f>Ректор[[#This Row],[Учитель]]</f>
        <v>Письменсков А. Н.</v>
      </c>
      <c r="R1664" s="4">
        <f ca="1">IF(Ректор[[#This Row],[Часы]]="",OFFSET(Ректор[[#This Row],[Часы]],-1,0,1,1),Ректор[[#This Row],[Часы]])</f>
        <v>1</v>
      </c>
      <c r="S1664" s="4" t="str">
        <f ca="1">Ректор[[#This Row],[Корр класс]]&amp;Ректор[[#This Row],[Предмет2]]</f>
        <v>9АЧеловек в обществе</v>
      </c>
      <c r="T1664" s="4">
        <f ca="1">COUNTIF(Ректор[Доп столбец],Ректор[[#This Row],[Доп столбец]])</f>
        <v>1</v>
      </c>
    </row>
    <row r="1665" spans="1:20" x14ac:dyDescent="0.25">
      <c r="A1665" s="4">
        <v>1541</v>
      </c>
      <c r="B1665" s="4" t="s">
        <v>154</v>
      </c>
      <c r="C1665" s="4">
        <v>3</v>
      </c>
      <c r="F1665" s="4" t="s">
        <v>87</v>
      </c>
      <c r="G1665" s="4" t="s">
        <v>431</v>
      </c>
      <c r="I1665" s="4" t="s">
        <v>27</v>
      </c>
      <c r="J1665" s="4" t="s">
        <v>25</v>
      </c>
      <c r="K1665" s="4" t="s">
        <v>25</v>
      </c>
      <c r="O1665" s="4" t="str">
        <f ca="1">IF(Ректор[[#This Row],[Класс(ы)]]="",OFFSET(Ректор[[#This Row],[Класс(ы)]],-1,0,1,1),Ректор[[#This Row],[Класс(ы)]])</f>
        <v>9Б</v>
      </c>
      <c r="P1665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665" s="4" t="str">
        <f>Ректор[[#This Row],[Учитель]]</f>
        <v>Письменсков А. Н.</v>
      </c>
      <c r="R1665" s="4">
        <f ca="1">IF(Ректор[[#This Row],[Часы]]="",OFFSET(Ректор[[#This Row],[Часы]],-1,0,1,1),Ректор[[#This Row],[Часы]])</f>
        <v>3</v>
      </c>
      <c r="S1665" s="4" t="str">
        <f ca="1">Ректор[[#This Row],[Корр класс]]&amp;Ректор[[#This Row],[Предмет2]]</f>
        <v>9БИстория</v>
      </c>
      <c r="T1665" s="4">
        <f ca="1">COUNTIF(Ректор[Доп столбец],Ректор[[#This Row],[Доп столбец]])</f>
        <v>1</v>
      </c>
    </row>
    <row r="1666" spans="1:20" x14ac:dyDescent="0.25">
      <c r="A1666" s="4">
        <v>1542</v>
      </c>
      <c r="B1666" s="4" t="s">
        <v>154</v>
      </c>
      <c r="C1666" s="4">
        <v>1</v>
      </c>
      <c r="F1666" s="4" t="s">
        <v>90</v>
      </c>
      <c r="G1666" s="4" t="s">
        <v>431</v>
      </c>
      <c r="I1666" s="4" t="s">
        <v>27</v>
      </c>
      <c r="J1666" s="4" t="s">
        <v>25</v>
      </c>
      <c r="K1666" s="4" t="s">
        <v>25</v>
      </c>
      <c r="O1666" s="4" t="str">
        <f ca="1">IF(Ректор[[#This Row],[Класс(ы)]]="",OFFSET(Ректор[[#This Row],[Класс(ы)]],-1,0,1,1),Ректор[[#This Row],[Класс(ы)]])</f>
        <v>9Б</v>
      </c>
      <c r="P1666" s="4" t="str">
        <f>_xlfn.XLOOKUP(Ректор[[#This Row],[Предмет]],Исправление_названия[Предмет],Исправление_названия[Исправление],Ректор[[#This Row],[Предмет]],0,1)</f>
        <v>Обществознание</v>
      </c>
      <c r="Q1666" s="4" t="str">
        <f>Ректор[[#This Row],[Учитель]]</f>
        <v>Письменсков А. Н.</v>
      </c>
      <c r="R1666" s="4">
        <f ca="1">IF(Ректор[[#This Row],[Часы]]="",OFFSET(Ректор[[#This Row],[Часы]],-1,0,1,1),Ректор[[#This Row],[Часы]])</f>
        <v>1</v>
      </c>
      <c r="S1666" s="4" t="str">
        <f ca="1">Ректор[[#This Row],[Корр класс]]&amp;Ректор[[#This Row],[Предмет2]]</f>
        <v>9БОбществознание</v>
      </c>
      <c r="T1666" s="4">
        <f ca="1">COUNTIF(Ректор[Доп столбец],Ректор[[#This Row],[Доп столбец]])</f>
        <v>1</v>
      </c>
    </row>
    <row r="1667" spans="1:20" x14ac:dyDescent="0.25">
      <c r="B1667" s="4" t="s">
        <v>154</v>
      </c>
      <c r="C1667" s="4">
        <v>1</v>
      </c>
      <c r="F1667" s="4" t="s">
        <v>403</v>
      </c>
      <c r="G1667" s="4" t="s">
        <v>431</v>
      </c>
      <c r="I1667" s="4" t="s">
        <v>27</v>
      </c>
      <c r="J1667" s="4" t="s">
        <v>25</v>
      </c>
      <c r="K1667" s="4" t="s">
        <v>25</v>
      </c>
      <c r="O1667" s="4" t="str">
        <f ca="1">IF(Ректор[[#This Row],[Класс(ы)]]="",OFFSET(Ректор[[#This Row],[Класс(ы)]],-1,0,1,1),Ректор[[#This Row],[Класс(ы)]])</f>
        <v>9Б</v>
      </c>
      <c r="P1667" s="4" t="str">
        <f>_xlfn.XLOOKUP(Ректор[[#This Row],[Предмет]],Исправление_названия[Предмет],Исправление_названия[Исправление],Ректор[[#This Row],[Предмет]],0,1)</f>
        <v>Человек в обществе</v>
      </c>
      <c r="Q1667" s="4" t="str">
        <f>Ректор[[#This Row],[Учитель]]</f>
        <v>Письменсков А. Н.</v>
      </c>
      <c r="R1667" s="4">
        <f ca="1">IF(Ректор[[#This Row],[Часы]]="",OFFSET(Ректор[[#This Row],[Часы]],-1,0,1,1),Ректор[[#This Row],[Часы]])</f>
        <v>1</v>
      </c>
      <c r="S1667" s="4" t="str">
        <f ca="1">Ректор[[#This Row],[Корр класс]]&amp;Ректор[[#This Row],[Предмет2]]</f>
        <v>9БЧеловек в обществе</v>
      </c>
      <c r="T1667" s="4">
        <f ca="1">COUNTIF(Ректор[Доп столбец],Ректор[[#This Row],[Доп столбец]])</f>
        <v>1</v>
      </c>
    </row>
    <row r="1668" spans="1:20" x14ac:dyDescent="0.25">
      <c r="A1668" s="4">
        <v>1543</v>
      </c>
      <c r="B1668" s="4" t="s">
        <v>164</v>
      </c>
      <c r="C1668" s="4">
        <v>1</v>
      </c>
      <c r="F1668" s="4" t="s">
        <v>20</v>
      </c>
      <c r="G1668" s="4" t="s">
        <v>432</v>
      </c>
      <c r="H1668" s="4" t="s">
        <v>54</v>
      </c>
      <c r="I1668" s="4" t="s">
        <v>23</v>
      </c>
      <c r="J1668" s="4" t="s">
        <v>25</v>
      </c>
      <c r="K1668" s="4" t="s">
        <v>25</v>
      </c>
      <c r="O1668" s="4" t="str">
        <f ca="1">IF(Ректор[[#This Row],[Класс(ы)]]="",OFFSET(Ректор[[#This Row],[Класс(ы)]],-1,0,1,1),Ректор[[#This Row],[Класс(ы)]])</f>
        <v>1Г</v>
      </c>
      <c r="P166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668" s="4" t="str">
        <f>Ректор[[#This Row],[Учитель]]</f>
        <v>Погиба Г. И.</v>
      </c>
      <c r="R1668" s="4">
        <f ca="1">IF(Ректор[[#This Row],[Часы]]="",OFFSET(Ректор[[#This Row],[Часы]],-1,0,1,1),Ректор[[#This Row],[Часы]])</f>
        <v>1</v>
      </c>
      <c r="S1668" s="4" t="str">
        <f ca="1">Ректор[[#This Row],[Корр класс]]&amp;Ректор[[#This Row],[Предмет2]]</f>
        <v>1ГИзобразительное искусство</v>
      </c>
      <c r="T1668" s="4">
        <f ca="1">COUNTIF(Ректор[Доп столбец],Ректор[[#This Row],[Доп столбец]])</f>
        <v>1</v>
      </c>
    </row>
    <row r="1669" spans="1:20" x14ac:dyDescent="0.25">
      <c r="A1669" s="4">
        <v>1544</v>
      </c>
      <c r="B1669" s="4" t="s">
        <v>164</v>
      </c>
      <c r="C1669" s="4">
        <v>4</v>
      </c>
      <c r="F1669" s="4" t="s">
        <v>28</v>
      </c>
      <c r="G1669" s="4" t="s">
        <v>432</v>
      </c>
      <c r="H1669" s="4" t="s">
        <v>54</v>
      </c>
      <c r="I1669" s="4" t="s">
        <v>27</v>
      </c>
      <c r="J1669" s="4" t="s">
        <v>25</v>
      </c>
      <c r="K1669" s="4" t="s">
        <v>25</v>
      </c>
      <c r="O1669" s="4" t="str">
        <f ca="1">IF(Ректор[[#This Row],[Класс(ы)]]="",OFFSET(Ректор[[#This Row],[Класс(ы)]],-1,0,1,1),Ректор[[#This Row],[Класс(ы)]])</f>
        <v>1Г</v>
      </c>
      <c r="P166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669" s="4" t="str">
        <f>Ректор[[#This Row],[Учитель]]</f>
        <v>Погиба Г. И.</v>
      </c>
      <c r="R1669" s="4">
        <f ca="1">IF(Ректор[[#This Row],[Часы]]="",OFFSET(Ректор[[#This Row],[Часы]],-1,0,1,1),Ректор[[#This Row],[Часы]])</f>
        <v>4</v>
      </c>
      <c r="S1669" s="4" t="str">
        <f ca="1">Ректор[[#This Row],[Корр класс]]&amp;Ректор[[#This Row],[Предмет2]]</f>
        <v>1ГЛитературное чтение</v>
      </c>
      <c r="T1669" s="4">
        <f ca="1">COUNTIF(Ректор[Доп столбец],Ректор[[#This Row],[Доп столбец]])</f>
        <v>1</v>
      </c>
    </row>
    <row r="1670" spans="1:20" x14ac:dyDescent="0.25">
      <c r="A1670" s="4">
        <v>1545</v>
      </c>
      <c r="B1670" s="4" t="s">
        <v>164</v>
      </c>
      <c r="C1670" s="4">
        <v>4</v>
      </c>
      <c r="F1670" s="4" t="s">
        <v>29</v>
      </c>
      <c r="G1670" s="4" t="s">
        <v>432</v>
      </c>
      <c r="H1670" s="4" t="s">
        <v>54</v>
      </c>
      <c r="I1670" s="4" t="s">
        <v>27</v>
      </c>
      <c r="J1670" s="4" t="s">
        <v>25</v>
      </c>
      <c r="K1670" s="4" t="s">
        <v>25</v>
      </c>
      <c r="O1670" s="4" t="str">
        <f ca="1">IF(Ректор[[#This Row],[Класс(ы)]]="",OFFSET(Ректор[[#This Row],[Класс(ы)]],-1,0,1,1),Ректор[[#This Row],[Класс(ы)]])</f>
        <v>1Г</v>
      </c>
      <c r="P167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670" s="4" t="str">
        <f>Ректор[[#This Row],[Учитель]]</f>
        <v>Погиба Г. И.</v>
      </c>
      <c r="R1670" s="4">
        <f ca="1">IF(Ректор[[#This Row],[Часы]]="",OFFSET(Ректор[[#This Row],[Часы]],-1,0,1,1),Ректор[[#This Row],[Часы]])</f>
        <v>4</v>
      </c>
      <c r="S1670" s="4" t="str">
        <f ca="1">Ректор[[#This Row],[Корр класс]]&amp;Ректор[[#This Row],[Предмет2]]</f>
        <v>1ГМатематика</v>
      </c>
      <c r="T1670" s="4">
        <f ca="1">COUNTIF(Ректор[Доп столбец],Ректор[[#This Row],[Доп столбец]])</f>
        <v>1</v>
      </c>
    </row>
    <row r="1671" spans="1:20" x14ac:dyDescent="0.25">
      <c r="A1671" s="4">
        <v>1546</v>
      </c>
      <c r="B1671" s="4" t="s">
        <v>164</v>
      </c>
      <c r="C1671" s="4">
        <v>1</v>
      </c>
      <c r="F1671" s="4" t="s">
        <v>30</v>
      </c>
      <c r="G1671" s="4" t="s">
        <v>432</v>
      </c>
      <c r="H1671" s="4" t="s">
        <v>54</v>
      </c>
      <c r="I1671" s="4" t="s">
        <v>23</v>
      </c>
      <c r="J1671" s="4" t="s">
        <v>25</v>
      </c>
      <c r="K1671" s="4" t="s">
        <v>25</v>
      </c>
      <c r="O1671" s="4" t="str">
        <f ca="1">IF(Ректор[[#This Row],[Класс(ы)]]="",OFFSET(Ректор[[#This Row],[Класс(ы)]],-1,0,1,1),Ректор[[#This Row],[Класс(ы)]])</f>
        <v>1Г</v>
      </c>
      <c r="P167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671" s="4" t="str">
        <f>Ректор[[#This Row],[Учитель]]</f>
        <v>Погиба Г. И.</v>
      </c>
      <c r="R1671" s="4">
        <f ca="1">IF(Ректор[[#This Row],[Часы]]="",OFFSET(Ректор[[#This Row],[Часы]],-1,0,1,1),Ректор[[#This Row],[Часы]])</f>
        <v>1</v>
      </c>
      <c r="S1671" s="4" t="str">
        <f ca="1">Ректор[[#This Row],[Корр класс]]&amp;Ректор[[#This Row],[Предмет2]]</f>
        <v>1ГМузыка</v>
      </c>
      <c r="T1671" s="4">
        <f ca="1">COUNTIF(Ректор[Доп столбец],Ректор[[#This Row],[Доп столбец]])</f>
        <v>1</v>
      </c>
    </row>
    <row r="1672" spans="1:20" x14ac:dyDescent="0.25">
      <c r="A1672" s="4">
        <v>1547</v>
      </c>
      <c r="B1672" s="4" t="s">
        <v>164</v>
      </c>
      <c r="C1672" s="4">
        <v>2</v>
      </c>
      <c r="F1672" s="4" t="s">
        <v>31</v>
      </c>
      <c r="G1672" s="4" t="s">
        <v>432</v>
      </c>
      <c r="H1672" s="4" t="s">
        <v>54</v>
      </c>
      <c r="I1672" s="4" t="s">
        <v>27</v>
      </c>
      <c r="J1672" s="4" t="s">
        <v>25</v>
      </c>
      <c r="K1672" s="4" t="s">
        <v>25</v>
      </c>
      <c r="O1672" s="4" t="str">
        <f ca="1">IF(Ректор[[#This Row],[Класс(ы)]]="",OFFSET(Ректор[[#This Row],[Класс(ы)]],-1,0,1,1),Ректор[[#This Row],[Класс(ы)]])</f>
        <v>1Г</v>
      </c>
      <c r="P1672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672" s="4" t="str">
        <f>Ректор[[#This Row],[Учитель]]</f>
        <v>Погиба Г. И.</v>
      </c>
      <c r="R1672" s="4">
        <f ca="1">IF(Ректор[[#This Row],[Часы]]="",OFFSET(Ректор[[#This Row],[Часы]],-1,0,1,1),Ректор[[#This Row],[Часы]])</f>
        <v>2</v>
      </c>
      <c r="S1672" s="4" t="str">
        <f ca="1">Ректор[[#This Row],[Корр класс]]&amp;Ректор[[#This Row],[Предмет2]]</f>
        <v>1ГОкружающий мир</v>
      </c>
      <c r="T1672" s="4">
        <f ca="1">COUNTIF(Ректор[Доп столбец],Ректор[[#This Row],[Доп столбец]])</f>
        <v>1</v>
      </c>
    </row>
    <row r="1673" spans="1:20" x14ac:dyDescent="0.25">
      <c r="B1673" s="4" t="s">
        <v>164</v>
      </c>
      <c r="C1673" s="4">
        <v>1</v>
      </c>
      <c r="F1673" s="4" t="s">
        <v>32</v>
      </c>
      <c r="G1673" s="4" t="s">
        <v>432</v>
      </c>
      <c r="H1673" s="4" t="s">
        <v>54</v>
      </c>
      <c r="I1673" s="4" t="s">
        <v>27</v>
      </c>
      <c r="J1673" s="4" t="s">
        <v>33</v>
      </c>
      <c r="K1673" s="4" t="s">
        <v>25</v>
      </c>
      <c r="O1673" s="4" t="str">
        <f ca="1">IF(Ректор[[#This Row],[Класс(ы)]]="",OFFSET(Ректор[[#This Row],[Класс(ы)]],-1,0,1,1),Ректор[[#This Row],[Класс(ы)]])</f>
        <v>1Г</v>
      </c>
      <c r="P167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673" s="4" t="str">
        <f>Ректор[[#This Row],[Учитель]]</f>
        <v>Погиба Г. И.</v>
      </c>
      <c r="R1673" s="4">
        <f ca="1">IF(Ректор[[#This Row],[Часы]]="",OFFSET(Ректор[[#This Row],[Часы]],-1,0,1,1),Ректор[[#This Row],[Часы]])</f>
        <v>1</v>
      </c>
      <c r="S1673" s="4" t="str">
        <f ca="1">Ректор[[#This Row],[Корр класс]]&amp;Ректор[[#This Row],[Предмет2]]</f>
        <v>1ГРазговор о важн</v>
      </c>
      <c r="T1673" s="4">
        <f ca="1">COUNTIF(Ректор[Доп столбец],Ректор[[#This Row],[Доп столбец]])</f>
        <v>1</v>
      </c>
    </row>
    <row r="1674" spans="1:20" x14ac:dyDescent="0.25">
      <c r="A1674" s="4">
        <v>1548</v>
      </c>
      <c r="B1674" s="4" t="s">
        <v>164</v>
      </c>
      <c r="C1674" s="4">
        <v>5</v>
      </c>
      <c r="F1674" s="4" t="s">
        <v>34</v>
      </c>
      <c r="G1674" s="4" t="s">
        <v>432</v>
      </c>
      <c r="H1674" s="4" t="s">
        <v>54</v>
      </c>
      <c r="I1674" s="4" t="s">
        <v>27</v>
      </c>
      <c r="J1674" s="4" t="s">
        <v>25</v>
      </c>
      <c r="K1674" s="4" t="s">
        <v>25</v>
      </c>
      <c r="O1674" s="4" t="str">
        <f ca="1">IF(Ректор[[#This Row],[Класс(ы)]]="",OFFSET(Ректор[[#This Row],[Класс(ы)]],-1,0,1,1),Ректор[[#This Row],[Класс(ы)]])</f>
        <v>1Г</v>
      </c>
      <c r="P167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674" s="4" t="str">
        <f>Ректор[[#This Row],[Учитель]]</f>
        <v>Погиба Г. И.</v>
      </c>
      <c r="R1674" s="4">
        <f ca="1">IF(Ректор[[#This Row],[Часы]]="",OFFSET(Ректор[[#This Row],[Часы]],-1,0,1,1),Ректор[[#This Row],[Часы]])</f>
        <v>5</v>
      </c>
      <c r="S1674" s="4" t="str">
        <f ca="1">Ректор[[#This Row],[Корр класс]]&amp;Ректор[[#This Row],[Предмет2]]</f>
        <v>1ГРусский язык</v>
      </c>
      <c r="T1674" s="4">
        <f ca="1">COUNTIF(Ректор[Доп столбец],Ректор[[#This Row],[Доп столбец]])</f>
        <v>1</v>
      </c>
    </row>
    <row r="1675" spans="1:20" x14ac:dyDescent="0.25">
      <c r="A1675" s="4">
        <v>1549</v>
      </c>
      <c r="B1675" s="4" t="s">
        <v>164</v>
      </c>
      <c r="C1675" s="4">
        <v>1</v>
      </c>
      <c r="F1675" s="4" t="s">
        <v>35</v>
      </c>
      <c r="G1675" s="4" t="s">
        <v>432</v>
      </c>
      <c r="H1675" s="4" t="s">
        <v>54</v>
      </c>
      <c r="I1675" s="4" t="s">
        <v>23</v>
      </c>
      <c r="J1675" s="4" t="s">
        <v>24</v>
      </c>
      <c r="K1675" s="4" t="s">
        <v>25</v>
      </c>
      <c r="O1675" s="4" t="str">
        <f ca="1">IF(Ректор[[#This Row],[Класс(ы)]]="",OFFSET(Ректор[[#This Row],[Класс(ы)]],-1,0,1,1),Ректор[[#This Row],[Класс(ы)]])</f>
        <v>1Г</v>
      </c>
      <c r="P167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675" s="4" t="str">
        <f>Ректор[[#This Row],[Учитель]]</f>
        <v>Погиба Г. И.</v>
      </c>
      <c r="R1675" s="4">
        <f ca="1">IF(Ректор[[#This Row],[Часы]]="",OFFSET(Ректор[[#This Row],[Часы]],-1,0,1,1),Ректор[[#This Row],[Часы]])</f>
        <v>1</v>
      </c>
      <c r="S1675" s="4" t="str">
        <f ca="1">Ректор[[#This Row],[Корр класс]]&amp;Ректор[[#This Row],[Предмет2]]</f>
        <v>1ГТехнология</v>
      </c>
      <c r="T1675" s="4">
        <f ca="1">COUNTIF(Ректор[Доп столбец],Ректор[[#This Row],[Доп столбец]])</f>
        <v>1</v>
      </c>
    </row>
    <row r="1676" spans="1:20" x14ac:dyDescent="0.25">
      <c r="B1676" s="4" t="s">
        <v>122</v>
      </c>
      <c r="C1676" s="4">
        <v>1</v>
      </c>
      <c r="F1676" s="4" t="s">
        <v>32</v>
      </c>
      <c r="G1676" s="4" t="s">
        <v>433</v>
      </c>
      <c r="H1676" s="4" t="s">
        <v>420</v>
      </c>
      <c r="I1676" s="4" t="s">
        <v>27</v>
      </c>
      <c r="J1676" s="4" t="s">
        <v>25</v>
      </c>
      <c r="K1676" s="4" t="s">
        <v>25</v>
      </c>
      <c r="O1676" s="4" t="str">
        <f ca="1">IF(Ректор[[#This Row],[Класс(ы)]]="",OFFSET(Ректор[[#This Row],[Класс(ы)]],-1,0,1,1),Ректор[[#This Row],[Класс(ы)]])</f>
        <v>8М</v>
      </c>
      <c r="P167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676" s="4" t="str">
        <f>Ректор[[#This Row],[Учитель]]</f>
        <v>Подольская Т. А.</v>
      </c>
      <c r="R1676" s="4">
        <f ca="1">IF(Ректор[[#This Row],[Часы]]="",OFFSET(Ректор[[#This Row],[Часы]],-1,0,1,1),Ректор[[#This Row],[Часы]])</f>
        <v>1</v>
      </c>
      <c r="S1676" s="4" t="str">
        <f ca="1">Ректор[[#This Row],[Корр класс]]&amp;Ректор[[#This Row],[Предмет2]]</f>
        <v>8МРазговор о важн</v>
      </c>
      <c r="T1676" s="4">
        <f ca="1">COUNTIF(Ректор[Доп столбец],Ректор[[#This Row],[Доп столбец]])</f>
        <v>1</v>
      </c>
    </row>
    <row r="1677" spans="1:20" x14ac:dyDescent="0.25">
      <c r="A1677" s="4">
        <v>1550</v>
      </c>
      <c r="B1677" s="4" t="s">
        <v>259</v>
      </c>
      <c r="C1677" s="4">
        <v>1</v>
      </c>
      <c r="F1677" s="4" t="s">
        <v>20</v>
      </c>
      <c r="G1677" s="4" t="s">
        <v>434</v>
      </c>
      <c r="H1677" s="4" t="s">
        <v>145</v>
      </c>
      <c r="I1677" s="4" t="s">
        <v>23</v>
      </c>
      <c r="J1677" s="4" t="s">
        <v>25</v>
      </c>
      <c r="K1677" s="4" t="s">
        <v>25</v>
      </c>
      <c r="O1677" s="4" t="str">
        <f ca="1">IF(Ректор[[#This Row],[Класс(ы)]]="",OFFSET(Ректор[[#This Row],[Класс(ы)]],-1,0,1,1),Ректор[[#This Row],[Класс(ы)]])</f>
        <v>4З</v>
      </c>
      <c r="P167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677" s="4" t="str">
        <f>Ректор[[#This Row],[Учитель]]</f>
        <v>Попова Т. А.</v>
      </c>
      <c r="R1677" s="4">
        <f ca="1">IF(Ректор[[#This Row],[Часы]]="",OFFSET(Ректор[[#This Row],[Часы]],-1,0,1,1),Ректор[[#This Row],[Часы]])</f>
        <v>1</v>
      </c>
      <c r="S1677" s="4" t="str">
        <f ca="1">Ректор[[#This Row],[Корр класс]]&amp;Ректор[[#This Row],[Предмет2]]</f>
        <v>4ЗИзобразительное искусство</v>
      </c>
      <c r="T1677" s="4">
        <f ca="1">COUNTIF(Ректор[Доп столбец],Ректор[[#This Row],[Доп столбец]])</f>
        <v>1</v>
      </c>
    </row>
    <row r="1678" spans="1:20" x14ac:dyDescent="0.25">
      <c r="A1678" s="4">
        <v>1551</v>
      </c>
      <c r="B1678" s="4" t="s">
        <v>259</v>
      </c>
      <c r="C1678" s="4">
        <v>4</v>
      </c>
      <c r="F1678" s="4" t="s">
        <v>28</v>
      </c>
      <c r="G1678" s="4" t="s">
        <v>434</v>
      </c>
      <c r="H1678" s="4" t="s">
        <v>145</v>
      </c>
      <c r="I1678" s="4" t="s">
        <v>27</v>
      </c>
      <c r="J1678" s="4" t="s">
        <v>25</v>
      </c>
      <c r="K1678" s="4" t="s">
        <v>25</v>
      </c>
      <c r="O1678" s="4" t="str">
        <f ca="1">IF(Ректор[[#This Row],[Класс(ы)]]="",OFFSET(Ректор[[#This Row],[Класс(ы)]],-1,0,1,1),Ректор[[#This Row],[Класс(ы)]])</f>
        <v>4З</v>
      </c>
      <c r="P167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678" s="4" t="str">
        <f>Ректор[[#This Row],[Учитель]]</f>
        <v>Попова Т. А.</v>
      </c>
      <c r="R1678" s="4">
        <f ca="1">IF(Ректор[[#This Row],[Часы]]="",OFFSET(Ректор[[#This Row],[Часы]],-1,0,1,1),Ректор[[#This Row],[Часы]])</f>
        <v>4</v>
      </c>
      <c r="S1678" s="4" t="str">
        <f ca="1">Ректор[[#This Row],[Корр класс]]&amp;Ректор[[#This Row],[Предмет2]]</f>
        <v>4ЗЛитературное чтение</v>
      </c>
      <c r="T1678" s="4">
        <f ca="1">COUNTIF(Ректор[Доп столбец],Ректор[[#This Row],[Доп столбец]])</f>
        <v>1</v>
      </c>
    </row>
    <row r="1679" spans="1:20" x14ac:dyDescent="0.25">
      <c r="A1679" s="4">
        <v>1552</v>
      </c>
      <c r="B1679" s="4" t="s">
        <v>259</v>
      </c>
      <c r="C1679" s="4">
        <v>4</v>
      </c>
      <c r="F1679" s="4" t="s">
        <v>29</v>
      </c>
      <c r="G1679" s="4" t="s">
        <v>434</v>
      </c>
      <c r="H1679" s="4" t="s">
        <v>145</v>
      </c>
      <c r="I1679" s="4" t="s">
        <v>27</v>
      </c>
      <c r="J1679" s="4" t="s">
        <v>25</v>
      </c>
      <c r="K1679" s="4" t="s">
        <v>25</v>
      </c>
      <c r="O1679" s="4" t="str">
        <f ca="1">IF(Ректор[[#This Row],[Класс(ы)]]="",OFFSET(Ректор[[#This Row],[Класс(ы)]],-1,0,1,1),Ректор[[#This Row],[Класс(ы)]])</f>
        <v>4З</v>
      </c>
      <c r="P167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679" s="4" t="str">
        <f>Ректор[[#This Row],[Учитель]]</f>
        <v>Попова Т. А.</v>
      </c>
      <c r="R1679" s="4">
        <f ca="1">IF(Ректор[[#This Row],[Часы]]="",OFFSET(Ректор[[#This Row],[Часы]],-1,0,1,1),Ректор[[#This Row],[Часы]])</f>
        <v>4</v>
      </c>
      <c r="S1679" s="4" t="str">
        <f ca="1">Ректор[[#This Row],[Корр класс]]&amp;Ректор[[#This Row],[Предмет2]]</f>
        <v>4ЗМатематика</v>
      </c>
      <c r="T1679" s="4">
        <f ca="1">COUNTIF(Ректор[Доп столбец],Ректор[[#This Row],[Доп столбец]])</f>
        <v>1</v>
      </c>
    </row>
    <row r="1680" spans="1:20" x14ac:dyDescent="0.25">
      <c r="A1680" s="4">
        <v>1553</v>
      </c>
      <c r="B1680" s="4" t="s">
        <v>259</v>
      </c>
      <c r="C1680" s="4">
        <v>2</v>
      </c>
      <c r="F1680" s="4" t="s">
        <v>31</v>
      </c>
      <c r="G1680" s="4" t="s">
        <v>434</v>
      </c>
      <c r="H1680" s="4" t="s">
        <v>145</v>
      </c>
      <c r="I1680" s="4" t="s">
        <v>27</v>
      </c>
      <c r="J1680" s="4" t="s">
        <v>25</v>
      </c>
      <c r="K1680" s="4" t="s">
        <v>25</v>
      </c>
      <c r="O1680" s="4" t="str">
        <f ca="1">IF(Ректор[[#This Row],[Класс(ы)]]="",OFFSET(Ректор[[#This Row],[Класс(ы)]],-1,0,1,1),Ректор[[#This Row],[Класс(ы)]])</f>
        <v>4З</v>
      </c>
      <c r="P1680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680" s="4" t="str">
        <f>Ректор[[#This Row],[Учитель]]</f>
        <v>Попова Т. А.</v>
      </c>
      <c r="R1680" s="4">
        <f ca="1">IF(Ректор[[#This Row],[Часы]]="",OFFSET(Ректор[[#This Row],[Часы]],-1,0,1,1),Ректор[[#This Row],[Часы]])</f>
        <v>2</v>
      </c>
      <c r="S1680" s="4" t="str">
        <f ca="1">Ректор[[#This Row],[Корр класс]]&amp;Ректор[[#This Row],[Предмет2]]</f>
        <v>4ЗОкружающий мир</v>
      </c>
      <c r="T1680" s="4">
        <f ca="1">COUNTIF(Ректор[Доп столбец],Ректор[[#This Row],[Доп столбец]])</f>
        <v>1</v>
      </c>
    </row>
    <row r="1681" spans="1:20" x14ac:dyDescent="0.25">
      <c r="A1681" s="4">
        <v>1554</v>
      </c>
      <c r="B1681" s="4" t="s">
        <v>259</v>
      </c>
      <c r="C1681" s="4">
        <v>1</v>
      </c>
      <c r="F1681" s="4" t="s">
        <v>37</v>
      </c>
      <c r="G1681" s="4" t="s">
        <v>434</v>
      </c>
      <c r="H1681" s="4" t="s">
        <v>145</v>
      </c>
      <c r="I1681" s="4" t="s">
        <v>23</v>
      </c>
      <c r="J1681" s="4" t="s">
        <v>25</v>
      </c>
      <c r="K1681" s="4" t="s">
        <v>25</v>
      </c>
      <c r="O1681" s="4" t="str">
        <f ca="1">IF(Ректор[[#This Row],[Класс(ы)]]="",OFFSET(Ректор[[#This Row],[Класс(ы)]],-1,0,1,1),Ректор[[#This Row],[Класс(ы)]])</f>
        <v>4З</v>
      </c>
      <c r="P1681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681" s="4" t="str">
        <f>Ректор[[#This Row],[Учитель]]</f>
        <v>Попова Т. А.</v>
      </c>
      <c r="R1681" s="4">
        <f ca="1">IF(Ректор[[#This Row],[Часы]]="",OFFSET(Ректор[[#This Row],[Часы]],-1,0,1,1),Ректор[[#This Row],[Часы]])</f>
        <v>1</v>
      </c>
      <c r="S1681" s="4" t="str">
        <f ca="1">Ректор[[#This Row],[Корр класс]]&amp;Ректор[[#This Row],[Предмет2]]</f>
        <v>4ЗОсновы религиоз</v>
      </c>
      <c r="T1681" s="4">
        <f ca="1">COUNTIF(Ректор[Доп столбец],Ректор[[#This Row],[Доп столбец]])</f>
        <v>1</v>
      </c>
    </row>
    <row r="1682" spans="1:20" x14ac:dyDescent="0.25">
      <c r="A1682" s="4">
        <v>1555</v>
      </c>
      <c r="B1682" s="4" t="s">
        <v>259</v>
      </c>
      <c r="C1682" s="4">
        <v>1</v>
      </c>
      <c r="F1682" s="4" t="s">
        <v>32</v>
      </c>
      <c r="G1682" s="4" t="s">
        <v>434</v>
      </c>
      <c r="H1682" s="4" t="s">
        <v>145</v>
      </c>
      <c r="I1682" s="4" t="s">
        <v>27</v>
      </c>
      <c r="J1682" s="4" t="s">
        <v>33</v>
      </c>
      <c r="K1682" s="4" t="s">
        <v>25</v>
      </c>
      <c r="O1682" s="4" t="str">
        <f ca="1">IF(Ректор[[#This Row],[Класс(ы)]]="",OFFSET(Ректор[[#This Row],[Класс(ы)]],-1,0,1,1),Ректор[[#This Row],[Класс(ы)]])</f>
        <v>4З</v>
      </c>
      <c r="P168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682" s="4" t="str">
        <f>Ректор[[#This Row],[Учитель]]</f>
        <v>Попова Т. А.</v>
      </c>
      <c r="R1682" s="4">
        <f ca="1">IF(Ректор[[#This Row],[Часы]]="",OFFSET(Ректор[[#This Row],[Часы]],-1,0,1,1),Ректор[[#This Row],[Часы]])</f>
        <v>1</v>
      </c>
      <c r="S1682" s="4" t="str">
        <f ca="1">Ректор[[#This Row],[Корр класс]]&amp;Ректор[[#This Row],[Предмет2]]</f>
        <v>4ЗРазговор о важн</v>
      </c>
      <c r="T1682" s="4">
        <f ca="1">COUNTIF(Ректор[Доп столбец],Ректор[[#This Row],[Доп столбец]])</f>
        <v>1</v>
      </c>
    </row>
    <row r="1683" spans="1:20" x14ac:dyDescent="0.25">
      <c r="A1683" s="4">
        <v>1556</v>
      </c>
      <c r="B1683" s="4" t="s">
        <v>259</v>
      </c>
      <c r="C1683" s="4">
        <v>5</v>
      </c>
      <c r="F1683" s="4" t="s">
        <v>34</v>
      </c>
      <c r="G1683" s="4" t="s">
        <v>434</v>
      </c>
      <c r="H1683" s="4" t="s">
        <v>145</v>
      </c>
      <c r="I1683" s="4" t="s">
        <v>27</v>
      </c>
      <c r="J1683" s="4" t="s">
        <v>25</v>
      </c>
      <c r="K1683" s="4" t="s">
        <v>25</v>
      </c>
      <c r="O1683" s="4" t="str">
        <f ca="1">IF(Ректор[[#This Row],[Класс(ы)]]="",OFFSET(Ректор[[#This Row],[Класс(ы)]],-1,0,1,1),Ректор[[#This Row],[Класс(ы)]])</f>
        <v>4З</v>
      </c>
      <c r="P168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683" s="4" t="str">
        <f>Ректор[[#This Row],[Учитель]]</f>
        <v>Попова Т. А.</v>
      </c>
      <c r="R1683" s="4">
        <f ca="1">IF(Ректор[[#This Row],[Часы]]="",OFFSET(Ректор[[#This Row],[Часы]],-1,0,1,1),Ректор[[#This Row],[Часы]])</f>
        <v>5</v>
      </c>
      <c r="S1683" s="4" t="str">
        <f ca="1">Ректор[[#This Row],[Корр класс]]&amp;Ректор[[#This Row],[Предмет2]]</f>
        <v>4ЗРусский язык</v>
      </c>
      <c r="T1683" s="4">
        <f ca="1">COUNTIF(Ректор[Доп столбец],Ректор[[#This Row],[Доп столбец]])</f>
        <v>1</v>
      </c>
    </row>
    <row r="1684" spans="1:20" x14ac:dyDescent="0.25">
      <c r="A1684" s="4">
        <v>1557</v>
      </c>
      <c r="B1684" s="4" t="s">
        <v>259</v>
      </c>
      <c r="C1684" s="4">
        <v>1</v>
      </c>
      <c r="F1684" s="4" t="s">
        <v>35</v>
      </c>
      <c r="G1684" s="4" t="s">
        <v>434</v>
      </c>
      <c r="H1684" s="4" t="s">
        <v>145</v>
      </c>
      <c r="I1684" s="4" t="s">
        <v>23</v>
      </c>
      <c r="J1684" s="4" t="s">
        <v>24</v>
      </c>
      <c r="K1684" s="4" t="s">
        <v>25</v>
      </c>
      <c r="O1684" s="4" t="str">
        <f ca="1">IF(Ректор[[#This Row],[Класс(ы)]]="",OFFSET(Ректор[[#This Row],[Класс(ы)]],-1,0,1,1),Ректор[[#This Row],[Класс(ы)]])</f>
        <v>4З</v>
      </c>
      <c r="P168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684" s="4" t="str">
        <f>Ректор[[#This Row],[Учитель]]</f>
        <v>Попова Т. А.</v>
      </c>
      <c r="R1684" s="4">
        <f ca="1">IF(Ректор[[#This Row],[Часы]]="",OFFSET(Ректор[[#This Row],[Часы]],-1,0,1,1),Ректор[[#This Row],[Часы]])</f>
        <v>1</v>
      </c>
      <c r="S1684" s="4" t="str">
        <f ca="1">Ректор[[#This Row],[Корр класс]]&amp;Ректор[[#This Row],[Предмет2]]</f>
        <v>4ЗТехнология</v>
      </c>
      <c r="T1684" s="4">
        <f ca="1">COUNTIF(Ректор[Доп столбец],Ректор[[#This Row],[Доп столбец]])</f>
        <v>1</v>
      </c>
    </row>
    <row r="1685" spans="1:20" x14ac:dyDescent="0.25">
      <c r="B1685" s="4" t="s">
        <v>265</v>
      </c>
      <c r="C1685" s="4">
        <v>5</v>
      </c>
      <c r="F1685" s="4" t="s">
        <v>29</v>
      </c>
      <c r="G1685" s="4" t="s">
        <v>435</v>
      </c>
      <c r="H1685" s="4" t="s">
        <v>436</v>
      </c>
      <c r="I1685" s="4" t="s">
        <v>27</v>
      </c>
      <c r="J1685" s="4" t="s">
        <v>25</v>
      </c>
      <c r="K1685" s="4" t="s">
        <v>25</v>
      </c>
      <c r="O1685" s="4" t="str">
        <f ca="1">IF(Ректор[[#This Row],[Класс(ы)]]="",OFFSET(Ректор[[#This Row],[Класс(ы)]],-1,0,1,1),Ректор[[#This Row],[Класс(ы)]])</f>
        <v>6Д</v>
      </c>
      <c r="P168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685" s="4" t="str">
        <f>Ректор[[#This Row],[Учитель]]</f>
        <v>Протченко Н. Н.</v>
      </c>
      <c r="R1685" s="4">
        <f ca="1">IF(Ректор[[#This Row],[Часы]]="",OFFSET(Ректор[[#This Row],[Часы]],-1,0,1,1),Ректор[[#This Row],[Часы]])</f>
        <v>5</v>
      </c>
      <c r="S1685" s="4" t="str">
        <f ca="1">Ректор[[#This Row],[Корр класс]]&amp;Ректор[[#This Row],[Предмет2]]</f>
        <v>6ДМатематика</v>
      </c>
      <c r="T1685" s="4">
        <f ca="1">COUNTIF(Ректор[Доп столбец],Ректор[[#This Row],[Доп столбец]])</f>
        <v>1</v>
      </c>
    </row>
    <row r="1686" spans="1:20" x14ac:dyDescent="0.25">
      <c r="A1686" s="4">
        <v>1558</v>
      </c>
      <c r="B1686" s="4" t="s">
        <v>266</v>
      </c>
      <c r="C1686" s="4">
        <v>5</v>
      </c>
      <c r="F1686" s="4" t="s">
        <v>29</v>
      </c>
      <c r="G1686" s="4" t="s">
        <v>435</v>
      </c>
      <c r="H1686" s="4" t="s">
        <v>436</v>
      </c>
      <c r="I1686" s="4" t="s">
        <v>27</v>
      </c>
      <c r="J1686" s="4" t="s">
        <v>25</v>
      </c>
      <c r="K1686" s="4" t="s">
        <v>25</v>
      </c>
      <c r="O1686" s="4" t="str">
        <f ca="1">IF(Ректор[[#This Row],[Класс(ы)]]="",OFFSET(Ректор[[#This Row],[Класс(ы)]],-1,0,1,1),Ректор[[#This Row],[Класс(ы)]])</f>
        <v>6Ж</v>
      </c>
      <c r="P168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686" s="4" t="str">
        <f>Ректор[[#This Row],[Учитель]]</f>
        <v>Протченко Н. Н.</v>
      </c>
      <c r="R1686" s="4">
        <f ca="1">IF(Ректор[[#This Row],[Часы]]="",OFFSET(Ректор[[#This Row],[Часы]],-1,0,1,1),Ректор[[#This Row],[Часы]])</f>
        <v>5</v>
      </c>
      <c r="S1686" s="4" t="str">
        <f ca="1">Ректор[[#This Row],[Корр класс]]&amp;Ректор[[#This Row],[Предмет2]]</f>
        <v>6ЖМатематика</v>
      </c>
      <c r="T1686" s="4">
        <f ca="1">COUNTIF(Ректор[Доп столбец],Ректор[[#This Row],[Доп столбец]])</f>
        <v>1</v>
      </c>
    </row>
    <row r="1687" spans="1:20" x14ac:dyDescent="0.25">
      <c r="A1687" s="4">
        <v>1559</v>
      </c>
      <c r="B1687" s="4" t="s">
        <v>266</v>
      </c>
      <c r="C1687" s="4">
        <v>1</v>
      </c>
      <c r="F1687" s="4" t="s">
        <v>32</v>
      </c>
      <c r="G1687" s="4" t="s">
        <v>435</v>
      </c>
      <c r="H1687" s="4" t="s">
        <v>436</v>
      </c>
      <c r="I1687" s="4" t="s">
        <v>27</v>
      </c>
      <c r="J1687" s="4" t="s">
        <v>25</v>
      </c>
      <c r="K1687" s="4" t="s">
        <v>25</v>
      </c>
      <c r="O1687" s="4" t="str">
        <f ca="1">IF(Ректор[[#This Row],[Класс(ы)]]="",OFFSET(Ректор[[#This Row],[Класс(ы)]],-1,0,1,1),Ректор[[#This Row],[Класс(ы)]])</f>
        <v>6Ж</v>
      </c>
      <c r="P168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687" s="4" t="str">
        <f>Ректор[[#This Row],[Учитель]]</f>
        <v>Протченко Н. Н.</v>
      </c>
      <c r="R1687" s="4">
        <f ca="1">IF(Ректор[[#This Row],[Часы]]="",OFFSET(Ректор[[#This Row],[Часы]],-1,0,1,1),Ректор[[#This Row],[Часы]])</f>
        <v>1</v>
      </c>
      <c r="S1687" s="4" t="str">
        <f ca="1">Ректор[[#This Row],[Корр класс]]&amp;Ректор[[#This Row],[Предмет2]]</f>
        <v>6ЖРазговор о важн</v>
      </c>
      <c r="T1687" s="4">
        <f ca="1">COUNTIF(Ректор[Доп столбец],Ректор[[#This Row],[Доп столбец]])</f>
        <v>1</v>
      </c>
    </row>
    <row r="1688" spans="1:20" x14ac:dyDescent="0.25">
      <c r="A1688" s="4">
        <v>1560</v>
      </c>
      <c r="B1688" s="4" t="s">
        <v>114</v>
      </c>
      <c r="C1688" s="4">
        <v>3</v>
      </c>
      <c r="F1688" s="4" t="s">
        <v>48</v>
      </c>
      <c r="G1688" s="4" t="s">
        <v>435</v>
      </c>
      <c r="H1688" s="4" t="s">
        <v>436</v>
      </c>
      <c r="I1688" s="4" t="s">
        <v>27</v>
      </c>
      <c r="J1688" s="4" t="s">
        <v>25</v>
      </c>
      <c r="K1688" s="4" t="s">
        <v>25</v>
      </c>
      <c r="O1688" s="4" t="str">
        <f ca="1">IF(Ректор[[#This Row],[Класс(ы)]]="",OFFSET(Ректор[[#This Row],[Класс(ы)]],-1,0,1,1),Ректор[[#This Row],[Класс(ы)]])</f>
        <v>8Г</v>
      </c>
      <c r="P1688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688" s="4" t="str">
        <f>Ректор[[#This Row],[Учитель]]</f>
        <v>Протченко Н. Н.</v>
      </c>
      <c r="R1688" s="4">
        <f ca="1">IF(Ректор[[#This Row],[Часы]]="",OFFSET(Ректор[[#This Row],[Часы]],-1,0,1,1),Ректор[[#This Row],[Часы]])</f>
        <v>3</v>
      </c>
      <c r="S1688" s="4" t="str">
        <f ca="1">Ректор[[#This Row],[Корр класс]]&amp;Ректор[[#This Row],[Предмет2]]</f>
        <v>8ГАлгебра</v>
      </c>
      <c r="T1688" s="4">
        <f ca="1">COUNTIF(Ректор[Доп столбец],Ректор[[#This Row],[Доп столбец]])</f>
        <v>1</v>
      </c>
    </row>
    <row r="1689" spans="1:20" x14ac:dyDescent="0.25">
      <c r="A1689" s="4">
        <v>1561</v>
      </c>
      <c r="B1689" s="4" t="s">
        <v>114</v>
      </c>
      <c r="C1689" s="4">
        <v>2</v>
      </c>
      <c r="F1689" s="4" t="s">
        <v>49</v>
      </c>
      <c r="G1689" s="4" t="s">
        <v>435</v>
      </c>
      <c r="H1689" s="4" t="s">
        <v>436</v>
      </c>
      <c r="I1689" s="4" t="s">
        <v>27</v>
      </c>
      <c r="J1689" s="4" t="s">
        <v>25</v>
      </c>
      <c r="K1689" s="4" t="s">
        <v>25</v>
      </c>
      <c r="O1689" s="4" t="str">
        <f ca="1">IF(Ректор[[#This Row],[Класс(ы)]]="",OFFSET(Ректор[[#This Row],[Класс(ы)]],-1,0,1,1),Ректор[[#This Row],[Класс(ы)]])</f>
        <v>8Г</v>
      </c>
      <c r="P1689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689" s="4" t="str">
        <f>Ректор[[#This Row],[Учитель]]</f>
        <v>Протченко Н. Н.</v>
      </c>
      <c r="R1689" s="4">
        <f ca="1">IF(Ректор[[#This Row],[Часы]]="",OFFSET(Ректор[[#This Row],[Часы]],-1,0,1,1),Ректор[[#This Row],[Часы]])</f>
        <v>2</v>
      </c>
      <c r="S1689" s="4" t="str">
        <f ca="1">Ректор[[#This Row],[Корр класс]]&amp;Ректор[[#This Row],[Предмет2]]</f>
        <v>8ГГеометрия</v>
      </c>
      <c r="T1689" s="4">
        <f ca="1">COUNTIF(Ректор[Доп столбец],Ректор[[#This Row],[Доп столбец]])</f>
        <v>1</v>
      </c>
    </row>
    <row r="1690" spans="1:20" x14ac:dyDescent="0.25">
      <c r="A1690" s="4">
        <v>1562</v>
      </c>
      <c r="B1690" s="4" t="s">
        <v>117</v>
      </c>
      <c r="C1690" s="4">
        <v>3</v>
      </c>
      <c r="F1690" s="4" t="s">
        <v>48</v>
      </c>
      <c r="G1690" s="4" t="s">
        <v>435</v>
      </c>
      <c r="H1690" s="4" t="s">
        <v>436</v>
      </c>
      <c r="I1690" s="4" t="s">
        <v>27</v>
      </c>
      <c r="J1690" s="4" t="s">
        <v>25</v>
      </c>
      <c r="K1690" s="4" t="s">
        <v>25</v>
      </c>
      <c r="O1690" s="4" t="str">
        <f ca="1">IF(Ректор[[#This Row],[Класс(ы)]]="",OFFSET(Ректор[[#This Row],[Класс(ы)]],-1,0,1,1),Ректор[[#This Row],[Класс(ы)]])</f>
        <v>8Ж</v>
      </c>
      <c r="P1690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690" s="4" t="str">
        <f>Ректор[[#This Row],[Учитель]]</f>
        <v>Протченко Н. Н.</v>
      </c>
      <c r="R1690" s="4">
        <f ca="1">IF(Ректор[[#This Row],[Часы]]="",OFFSET(Ректор[[#This Row],[Часы]],-1,0,1,1),Ректор[[#This Row],[Часы]])</f>
        <v>3</v>
      </c>
      <c r="S1690" s="4" t="str">
        <f ca="1">Ректор[[#This Row],[Корр класс]]&amp;Ректор[[#This Row],[Предмет2]]</f>
        <v>8ЖАлгебра</v>
      </c>
      <c r="T1690" s="4">
        <f ca="1">COUNTIF(Ректор[Доп столбец],Ректор[[#This Row],[Доп столбец]])</f>
        <v>1</v>
      </c>
    </row>
    <row r="1691" spans="1:20" x14ac:dyDescent="0.25">
      <c r="A1691" s="4">
        <v>1563</v>
      </c>
      <c r="B1691" s="4" t="s">
        <v>117</v>
      </c>
      <c r="C1691" s="4">
        <v>2</v>
      </c>
      <c r="F1691" s="4" t="s">
        <v>49</v>
      </c>
      <c r="G1691" s="4" t="s">
        <v>435</v>
      </c>
      <c r="H1691" s="4" t="s">
        <v>436</v>
      </c>
      <c r="I1691" s="4" t="s">
        <v>27</v>
      </c>
      <c r="J1691" s="4" t="s">
        <v>25</v>
      </c>
      <c r="K1691" s="4" t="s">
        <v>25</v>
      </c>
      <c r="O1691" s="4" t="str">
        <f ca="1">IF(Ректор[[#This Row],[Класс(ы)]]="",OFFSET(Ректор[[#This Row],[Класс(ы)]],-1,0,1,1),Ректор[[#This Row],[Класс(ы)]])</f>
        <v>8Ж</v>
      </c>
      <c r="P1691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691" s="4" t="str">
        <f>Ректор[[#This Row],[Учитель]]</f>
        <v>Протченко Н. Н.</v>
      </c>
      <c r="R1691" s="4">
        <f ca="1">IF(Ректор[[#This Row],[Часы]]="",OFFSET(Ректор[[#This Row],[Часы]],-1,0,1,1),Ректор[[#This Row],[Часы]])</f>
        <v>2</v>
      </c>
      <c r="S1691" s="4" t="str">
        <f ca="1">Ректор[[#This Row],[Корр класс]]&amp;Ректор[[#This Row],[Предмет2]]</f>
        <v>8ЖГеометрия</v>
      </c>
      <c r="T1691" s="4">
        <f ca="1">COUNTIF(Ректор[Доп столбец],Ректор[[#This Row],[Доп столбец]])</f>
        <v>1</v>
      </c>
    </row>
    <row r="1692" spans="1:20" x14ac:dyDescent="0.25">
      <c r="A1692" s="4">
        <v>1564</v>
      </c>
      <c r="B1692" s="4" t="s">
        <v>119</v>
      </c>
      <c r="C1692" s="4">
        <v>3</v>
      </c>
      <c r="F1692" s="4" t="s">
        <v>48</v>
      </c>
      <c r="G1692" s="4" t="s">
        <v>435</v>
      </c>
      <c r="H1692" s="4" t="s">
        <v>436</v>
      </c>
      <c r="I1692" s="4" t="s">
        <v>27</v>
      </c>
      <c r="J1692" s="4" t="s">
        <v>25</v>
      </c>
      <c r="K1692" s="4" t="s">
        <v>25</v>
      </c>
      <c r="O1692" s="4" t="str">
        <f ca="1">IF(Ректор[[#This Row],[Класс(ы)]]="",OFFSET(Ректор[[#This Row],[Класс(ы)]],-1,0,1,1),Ректор[[#This Row],[Класс(ы)]])</f>
        <v>8И</v>
      </c>
      <c r="P1692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692" s="4" t="str">
        <f>Ректор[[#This Row],[Учитель]]</f>
        <v>Протченко Н. Н.</v>
      </c>
      <c r="R1692" s="4">
        <f ca="1">IF(Ректор[[#This Row],[Часы]]="",OFFSET(Ректор[[#This Row],[Часы]],-1,0,1,1),Ректор[[#This Row],[Часы]])</f>
        <v>3</v>
      </c>
      <c r="S1692" s="4" t="str">
        <f ca="1">Ректор[[#This Row],[Корр класс]]&amp;Ректор[[#This Row],[Предмет2]]</f>
        <v>8ИАлгебра</v>
      </c>
      <c r="T1692" s="4">
        <f ca="1">COUNTIF(Ректор[Доп столбец],Ректор[[#This Row],[Доп столбец]])</f>
        <v>1</v>
      </c>
    </row>
    <row r="1693" spans="1:20" x14ac:dyDescent="0.25">
      <c r="A1693" s="4">
        <v>1565</v>
      </c>
      <c r="B1693" s="4" t="s">
        <v>119</v>
      </c>
      <c r="C1693" s="4">
        <v>2</v>
      </c>
      <c r="F1693" s="4" t="s">
        <v>49</v>
      </c>
      <c r="G1693" s="4" t="s">
        <v>435</v>
      </c>
      <c r="H1693" s="4" t="s">
        <v>436</v>
      </c>
      <c r="I1693" s="4" t="s">
        <v>27</v>
      </c>
      <c r="J1693" s="4" t="s">
        <v>25</v>
      </c>
      <c r="K1693" s="4" t="s">
        <v>25</v>
      </c>
      <c r="O1693" s="4" t="str">
        <f ca="1">IF(Ректор[[#This Row],[Класс(ы)]]="",OFFSET(Ректор[[#This Row],[Класс(ы)]],-1,0,1,1),Ректор[[#This Row],[Класс(ы)]])</f>
        <v>8И</v>
      </c>
      <c r="P1693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693" s="4" t="str">
        <f>Ректор[[#This Row],[Учитель]]</f>
        <v>Протченко Н. Н.</v>
      </c>
      <c r="R1693" s="4">
        <f ca="1">IF(Ректор[[#This Row],[Часы]]="",OFFSET(Ректор[[#This Row],[Часы]],-1,0,1,1),Ректор[[#This Row],[Часы]])</f>
        <v>2</v>
      </c>
      <c r="S1693" s="4" t="str">
        <f ca="1">Ректор[[#This Row],[Корр класс]]&amp;Ректор[[#This Row],[Предмет2]]</f>
        <v>8ИГеометрия</v>
      </c>
      <c r="T1693" s="4">
        <f ca="1">COUNTIF(Ректор[Доп столбец],Ректор[[#This Row],[Доп столбец]])</f>
        <v>1</v>
      </c>
    </row>
    <row r="1694" spans="1:20" x14ac:dyDescent="0.25">
      <c r="B1694" s="4" t="s">
        <v>121</v>
      </c>
      <c r="C1694" s="4">
        <v>3</v>
      </c>
      <c r="F1694" s="4" t="s">
        <v>48</v>
      </c>
      <c r="G1694" s="4" t="s">
        <v>435</v>
      </c>
      <c r="H1694" s="4" t="s">
        <v>436</v>
      </c>
      <c r="I1694" s="4" t="s">
        <v>27</v>
      </c>
      <c r="J1694" s="4" t="s">
        <v>25</v>
      </c>
      <c r="K1694" s="4" t="s">
        <v>25</v>
      </c>
      <c r="O1694" s="4" t="str">
        <f ca="1">IF(Ректор[[#This Row],[Класс(ы)]]="",OFFSET(Ректор[[#This Row],[Класс(ы)]],-1,0,1,1),Ректор[[#This Row],[Класс(ы)]])</f>
        <v>8Л</v>
      </c>
      <c r="P1694" s="4" t="str">
        <f>_xlfn.XLOOKUP(Ректор[[#This Row],[Предмет]],Исправление_названия[Предмет],Исправление_названия[Исправление],Ректор[[#This Row],[Предмет]],0,1)</f>
        <v>Алгебра</v>
      </c>
      <c r="Q1694" s="4" t="str">
        <f>Ректор[[#This Row],[Учитель]]</f>
        <v>Протченко Н. Н.</v>
      </c>
      <c r="R1694" s="4">
        <f ca="1">IF(Ректор[[#This Row],[Часы]]="",OFFSET(Ректор[[#This Row],[Часы]],-1,0,1,1),Ректор[[#This Row],[Часы]])</f>
        <v>3</v>
      </c>
      <c r="S1694" s="4" t="str">
        <f ca="1">Ректор[[#This Row],[Корр класс]]&amp;Ректор[[#This Row],[Предмет2]]</f>
        <v>8ЛАлгебра</v>
      </c>
      <c r="T1694" s="4">
        <f ca="1">COUNTIF(Ректор[Доп столбец],Ректор[[#This Row],[Доп столбец]])</f>
        <v>1</v>
      </c>
    </row>
    <row r="1695" spans="1:20" x14ac:dyDescent="0.25">
      <c r="A1695" s="4">
        <v>1566</v>
      </c>
      <c r="B1695" s="4" t="s">
        <v>121</v>
      </c>
      <c r="C1695" s="4">
        <v>2</v>
      </c>
      <c r="F1695" s="4" t="s">
        <v>49</v>
      </c>
      <c r="G1695" s="4" t="s">
        <v>435</v>
      </c>
      <c r="H1695" s="4" t="s">
        <v>436</v>
      </c>
      <c r="I1695" s="4" t="s">
        <v>27</v>
      </c>
      <c r="J1695" s="4" t="s">
        <v>25</v>
      </c>
      <c r="K1695" s="4" t="s">
        <v>25</v>
      </c>
      <c r="O1695" s="4" t="str">
        <f ca="1">IF(Ректор[[#This Row],[Класс(ы)]]="",OFFSET(Ректор[[#This Row],[Класс(ы)]],-1,0,1,1),Ректор[[#This Row],[Класс(ы)]])</f>
        <v>8Л</v>
      </c>
      <c r="P1695" s="4" t="str">
        <f>_xlfn.XLOOKUP(Ректор[[#This Row],[Предмет]],Исправление_названия[Предмет],Исправление_названия[Исправление],Ректор[[#This Row],[Предмет]],0,1)</f>
        <v>Геометрия</v>
      </c>
      <c r="Q1695" s="4" t="str">
        <f>Ректор[[#This Row],[Учитель]]</f>
        <v>Протченко Н. Н.</v>
      </c>
      <c r="R1695" s="4">
        <f ca="1">IF(Ректор[[#This Row],[Часы]]="",OFFSET(Ректор[[#This Row],[Часы]],-1,0,1,1),Ректор[[#This Row],[Часы]])</f>
        <v>2</v>
      </c>
      <c r="S1695" s="4" t="str">
        <f ca="1">Ректор[[#This Row],[Корр класс]]&amp;Ректор[[#This Row],[Предмет2]]</f>
        <v>8ЛГеометрия</v>
      </c>
      <c r="T1695" s="4">
        <f ca="1">COUNTIF(Ректор[Доп столбец],Ректор[[#This Row],[Доп столбец]])</f>
        <v>1</v>
      </c>
    </row>
    <row r="1696" spans="1:20" x14ac:dyDescent="0.25">
      <c r="A1696" s="4">
        <v>1567</v>
      </c>
      <c r="B1696" s="4" t="s">
        <v>165</v>
      </c>
      <c r="C1696" s="4">
        <v>1</v>
      </c>
      <c r="F1696" s="4" t="s">
        <v>20</v>
      </c>
      <c r="G1696" s="4" t="s">
        <v>437</v>
      </c>
      <c r="H1696" s="4" t="s">
        <v>278</v>
      </c>
      <c r="I1696" s="4" t="s">
        <v>23</v>
      </c>
      <c r="J1696" s="4" t="s">
        <v>25</v>
      </c>
      <c r="K1696" s="4" t="s">
        <v>25</v>
      </c>
      <c r="O1696" s="4" t="str">
        <f ca="1">IF(Ректор[[#This Row],[Класс(ы)]]="",OFFSET(Ректор[[#This Row],[Класс(ы)]],-1,0,1,1),Ректор[[#This Row],[Класс(ы)]])</f>
        <v>1Д</v>
      </c>
      <c r="P169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696" s="4" t="str">
        <f>Ректор[[#This Row],[Учитель]]</f>
        <v>Прудникова Е. И.</v>
      </c>
      <c r="R1696" s="4">
        <f ca="1">IF(Ректор[[#This Row],[Часы]]="",OFFSET(Ректор[[#This Row],[Часы]],-1,0,1,1),Ректор[[#This Row],[Часы]])</f>
        <v>1</v>
      </c>
      <c r="S1696" s="4" t="str">
        <f ca="1">Ректор[[#This Row],[Корр класс]]&amp;Ректор[[#This Row],[Предмет2]]</f>
        <v>1ДИзобразительное искусство</v>
      </c>
      <c r="T1696" s="4">
        <f ca="1">COUNTIF(Ректор[Доп столбец],Ректор[[#This Row],[Доп столбец]])</f>
        <v>1</v>
      </c>
    </row>
    <row r="1697" spans="1:20" x14ac:dyDescent="0.25">
      <c r="B1697" s="4" t="s">
        <v>165</v>
      </c>
      <c r="C1697" s="4">
        <v>4</v>
      </c>
      <c r="F1697" s="4" t="s">
        <v>28</v>
      </c>
      <c r="G1697" s="4" t="s">
        <v>437</v>
      </c>
      <c r="H1697" s="4" t="s">
        <v>278</v>
      </c>
      <c r="I1697" s="4" t="s">
        <v>27</v>
      </c>
      <c r="J1697" s="4" t="s">
        <v>25</v>
      </c>
      <c r="K1697" s="4" t="s">
        <v>25</v>
      </c>
      <c r="O1697" s="4" t="str">
        <f ca="1">IF(Ректор[[#This Row],[Класс(ы)]]="",OFFSET(Ректор[[#This Row],[Класс(ы)]],-1,0,1,1),Ректор[[#This Row],[Класс(ы)]])</f>
        <v>1Д</v>
      </c>
      <c r="P169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697" s="4" t="str">
        <f>Ректор[[#This Row],[Учитель]]</f>
        <v>Прудникова Е. И.</v>
      </c>
      <c r="R1697" s="4">
        <f ca="1">IF(Ректор[[#This Row],[Часы]]="",OFFSET(Ректор[[#This Row],[Часы]],-1,0,1,1),Ректор[[#This Row],[Часы]])</f>
        <v>4</v>
      </c>
      <c r="S1697" s="4" t="str">
        <f ca="1">Ректор[[#This Row],[Корр класс]]&amp;Ректор[[#This Row],[Предмет2]]</f>
        <v>1ДЛитературное чтение</v>
      </c>
      <c r="T1697" s="4">
        <f ca="1">COUNTIF(Ректор[Доп столбец],Ректор[[#This Row],[Доп столбец]])</f>
        <v>1</v>
      </c>
    </row>
    <row r="1698" spans="1:20" x14ac:dyDescent="0.25">
      <c r="A1698" s="4">
        <v>1568</v>
      </c>
      <c r="B1698" s="4" t="s">
        <v>165</v>
      </c>
      <c r="C1698" s="4">
        <v>4</v>
      </c>
      <c r="F1698" s="4" t="s">
        <v>29</v>
      </c>
      <c r="G1698" s="4" t="s">
        <v>437</v>
      </c>
      <c r="H1698" s="4" t="s">
        <v>278</v>
      </c>
      <c r="I1698" s="4" t="s">
        <v>27</v>
      </c>
      <c r="J1698" s="4" t="s">
        <v>25</v>
      </c>
      <c r="K1698" s="4" t="s">
        <v>25</v>
      </c>
      <c r="O1698" s="4" t="str">
        <f ca="1">IF(Ректор[[#This Row],[Класс(ы)]]="",OFFSET(Ректор[[#This Row],[Класс(ы)]],-1,0,1,1),Ректор[[#This Row],[Класс(ы)]])</f>
        <v>1Д</v>
      </c>
      <c r="P1698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698" s="4" t="str">
        <f>Ректор[[#This Row],[Учитель]]</f>
        <v>Прудникова Е. И.</v>
      </c>
      <c r="R1698" s="4">
        <f ca="1">IF(Ректор[[#This Row],[Часы]]="",OFFSET(Ректор[[#This Row],[Часы]],-1,0,1,1),Ректор[[#This Row],[Часы]])</f>
        <v>4</v>
      </c>
      <c r="S1698" s="4" t="str">
        <f ca="1">Ректор[[#This Row],[Корр класс]]&amp;Ректор[[#This Row],[Предмет2]]</f>
        <v>1ДМатематика</v>
      </c>
      <c r="T1698" s="4">
        <f ca="1">COUNTIF(Ректор[Доп столбец],Ректор[[#This Row],[Доп столбец]])</f>
        <v>1</v>
      </c>
    </row>
    <row r="1699" spans="1:20" x14ac:dyDescent="0.25">
      <c r="A1699" s="4">
        <v>1569</v>
      </c>
      <c r="B1699" s="4" t="s">
        <v>165</v>
      </c>
      <c r="C1699" s="4">
        <v>1</v>
      </c>
      <c r="F1699" s="4" t="s">
        <v>30</v>
      </c>
      <c r="G1699" s="4" t="s">
        <v>437</v>
      </c>
      <c r="H1699" s="4" t="s">
        <v>278</v>
      </c>
      <c r="I1699" s="4" t="s">
        <v>23</v>
      </c>
      <c r="J1699" s="4" t="s">
        <v>25</v>
      </c>
      <c r="K1699" s="4" t="s">
        <v>25</v>
      </c>
      <c r="O1699" s="4" t="str">
        <f ca="1">IF(Ректор[[#This Row],[Класс(ы)]]="",OFFSET(Ректор[[#This Row],[Класс(ы)]],-1,0,1,1),Ректор[[#This Row],[Класс(ы)]])</f>
        <v>1Д</v>
      </c>
      <c r="P169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699" s="4" t="str">
        <f>Ректор[[#This Row],[Учитель]]</f>
        <v>Прудникова Е. И.</v>
      </c>
      <c r="R1699" s="4">
        <f ca="1">IF(Ректор[[#This Row],[Часы]]="",OFFSET(Ректор[[#This Row],[Часы]],-1,0,1,1),Ректор[[#This Row],[Часы]])</f>
        <v>1</v>
      </c>
      <c r="S1699" s="4" t="str">
        <f ca="1">Ректор[[#This Row],[Корр класс]]&amp;Ректор[[#This Row],[Предмет2]]</f>
        <v>1ДМузыка</v>
      </c>
      <c r="T1699" s="4">
        <f ca="1">COUNTIF(Ректор[Доп столбец],Ректор[[#This Row],[Доп столбец]])</f>
        <v>1</v>
      </c>
    </row>
    <row r="1700" spans="1:20" x14ac:dyDescent="0.25">
      <c r="A1700" s="4">
        <v>1570</v>
      </c>
      <c r="B1700" s="4" t="s">
        <v>165</v>
      </c>
      <c r="C1700" s="4">
        <v>2</v>
      </c>
      <c r="F1700" s="4" t="s">
        <v>31</v>
      </c>
      <c r="G1700" s="4" t="s">
        <v>437</v>
      </c>
      <c r="H1700" s="4" t="s">
        <v>278</v>
      </c>
      <c r="I1700" s="4" t="s">
        <v>27</v>
      </c>
      <c r="J1700" s="4" t="s">
        <v>25</v>
      </c>
      <c r="K1700" s="4" t="s">
        <v>25</v>
      </c>
      <c r="O1700" s="4" t="str">
        <f ca="1">IF(Ректор[[#This Row],[Класс(ы)]]="",OFFSET(Ректор[[#This Row],[Класс(ы)]],-1,0,1,1),Ректор[[#This Row],[Класс(ы)]])</f>
        <v>1Д</v>
      </c>
      <c r="P1700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700" s="4" t="str">
        <f>Ректор[[#This Row],[Учитель]]</f>
        <v>Прудникова Е. И.</v>
      </c>
      <c r="R1700" s="4">
        <f ca="1">IF(Ректор[[#This Row],[Часы]]="",OFFSET(Ректор[[#This Row],[Часы]],-1,0,1,1),Ректор[[#This Row],[Часы]])</f>
        <v>2</v>
      </c>
      <c r="S1700" s="4" t="str">
        <f ca="1">Ректор[[#This Row],[Корр класс]]&amp;Ректор[[#This Row],[Предмет2]]</f>
        <v>1ДОкружающий мир</v>
      </c>
      <c r="T1700" s="4">
        <f ca="1">COUNTIF(Ректор[Доп столбец],Ректор[[#This Row],[Доп столбец]])</f>
        <v>1</v>
      </c>
    </row>
    <row r="1701" spans="1:20" x14ac:dyDescent="0.25">
      <c r="A1701" s="4">
        <v>1571</v>
      </c>
      <c r="B1701" s="4" t="s">
        <v>165</v>
      </c>
      <c r="C1701" s="4">
        <v>1</v>
      </c>
      <c r="F1701" s="4" t="s">
        <v>32</v>
      </c>
      <c r="G1701" s="4" t="s">
        <v>437</v>
      </c>
      <c r="H1701" s="4" t="s">
        <v>278</v>
      </c>
      <c r="I1701" s="4" t="s">
        <v>27</v>
      </c>
      <c r="J1701" s="4" t="s">
        <v>33</v>
      </c>
      <c r="K1701" s="4" t="s">
        <v>25</v>
      </c>
      <c r="O1701" s="4" t="str">
        <f ca="1">IF(Ректор[[#This Row],[Класс(ы)]]="",OFFSET(Ректор[[#This Row],[Класс(ы)]],-1,0,1,1),Ректор[[#This Row],[Класс(ы)]])</f>
        <v>1Д</v>
      </c>
      <c r="P170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701" s="4" t="str">
        <f>Ректор[[#This Row],[Учитель]]</f>
        <v>Прудникова Е. И.</v>
      </c>
      <c r="R1701" s="4">
        <f ca="1">IF(Ректор[[#This Row],[Часы]]="",OFFSET(Ректор[[#This Row],[Часы]],-1,0,1,1),Ректор[[#This Row],[Часы]])</f>
        <v>1</v>
      </c>
      <c r="S1701" s="4" t="str">
        <f ca="1">Ректор[[#This Row],[Корр класс]]&amp;Ректор[[#This Row],[Предмет2]]</f>
        <v>1ДРазговор о важн</v>
      </c>
      <c r="T1701" s="4">
        <f ca="1">COUNTIF(Ректор[Доп столбец],Ректор[[#This Row],[Доп столбец]])</f>
        <v>1</v>
      </c>
    </row>
    <row r="1702" spans="1:20" x14ac:dyDescent="0.25">
      <c r="A1702" s="4">
        <v>1572</v>
      </c>
      <c r="B1702" s="4" t="s">
        <v>165</v>
      </c>
      <c r="C1702" s="4">
        <v>5</v>
      </c>
      <c r="F1702" s="4" t="s">
        <v>34</v>
      </c>
      <c r="G1702" s="4" t="s">
        <v>437</v>
      </c>
      <c r="H1702" s="4" t="s">
        <v>278</v>
      </c>
      <c r="I1702" s="4" t="s">
        <v>27</v>
      </c>
      <c r="J1702" s="4" t="s">
        <v>25</v>
      </c>
      <c r="K1702" s="4" t="s">
        <v>25</v>
      </c>
      <c r="O1702" s="4" t="str">
        <f ca="1">IF(Ректор[[#This Row],[Класс(ы)]]="",OFFSET(Ректор[[#This Row],[Класс(ы)]],-1,0,1,1),Ректор[[#This Row],[Класс(ы)]])</f>
        <v>1Д</v>
      </c>
      <c r="P170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02" s="4" t="str">
        <f>Ректор[[#This Row],[Учитель]]</f>
        <v>Прудникова Е. И.</v>
      </c>
      <c r="R1702" s="4">
        <f ca="1">IF(Ректор[[#This Row],[Часы]]="",OFFSET(Ректор[[#This Row],[Часы]],-1,0,1,1),Ректор[[#This Row],[Часы]])</f>
        <v>5</v>
      </c>
      <c r="S1702" s="4" t="str">
        <f ca="1">Ректор[[#This Row],[Корр класс]]&amp;Ректор[[#This Row],[Предмет2]]</f>
        <v>1ДРусский язык</v>
      </c>
      <c r="T1702" s="4">
        <f ca="1">COUNTIF(Ректор[Доп столбец],Ректор[[#This Row],[Доп столбец]])</f>
        <v>1</v>
      </c>
    </row>
    <row r="1703" spans="1:20" x14ac:dyDescent="0.25">
      <c r="A1703" s="4">
        <v>1573</v>
      </c>
      <c r="B1703" s="4" t="s">
        <v>165</v>
      </c>
      <c r="C1703" s="4">
        <v>1</v>
      </c>
      <c r="F1703" s="4" t="s">
        <v>35</v>
      </c>
      <c r="G1703" s="4" t="s">
        <v>437</v>
      </c>
      <c r="H1703" s="4" t="s">
        <v>278</v>
      </c>
      <c r="I1703" s="4" t="s">
        <v>23</v>
      </c>
      <c r="J1703" s="4" t="s">
        <v>25</v>
      </c>
      <c r="K1703" s="4" t="s">
        <v>25</v>
      </c>
      <c r="O1703" s="4" t="str">
        <f ca="1">IF(Ректор[[#This Row],[Класс(ы)]]="",OFFSET(Ректор[[#This Row],[Класс(ы)]],-1,0,1,1),Ректор[[#This Row],[Класс(ы)]])</f>
        <v>1Д</v>
      </c>
      <c r="P170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703" s="4" t="str">
        <f>Ректор[[#This Row],[Учитель]]</f>
        <v>Прудникова Е. И.</v>
      </c>
      <c r="R1703" s="4">
        <f ca="1">IF(Ректор[[#This Row],[Часы]]="",OFFSET(Ректор[[#This Row],[Часы]],-1,0,1,1),Ректор[[#This Row],[Часы]])</f>
        <v>1</v>
      </c>
      <c r="S1703" s="4" t="str">
        <f ca="1">Ректор[[#This Row],[Корр класс]]&amp;Ректор[[#This Row],[Предмет2]]</f>
        <v>1ДТехнология</v>
      </c>
      <c r="T1703" s="4">
        <f ca="1">COUNTIF(Ректор[Доп столбец],Ректор[[#This Row],[Доп столбец]])</f>
        <v>1</v>
      </c>
    </row>
    <row r="1704" spans="1:20" x14ac:dyDescent="0.25">
      <c r="A1704" s="4">
        <v>1574</v>
      </c>
      <c r="B1704" s="4" t="s">
        <v>235</v>
      </c>
      <c r="C1704" s="4">
        <v>1</v>
      </c>
      <c r="F1704" s="4" t="s">
        <v>20</v>
      </c>
      <c r="G1704" s="4" t="s">
        <v>437</v>
      </c>
      <c r="H1704" s="4" t="s">
        <v>278</v>
      </c>
      <c r="I1704" s="4" t="s">
        <v>23</v>
      </c>
      <c r="J1704" s="4" t="s">
        <v>25</v>
      </c>
      <c r="K1704" s="4" t="s">
        <v>25</v>
      </c>
      <c r="O1704" s="4" t="str">
        <f ca="1">IF(Ректор[[#This Row],[Класс(ы)]]="",OFFSET(Ректор[[#This Row],[Класс(ы)]],-1,0,1,1),Ректор[[#This Row],[Класс(ы)]])</f>
        <v>4О</v>
      </c>
      <c r="P170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704" s="4" t="str">
        <f>Ректор[[#This Row],[Учитель]]</f>
        <v>Прудникова Е. И.</v>
      </c>
      <c r="R1704" s="4">
        <f ca="1">IF(Ректор[[#This Row],[Часы]]="",OFFSET(Ректор[[#This Row],[Часы]],-1,0,1,1),Ректор[[#This Row],[Часы]])</f>
        <v>1</v>
      </c>
      <c r="S1704" s="4" t="str">
        <f ca="1">Ректор[[#This Row],[Корр класс]]&amp;Ректор[[#This Row],[Предмет2]]</f>
        <v>4ОИзобразительное искусство</v>
      </c>
      <c r="T1704" s="4">
        <f ca="1">COUNTIF(Ректор[Доп столбец],Ректор[[#This Row],[Доп столбец]])</f>
        <v>1</v>
      </c>
    </row>
    <row r="1705" spans="1:20" x14ac:dyDescent="0.25">
      <c r="A1705" s="4">
        <v>1575</v>
      </c>
      <c r="B1705" s="4" t="s">
        <v>235</v>
      </c>
      <c r="C1705" s="4">
        <v>4</v>
      </c>
      <c r="F1705" s="4" t="s">
        <v>28</v>
      </c>
      <c r="G1705" s="4" t="s">
        <v>437</v>
      </c>
      <c r="H1705" s="4" t="s">
        <v>278</v>
      </c>
      <c r="I1705" s="4" t="s">
        <v>27</v>
      </c>
      <c r="J1705" s="4" t="s">
        <v>25</v>
      </c>
      <c r="K1705" s="4" t="s">
        <v>25</v>
      </c>
      <c r="O1705" s="4" t="str">
        <f ca="1">IF(Ректор[[#This Row],[Класс(ы)]]="",OFFSET(Ректор[[#This Row],[Класс(ы)]],-1,0,1,1),Ректор[[#This Row],[Класс(ы)]])</f>
        <v>4О</v>
      </c>
      <c r="P170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705" s="4" t="str">
        <f>Ректор[[#This Row],[Учитель]]</f>
        <v>Прудникова Е. И.</v>
      </c>
      <c r="R1705" s="4">
        <f ca="1">IF(Ректор[[#This Row],[Часы]]="",OFFSET(Ректор[[#This Row],[Часы]],-1,0,1,1),Ректор[[#This Row],[Часы]])</f>
        <v>4</v>
      </c>
      <c r="S1705" s="4" t="str">
        <f ca="1">Ректор[[#This Row],[Корр класс]]&amp;Ректор[[#This Row],[Предмет2]]</f>
        <v>4ОЛитературное чтение</v>
      </c>
      <c r="T1705" s="4">
        <f ca="1">COUNTIF(Ректор[Доп столбец],Ректор[[#This Row],[Доп столбец]])</f>
        <v>1</v>
      </c>
    </row>
    <row r="1706" spans="1:20" x14ac:dyDescent="0.25">
      <c r="A1706" s="4">
        <v>1576</v>
      </c>
      <c r="B1706" s="4" t="s">
        <v>235</v>
      </c>
      <c r="C1706" s="4">
        <v>4</v>
      </c>
      <c r="F1706" s="4" t="s">
        <v>29</v>
      </c>
      <c r="G1706" s="4" t="s">
        <v>437</v>
      </c>
      <c r="H1706" s="4" t="s">
        <v>278</v>
      </c>
      <c r="I1706" s="4" t="s">
        <v>27</v>
      </c>
      <c r="J1706" s="4" t="s">
        <v>25</v>
      </c>
      <c r="K1706" s="4" t="s">
        <v>25</v>
      </c>
      <c r="O1706" s="4" t="str">
        <f ca="1">IF(Ректор[[#This Row],[Класс(ы)]]="",OFFSET(Ректор[[#This Row],[Класс(ы)]],-1,0,1,1),Ректор[[#This Row],[Класс(ы)]])</f>
        <v>4О</v>
      </c>
      <c r="P170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706" s="4" t="str">
        <f>Ректор[[#This Row],[Учитель]]</f>
        <v>Прудникова Е. И.</v>
      </c>
      <c r="R1706" s="4">
        <f ca="1">IF(Ректор[[#This Row],[Часы]]="",OFFSET(Ректор[[#This Row],[Часы]],-1,0,1,1),Ректор[[#This Row],[Часы]])</f>
        <v>4</v>
      </c>
      <c r="S1706" s="4" t="str">
        <f ca="1">Ректор[[#This Row],[Корр класс]]&amp;Ректор[[#This Row],[Предмет2]]</f>
        <v>4ОМатематика</v>
      </c>
      <c r="T1706" s="4">
        <f ca="1">COUNTIF(Ректор[Доп столбец],Ректор[[#This Row],[Доп столбец]])</f>
        <v>1</v>
      </c>
    </row>
    <row r="1707" spans="1:20" x14ac:dyDescent="0.25">
      <c r="A1707" s="4">
        <v>1577</v>
      </c>
      <c r="B1707" s="4" t="s">
        <v>235</v>
      </c>
      <c r="C1707" s="4">
        <v>2</v>
      </c>
      <c r="F1707" s="4" t="s">
        <v>31</v>
      </c>
      <c r="G1707" s="4" t="s">
        <v>437</v>
      </c>
      <c r="H1707" s="4" t="s">
        <v>278</v>
      </c>
      <c r="I1707" s="4" t="s">
        <v>27</v>
      </c>
      <c r="J1707" s="4" t="s">
        <v>25</v>
      </c>
      <c r="K1707" s="4" t="s">
        <v>25</v>
      </c>
      <c r="O1707" s="4" t="str">
        <f ca="1">IF(Ректор[[#This Row],[Класс(ы)]]="",OFFSET(Ректор[[#This Row],[Класс(ы)]],-1,0,1,1),Ректор[[#This Row],[Класс(ы)]])</f>
        <v>4О</v>
      </c>
      <c r="P1707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707" s="4" t="str">
        <f>Ректор[[#This Row],[Учитель]]</f>
        <v>Прудникова Е. И.</v>
      </c>
      <c r="R1707" s="4">
        <f ca="1">IF(Ректор[[#This Row],[Часы]]="",OFFSET(Ректор[[#This Row],[Часы]],-1,0,1,1),Ректор[[#This Row],[Часы]])</f>
        <v>2</v>
      </c>
      <c r="S1707" s="4" t="str">
        <f ca="1">Ректор[[#This Row],[Корр класс]]&amp;Ректор[[#This Row],[Предмет2]]</f>
        <v>4ООкружающий мир</v>
      </c>
      <c r="T1707" s="4">
        <f ca="1">COUNTIF(Ректор[Доп столбец],Ректор[[#This Row],[Доп столбец]])</f>
        <v>1</v>
      </c>
    </row>
    <row r="1708" spans="1:20" x14ac:dyDescent="0.25">
      <c r="A1708" s="4">
        <v>1578</v>
      </c>
      <c r="B1708" s="4" t="s">
        <v>235</v>
      </c>
      <c r="C1708" s="4">
        <v>1</v>
      </c>
      <c r="F1708" s="4" t="s">
        <v>37</v>
      </c>
      <c r="G1708" s="4" t="s">
        <v>437</v>
      </c>
      <c r="H1708" s="4" t="s">
        <v>278</v>
      </c>
      <c r="I1708" s="4" t="s">
        <v>23</v>
      </c>
      <c r="J1708" s="4" t="s">
        <v>25</v>
      </c>
      <c r="K1708" s="4" t="s">
        <v>25</v>
      </c>
      <c r="O1708" s="4" t="str">
        <f ca="1">IF(Ректор[[#This Row],[Класс(ы)]]="",OFFSET(Ректор[[#This Row],[Класс(ы)]],-1,0,1,1),Ректор[[#This Row],[Класс(ы)]])</f>
        <v>4О</v>
      </c>
      <c r="P1708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708" s="4" t="str">
        <f>Ректор[[#This Row],[Учитель]]</f>
        <v>Прудникова Е. И.</v>
      </c>
      <c r="R1708" s="4">
        <f ca="1">IF(Ректор[[#This Row],[Часы]]="",OFFSET(Ректор[[#This Row],[Часы]],-1,0,1,1),Ректор[[#This Row],[Часы]])</f>
        <v>1</v>
      </c>
      <c r="S1708" s="4" t="str">
        <f ca="1">Ректор[[#This Row],[Корр класс]]&amp;Ректор[[#This Row],[Предмет2]]</f>
        <v>4ООсновы религиоз</v>
      </c>
      <c r="T1708" s="4">
        <f ca="1">COUNTIF(Ректор[Доп столбец],Ректор[[#This Row],[Доп столбец]])</f>
        <v>1</v>
      </c>
    </row>
    <row r="1709" spans="1:20" x14ac:dyDescent="0.25">
      <c r="A1709" s="4">
        <v>1579</v>
      </c>
      <c r="B1709" s="4" t="s">
        <v>235</v>
      </c>
      <c r="C1709" s="4">
        <v>1</v>
      </c>
      <c r="F1709" s="4" t="s">
        <v>32</v>
      </c>
      <c r="G1709" s="4" t="s">
        <v>437</v>
      </c>
      <c r="H1709" s="4" t="s">
        <v>278</v>
      </c>
      <c r="I1709" s="4" t="s">
        <v>27</v>
      </c>
      <c r="J1709" s="4" t="s">
        <v>33</v>
      </c>
      <c r="K1709" s="4" t="s">
        <v>25</v>
      </c>
      <c r="O1709" s="4" t="str">
        <f ca="1">IF(Ректор[[#This Row],[Класс(ы)]]="",OFFSET(Ректор[[#This Row],[Класс(ы)]],-1,0,1,1),Ректор[[#This Row],[Класс(ы)]])</f>
        <v>4О</v>
      </c>
      <c r="P170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709" s="4" t="str">
        <f>Ректор[[#This Row],[Учитель]]</f>
        <v>Прудникова Е. И.</v>
      </c>
      <c r="R1709" s="4">
        <f ca="1">IF(Ректор[[#This Row],[Часы]]="",OFFSET(Ректор[[#This Row],[Часы]],-1,0,1,1),Ректор[[#This Row],[Часы]])</f>
        <v>1</v>
      </c>
      <c r="S1709" s="4" t="str">
        <f ca="1">Ректор[[#This Row],[Корр класс]]&amp;Ректор[[#This Row],[Предмет2]]</f>
        <v>4ОРазговор о важн</v>
      </c>
      <c r="T1709" s="4">
        <f ca="1">COUNTIF(Ректор[Доп столбец],Ректор[[#This Row],[Доп столбец]])</f>
        <v>1</v>
      </c>
    </row>
    <row r="1710" spans="1:20" x14ac:dyDescent="0.25">
      <c r="B1710" s="4" t="s">
        <v>235</v>
      </c>
      <c r="C1710" s="4">
        <v>5</v>
      </c>
      <c r="F1710" s="4" t="s">
        <v>34</v>
      </c>
      <c r="G1710" s="4" t="s">
        <v>437</v>
      </c>
      <c r="H1710" s="4" t="s">
        <v>278</v>
      </c>
      <c r="I1710" s="4" t="s">
        <v>27</v>
      </c>
      <c r="J1710" s="4" t="s">
        <v>25</v>
      </c>
      <c r="K1710" s="4" t="s">
        <v>25</v>
      </c>
      <c r="O1710" s="4" t="str">
        <f ca="1">IF(Ректор[[#This Row],[Класс(ы)]]="",OFFSET(Ректор[[#This Row],[Класс(ы)]],-1,0,1,1),Ректор[[#This Row],[Класс(ы)]])</f>
        <v>4О</v>
      </c>
      <c r="P171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10" s="4" t="str">
        <f>Ректор[[#This Row],[Учитель]]</f>
        <v>Прудникова Е. И.</v>
      </c>
      <c r="R1710" s="4">
        <f ca="1">IF(Ректор[[#This Row],[Часы]]="",OFFSET(Ректор[[#This Row],[Часы]],-1,0,1,1),Ректор[[#This Row],[Часы]])</f>
        <v>5</v>
      </c>
      <c r="S1710" s="4" t="str">
        <f ca="1">Ректор[[#This Row],[Корр класс]]&amp;Ректор[[#This Row],[Предмет2]]</f>
        <v>4ОРусский язык</v>
      </c>
      <c r="T1710" s="4">
        <f ca="1">COUNTIF(Ректор[Доп столбец],Ректор[[#This Row],[Доп столбец]])</f>
        <v>1</v>
      </c>
    </row>
    <row r="1711" spans="1:20" x14ac:dyDescent="0.25">
      <c r="A1711" s="4">
        <v>1580</v>
      </c>
      <c r="B1711" s="4" t="s">
        <v>235</v>
      </c>
      <c r="C1711" s="4">
        <v>1</v>
      </c>
      <c r="F1711" s="4" t="s">
        <v>35</v>
      </c>
      <c r="G1711" s="4" t="s">
        <v>437</v>
      </c>
      <c r="H1711" s="4" t="s">
        <v>278</v>
      </c>
      <c r="I1711" s="4" t="s">
        <v>23</v>
      </c>
      <c r="J1711" s="4" t="s">
        <v>25</v>
      </c>
      <c r="K1711" s="4" t="s">
        <v>25</v>
      </c>
      <c r="O1711" s="4" t="str">
        <f ca="1">IF(Ректор[[#This Row],[Класс(ы)]]="",OFFSET(Ректор[[#This Row],[Класс(ы)]],-1,0,1,1),Ректор[[#This Row],[Класс(ы)]])</f>
        <v>4О</v>
      </c>
      <c r="P171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711" s="4" t="str">
        <f>Ректор[[#This Row],[Учитель]]</f>
        <v>Прудникова Е. И.</v>
      </c>
      <c r="R1711" s="4">
        <f ca="1">IF(Ректор[[#This Row],[Часы]]="",OFFSET(Ректор[[#This Row],[Часы]],-1,0,1,1),Ректор[[#This Row],[Часы]])</f>
        <v>1</v>
      </c>
      <c r="S1711" s="4" t="str">
        <f ca="1">Ректор[[#This Row],[Корр класс]]&amp;Ректор[[#This Row],[Предмет2]]</f>
        <v>4ОТехнология</v>
      </c>
      <c r="T1711" s="4">
        <f ca="1">COUNTIF(Ректор[Доп столбец],Ректор[[#This Row],[Доп столбец]])</f>
        <v>1</v>
      </c>
    </row>
    <row r="1712" spans="1:20" x14ac:dyDescent="0.25">
      <c r="A1712" s="4">
        <v>1581</v>
      </c>
      <c r="B1712" s="4" t="s">
        <v>196</v>
      </c>
      <c r="C1712" s="4">
        <v>3</v>
      </c>
      <c r="F1712" s="4" t="s">
        <v>73</v>
      </c>
      <c r="G1712" s="4" t="s">
        <v>438</v>
      </c>
      <c r="H1712" s="4" t="s">
        <v>172</v>
      </c>
      <c r="I1712" s="4" t="s">
        <v>27</v>
      </c>
      <c r="J1712" s="4" t="s">
        <v>25</v>
      </c>
      <c r="K1712" s="4" t="s">
        <v>25</v>
      </c>
      <c r="O1712" s="4" t="str">
        <f ca="1">IF(Ректор[[#This Row],[Класс(ы)]]="",OFFSET(Ректор[[#This Row],[Класс(ы)]],-1,0,1,1),Ректор[[#This Row],[Класс(ы)]])</f>
        <v>5Б</v>
      </c>
      <c r="P171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712" s="4" t="str">
        <f>Ректор[[#This Row],[Учитель]]</f>
        <v>Пуртова О. Ю.</v>
      </c>
      <c r="R1712" s="4">
        <f ca="1">IF(Ректор[[#This Row],[Часы]]="",OFFSET(Ректор[[#This Row],[Часы]],-1,0,1,1),Ректор[[#This Row],[Часы]])</f>
        <v>3</v>
      </c>
      <c r="S1712" s="4" t="str">
        <f ca="1">Ректор[[#This Row],[Корр класс]]&amp;Ректор[[#This Row],[Предмет2]]</f>
        <v>5БЛитература</v>
      </c>
      <c r="T1712" s="4">
        <f ca="1">COUNTIF(Ректор[Доп столбец],Ректор[[#This Row],[Доп столбец]])</f>
        <v>1</v>
      </c>
    </row>
    <row r="1713" spans="1:20" x14ac:dyDescent="0.25">
      <c r="A1713" s="4">
        <v>1582</v>
      </c>
      <c r="B1713" s="4" t="s">
        <v>196</v>
      </c>
      <c r="C1713" s="4">
        <v>1</v>
      </c>
      <c r="F1713" s="4" t="s">
        <v>32</v>
      </c>
      <c r="G1713" s="4" t="s">
        <v>438</v>
      </c>
      <c r="H1713" s="4" t="s">
        <v>172</v>
      </c>
      <c r="I1713" s="4" t="s">
        <v>27</v>
      </c>
      <c r="J1713" s="4" t="s">
        <v>25</v>
      </c>
      <c r="K1713" s="4" t="s">
        <v>25</v>
      </c>
      <c r="O1713" s="4" t="str">
        <f ca="1">IF(Ректор[[#This Row],[Класс(ы)]]="",OFFSET(Ректор[[#This Row],[Класс(ы)]],-1,0,1,1),Ректор[[#This Row],[Класс(ы)]])</f>
        <v>5Б</v>
      </c>
      <c r="P171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713" s="4" t="str">
        <f>Ректор[[#This Row],[Учитель]]</f>
        <v>Пуртова О. Ю.</v>
      </c>
      <c r="R1713" s="4">
        <f ca="1">IF(Ректор[[#This Row],[Часы]]="",OFFSET(Ректор[[#This Row],[Часы]],-1,0,1,1),Ректор[[#This Row],[Часы]])</f>
        <v>1</v>
      </c>
      <c r="S1713" s="4" t="str">
        <f ca="1">Ректор[[#This Row],[Корр класс]]&amp;Ректор[[#This Row],[Предмет2]]</f>
        <v>5БРазговор о важн</v>
      </c>
      <c r="T1713" s="4">
        <f ca="1">COUNTIF(Ректор[Доп столбец],Ректор[[#This Row],[Доп столбец]])</f>
        <v>1</v>
      </c>
    </row>
    <row r="1714" spans="1:20" x14ac:dyDescent="0.25">
      <c r="A1714" s="4">
        <v>1583</v>
      </c>
      <c r="B1714" s="4" t="s">
        <v>196</v>
      </c>
      <c r="C1714" s="4">
        <v>5</v>
      </c>
      <c r="F1714" s="4" t="s">
        <v>34</v>
      </c>
      <c r="G1714" s="4" t="s">
        <v>438</v>
      </c>
      <c r="H1714" s="4" t="s">
        <v>172</v>
      </c>
      <c r="I1714" s="4" t="s">
        <v>27</v>
      </c>
      <c r="J1714" s="4" t="s">
        <v>25</v>
      </c>
      <c r="K1714" s="4" t="s">
        <v>25</v>
      </c>
      <c r="O1714" s="4" t="str">
        <f ca="1">IF(Ректор[[#This Row],[Класс(ы)]]="",OFFSET(Ректор[[#This Row],[Класс(ы)]],-1,0,1,1),Ректор[[#This Row],[Класс(ы)]])</f>
        <v>5Б</v>
      </c>
      <c r="P171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14" s="4" t="str">
        <f>Ректор[[#This Row],[Учитель]]</f>
        <v>Пуртова О. Ю.</v>
      </c>
      <c r="R1714" s="4">
        <f ca="1">IF(Ректор[[#This Row],[Часы]]="",OFFSET(Ректор[[#This Row],[Часы]],-1,0,1,1),Ректор[[#This Row],[Часы]])</f>
        <v>5</v>
      </c>
      <c r="S1714" s="4" t="str">
        <f ca="1">Ректор[[#This Row],[Корр класс]]&amp;Ректор[[#This Row],[Предмет2]]</f>
        <v>5БРусский язык</v>
      </c>
      <c r="T1714" s="4">
        <f ca="1">COUNTIF(Ректор[Доп столбец],Ректор[[#This Row],[Доп столбец]])</f>
        <v>1</v>
      </c>
    </row>
    <row r="1715" spans="1:20" x14ac:dyDescent="0.25">
      <c r="A1715" s="4">
        <v>1584</v>
      </c>
      <c r="B1715" s="4" t="s">
        <v>102</v>
      </c>
      <c r="C1715" s="4">
        <v>3</v>
      </c>
      <c r="F1715" s="4" t="s">
        <v>73</v>
      </c>
      <c r="G1715" s="4" t="s">
        <v>438</v>
      </c>
      <c r="H1715" s="4" t="s">
        <v>172</v>
      </c>
      <c r="I1715" s="4" t="s">
        <v>27</v>
      </c>
      <c r="J1715" s="4" t="s">
        <v>25</v>
      </c>
      <c r="K1715" s="4" t="s">
        <v>25</v>
      </c>
      <c r="O1715" s="4" t="str">
        <f ca="1">IF(Ректор[[#This Row],[Класс(ы)]]="",OFFSET(Ректор[[#This Row],[Класс(ы)]],-1,0,1,1),Ректор[[#This Row],[Класс(ы)]])</f>
        <v>5М</v>
      </c>
      <c r="P171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715" s="4" t="str">
        <f>Ректор[[#This Row],[Учитель]]</f>
        <v>Пуртова О. Ю.</v>
      </c>
      <c r="R1715" s="4">
        <f ca="1">IF(Ректор[[#This Row],[Часы]]="",OFFSET(Ректор[[#This Row],[Часы]],-1,0,1,1),Ректор[[#This Row],[Часы]])</f>
        <v>3</v>
      </c>
      <c r="S1715" s="4" t="str">
        <f ca="1">Ректор[[#This Row],[Корр класс]]&amp;Ректор[[#This Row],[Предмет2]]</f>
        <v>5МЛитература</v>
      </c>
      <c r="T1715" s="4">
        <f ca="1">COUNTIF(Ректор[Доп столбец],Ректор[[#This Row],[Доп столбец]])</f>
        <v>1</v>
      </c>
    </row>
    <row r="1716" spans="1:20" x14ac:dyDescent="0.25">
      <c r="B1716" s="4" t="s">
        <v>102</v>
      </c>
      <c r="C1716" s="4">
        <v>5</v>
      </c>
      <c r="F1716" s="4" t="s">
        <v>34</v>
      </c>
      <c r="G1716" s="4" t="s">
        <v>438</v>
      </c>
      <c r="H1716" s="4" t="s">
        <v>172</v>
      </c>
      <c r="I1716" s="4" t="s">
        <v>27</v>
      </c>
      <c r="J1716" s="4" t="s">
        <v>25</v>
      </c>
      <c r="K1716" s="4" t="s">
        <v>25</v>
      </c>
      <c r="O1716" s="4" t="str">
        <f ca="1">IF(Ректор[[#This Row],[Класс(ы)]]="",OFFSET(Ректор[[#This Row],[Класс(ы)]],-1,0,1,1),Ректор[[#This Row],[Класс(ы)]])</f>
        <v>5М</v>
      </c>
      <c r="P171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16" s="4" t="str">
        <f>Ректор[[#This Row],[Учитель]]</f>
        <v>Пуртова О. Ю.</v>
      </c>
      <c r="R1716" s="4">
        <f ca="1">IF(Ректор[[#This Row],[Часы]]="",OFFSET(Ректор[[#This Row],[Часы]],-1,0,1,1),Ректор[[#This Row],[Часы]])</f>
        <v>5</v>
      </c>
      <c r="S1716" s="4" t="str">
        <f ca="1">Ректор[[#This Row],[Корр класс]]&amp;Ректор[[#This Row],[Предмет2]]</f>
        <v>5МРусский язык</v>
      </c>
      <c r="T1716" s="4">
        <f ca="1">COUNTIF(Ректор[Доп столбец],Ректор[[#This Row],[Доп столбец]])</f>
        <v>1</v>
      </c>
    </row>
    <row r="1717" spans="1:20" x14ac:dyDescent="0.25">
      <c r="A1717" s="4">
        <v>1585</v>
      </c>
      <c r="B1717" s="4" t="s">
        <v>202</v>
      </c>
      <c r="C1717" s="4">
        <v>3</v>
      </c>
      <c r="F1717" s="4" t="s">
        <v>73</v>
      </c>
      <c r="G1717" s="4" t="s">
        <v>438</v>
      </c>
      <c r="H1717" s="4" t="s">
        <v>172</v>
      </c>
      <c r="I1717" s="4" t="s">
        <v>27</v>
      </c>
      <c r="J1717" s="4" t="s">
        <v>25</v>
      </c>
      <c r="K1717" s="4" t="s">
        <v>25</v>
      </c>
      <c r="O1717" s="4" t="str">
        <f ca="1">IF(Ректор[[#This Row],[Класс(ы)]]="",OFFSET(Ректор[[#This Row],[Класс(ы)]],-1,0,1,1),Ректор[[#This Row],[Класс(ы)]])</f>
        <v>5Н</v>
      </c>
      <c r="P171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717" s="4" t="str">
        <f>Ректор[[#This Row],[Учитель]]</f>
        <v>Пуртова О. Ю.</v>
      </c>
      <c r="R1717" s="4">
        <f ca="1">IF(Ректор[[#This Row],[Часы]]="",OFFSET(Ректор[[#This Row],[Часы]],-1,0,1,1),Ректор[[#This Row],[Часы]])</f>
        <v>3</v>
      </c>
      <c r="S1717" s="4" t="str">
        <f ca="1">Ректор[[#This Row],[Корр класс]]&amp;Ректор[[#This Row],[Предмет2]]</f>
        <v>5НЛитература</v>
      </c>
      <c r="T1717" s="4">
        <f ca="1">COUNTIF(Ректор[Доп столбец],Ректор[[#This Row],[Доп столбец]])</f>
        <v>1</v>
      </c>
    </row>
    <row r="1718" spans="1:20" x14ac:dyDescent="0.25">
      <c r="A1718" s="4">
        <v>1586</v>
      </c>
      <c r="B1718" s="4" t="s">
        <v>202</v>
      </c>
      <c r="C1718" s="4">
        <v>5</v>
      </c>
      <c r="F1718" s="4" t="s">
        <v>34</v>
      </c>
      <c r="G1718" s="4" t="s">
        <v>438</v>
      </c>
      <c r="H1718" s="4" t="s">
        <v>172</v>
      </c>
      <c r="I1718" s="4" t="s">
        <v>27</v>
      </c>
      <c r="J1718" s="4" t="s">
        <v>25</v>
      </c>
      <c r="K1718" s="4" t="s">
        <v>25</v>
      </c>
      <c r="O1718" s="4" t="str">
        <f ca="1">IF(Ректор[[#This Row],[Класс(ы)]]="",OFFSET(Ректор[[#This Row],[Класс(ы)]],-1,0,1,1),Ректор[[#This Row],[Класс(ы)]])</f>
        <v>5Н</v>
      </c>
      <c r="P171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18" s="4" t="str">
        <f>Ректор[[#This Row],[Учитель]]</f>
        <v>Пуртова О. Ю.</v>
      </c>
      <c r="R1718" s="4">
        <f ca="1">IF(Ректор[[#This Row],[Часы]]="",OFFSET(Ректор[[#This Row],[Часы]],-1,0,1,1),Ректор[[#This Row],[Часы]])</f>
        <v>5</v>
      </c>
      <c r="S1718" s="4" t="str">
        <f ca="1">Ректор[[#This Row],[Корр класс]]&amp;Ректор[[#This Row],[Предмет2]]</f>
        <v>5НРусский язык</v>
      </c>
      <c r="T1718" s="4">
        <f ca="1">COUNTIF(Ректор[Доп столбец],Ректор[[#This Row],[Доп столбец]])</f>
        <v>1</v>
      </c>
    </row>
    <row r="1719" spans="1:20" x14ac:dyDescent="0.25">
      <c r="B1719" s="4" t="s">
        <v>120</v>
      </c>
      <c r="C1719" s="4">
        <v>2</v>
      </c>
      <c r="F1719" s="4" t="s">
        <v>73</v>
      </c>
      <c r="G1719" s="4" t="s">
        <v>438</v>
      </c>
      <c r="H1719" s="4" t="s">
        <v>172</v>
      </c>
      <c r="I1719" s="4" t="s">
        <v>27</v>
      </c>
      <c r="J1719" s="4" t="s">
        <v>25</v>
      </c>
      <c r="K1719" s="4" t="s">
        <v>25</v>
      </c>
      <c r="O1719" s="4" t="str">
        <f ca="1">IF(Ректор[[#This Row],[Класс(ы)]]="",OFFSET(Ректор[[#This Row],[Класс(ы)]],-1,0,1,1),Ректор[[#This Row],[Класс(ы)]])</f>
        <v>8К</v>
      </c>
      <c r="P171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719" s="4" t="str">
        <f>Ректор[[#This Row],[Учитель]]</f>
        <v>Пуртова О. Ю.</v>
      </c>
      <c r="R1719" s="4">
        <f ca="1">IF(Ректор[[#This Row],[Часы]]="",OFFSET(Ректор[[#This Row],[Часы]],-1,0,1,1),Ректор[[#This Row],[Часы]])</f>
        <v>2</v>
      </c>
      <c r="S1719" s="4" t="str">
        <f ca="1">Ректор[[#This Row],[Корр класс]]&amp;Ректор[[#This Row],[Предмет2]]</f>
        <v>8КЛитература</v>
      </c>
      <c r="T1719" s="4">
        <f ca="1">COUNTIF(Ректор[Доп столбец],Ректор[[#This Row],[Доп столбец]])</f>
        <v>1</v>
      </c>
    </row>
    <row r="1720" spans="1:20" x14ac:dyDescent="0.25">
      <c r="A1720" s="4">
        <v>1587</v>
      </c>
      <c r="B1720" s="4" t="s">
        <v>120</v>
      </c>
      <c r="C1720" s="4">
        <v>4</v>
      </c>
      <c r="F1720" s="4" t="s">
        <v>34</v>
      </c>
      <c r="G1720" s="4" t="s">
        <v>438</v>
      </c>
      <c r="H1720" s="4" t="s">
        <v>172</v>
      </c>
      <c r="I1720" s="4" t="s">
        <v>27</v>
      </c>
      <c r="J1720" s="4" t="s">
        <v>25</v>
      </c>
      <c r="K1720" s="4" t="s">
        <v>25</v>
      </c>
      <c r="O1720" s="4" t="str">
        <f ca="1">IF(Ректор[[#This Row],[Класс(ы)]]="",OFFSET(Ректор[[#This Row],[Класс(ы)]],-1,0,1,1),Ректор[[#This Row],[Класс(ы)]])</f>
        <v>8К</v>
      </c>
      <c r="P172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20" s="4" t="str">
        <f>Ректор[[#This Row],[Учитель]]</f>
        <v>Пуртова О. Ю.</v>
      </c>
      <c r="R1720" s="4">
        <f ca="1">IF(Ректор[[#This Row],[Часы]]="",OFFSET(Ректор[[#This Row],[Часы]],-1,0,1,1),Ректор[[#This Row],[Часы]])</f>
        <v>4</v>
      </c>
      <c r="S1720" s="4" t="str">
        <f ca="1">Ректор[[#This Row],[Корр класс]]&amp;Ректор[[#This Row],[Предмет2]]</f>
        <v>8КРусский язык</v>
      </c>
      <c r="T1720" s="4">
        <f ca="1">COUNTIF(Ректор[Доп столбец],Ректор[[#This Row],[Доп столбец]])</f>
        <v>1</v>
      </c>
    </row>
    <row r="1721" spans="1:20" x14ac:dyDescent="0.25">
      <c r="A1721" s="4">
        <v>1588</v>
      </c>
      <c r="B1721" s="4" t="s">
        <v>369</v>
      </c>
      <c r="C1721" s="4">
        <v>1</v>
      </c>
      <c r="F1721" s="4" t="s">
        <v>20</v>
      </c>
      <c r="G1721" s="4" t="s">
        <v>439</v>
      </c>
      <c r="H1721" s="4" t="s">
        <v>83</v>
      </c>
      <c r="I1721" s="4" t="s">
        <v>23</v>
      </c>
      <c r="J1721" s="4" t="s">
        <v>25</v>
      </c>
      <c r="K1721" s="4" t="s">
        <v>25</v>
      </c>
      <c r="O1721" s="4" t="str">
        <f ca="1">IF(Ректор[[#This Row],[Класс(ы)]]="",OFFSET(Ректор[[#This Row],[Класс(ы)]],-1,0,1,1),Ректор[[#This Row],[Класс(ы)]])</f>
        <v>2П</v>
      </c>
      <c r="P172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721" s="4" t="str">
        <f>Ректор[[#This Row],[Учитель]]</f>
        <v>Пфаненштиль Е. В.</v>
      </c>
      <c r="R1721" s="4">
        <f ca="1">IF(Ректор[[#This Row],[Часы]]="",OFFSET(Ректор[[#This Row],[Часы]],-1,0,1,1),Ректор[[#This Row],[Часы]])</f>
        <v>1</v>
      </c>
      <c r="S1721" s="4" t="str">
        <f ca="1">Ректор[[#This Row],[Корр класс]]&amp;Ректор[[#This Row],[Предмет2]]</f>
        <v>2ПИзобразительное искусство</v>
      </c>
      <c r="T1721" s="4">
        <f ca="1">COUNTIF(Ректор[Доп столбец],Ректор[[#This Row],[Доп столбец]])</f>
        <v>1</v>
      </c>
    </row>
    <row r="1722" spans="1:20" x14ac:dyDescent="0.25">
      <c r="A1722" s="4">
        <v>1589</v>
      </c>
      <c r="B1722" s="4" t="s">
        <v>369</v>
      </c>
      <c r="C1722" s="4">
        <v>1</v>
      </c>
      <c r="F1722" s="4" t="s">
        <v>26</v>
      </c>
      <c r="G1722" s="4" t="s">
        <v>439</v>
      </c>
      <c r="H1722" s="4" t="s">
        <v>83</v>
      </c>
      <c r="I1722" s="4" t="s">
        <v>27</v>
      </c>
      <c r="J1722" s="4" t="s">
        <v>24</v>
      </c>
      <c r="K1722" s="4" t="s">
        <v>25</v>
      </c>
      <c r="O1722" s="4" t="str">
        <f ca="1">IF(Ректор[[#This Row],[Класс(ы)]]="",OFFSET(Ректор[[#This Row],[Класс(ы)]],-1,0,1,1),Ректор[[#This Row],[Класс(ы)]])</f>
        <v>2П</v>
      </c>
      <c r="P1722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722" s="4" t="str">
        <f>Ректор[[#This Row],[Учитель]]</f>
        <v>Пфаненштиль Е. В.</v>
      </c>
      <c r="R1722" s="4">
        <f ca="1">IF(Ректор[[#This Row],[Часы]]="",OFFSET(Ректор[[#This Row],[Часы]],-1,0,1,1),Ректор[[#This Row],[Часы]])</f>
        <v>1</v>
      </c>
      <c r="S1722" s="4" t="str">
        <f ca="1">Ректор[[#This Row],[Корр класс]]&amp;Ректор[[#This Row],[Предмет2]]</f>
        <v>2ПКубановедение</v>
      </c>
      <c r="T1722" s="4">
        <f ca="1">COUNTIF(Ректор[Доп столбец],Ректор[[#This Row],[Доп столбец]])</f>
        <v>1</v>
      </c>
    </row>
    <row r="1723" spans="1:20" x14ac:dyDescent="0.25">
      <c r="A1723" s="4">
        <v>1590</v>
      </c>
      <c r="B1723" s="4" t="s">
        <v>369</v>
      </c>
      <c r="C1723" s="4">
        <v>4</v>
      </c>
      <c r="F1723" s="4" t="s">
        <v>28</v>
      </c>
      <c r="G1723" s="4" t="s">
        <v>439</v>
      </c>
      <c r="H1723" s="4" t="s">
        <v>83</v>
      </c>
      <c r="I1723" s="4" t="s">
        <v>27</v>
      </c>
      <c r="J1723" s="4" t="s">
        <v>25</v>
      </c>
      <c r="K1723" s="4" t="s">
        <v>25</v>
      </c>
      <c r="O1723" s="4" t="str">
        <f ca="1">IF(Ректор[[#This Row],[Класс(ы)]]="",OFFSET(Ректор[[#This Row],[Класс(ы)]],-1,0,1,1),Ректор[[#This Row],[Класс(ы)]])</f>
        <v>2П</v>
      </c>
      <c r="P172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723" s="4" t="str">
        <f>Ректор[[#This Row],[Учитель]]</f>
        <v>Пфаненштиль Е. В.</v>
      </c>
      <c r="R1723" s="4">
        <f ca="1">IF(Ректор[[#This Row],[Часы]]="",OFFSET(Ректор[[#This Row],[Часы]],-1,0,1,1),Ректор[[#This Row],[Часы]])</f>
        <v>4</v>
      </c>
      <c r="S1723" s="4" t="str">
        <f ca="1">Ректор[[#This Row],[Корр класс]]&amp;Ректор[[#This Row],[Предмет2]]</f>
        <v>2ПЛитературное чтение</v>
      </c>
      <c r="T1723" s="4">
        <f ca="1">COUNTIF(Ректор[Доп столбец],Ректор[[#This Row],[Доп столбец]])</f>
        <v>1</v>
      </c>
    </row>
    <row r="1724" spans="1:20" x14ac:dyDescent="0.25">
      <c r="A1724" s="4">
        <v>1591</v>
      </c>
      <c r="B1724" s="4" t="s">
        <v>369</v>
      </c>
      <c r="C1724" s="4">
        <v>4</v>
      </c>
      <c r="F1724" s="4" t="s">
        <v>29</v>
      </c>
      <c r="G1724" s="4" t="s">
        <v>439</v>
      </c>
      <c r="H1724" s="4" t="s">
        <v>83</v>
      </c>
      <c r="I1724" s="4" t="s">
        <v>27</v>
      </c>
      <c r="J1724" s="4" t="s">
        <v>25</v>
      </c>
      <c r="K1724" s="4" t="s">
        <v>25</v>
      </c>
      <c r="O1724" s="4" t="str">
        <f ca="1">IF(Ректор[[#This Row],[Класс(ы)]]="",OFFSET(Ректор[[#This Row],[Класс(ы)]],-1,0,1,1),Ректор[[#This Row],[Класс(ы)]])</f>
        <v>2П</v>
      </c>
      <c r="P172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724" s="4" t="str">
        <f>Ректор[[#This Row],[Учитель]]</f>
        <v>Пфаненштиль Е. В.</v>
      </c>
      <c r="R1724" s="4">
        <f ca="1">IF(Ректор[[#This Row],[Часы]]="",OFFSET(Ректор[[#This Row],[Часы]],-1,0,1,1),Ректор[[#This Row],[Часы]])</f>
        <v>4</v>
      </c>
      <c r="S1724" s="4" t="str">
        <f ca="1">Ректор[[#This Row],[Корр класс]]&amp;Ректор[[#This Row],[Предмет2]]</f>
        <v>2ПМатематика</v>
      </c>
      <c r="T1724" s="4">
        <f ca="1">COUNTIF(Ректор[Доп столбец],Ректор[[#This Row],[Доп столбец]])</f>
        <v>1</v>
      </c>
    </row>
    <row r="1725" spans="1:20" x14ac:dyDescent="0.25">
      <c r="A1725" s="4">
        <v>1592</v>
      </c>
      <c r="B1725" s="4" t="s">
        <v>369</v>
      </c>
      <c r="C1725" s="4">
        <v>1</v>
      </c>
      <c r="F1725" s="4" t="s">
        <v>30</v>
      </c>
      <c r="G1725" s="4" t="s">
        <v>439</v>
      </c>
      <c r="H1725" s="4" t="s">
        <v>83</v>
      </c>
      <c r="I1725" s="4" t="s">
        <v>23</v>
      </c>
      <c r="J1725" s="4" t="s">
        <v>25</v>
      </c>
      <c r="K1725" s="4" t="s">
        <v>25</v>
      </c>
      <c r="O1725" s="4" t="str">
        <f ca="1">IF(Ректор[[#This Row],[Класс(ы)]]="",OFFSET(Ректор[[#This Row],[Класс(ы)]],-1,0,1,1),Ректор[[#This Row],[Класс(ы)]])</f>
        <v>2П</v>
      </c>
      <c r="P1725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725" s="4" t="str">
        <f>Ректор[[#This Row],[Учитель]]</f>
        <v>Пфаненштиль Е. В.</v>
      </c>
      <c r="R1725" s="4">
        <f ca="1">IF(Ректор[[#This Row],[Часы]]="",OFFSET(Ректор[[#This Row],[Часы]],-1,0,1,1),Ректор[[#This Row],[Часы]])</f>
        <v>1</v>
      </c>
      <c r="S1725" s="4" t="str">
        <f ca="1">Ректор[[#This Row],[Корр класс]]&amp;Ректор[[#This Row],[Предмет2]]</f>
        <v>2ПМузыка</v>
      </c>
      <c r="T1725" s="4">
        <f ca="1">COUNTIF(Ректор[Доп столбец],Ректор[[#This Row],[Доп столбец]])</f>
        <v>1</v>
      </c>
    </row>
    <row r="1726" spans="1:20" x14ac:dyDescent="0.25">
      <c r="A1726" s="4">
        <v>1593</v>
      </c>
      <c r="B1726" s="4" t="s">
        <v>369</v>
      </c>
      <c r="C1726" s="4">
        <v>2</v>
      </c>
      <c r="F1726" s="4" t="s">
        <v>31</v>
      </c>
      <c r="G1726" s="4" t="s">
        <v>439</v>
      </c>
      <c r="H1726" s="4" t="s">
        <v>83</v>
      </c>
      <c r="I1726" s="4" t="s">
        <v>27</v>
      </c>
      <c r="J1726" s="4" t="s">
        <v>25</v>
      </c>
      <c r="K1726" s="4" t="s">
        <v>25</v>
      </c>
      <c r="O1726" s="4" t="str">
        <f ca="1">IF(Ректор[[#This Row],[Класс(ы)]]="",OFFSET(Ректор[[#This Row],[Класс(ы)]],-1,0,1,1),Ректор[[#This Row],[Класс(ы)]])</f>
        <v>2П</v>
      </c>
      <c r="P1726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726" s="4" t="str">
        <f>Ректор[[#This Row],[Учитель]]</f>
        <v>Пфаненштиль Е. В.</v>
      </c>
      <c r="R1726" s="4">
        <f ca="1">IF(Ректор[[#This Row],[Часы]]="",OFFSET(Ректор[[#This Row],[Часы]],-1,0,1,1),Ректор[[#This Row],[Часы]])</f>
        <v>2</v>
      </c>
      <c r="S1726" s="4" t="str">
        <f ca="1">Ректор[[#This Row],[Корр класс]]&amp;Ректор[[#This Row],[Предмет2]]</f>
        <v>2ПОкружающий мир</v>
      </c>
      <c r="T1726" s="4">
        <f ca="1">COUNTIF(Ректор[Доп столбец],Ректор[[#This Row],[Доп столбец]])</f>
        <v>1</v>
      </c>
    </row>
    <row r="1727" spans="1:20" x14ac:dyDescent="0.25">
      <c r="A1727" s="4">
        <v>1594</v>
      </c>
      <c r="B1727" s="4" t="s">
        <v>369</v>
      </c>
      <c r="C1727" s="4">
        <v>1</v>
      </c>
      <c r="F1727" s="4" t="s">
        <v>32</v>
      </c>
      <c r="G1727" s="4" t="s">
        <v>439</v>
      </c>
      <c r="H1727" s="4" t="s">
        <v>83</v>
      </c>
      <c r="I1727" s="4" t="s">
        <v>27</v>
      </c>
      <c r="J1727" s="4" t="s">
        <v>25</v>
      </c>
      <c r="K1727" s="4" t="s">
        <v>25</v>
      </c>
      <c r="O1727" s="4" t="str">
        <f ca="1">IF(Ректор[[#This Row],[Класс(ы)]]="",OFFSET(Ректор[[#This Row],[Класс(ы)]],-1,0,1,1),Ректор[[#This Row],[Класс(ы)]])</f>
        <v>2П</v>
      </c>
      <c r="P172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727" s="4" t="str">
        <f>Ректор[[#This Row],[Учитель]]</f>
        <v>Пфаненштиль Е. В.</v>
      </c>
      <c r="R1727" s="4">
        <f ca="1">IF(Ректор[[#This Row],[Часы]]="",OFFSET(Ректор[[#This Row],[Часы]],-1,0,1,1),Ректор[[#This Row],[Часы]])</f>
        <v>1</v>
      </c>
      <c r="S1727" s="4" t="str">
        <f ca="1">Ректор[[#This Row],[Корр класс]]&amp;Ректор[[#This Row],[Предмет2]]</f>
        <v>2ПРазговор о важн</v>
      </c>
      <c r="T1727" s="4">
        <f ca="1">COUNTIF(Ректор[Доп столбец],Ректор[[#This Row],[Доп столбец]])</f>
        <v>1</v>
      </c>
    </row>
    <row r="1728" spans="1:20" x14ac:dyDescent="0.25">
      <c r="A1728" s="4">
        <v>1595</v>
      </c>
      <c r="B1728" s="4" t="s">
        <v>369</v>
      </c>
      <c r="C1728" s="4">
        <v>5</v>
      </c>
      <c r="F1728" s="4" t="s">
        <v>34</v>
      </c>
      <c r="G1728" s="4" t="s">
        <v>439</v>
      </c>
      <c r="H1728" s="4" t="s">
        <v>83</v>
      </c>
      <c r="I1728" s="4" t="s">
        <v>27</v>
      </c>
      <c r="J1728" s="4" t="s">
        <v>25</v>
      </c>
      <c r="K1728" s="4" t="s">
        <v>25</v>
      </c>
      <c r="O1728" s="4" t="str">
        <f ca="1">IF(Ректор[[#This Row],[Класс(ы)]]="",OFFSET(Ректор[[#This Row],[Класс(ы)]],-1,0,1,1),Ректор[[#This Row],[Класс(ы)]])</f>
        <v>2П</v>
      </c>
      <c r="P172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28" s="4" t="str">
        <f>Ректор[[#This Row],[Учитель]]</f>
        <v>Пфаненштиль Е. В.</v>
      </c>
      <c r="R1728" s="4">
        <f ca="1">IF(Ректор[[#This Row],[Часы]]="",OFFSET(Ректор[[#This Row],[Часы]],-1,0,1,1),Ректор[[#This Row],[Часы]])</f>
        <v>5</v>
      </c>
      <c r="S1728" s="4" t="str">
        <f ca="1">Ректор[[#This Row],[Корр класс]]&amp;Ректор[[#This Row],[Предмет2]]</f>
        <v>2ПРусский язык</v>
      </c>
      <c r="T1728" s="4">
        <f ca="1">COUNTIF(Ректор[Доп столбец],Ректор[[#This Row],[Доп столбец]])</f>
        <v>1</v>
      </c>
    </row>
    <row r="1729" spans="1:20" x14ac:dyDescent="0.25">
      <c r="B1729" s="4" t="s">
        <v>369</v>
      </c>
      <c r="C1729" s="4">
        <v>1</v>
      </c>
      <c r="F1729" s="4" t="s">
        <v>35</v>
      </c>
      <c r="G1729" s="4" t="s">
        <v>439</v>
      </c>
      <c r="H1729" s="4" t="s">
        <v>83</v>
      </c>
      <c r="I1729" s="4" t="s">
        <v>23</v>
      </c>
      <c r="J1729" s="4" t="s">
        <v>25</v>
      </c>
      <c r="K1729" s="4" t="s">
        <v>25</v>
      </c>
      <c r="O1729" s="4" t="str">
        <f ca="1">IF(Ректор[[#This Row],[Класс(ы)]]="",OFFSET(Ректор[[#This Row],[Класс(ы)]],-1,0,1,1),Ректор[[#This Row],[Класс(ы)]])</f>
        <v>2П</v>
      </c>
      <c r="P172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729" s="4" t="str">
        <f>Ректор[[#This Row],[Учитель]]</f>
        <v>Пфаненштиль Е. В.</v>
      </c>
      <c r="R1729" s="4">
        <f ca="1">IF(Ректор[[#This Row],[Часы]]="",OFFSET(Ректор[[#This Row],[Часы]],-1,0,1,1),Ректор[[#This Row],[Часы]])</f>
        <v>1</v>
      </c>
      <c r="S1729" s="4" t="str">
        <f ca="1">Ректор[[#This Row],[Корр класс]]&amp;Ректор[[#This Row],[Предмет2]]</f>
        <v>2ПТехнология</v>
      </c>
      <c r="T1729" s="4">
        <f ca="1">COUNTIF(Ректор[Доп столбец],Ректор[[#This Row],[Доп столбец]])</f>
        <v>1</v>
      </c>
    </row>
    <row r="1730" spans="1:20" x14ac:dyDescent="0.25">
      <c r="A1730" s="4">
        <v>1596</v>
      </c>
      <c r="B1730" s="4" t="s">
        <v>62</v>
      </c>
      <c r="C1730" s="4">
        <v>2</v>
      </c>
      <c r="F1730" s="4" t="s">
        <v>188</v>
      </c>
      <c r="G1730" s="4" t="s">
        <v>440</v>
      </c>
      <c r="H1730" s="4" t="s">
        <v>187</v>
      </c>
      <c r="I1730" s="4" t="s">
        <v>27</v>
      </c>
      <c r="J1730" s="4" t="s">
        <v>25</v>
      </c>
      <c r="K1730" s="4" t="s">
        <v>25</v>
      </c>
      <c r="O1730" s="4" t="str">
        <f ca="1">IF(Ректор[[#This Row],[Класс(ы)]]="",OFFSET(Ректор[[#This Row],[Класс(ы)]],-1,0,1,1),Ректор[[#This Row],[Класс(ы)]])</f>
        <v>8А</v>
      </c>
      <c r="P1730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30" s="4" t="str">
        <f>Ректор[[#This Row],[Учитель]]</f>
        <v>Пчеленок Т. Н.</v>
      </c>
      <c r="R1730" s="4">
        <f ca="1">IF(Ректор[[#This Row],[Часы]]="",OFFSET(Ректор[[#This Row],[Часы]],-1,0,1,1),Ректор[[#This Row],[Часы]])</f>
        <v>2</v>
      </c>
      <c r="S1730" s="4" t="str">
        <f ca="1">Ректор[[#This Row],[Корр класс]]&amp;Ректор[[#This Row],[Предмет2]]</f>
        <v>8АХимия</v>
      </c>
      <c r="T1730" s="4">
        <f ca="1">COUNTIF(Ректор[Доп столбец],Ректор[[#This Row],[Доп столбец]])</f>
        <v>1</v>
      </c>
    </row>
    <row r="1731" spans="1:20" x14ac:dyDescent="0.25">
      <c r="A1731" s="4">
        <v>1597</v>
      </c>
      <c r="B1731" s="4" t="s">
        <v>112</v>
      </c>
      <c r="C1731" s="4">
        <v>2</v>
      </c>
      <c r="F1731" s="4" t="s">
        <v>188</v>
      </c>
      <c r="G1731" s="4" t="s">
        <v>440</v>
      </c>
      <c r="H1731" s="4" t="s">
        <v>187</v>
      </c>
      <c r="I1731" s="4" t="s">
        <v>27</v>
      </c>
      <c r="J1731" s="4" t="s">
        <v>25</v>
      </c>
      <c r="K1731" s="4" t="s">
        <v>25</v>
      </c>
      <c r="O1731" s="4" t="str">
        <f ca="1">IF(Ректор[[#This Row],[Класс(ы)]]="",OFFSET(Ректор[[#This Row],[Класс(ы)]],-1,0,1,1),Ректор[[#This Row],[Класс(ы)]])</f>
        <v>8Б</v>
      </c>
      <c r="P1731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31" s="4" t="str">
        <f>Ректор[[#This Row],[Учитель]]</f>
        <v>Пчеленок Т. Н.</v>
      </c>
      <c r="R1731" s="4">
        <f ca="1">IF(Ректор[[#This Row],[Часы]]="",OFFSET(Ректор[[#This Row],[Часы]],-1,0,1,1),Ректор[[#This Row],[Часы]])</f>
        <v>2</v>
      </c>
      <c r="S1731" s="4" t="str">
        <f ca="1">Ректор[[#This Row],[Корр класс]]&amp;Ректор[[#This Row],[Предмет2]]</f>
        <v>8БХимия</v>
      </c>
      <c r="T1731" s="4">
        <f ca="1">COUNTIF(Ректор[Доп столбец],Ректор[[#This Row],[Доп столбец]])</f>
        <v>1</v>
      </c>
    </row>
    <row r="1732" spans="1:20" x14ac:dyDescent="0.25">
      <c r="A1732" s="4">
        <v>1598</v>
      </c>
      <c r="B1732" s="4" t="s">
        <v>113</v>
      </c>
      <c r="C1732" s="4">
        <v>2</v>
      </c>
      <c r="F1732" s="4" t="s">
        <v>188</v>
      </c>
      <c r="G1732" s="4" t="s">
        <v>440</v>
      </c>
      <c r="H1732" s="4" t="s">
        <v>187</v>
      </c>
      <c r="I1732" s="4" t="s">
        <v>27</v>
      </c>
      <c r="J1732" s="4" t="s">
        <v>25</v>
      </c>
      <c r="K1732" s="4" t="s">
        <v>25</v>
      </c>
      <c r="O1732" s="4" t="str">
        <f ca="1">IF(Ректор[[#This Row],[Класс(ы)]]="",OFFSET(Ректор[[#This Row],[Класс(ы)]],-1,0,1,1),Ректор[[#This Row],[Класс(ы)]])</f>
        <v>8В</v>
      </c>
      <c r="P1732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32" s="4" t="str">
        <f>Ректор[[#This Row],[Учитель]]</f>
        <v>Пчеленок Т. Н.</v>
      </c>
      <c r="R1732" s="4">
        <f ca="1">IF(Ректор[[#This Row],[Часы]]="",OFFSET(Ректор[[#This Row],[Часы]],-1,0,1,1),Ректор[[#This Row],[Часы]])</f>
        <v>2</v>
      </c>
      <c r="S1732" s="4" t="str">
        <f ca="1">Ректор[[#This Row],[Корр класс]]&amp;Ректор[[#This Row],[Предмет2]]</f>
        <v>8ВХимия</v>
      </c>
      <c r="T1732" s="4">
        <f ca="1">COUNTIF(Ректор[Доп столбец],Ректор[[#This Row],[Доп столбец]])</f>
        <v>1</v>
      </c>
    </row>
    <row r="1733" spans="1:20" x14ac:dyDescent="0.25">
      <c r="A1733" s="4">
        <v>1599</v>
      </c>
      <c r="B1733" s="4" t="s">
        <v>114</v>
      </c>
      <c r="C1733" s="4">
        <v>2</v>
      </c>
      <c r="F1733" s="4" t="s">
        <v>188</v>
      </c>
      <c r="G1733" s="4" t="s">
        <v>440</v>
      </c>
      <c r="H1733" s="4" t="s">
        <v>187</v>
      </c>
      <c r="I1733" s="4" t="s">
        <v>27</v>
      </c>
      <c r="J1733" s="4" t="s">
        <v>25</v>
      </c>
      <c r="K1733" s="4" t="s">
        <v>25</v>
      </c>
      <c r="O1733" s="4" t="str">
        <f ca="1">IF(Ректор[[#This Row],[Класс(ы)]]="",OFFSET(Ректор[[#This Row],[Класс(ы)]],-1,0,1,1),Ректор[[#This Row],[Класс(ы)]])</f>
        <v>8Г</v>
      </c>
      <c r="P1733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33" s="4" t="str">
        <f>Ректор[[#This Row],[Учитель]]</f>
        <v>Пчеленок Т. Н.</v>
      </c>
      <c r="R1733" s="4">
        <f ca="1">IF(Ректор[[#This Row],[Часы]]="",OFFSET(Ректор[[#This Row],[Часы]],-1,0,1,1),Ректор[[#This Row],[Часы]])</f>
        <v>2</v>
      </c>
      <c r="S1733" s="4" t="str">
        <f ca="1">Ректор[[#This Row],[Корр класс]]&amp;Ректор[[#This Row],[Предмет2]]</f>
        <v>8ГХимия</v>
      </c>
      <c r="T1733" s="4">
        <f ca="1">COUNTIF(Ректор[Доп столбец],Ректор[[#This Row],[Доп столбец]])</f>
        <v>1</v>
      </c>
    </row>
    <row r="1734" spans="1:20" x14ac:dyDescent="0.25">
      <c r="A1734" s="4">
        <v>1600</v>
      </c>
      <c r="B1734" s="4" t="s">
        <v>115</v>
      </c>
      <c r="C1734" s="4">
        <v>2</v>
      </c>
      <c r="F1734" s="4" t="s">
        <v>188</v>
      </c>
      <c r="G1734" s="4" t="s">
        <v>440</v>
      </c>
      <c r="H1734" s="4" t="s">
        <v>187</v>
      </c>
      <c r="I1734" s="4" t="s">
        <v>27</v>
      </c>
      <c r="J1734" s="4" t="s">
        <v>25</v>
      </c>
      <c r="K1734" s="4" t="s">
        <v>25</v>
      </c>
      <c r="O1734" s="4" t="str">
        <f ca="1">IF(Ректор[[#This Row],[Класс(ы)]]="",OFFSET(Ректор[[#This Row],[Класс(ы)]],-1,0,1,1),Ректор[[#This Row],[Класс(ы)]])</f>
        <v>8Д</v>
      </c>
      <c r="P1734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34" s="4" t="str">
        <f>Ректор[[#This Row],[Учитель]]</f>
        <v>Пчеленок Т. Н.</v>
      </c>
      <c r="R1734" s="4">
        <f ca="1">IF(Ректор[[#This Row],[Часы]]="",OFFSET(Ректор[[#This Row],[Часы]],-1,0,1,1),Ректор[[#This Row],[Часы]])</f>
        <v>2</v>
      </c>
      <c r="S1734" s="4" t="str">
        <f ca="1">Ректор[[#This Row],[Корр класс]]&amp;Ректор[[#This Row],[Предмет2]]</f>
        <v>8ДХимия</v>
      </c>
      <c r="T1734" s="4">
        <f ca="1">COUNTIF(Ректор[Доп столбец],Ректор[[#This Row],[Доп столбец]])</f>
        <v>1</v>
      </c>
    </row>
    <row r="1735" spans="1:20" x14ac:dyDescent="0.25">
      <c r="A1735" s="4">
        <v>1601</v>
      </c>
      <c r="B1735" s="4" t="s">
        <v>116</v>
      </c>
      <c r="C1735" s="4">
        <v>2</v>
      </c>
      <c r="F1735" s="4" t="s">
        <v>188</v>
      </c>
      <c r="G1735" s="4" t="s">
        <v>440</v>
      </c>
      <c r="H1735" s="4" t="s">
        <v>187</v>
      </c>
      <c r="I1735" s="4" t="s">
        <v>27</v>
      </c>
      <c r="J1735" s="4" t="s">
        <v>25</v>
      </c>
      <c r="K1735" s="4" t="s">
        <v>25</v>
      </c>
      <c r="O1735" s="4" t="str">
        <f ca="1">IF(Ректор[[#This Row],[Класс(ы)]]="",OFFSET(Ректор[[#This Row],[Класс(ы)]],-1,0,1,1),Ректор[[#This Row],[Класс(ы)]])</f>
        <v>8Е</v>
      </c>
      <c r="P1735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35" s="4" t="str">
        <f>Ректор[[#This Row],[Учитель]]</f>
        <v>Пчеленок Т. Н.</v>
      </c>
      <c r="R1735" s="4">
        <f ca="1">IF(Ректор[[#This Row],[Часы]]="",OFFSET(Ректор[[#This Row],[Часы]],-1,0,1,1),Ректор[[#This Row],[Часы]])</f>
        <v>2</v>
      </c>
      <c r="S1735" s="4" t="str">
        <f ca="1">Ректор[[#This Row],[Корр класс]]&amp;Ректор[[#This Row],[Предмет2]]</f>
        <v>8ЕХимия</v>
      </c>
      <c r="T1735" s="4">
        <f ca="1">COUNTIF(Ректор[Доп столбец],Ректор[[#This Row],[Доп столбец]])</f>
        <v>1</v>
      </c>
    </row>
    <row r="1736" spans="1:20" x14ac:dyDescent="0.25">
      <c r="A1736" s="4">
        <v>1602</v>
      </c>
      <c r="B1736" s="4" t="s">
        <v>117</v>
      </c>
      <c r="C1736" s="4">
        <v>2</v>
      </c>
      <c r="F1736" s="4" t="s">
        <v>188</v>
      </c>
      <c r="G1736" s="4" t="s">
        <v>440</v>
      </c>
      <c r="H1736" s="4" t="s">
        <v>187</v>
      </c>
      <c r="I1736" s="4" t="s">
        <v>27</v>
      </c>
      <c r="J1736" s="4" t="s">
        <v>25</v>
      </c>
      <c r="K1736" s="4" t="s">
        <v>25</v>
      </c>
      <c r="O1736" s="4" t="str">
        <f ca="1">IF(Ректор[[#This Row],[Класс(ы)]]="",OFFSET(Ректор[[#This Row],[Класс(ы)]],-1,0,1,1),Ректор[[#This Row],[Класс(ы)]])</f>
        <v>8Ж</v>
      </c>
      <c r="P1736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36" s="4" t="str">
        <f>Ректор[[#This Row],[Учитель]]</f>
        <v>Пчеленок Т. Н.</v>
      </c>
      <c r="R1736" s="4">
        <f ca="1">IF(Ректор[[#This Row],[Часы]]="",OFFSET(Ректор[[#This Row],[Часы]],-1,0,1,1),Ректор[[#This Row],[Часы]])</f>
        <v>2</v>
      </c>
      <c r="S1736" s="4" t="str">
        <f ca="1">Ректор[[#This Row],[Корр класс]]&amp;Ректор[[#This Row],[Предмет2]]</f>
        <v>8ЖХимия</v>
      </c>
      <c r="T1736" s="4">
        <f ca="1">COUNTIF(Ректор[Доп столбец],Ректор[[#This Row],[Доп столбец]])</f>
        <v>1</v>
      </c>
    </row>
    <row r="1737" spans="1:20" x14ac:dyDescent="0.25">
      <c r="A1737" s="4">
        <v>1603</v>
      </c>
      <c r="B1737" s="4" t="s">
        <v>118</v>
      </c>
      <c r="C1737" s="4">
        <v>2</v>
      </c>
      <c r="F1737" s="4" t="s">
        <v>188</v>
      </c>
      <c r="G1737" s="4" t="s">
        <v>440</v>
      </c>
      <c r="H1737" s="4" t="s">
        <v>187</v>
      </c>
      <c r="I1737" s="4" t="s">
        <v>27</v>
      </c>
      <c r="J1737" s="4" t="s">
        <v>25</v>
      </c>
      <c r="K1737" s="4" t="s">
        <v>25</v>
      </c>
      <c r="O1737" s="4" t="str">
        <f ca="1">IF(Ректор[[#This Row],[Класс(ы)]]="",OFFSET(Ректор[[#This Row],[Класс(ы)]],-1,0,1,1),Ректор[[#This Row],[Класс(ы)]])</f>
        <v>8З</v>
      </c>
      <c r="P1737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37" s="4" t="str">
        <f>Ректор[[#This Row],[Учитель]]</f>
        <v>Пчеленок Т. Н.</v>
      </c>
      <c r="R1737" s="4">
        <f ca="1">IF(Ректор[[#This Row],[Часы]]="",OFFSET(Ректор[[#This Row],[Часы]],-1,0,1,1),Ректор[[#This Row],[Часы]])</f>
        <v>2</v>
      </c>
      <c r="S1737" s="4" t="str">
        <f ca="1">Ректор[[#This Row],[Корр класс]]&amp;Ректор[[#This Row],[Предмет2]]</f>
        <v>8ЗХимия</v>
      </c>
      <c r="T1737" s="4">
        <f ca="1">COUNTIF(Ректор[Доп столбец],Ректор[[#This Row],[Доп столбец]])</f>
        <v>1</v>
      </c>
    </row>
    <row r="1738" spans="1:20" x14ac:dyDescent="0.25">
      <c r="B1738" s="4" t="s">
        <v>119</v>
      </c>
      <c r="C1738" s="4">
        <v>2</v>
      </c>
      <c r="F1738" s="4" t="s">
        <v>188</v>
      </c>
      <c r="G1738" s="4" t="s">
        <v>440</v>
      </c>
      <c r="H1738" s="4" t="s">
        <v>187</v>
      </c>
      <c r="I1738" s="4" t="s">
        <v>27</v>
      </c>
      <c r="J1738" s="4" t="s">
        <v>25</v>
      </c>
      <c r="K1738" s="4" t="s">
        <v>25</v>
      </c>
      <c r="O1738" s="4" t="str">
        <f ca="1">IF(Ректор[[#This Row],[Класс(ы)]]="",OFFSET(Ректор[[#This Row],[Класс(ы)]],-1,0,1,1),Ректор[[#This Row],[Класс(ы)]])</f>
        <v>8И</v>
      </c>
      <c r="P1738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38" s="4" t="str">
        <f>Ректор[[#This Row],[Учитель]]</f>
        <v>Пчеленок Т. Н.</v>
      </c>
      <c r="R1738" s="4">
        <f ca="1">IF(Ректор[[#This Row],[Часы]]="",OFFSET(Ректор[[#This Row],[Часы]],-1,0,1,1),Ректор[[#This Row],[Часы]])</f>
        <v>2</v>
      </c>
      <c r="S1738" s="4" t="str">
        <f ca="1">Ректор[[#This Row],[Корр класс]]&amp;Ректор[[#This Row],[Предмет2]]</f>
        <v>8ИХимия</v>
      </c>
      <c r="T1738" s="4">
        <f ca="1">COUNTIF(Ректор[Доп столбец],Ректор[[#This Row],[Доп столбец]])</f>
        <v>1</v>
      </c>
    </row>
    <row r="1739" spans="1:20" x14ac:dyDescent="0.25">
      <c r="A1739" s="4">
        <v>1604</v>
      </c>
      <c r="B1739" s="4" t="s">
        <v>120</v>
      </c>
      <c r="C1739" s="4">
        <v>2</v>
      </c>
      <c r="F1739" s="4" t="s">
        <v>188</v>
      </c>
      <c r="G1739" s="4" t="s">
        <v>440</v>
      </c>
      <c r="H1739" s="4" t="s">
        <v>187</v>
      </c>
      <c r="I1739" s="4" t="s">
        <v>27</v>
      </c>
      <c r="J1739" s="4" t="s">
        <v>25</v>
      </c>
      <c r="K1739" s="4" t="s">
        <v>25</v>
      </c>
      <c r="O1739" s="4" t="str">
        <f ca="1">IF(Ректор[[#This Row],[Класс(ы)]]="",OFFSET(Ректор[[#This Row],[Класс(ы)]],-1,0,1,1),Ректор[[#This Row],[Класс(ы)]])</f>
        <v>8К</v>
      </c>
      <c r="P1739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39" s="4" t="str">
        <f>Ректор[[#This Row],[Учитель]]</f>
        <v>Пчеленок Т. Н.</v>
      </c>
      <c r="R1739" s="4">
        <f ca="1">IF(Ректор[[#This Row],[Часы]]="",OFFSET(Ректор[[#This Row],[Часы]],-1,0,1,1),Ректор[[#This Row],[Часы]])</f>
        <v>2</v>
      </c>
      <c r="S1739" s="4" t="str">
        <f ca="1">Ректор[[#This Row],[Корр класс]]&amp;Ректор[[#This Row],[Предмет2]]</f>
        <v>8КХимия</v>
      </c>
      <c r="T1739" s="4">
        <f ca="1">COUNTIF(Ректор[Доп столбец],Ректор[[#This Row],[Доп столбец]])</f>
        <v>1</v>
      </c>
    </row>
    <row r="1740" spans="1:20" x14ac:dyDescent="0.25">
      <c r="B1740" s="4" t="s">
        <v>121</v>
      </c>
      <c r="C1740" s="4">
        <v>2</v>
      </c>
      <c r="F1740" s="4" t="s">
        <v>188</v>
      </c>
      <c r="G1740" s="4" t="s">
        <v>440</v>
      </c>
      <c r="H1740" s="4" t="s">
        <v>187</v>
      </c>
      <c r="I1740" s="4" t="s">
        <v>27</v>
      </c>
      <c r="J1740" s="4" t="s">
        <v>25</v>
      </c>
      <c r="K1740" s="4" t="s">
        <v>25</v>
      </c>
      <c r="O1740" s="4" t="str">
        <f ca="1">IF(Ректор[[#This Row],[Класс(ы)]]="",OFFSET(Ректор[[#This Row],[Класс(ы)]],-1,0,1,1),Ректор[[#This Row],[Класс(ы)]])</f>
        <v>8Л</v>
      </c>
      <c r="P1740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40" s="4" t="str">
        <f>Ректор[[#This Row],[Учитель]]</f>
        <v>Пчеленок Т. Н.</v>
      </c>
      <c r="R1740" s="4">
        <f ca="1">IF(Ректор[[#This Row],[Часы]]="",OFFSET(Ректор[[#This Row],[Часы]],-1,0,1,1),Ректор[[#This Row],[Часы]])</f>
        <v>2</v>
      </c>
      <c r="S1740" s="4" t="str">
        <f ca="1">Ректор[[#This Row],[Корр класс]]&amp;Ректор[[#This Row],[Предмет2]]</f>
        <v>8ЛХимия</v>
      </c>
      <c r="T1740" s="4">
        <f ca="1">COUNTIF(Ректор[Доп столбец],Ректор[[#This Row],[Доп столбец]])</f>
        <v>1</v>
      </c>
    </row>
    <row r="1741" spans="1:20" x14ac:dyDescent="0.25">
      <c r="A1741" s="4">
        <v>1605</v>
      </c>
      <c r="B1741" s="4" t="s">
        <v>122</v>
      </c>
      <c r="C1741" s="4">
        <v>2</v>
      </c>
      <c r="F1741" s="4" t="s">
        <v>188</v>
      </c>
      <c r="G1741" s="4" t="s">
        <v>440</v>
      </c>
      <c r="H1741" s="4" t="s">
        <v>187</v>
      </c>
      <c r="I1741" s="4" t="s">
        <v>27</v>
      </c>
      <c r="J1741" s="4" t="s">
        <v>25</v>
      </c>
      <c r="K1741" s="4" t="s">
        <v>25</v>
      </c>
      <c r="O1741" s="4" t="str">
        <f ca="1">IF(Ректор[[#This Row],[Класс(ы)]]="",OFFSET(Ректор[[#This Row],[Класс(ы)]],-1,0,1,1),Ректор[[#This Row],[Класс(ы)]])</f>
        <v>8М</v>
      </c>
      <c r="P1741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41" s="4" t="str">
        <f>Ректор[[#This Row],[Учитель]]</f>
        <v>Пчеленок Т. Н.</v>
      </c>
      <c r="R1741" s="4">
        <f ca="1">IF(Ректор[[#This Row],[Часы]]="",OFFSET(Ректор[[#This Row],[Часы]],-1,0,1,1),Ректор[[#This Row],[Часы]])</f>
        <v>2</v>
      </c>
      <c r="S1741" s="4" t="str">
        <f ca="1">Ректор[[#This Row],[Корр класс]]&amp;Ректор[[#This Row],[Предмет2]]</f>
        <v>8МХимия</v>
      </c>
      <c r="T1741" s="4">
        <f ca="1">COUNTIF(Ректор[Доп столбец],Ректор[[#This Row],[Доп столбец]])</f>
        <v>1</v>
      </c>
    </row>
    <row r="1742" spans="1:20" x14ac:dyDescent="0.25">
      <c r="A1742" s="4">
        <v>1606</v>
      </c>
      <c r="B1742" s="4" t="s">
        <v>123</v>
      </c>
      <c r="C1742" s="4">
        <v>2</v>
      </c>
      <c r="F1742" s="4" t="s">
        <v>188</v>
      </c>
      <c r="G1742" s="4" t="s">
        <v>440</v>
      </c>
      <c r="H1742" s="4" t="s">
        <v>187</v>
      </c>
      <c r="I1742" s="4" t="s">
        <v>27</v>
      </c>
      <c r="J1742" s="4" t="s">
        <v>25</v>
      </c>
      <c r="K1742" s="4" t="s">
        <v>25</v>
      </c>
      <c r="O1742" s="4" t="str">
        <f ca="1">IF(Ректор[[#This Row],[Класс(ы)]]="",OFFSET(Ректор[[#This Row],[Класс(ы)]],-1,0,1,1),Ректор[[#This Row],[Класс(ы)]])</f>
        <v>8Н</v>
      </c>
      <c r="P1742" s="4" t="str">
        <f>_xlfn.XLOOKUP(Ректор[[#This Row],[Предмет]],Исправление_названия[Предмет],Исправление_названия[Исправление],Ректор[[#This Row],[Предмет]],0,1)</f>
        <v>Химия</v>
      </c>
      <c r="Q1742" s="4" t="str">
        <f>Ректор[[#This Row],[Учитель]]</f>
        <v>Пчеленок Т. Н.</v>
      </c>
      <c r="R1742" s="4">
        <f ca="1">IF(Ректор[[#This Row],[Часы]]="",OFFSET(Ректор[[#This Row],[Часы]],-1,0,1,1),Ректор[[#This Row],[Часы]])</f>
        <v>2</v>
      </c>
      <c r="S1742" s="4" t="str">
        <f ca="1">Ректор[[#This Row],[Корр класс]]&amp;Ректор[[#This Row],[Предмет2]]</f>
        <v>8НХимия</v>
      </c>
      <c r="T1742" s="4">
        <f ca="1">COUNTIF(Ректор[Доп столбец],Ректор[[#This Row],[Доп столбец]])</f>
        <v>1</v>
      </c>
    </row>
    <row r="1743" spans="1:20" x14ac:dyDescent="0.25">
      <c r="A1743" s="4">
        <v>1607</v>
      </c>
      <c r="B1743" s="4" t="s">
        <v>170</v>
      </c>
      <c r="C1743" s="4">
        <v>1</v>
      </c>
      <c r="F1743" s="4" t="s">
        <v>20</v>
      </c>
      <c r="G1743" s="4" t="s">
        <v>441</v>
      </c>
      <c r="H1743" s="4" t="s">
        <v>141</v>
      </c>
      <c r="I1743" s="4" t="s">
        <v>23</v>
      </c>
      <c r="J1743" s="4" t="s">
        <v>25</v>
      </c>
      <c r="K1743" s="4" t="s">
        <v>25</v>
      </c>
      <c r="O1743" s="4" t="str">
        <f ca="1">IF(Ректор[[#This Row],[Класс(ы)]]="",OFFSET(Ректор[[#This Row],[Класс(ы)]],-1,0,1,1),Ректор[[#This Row],[Класс(ы)]])</f>
        <v>4Ф</v>
      </c>
      <c r="P174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743" s="4" t="str">
        <f>Ректор[[#This Row],[Учитель]]</f>
        <v>Рагимова А. Л.</v>
      </c>
      <c r="R1743" s="4">
        <f ca="1">IF(Ректор[[#This Row],[Часы]]="",OFFSET(Ректор[[#This Row],[Часы]],-1,0,1,1),Ректор[[#This Row],[Часы]])</f>
        <v>1</v>
      </c>
      <c r="S1743" s="4" t="str">
        <f ca="1">Ректор[[#This Row],[Корр класс]]&amp;Ректор[[#This Row],[Предмет2]]</f>
        <v>4ФИзобразительное искусство</v>
      </c>
      <c r="T1743" s="4">
        <f ca="1">COUNTIF(Ректор[Доп столбец],Ректор[[#This Row],[Доп столбец]])</f>
        <v>1</v>
      </c>
    </row>
    <row r="1744" spans="1:20" x14ac:dyDescent="0.25">
      <c r="A1744" s="4">
        <v>1608</v>
      </c>
      <c r="B1744" s="4" t="s">
        <v>170</v>
      </c>
      <c r="C1744" s="4">
        <v>4</v>
      </c>
      <c r="F1744" s="4" t="s">
        <v>28</v>
      </c>
      <c r="G1744" s="4" t="s">
        <v>441</v>
      </c>
      <c r="H1744" s="4" t="s">
        <v>141</v>
      </c>
      <c r="I1744" s="4" t="s">
        <v>27</v>
      </c>
      <c r="J1744" s="4" t="s">
        <v>25</v>
      </c>
      <c r="K1744" s="4" t="s">
        <v>25</v>
      </c>
      <c r="O1744" s="4" t="str">
        <f ca="1">IF(Ректор[[#This Row],[Класс(ы)]]="",OFFSET(Ректор[[#This Row],[Класс(ы)]],-1,0,1,1),Ректор[[#This Row],[Класс(ы)]])</f>
        <v>4Ф</v>
      </c>
      <c r="P174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744" s="4" t="str">
        <f>Ректор[[#This Row],[Учитель]]</f>
        <v>Рагимова А. Л.</v>
      </c>
      <c r="R1744" s="4">
        <f ca="1">IF(Ректор[[#This Row],[Часы]]="",OFFSET(Ректор[[#This Row],[Часы]],-1,0,1,1),Ректор[[#This Row],[Часы]])</f>
        <v>4</v>
      </c>
      <c r="S1744" s="4" t="str">
        <f ca="1">Ректор[[#This Row],[Корр класс]]&amp;Ректор[[#This Row],[Предмет2]]</f>
        <v>4ФЛитературное чтение</v>
      </c>
      <c r="T1744" s="4">
        <f ca="1">COUNTIF(Ректор[Доп столбец],Ректор[[#This Row],[Доп столбец]])</f>
        <v>1</v>
      </c>
    </row>
    <row r="1745" spans="1:20" x14ac:dyDescent="0.25">
      <c r="A1745" s="4">
        <v>1609</v>
      </c>
      <c r="B1745" s="4" t="s">
        <v>170</v>
      </c>
      <c r="C1745" s="4">
        <v>4</v>
      </c>
      <c r="F1745" s="4" t="s">
        <v>29</v>
      </c>
      <c r="G1745" s="4" t="s">
        <v>441</v>
      </c>
      <c r="H1745" s="4" t="s">
        <v>141</v>
      </c>
      <c r="I1745" s="4" t="s">
        <v>27</v>
      </c>
      <c r="J1745" s="4" t="s">
        <v>25</v>
      </c>
      <c r="K1745" s="4" t="s">
        <v>25</v>
      </c>
      <c r="O1745" s="4" t="str">
        <f ca="1">IF(Ректор[[#This Row],[Класс(ы)]]="",OFFSET(Ректор[[#This Row],[Класс(ы)]],-1,0,1,1),Ректор[[#This Row],[Класс(ы)]])</f>
        <v>4Ф</v>
      </c>
      <c r="P174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745" s="4" t="str">
        <f>Ректор[[#This Row],[Учитель]]</f>
        <v>Рагимова А. Л.</v>
      </c>
      <c r="R1745" s="4">
        <f ca="1">IF(Ректор[[#This Row],[Часы]]="",OFFSET(Ректор[[#This Row],[Часы]],-1,0,1,1),Ректор[[#This Row],[Часы]])</f>
        <v>4</v>
      </c>
      <c r="S1745" s="4" t="str">
        <f ca="1">Ректор[[#This Row],[Корр класс]]&amp;Ректор[[#This Row],[Предмет2]]</f>
        <v>4ФМатематика</v>
      </c>
      <c r="T1745" s="4">
        <f ca="1">COUNTIF(Ректор[Доп столбец],Ректор[[#This Row],[Доп столбец]])</f>
        <v>1</v>
      </c>
    </row>
    <row r="1746" spans="1:20" x14ac:dyDescent="0.25">
      <c r="A1746" s="4">
        <v>1610</v>
      </c>
      <c r="B1746" s="4" t="s">
        <v>170</v>
      </c>
      <c r="C1746" s="4">
        <v>2</v>
      </c>
      <c r="F1746" s="4" t="s">
        <v>31</v>
      </c>
      <c r="G1746" s="4" t="s">
        <v>441</v>
      </c>
      <c r="H1746" s="4" t="s">
        <v>141</v>
      </c>
      <c r="I1746" s="4" t="s">
        <v>27</v>
      </c>
      <c r="J1746" s="4" t="s">
        <v>25</v>
      </c>
      <c r="K1746" s="4" t="s">
        <v>25</v>
      </c>
      <c r="O1746" s="4" t="str">
        <f ca="1">IF(Ректор[[#This Row],[Класс(ы)]]="",OFFSET(Ректор[[#This Row],[Класс(ы)]],-1,0,1,1),Ректор[[#This Row],[Класс(ы)]])</f>
        <v>4Ф</v>
      </c>
      <c r="P1746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746" s="4" t="str">
        <f>Ректор[[#This Row],[Учитель]]</f>
        <v>Рагимова А. Л.</v>
      </c>
      <c r="R1746" s="4">
        <f ca="1">IF(Ректор[[#This Row],[Часы]]="",OFFSET(Ректор[[#This Row],[Часы]],-1,0,1,1),Ректор[[#This Row],[Часы]])</f>
        <v>2</v>
      </c>
      <c r="S1746" s="4" t="str">
        <f ca="1">Ректор[[#This Row],[Корр класс]]&amp;Ректор[[#This Row],[Предмет2]]</f>
        <v>4ФОкружающий мир</v>
      </c>
      <c r="T1746" s="4">
        <f ca="1">COUNTIF(Ректор[Доп столбец],Ректор[[#This Row],[Доп столбец]])</f>
        <v>1</v>
      </c>
    </row>
    <row r="1747" spans="1:20" x14ac:dyDescent="0.25">
      <c r="A1747" s="4">
        <v>1611</v>
      </c>
      <c r="B1747" s="4" t="s">
        <v>170</v>
      </c>
      <c r="C1747" s="4">
        <v>1</v>
      </c>
      <c r="F1747" s="4" t="s">
        <v>37</v>
      </c>
      <c r="G1747" s="4" t="s">
        <v>441</v>
      </c>
      <c r="H1747" s="4" t="s">
        <v>141</v>
      </c>
      <c r="I1747" s="4" t="s">
        <v>23</v>
      </c>
      <c r="J1747" s="4" t="s">
        <v>25</v>
      </c>
      <c r="K1747" s="4" t="s">
        <v>25</v>
      </c>
      <c r="O1747" s="4" t="str">
        <f ca="1">IF(Ректор[[#This Row],[Класс(ы)]]="",OFFSET(Ректор[[#This Row],[Класс(ы)]],-1,0,1,1),Ректор[[#This Row],[Класс(ы)]])</f>
        <v>4Ф</v>
      </c>
      <c r="P1747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747" s="4" t="str">
        <f>Ректор[[#This Row],[Учитель]]</f>
        <v>Рагимова А. Л.</v>
      </c>
      <c r="R1747" s="4">
        <f ca="1">IF(Ректор[[#This Row],[Часы]]="",OFFSET(Ректор[[#This Row],[Часы]],-1,0,1,1),Ректор[[#This Row],[Часы]])</f>
        <v>1</v>
      </c>
      <c r="S1747" s="4" t="str">
        <f ca="1">Ректор[[#This Row],[Корр класс]]&amp;Ректор[[#This Row],[Предмет2]]</f>
        <v>4ФОсновы религиоз</v>
      </c>
      <c r="T1747" s="4">
        <f ca="1">COUNTIF(Ректор[Доп столбец],Ректор[[#This Row],[Доп столбец]])</f>
        <v>1</v>
      </c>
    </row>
    <row r="1748" spans="1:20" x14ac:dyDescent="0.25">
      <c r="A1748" s="4">
        <v>1612</v>
      </c>
      <c r="B1748" s="4" t="s">
        <v>170</v>
      </c>
      <c r="C1748" s="4">
        <v>1</v>
      </c>
      <c r="F1748" s="4" t="s">
        <v>32</v>
      </c>
      <c r="G1748" s="4" t="s">
        <v>441</v>
      </c>
      <c r="H1748" s="4" t="s">
        <v>141</v>
      </c>
      <c r="I1748" s="4" t="s">
        <v>27</v>
      </c>
      <c r="J1748" s="4" t="s">
        <v>33</v>
      </c>
      <c r="K1748" s="4" t="s">
        <v>25</v>
      </c>
      <c r="O1748" s="4" t="str">
        <f ca="1">IF(Ректор[[#This Row],[Класс(ы)]]="",OFFSET(Ректор[[#This Row],[Класс(ы)]],-1,0,1,1),Ректор[[#This Row],[Класс(ы)]])</f>
        <v>4Ф</v>
      </c>
      <c r="P174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748" s="4" t="str">
        <f>Ректор[[#This Row],[Учитель]]</f>
        <v>Рагимова А. Л.</v>
      </c>
      <c r="R1748" s="4">
        <f ca="1">IF(Ректор[[#This Row],[Часы]]="",OFFSET(Ректор[[#This Row],[Часы]],-1,0,1,1),Ректор[[#This Row],[Часы]])</f>
        <v>1</v>
      </c>
      <c r="S1748" s="4" t="str">
        <f ca="1">Ректор[[#This Row],[Корр класс]]&amp;Ректор[[#This Row],[Предмет2]]</f>
        <v>4ФРазговор о важн</v>
      </c>
      <c r="T1748" s="4">
        <f ca="1">COUNTIF(Ректор[Доп столбец],Ректор[[#This Row],[Доп столбец]])</f>
        <v>1</v>
      </c>
    </row>
    <row r="1749" spans="1:20" x14ac:dyDescent="0.25">
      <c r="A1749" s="4">
        <v>1613</v>
      </c>
      <c r="B1749" s="4" t="s">
        <v>170</v>
      </c>
      <c r="C1749" s="4">
        <v>5</v>
      </c>
      <c r="F1749" s="4" t="s">
        <v>34</v>
      </c>
      <c r="G1749" s="4" t="s">
        <v>441</v>
      </c>
      <c r="H1749" s="4" t="s">
        <v>141</v>
      </c>
      <c r="I1749" s="4" t="s">
        <v>27</v>
      </c>
      <c r="J1749" s="4" t="s">
        <v>25</v>
      </c>
      <c r="K1749" s="4" t="s">
        <v>25</v>
      </c>
      <c r="O1749" s="4" t="str">
        <f ca="1">IF(Ректор[[#This Row],[Класс(ы)]]="",OFFSET(Ректор[[#This Row],[Класс(ы)]],-1,0,1,1),Ректор[[#This Row],[Класс(ы)]])</f>
        <v>4Ф</v>
      </c>
      <c r="P174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49" s="4" t="str">
        <f>Ректор[[#This Row],[Учитель]]</f>
        <v>Рагимова А. Л.</v>
      </c>
      <c r="R1749" s="4">
        <f ca="1">IF(Ректор[[#This Row],[Часы]]="",OFFSET(Ректор[[#This Row],[Часы]],-1,0,1,1),Ректор[[#This Row],[Часы]])</f>
        <v>5</v>
      </c>
      <c r="S1749" s="4" t="str">
        <f ca="1">Ректор[[#This Row],[Корр класс]]&amp;Ректор[[#This Row],[Предмет2]]</f>
        <v>4ФРусский язык</v>
      </c>
      <c r="T1749" s="4">
        <f ca="1">COUNTIF(Ректор[Доп столбец],Ректор[[#This Row],[Доп столбец]])</f>
        <v>1</v>
      </c>
    </row>
    <row r="1750" spans="1:20" x14ac:dyDescent="0.25">
      <c r="A1750" s="4">
        <v>1614</v>
      </c>
      <c r="B1750" s="4" t="s">
        <v>170</v>
      </c>
      <c r="C1750" s="4">
        <v>1</v>
      </c>
      <c r="F1750" s="4" t="s">
        <v>35</v>
      </c>
      <c r="G1750" s="4" t="s">
        <v>441</v>
      </c>
      <c r="H1750" s="4" t="s">
        <v>141</v>
      </c>
      <c r="I1750" s="4" t="s">
        <v>23</v>
      </c>
      <c r="J1750" s="4" t="s">
        <v>24</v>
      </c>
      <c r="K1750" s="4" t="s">
        <v>25</v>
      </c>
      <c r="O1750" s="4" t="str">
        <f ca="1">IF(Ректор[[#This Row],[Класс(ы)]]="",OFFSET(Ректор[[#This Row],[Класс(ы)]],-1,0,1,1),Ректор[[#This Row],[Класс(ы)]])</f>
        <v>4Ф</v>
      </c>
      <c r="P175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750" s="4" t="str">
        <f>Ректор[[#This Row],[Учитель]]</f>
        <v>Рагимова А. Л.</v>
      </c>
      <c r="R1750" s="4">
        <f ca="1">IF(Ректор[[#This Row],[Часы]]="",OFFSET(Ректор[[#This Row],[Часы]],-1,0,1,1),Ректор[[#This Row],[Часы]])</f>
        <v>1</v>
      </c>
      <c r="S1750" s="4" t="str">
        <f ca="1">Ректор[[#This Row],[Корр класс]]&amp;Ректор[[#This Row],[Предмет2]]</f>
        <v>4ФТехнология</v>
      </c>
      <c r="T1750" s="4">
        <f ca="1">COUNTIF(Ректор[Доп столбец],Ректор[[#This Row],[Доп столбец]])</f>
        <v>1</v>
      </c>
    </row>
    <row r="1751" spans="1:20" x14ac:dyDescent="0.25">
      <c r="A1751" s="4">
        <v>1615</v>
      </c>
      <c r="B1751" s="4" t="s">
        <v>263</v>
      </c>
      <c r="C1751" s="4">
        <v>1</v>
      </c>
      <c r="F1751" s="4" t="s">
        <v>20</v>
      </c>
      <c r="G1751" s="4" t="s">
        <v>442</v>
      </c>
      <c r="H1751" s="4" t="s">
        <v>137</v>
      </c>
      <c r="I1751" s="4" t="s">
        <v>23</v>
      </c>
      <c r="J1751" s="4" t="s">
        <v>25</v>
      </c>
      <c r="K1751" s="4" t="s">
        <v>25</v>
      </c>
      <c r="O1751" s="4" t="str">
        <f ca="1">IF(Ректор[[#This Row],[Класс(ы)]]="",OFFSET(Ректор[[#This Row],[Класс(ы)]],-1,0,1,1),Ректор[[#This Row],[Класс(ы)]])</f>
        <v>4У</v>
      </c>
      <c r="P175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751" s="4" t="str">
        <f>Ректор[[#This Row],[Учитель]]</f>
        <v>Рахматулина К. Р.</v>
      </c>
      <c r="R1751" s="4">
        <f ca="1">IF(Ректор[[#This Row],[Часы]]="",OFFSET(Ректор[[#This Row],[Часы]],-1,0,1,1),Ректор[[#This Row],[Часы]])</f>
        <v>1</v>
      </c>
      <c r="S1751" s="4" t="str">
        <f ca="1">Ректор[[#This Row],[Корр класс]]&amp;Ректор[[#This Row],[Предмет2]]</f>
        <v>4УИзобразительное искусство</v>
      </c>
      <c r="T1751" s="4">
        <f ca="1">COUNTIF(Ректор[Доп столбец],Ректор[[#This Row],[Доп столбец]])</f>
        <v>1</v>
      </c>
    </row>
    <row r="1752" spans="1:20" x14ac:dyDescent="0.25">
      <c r="B1752" s="4" t="s">
        <v>263</v>
      </c>
      <c r="C1752" s="4">
        <v>4</v>
      </c>
      <c r="F1752" s="4" t="s">
        <v>28</v>
      </c>
      <c r="G1752" s="4" t="s">
        <v>442</v>
      </c>
      <c r="H1752" s="4" t="s">
        <v>137</v>
      </c>
      <c r="I1752" s="4" t="s">
        <v>27</v>
      </c>
      <c r="J1752" s="4" t="s">
        <v>25</v>
      </c>
      <c r="K1752" s="4" t="s">
        <v>25</v>
      </c>
      <c r="O1752" s="4" t="str">
        <f ca="1">IF(Ректор[[#This Row],[Класс(ы)]]="",OFFSET(Ректор[[#This Row],[Класс(ы)]],-1,0,1,1),Ректор[[#This Row],[Класс(ы)]])</f>
        <v>4У</v>
      </c>
      <c r="P175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752" s="4" t="str">
        <f>Ректор[[#This Row],[Учитель]]</f>
        <v>Рахматулина К. Р.</v>
      </c>
      <c r="R1752" s="4">
        <f ca="1">IF(Ректор[[#This Row],[Часы]]="",OFFSET(Ректор[[#This Row],[Часы]],-1,0,1,1),Ректор[[#This Row],[Часы]])</f>
        <v>4</v>
      </c>
      <c r="S1752" s="4" t="str">
        <f ca="1">Ректор[[#This Row],[Корр класс]]&amp;Ректор[[#This Row],[Предмет2]]</f>
        <v>4УЛитературное чтение</v>
      </c>
      <c r="T1752" s="4">
        <f ca="1">COUNTIF(Ректор[Доп столбец],Ректор[[#This Row],[Доп столбец]])</f>
        <v>1</v>
      </c>
    </row>
    <row r="1753" spans="1:20" x14ac:dyDescent="0.25">
      <c r="A1753" s="4">
        <v>1616</v>
      </c>
      <c r="B1753" s="4" t="s">
        <v>263</v>
      </c>
      <c r="C1753" s="4">
        <v>4</v>
      </c>
      <c r="F1753" s="4" t="s">
        <v>29</v>
      </c>
      <c r="G1753" s="4" t="s">
        <v>442</v>
      </c>
      <c r="H1753" s="4" t="s">
        <v>137</v>
      </c>
      <c r="I1753" s="4" t="s">
        <v>27</v>
      </c>
      <c r="J1753" s="4" t="s">
        <v>25</v>
      </c>
      <c r="K1753" s="4" t="s">
        <v>25</v>
      </c>
      <c r="O1753" s="4" t="str">
        <f ca="1">IF(Ректор[[#This Row],[Класс(ы)]]="",OFFSET(Ректор[[#This Row],[Класс(ы)]],-1,0,1,1),Ректор[[#This Row],[Класс(ы)]])</f>
        <v>4У</v>
      </c>
      <c r="P175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753" s="4" t="str">
        <f>Ректор[[#This Row],[Учитель]]</f>
        <v>Рахматулина К. Р.</v>
      </c>
      <c r="R1753" s="4">
        <f ca="1">IF(Ректор[[#This Row],[Часы]]="",OFFSET(Ректор[[#This Row],[Часы]],-1,0,1,1),Ректор[[#This Row],[Часы]])</f>
        <v>4</v>
      </c>
      <c r="S1753" s="4" t="str">
        <f ca="1">Ректор[[#This Row],[Корр класс]]&amp;Ректор[[#This Row],[Предмет2]]</f>
        <v>4УМатематика</v>
      </c>
      <c r="T1753" s="4">
        <f ca="1">COUNTIF(Ректор[Доп столбец],Ректор[[#This Row],[Доп столбец]])</f>
        <v>1</v>
      </c>
    </row>
    <row r="1754" spans="1:20" x14ac:dyDescent="0.25">
      <c r="A1754" s="4">
        <v>1617</v>
      </c>
      <c r="B1754" s="4" t="s">
        <v>263</v>
      </c>
      <c r="C1754" s="4">
        <v>2</v>
      </c>
      <c r="F1754" s="4" t="s">
        <v>31</v>
      </c>
      <c r="G1754" s="4" t="s">
        <v>442</v>
      </c>
      <c r="H1754" s="4" t="s">
        <v>137</v>
      </c>
      <c r="I1754" s="4" t="s">
        <v>27</v>
      </c>
      <c r="J1754" s="4" t="s">
        <v>25</v>
      </c>
      <c r="K1754" s="4" t="s">
        <v>25</v>
      </c>
      <c r="O1754" s="4" t="str">
        <f ca="1">IF(Ректор[[#This Row],[Класс(ы)]]="",OFFSET(Ректор[[#This Row],[Класс(ы)]],-1,0,1,1),Ректор[[#This Row],[Класс(ы)]])</f>
        <v>4У</v>
      </c>
      <c r="P175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754" s="4" t="str">
        <f>Ректор[[#This Row],[Учитель]]</f>
        <v>Рахматулина К. Р.</v>
      </c>
      <c r="R1754" s="4">
        <f ca="1">IF(Ректор[[#This Row],[Часы]]="",OFFSET(Ректор[[#This Row],[Часы]],-1,0,1,1),Ректор[[#This Row],[Часы]])</f>
        <v>2</v>
      </c>
      <c r="S1754" s="4" t="str">
        <f ca="1">Ректор[[#This Row],[Корр класс]]&amp;Ректор[[#This Row],[Предмет2]]</f>
        <v>4УОкружающий мир</v>
      </c>
      <c r="T1754" s="4">
        <f ca="1">COUNTIF(Ректор[Доп столбец],Ректор[[#This Row],[Доп столбец]])</f>
        <v>1</v>
      </c>
    </row>
    <row r="1755" spans="1:20" x14ac:dyDescent="0.25">
      <c r="A1755" s="4">
        <v>1618</v>
      </c>
      <c r="B1755" s="4" t="s">
        <v>263</v>
      </c>
      <c r="C1755" s="4">
        <v>1</v>
      </c>
      <c r="F1755" s="4" t="s">
        <v>37</v>
      </c>
      <c r="G1755" s="4" t="s">
        <v>442</v>
      </c>
      <c r="H1755" s="4" t="s">
        <v>137</v>
      </c>
      <c r="I1755" s="4" t="s">
        <v>23</v>
      </c>
      <c r="J1755" s="4" t="s">
        <v>25</v>
      </c>
      <c r="K1755" s="4" t="s">
        <v>25</v>
      </c>
      <c r="O1755" s="4" t="str">
        <f ca="1">IF(Ректор[[#This Row],[Класс(ы)]]="",OFFSET(Ректор[[#This Row],[Класс(ы)]],-1,0,1,1),Ректор[[#This Row],[Класс(ы)]])</f>
        <v>4У</v>
      </c>
      <c r="P1755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755" s="4" t="str">
        <f>Ректор[[#This Row],[Учитель]]</f>
        <v>Рахматулина К. Р.</v>
      </c>
      <c r="R1755" s="4">
        <f ca="1">IF(Ректор[[#This Row],[Часы]]="",OFFSET(Ректор[[#This Row],[Часы]],-1,0,1,1),Ректор[[#This Row],[Часы]])</f>
        <v>1</v>
      </c>
      <c r="S1755" s="4" t="str">
        <f ca="1">Ректор[[#This Row],[Корр класс]]&amp;Ректор[[#This Row],[Предмет2]]</f>
        <v>4УОсновы религиоз</v>
      </c>
      <c r="T1755" s="4">
        <f ca="1">COUNTIF(Ректор[Доп столбец],Ректор[[#This Row],[Доп столбец]])</f>
        <v>1</v>
      </c>
    </row>
    <row r="1756" spans="1:20" x14ac:dyDescent="0.25">
      <c r="A1756" s="4">
        <v>1619</v>
      </c>
      <c r="B1756" s="4" t="s">
        <v>263</v>
      </c>
      <c r="C1756" s="4">
        <v>1</v>
      </c>
      <c r="F1756" s="4" t="s">
        <v>32</v>
      </c>
      <c r="G1756" s="4" t="s">
        <v>442</v>
      </c>
      <c r="H1756" s="4" t="s">
        <v>137</v>
      </c>
      <c r="I1756" s="4" t="s">
        <v>27</v>
      </c>
      <c r="J1756" s="4" t="s">
        <v>33</v>
      </c>
      <c r="K1756" s="4" t="s">
        <v>25</v>
      </c>
      <c r="O1756" s="4" t="str">
        <f ca="1">IF(Ректор[[#This Row],[Класс(ы)]]="",OFFSET(Ректор[[#This Row],[Класс(ы)]],-1,0,1,1),Ректор[[#This Row],[Класс(ы)]])</f>
        <v>4У</v>
      </c>
      <c r="P175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756" s="4" t="str">
        <f>Ректор[[#This Row],[Учитель]]</f>
        <v>Рахматулина К. Р.</v>
      </c>
      <c r="R1756" s="4">
        <f ca="1">IF(Ректор[[#This Row],[Часы]]="",OFFSET(Ректор[[#This Row],[Часы]],-1,0,1,1),Ректор[[#This Row],[Часы]])</f>
        <v>1</v>
      </c>
      <c r="S1756" s="4" t="str">
        <f ca="1">Ректор[[#This Row],[Корр класс]]&amp;Ректор[[#This Row],[Предмет2]]</f>
        <v>4УРазговор о важн</v>
      </c>
      <c r="T1756" s="4">
        <f ca="1">COUNTIF(Ректор[Доп столбец],Ректор[[#This Row],[Доп столбец]])</f>
        <v>1</v>
      </c>
    </row>
    <row r="1757" spans="1:20" x14ac:dyDescent="0.25">
      <c r="A1757" s="4">
        <v>1620</v>
      </c>
      <c r="B1757" s="4" t="s">
        <v>263</v>
      </c>
      <c r="C1757" s="4">
        <v>5</v>
      </c>
      <c r="F1757" s="4" t="s">
        <v>34</v>
      </c>
      <c r="G1757" s="4" t="s">
        <v>442</v>
      </c>
      <c r="H1757" s="4" t="s">
        <v>137</v>
      </c>
      <c r="I1757" s="4" t="s">
        <v>27</v>
      </c>
      <c r="J1757" s="4" t="s">
        <v>25</v>
      </c>
      <c r="K1757" s="4" t="s">
        <v>25</v>
      </c>
      <c r="O1757" s="4" t="str">
        <f ca="1">IF(Ректор[[#This Row],[Класс(ы)]]="",OFFSET(Ректор[[#This Row],[Класс(ы)]],-1,0,1,1),Ректор[[#This Row],[Класс(ы)]])</f>
        <v>4У</v>
      </c>
      <c r="P175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57" s="4" t="str">
        <f>Ректор[[#This Row],[Учитель]]</f>
        <v>Рахматулина К. Р.</v>
      </c>
      <c r="R1757" s="4">
        <f ca="1">IF(Ректор[[#This Row],[Часы]]="",OFFSET(Ректор[[#This Row],[Часы]],-1,0,1,1),Ректор[[#This Row],[Часы]])</f>
        <v>5</v>
      </c>
      <c r="S1757" s="4" t="str">
        <f ca="1">Ректор[[#This Row],[Корр класс]]&amp;Ректор[[#This Row],[Предмет2]]</f>
        <v>4УРусский язык</v>
      </c>
      <c r="T1757" s="4">
        <f ca="1">COUNTIF(Ректор[Доп столбец],Ректор[[#This Row],[Доп столбец]])</f>
        <v>1</v>
      </c>
    </row>
    <row r="1758" spans="1:20" x14ac:dyDescent="0.25">
      <c r="A1758" s="4">
        <v>1621</v>
      </c>
      <c r="B1758" s="4" t="s">
        <v>263</v>
      </c>
      <c r="C1758" s="4">
        <v>1</v>
      </c>
      <c r="F1758" s="4" t="s">
        <v>35</v>
      </c>
      <c r="G1758" s="4" t="s">
        <v>442</v>
      </c>
      <c r="H1758" s="4" t="s">
        <v>137</v>
      </c>
      <c r="I1758" s="4" t="s">
        <v>23</v>
      </c>
      <c r="J1758" s="4" t="s">
        <v>24</v>
      </c>
      <c r="K1758" s="4" t="s">
        <v>25</v>
      </c>
      <c r="O1758" s="4" t="str">
        <f ca="1">IF(Ректор[[#This Row],[Класс(ы)]]="",OFFSET(Ректор[[#This Row],[Класс(ы)]],-1,0,1,1),Ректор[[#This Row],[Класс(ы)]])</f>
        <v>4У</v>
      </c>
      <c r="P175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758" s="4" t="str">
        <f>Ректор[[#This Row],[Учитель]]</f>
        <v>Рахматулина К. Р.</v>
      </c>
      <c r="R1758" s="4">
        <f ca="1">IF(Ректор[[#This Row],[Часы]]="",OFFSET(Ректор[[#This Row],[Часы]],-1,0,1,1),Ректор[[#This Row],[Часы]])</f>
        <v>1</v>
      </c>
      <c r="S1758" s="4" t="str">
        <f ca="1">Ректор[[#This Row],[Корр класс]]&amp;Ректор[[#This Row],[Предмет2]]</f>
        <v>4УТехнология</v>
      </c>
      <c r="T1758" s="4">
        <f ca="1">COUNTIF(Ректор[Доп столбец],Ректор[[#This Row],[Доп столбец]])</f>
        <v>1</v>
      </c>
    </row>
    <row r="1759" spans="1:20" x14ac:dyDescent="0.25">
      <c r="A1759" s="4">
        <v>1622</v>
      </c>
      <c r="B1759" s="4" t="s">
        <v>179</v>
      </c>
      <c r="C1759" s="4">
        <v>3</v>
      </c>
      <c r="F1759" s="4" t="s">
        <v>73</v>
      </c>
      <c r="G1759" s="4" t="s">
        <v>443</v>
      </c>
      <c r="H1759" s="4" t="s">
        <v>444</v>
      </c>
      <c r="I1759" s="4" t="s">
        <v>27</v>
      </c>
      <c r="J1759" s="4" t="s">
        <v>25</v>
      </c>
      <c r="K1759" s="4" t="s">
        <v>25</v>
      </c>
      <c r="O1759" s="4" t="str">
        <f ca="1">IF(Ректор[[#This Row],[Класс(ы)]]="",OFFSET(Ректор[[#This Row],[Класс(ы)]],-1,0,1,1),Ректор[[#This Row],[Класс(ы)]])</f>
        <v>6Л</v>
      </c>
      <c r="P175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759" s="4" t="str">
        <f>Ректор[[#This Row],[Учитель]]</f>
        <v>Русакова С. В.</v>
      </c>
      <c r="R1759" s="4">
        <f ca="1">IF(Ректор[[#This Row],[Часы]]="",OFFSET(Ректор[[#This Row],[Часы]],-1,0,1,1),Ректор[[#This Row],[Часы]])</f>
        <v>3</v>
      </c>
      <c r="S1759" s="4" t="str">
        <f ca="1">Ректор[[#This Row],[Корр класс]]&amp;Ректор[[#This Row],[Предмет2]]</f>
        <v>6ЛЛитература</v>
      </c>
      <c r="T1759" s="4">
        <f ca="1">COUNTIF(Ректор[Доп столбец],Ректор[[#This Row],[Доп столбец]])</f>
        <v>1</v>
      </c>
    </row>
    <row r="1760" spans="1:20" x14ac:dyDescent="0.25">
      <c r="B1760" s="4" t="s">
        <v>179</v>
      </c>
      <c r="C1760" s="4">
        <v>6</v>
      </c>
      <c r="F1760" s="4" t="s">
        <v>34</v>
      </c>
      <c r="G1760" s="4" t="s">
        <v>443</v>
      </c>
      <c r="H1760" s="4" t="s">
        <v>444</v>
      </c>
      <c r="I1760" s="4" t="s">
        <v>220</v>
      </c>
      <c r="J1760" s="4" t="s">
        <v>25</v>
      </c>
      <c r="K1760" s="4" t="s">
        <v>25</v>
      </c>
      <c r="O1760" s="4" t="str">
        <f ca="1">IF(Ректор[[#This Row],[Класс(ы)]]="",OFFSET(Ректор[[#This Row],[Класс(ы)]],-1,0,1,1),Ректор[[#This Row],[Класс(ы)]])</f>
        <v>6Л</v>
      </c>
      <c r="P176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60" s="4" t="str">
        <f>Ректор[[#This Row],[Учитель]]</f>
        <v>Русакова С. В.</v>
      </c>
      <c r="R1760" s="4">
        <f ca="1">IF(Ректор[[#This Row],[Часы]]="",OFFSET(Ректор[[#This Row],[Часы]],-1,0,1,1),Ректор[[#This Row],[Часы]])</f>
        <v>6</v>
      </c>
      <c r="S1760" s="4" t="str">
        <f ca="1">Ректор[[#This Row],[Корр класс]]&amp;Ректор[[#This Row],[Предмет2]]</f>
        <v>6ЛРусский язык</v>
      </c>
      <c r="T1760" s="4">
        <f ca="1">COUNTIF(Ректор[Доп столбец],Ректор[[#This Row],[Доп столбец]])</f>
        <v>1</v>
      </c>
    </row>
    <row r="1761" spans="1:20" x14ac:dyDescent="0.25">
      <c r="A1761" s="4">
        <v>1623</v>
      </c>
      <c r="B1761" s="4" t="s">
        <v>243</v>
      </c>
      <c r="C1761" s="4">
        <v>2</v>
      </c>
      <c r="F1761" s="4" t="s">
        <v>73</v>
      </c>
      <c r="G1761" s="4" t="s">
        <v>443</v>
      </c>
      <c r="H1761" s="4" t="s">
        <v>444</v>
      </c>
      <c r="I1761" s="4" t="s">
        <v>27</v>
      </c>
      <c r="J1761" s="4" t="s">
        <v>25</v>
      </c>
      <c r="K1761" s="4" t="s">
        <v>25</v>
      </c>
      <c r="O1761" s="4" t="str">
        <f ca="1">IF(Ректор[[#This Row],[Класс(ы)]]="",OFFSET(Ректор[[#This Row],[Класс(ы)]],-1,0,1,1),Ректор[[#This Row],[Класс(ы)]])</f>
        <v>7В</v>
      </c>
      <c r="P176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761" s="4" t="str">
        <f>Ректор[[#This Row],[Учитель]]</f>
        <v>Русакова С. В.</v>
      </c>
      <c r="R1761" s="4">
        <f ca="1">IF(Ректор[[#This Row],[Часы]]="",OFFSET(Ректор[[#This Row],[Часы]],-1,0,1,1),Ректор[[#This Row],[Часы]])</f>
        <v>2</v>
      </c>
      <c r="S1761" s="4" t="str">
        <f ca="1">Ректор[[#This Row],[Корр класс]]&amp;Ректор[[#This Row],[Предмет2]]</f>
        <v>7ВЛитература</v>
      </c>
      <c r="T1761" s="4">
        <f ca="1">COUNTIF(Ректор[Доп столбец],Ректор[[#This Row],[Доп столбец]])</f>
        <v>1</v>
      </c>
    </row>
    <row r="1762" spans="1:20" x14ac:dyDescent="0.25">
      <c r="A1762" s="4">
        <v>1624</v>
      </c>
      <c r="B1762" s="4" t="s">
        <v>243</v>
      </c>
      <c r="C1762" s="4">
        <v>4</v>
      </c>
      <c r="F1762" s="4" t="s">
        <v>34</v>
      </c>
      <c r="G1762" s="4" t="s">
        <v>443</v>
      </c>
      <c r="H1762" s="4" t="s">
        <v>444</v>
      </c>
      <c r="I1762" s="4" t="s">
        <v>27</v>
      </c>
      <c r="J1762" s="4" t="s">
        <v>25</v>
      </c>
      <c r="K1762" s="4" t="s">
        <v>25</v>
      </c>
      <c r="O1762" s="4" t="str">
        <f ca="1">IF(Ректор[[#This Row],[Класс(ы)]]="",OFFSET(Ректор[[#This Row],[Класс(ы)]],-1,0,1,1),Ректор[[#This Row],[Класс(ы)]])</f>
        <v>7В</v>
      </c>
      <c r="P176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62" s="4" t="str">
        <f>Ректор[[#This Row],[Учитель]]</f>
        <v>Русакова С. В.</v>
      </c>
      <c r="R1762" s="4">
        <f ca="1">IF(Ректор[[#This Row],[Часы]]="",OFFSET(Ректор[[#This Row],[Часы]],-1,0,1,1),Ректор[[#This Row],[Часы]])</f>
        <v>4</v>
      </c>
      <c r="S1762" s="4" t="str">
        <f ca="1">Ректор[[#This Row],[Корр класс]]&amp;Ректор[[#This Row],[Предмет2]]</f>
        <v>7ВРусский язык</v>
      </c>
      <c r="T1762" s="4">
        <f ca="1">COUNTIF(Ректор[Доп столбец],Ректор[[#This Row],[Доп столбец]])</f>
        <v>1</v>
      </c>
    </row>
    <row r="1763" spans="1:20" x14ac:dyDescent="0.25">
      <c r="B1763" s="4" t="s">
        <v>180</v>
      </c>
      <c r="C1763" s="4">
        <v>2</v>
      </c>
      <c r="F1763" s="4" t="s">
        <v>73</v>
      </c>
      <c r="G1763" s="4" t="s">
        <v>443</v>
      </c>
      <c r="H1763" s="4" t="s">
        <v>444</v>
      </c>
      <c r="I1763" s="4" t="s">
        <v>27</v>
      </c>
      <c r="J1763" s="4" t="s">
        <v>25</v>
      </c>
      <c r="K1763" s="4" t="s">
        <v>25</v>
      </c>
      <c r="O1763" s="4" t="str">
        <f ca="1">IF(Ректор[[#This Row],[Класс(ы)]]="",OFFSET(Ректор[[#This Row],[Класс(ы)]],-1,0,1,1),Ректор[[#This Row],[Класс(ы)]])</f>
        <v>7Е</v>
      </c>
      <c r="P176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763" s="4" t="str">
        <f>Ректор[[#This Row],[Учитель]]</f>
        <v>Русакова С. В.</v>
      </c>
      <c r="R1763" s="4">
        <f ca="1">IF(Ректор[[#This Row],[Часы]]="",OFFSET(Ректор[[#This Row],[Часы]],-1,0,1,1),Ректор[[#This Row],[Часы]])</f>
        <v>2</v>
      </c>
      <c r="S1763" s="4" t="str">
        <f ca="1">Ректор[[#This Row],[Корр класс]]&amp;Ректор[[#This Row],[Предмет2]]</f>
        <v>7ЕЛитература</v>
      </c>
      <c r="T1763" s="4">
        <f ca="1">COUNTIF(Ректор[Доп столбец],Ректор[[#This Row],[Доп столбец]])</f>
        <v>1</v>
      </c>
    </row>
    <row r="1764" spans="1:20" x14ac:dyDescent="0.25">
      <c r="A1764" s="4">
        <v>1625</v>
      </c>
      <c r="B1764" s="4" t="s">
        <v>180</v>
      </c>
      <c r="C1764" s="4">
        <v>4</v>
      </c>
      <c r="F1764" s="4" t="s">
        <v>34</v>
      </c>
      <c r="G1764" s="4" t="s">
        <v>443</v>
      </c>
      <c r="H1764" s="4" t="s">
        <v>444</v>
      </c>
      <c r="I1764" s="4" t="s">
        <v>27</v>
      </c>
      <c r="J1764" s="4" t="s">
        <v>25</v>
      </c>
      <c r="K1764" s="4" t="s">
        <v>25</v>
      </c>
      <c r="O1764" s="4" t="str">
        <f ca="1">IF(Ректор[[#This Row],[Класс(ы)]]="",OFFSET(Ректор[[#This Row],[Класс(ы)]],-1,0,1,1),Ректор[[#This Row],[Класс(ы)]])</f>
        <v>7Е</v>
      </c>
      <c r="P176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64" s="4" t="str">
        <f>Ректор[[#This Row],[Учитель]]</f>
        <v>Русакова С. В.</v>
      </c>
      <c r="R1764" s="4">
        <f ca="1">IF(Ректор[[#This Row],[Часы]]="",OFFSET(Ректор[[#This Row],[Часы]],-1,0,1,1),Ректор[[#This Row],[Часы]])</f>
        <v>4</v>
      </c>
      <c r="S1764" s="4" t="str">
        <f ca="1">Ректор[[#This Row],[Корр класс]]&amp;Ректор[[#This Row],[Предмет2]]</f>
        <v>7ЕРусский язык</v>
      </c>
      <c r="T1764" s="4">
        <f ca="1">COUNTIF(Ректор[Доп столбец],Ректор[[#This Row],[Доп столбец]])</f>
        <v>1</v>
      </c>
    </row>
    <row r="1765" spans="1:20" x14ac:dyDescent="0.25">
      <c r="A1765" s="4">
        <v>1626</v>
      </c>
      <c r="B1765" s="4" t="s">
        <v>182</v>
      </c>
      <c r="C1765" s="4">
        <v>2</v>
      </c>
      <c r="F1765" s="4" t="s">
        <v>73</v>
      </c>
      <c r="G1765" s="4" t="s">
        <v>443</v>
      </c>
      <c r="H1765" s="4" t="s">
        <v>444</v>
      </c>
      <c r="I1765" s="4" t="s">
        <v>27</v>
      </c>
      <c r="J1765" s="4" t="s">
        <v>25</v>
      </c>
      <c r="K1765" s="4" t="s">
        <v>25</v>
      </c>
      <c r="O1765" s="4" t="str">
        <f ca="1">IF(Ректор[[#This Row],[Класс(ы)]]="",OFFSET(Ректор[[#This Row],[Класс(ы)]],-1,0,1,1),Ректор[[#This Row],[Класс(ы)]])</f>
        <v>7З</v>
      </c>
      <c r="P176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765" s="4" t="str">
        <f>Ректор[[#This Row],[Учитель]]</f>
        <v>Русакова С. В.</v>
      </c>
      <c r="R1765" s="4">
        <f ca="1">IF(Ректор[[#This Row],[Часы]]="",OFFSET(Ректор[[#This Row],[Часы]],-1,0,1,1),Ректор[[#This Row],[Часы]])</f>
        <v>2</v>
      </c>
      <c r="S1765" s="4" t="str">
        <f ca="1">Ректор[[#This Row],[Корр класс]]&amp;Ректор[[#This Row],[Предмет2]]</f>
        <v>7ЗЛитература</v>
      </c>
      <c r="T1765" s="4">
        <f ca="1">COUNTIF(Ректор[Доп столбец],Ректор[[#This Row],[Доп столбец]])</f>
        <v>1</v>
      </c>
    </row>
    <row r="1766" spans="1:20" x14ac:dyDescent="0.25">
      <c r="A1766" s="4">
        <v>1627</v>
      </c>
      <c r="B1766" s="4" t="s">
        <v>182</v>
      </c>
      <c r="C1766" s="4">
        <v>1</v>
      </c>
      <c r="F1766" s="4" t="s">
        <v>32</v>
      </c>
      <c r="G1766" s="4" t="s">
        <v>443</v>
      </c>
      <c r="H1766" s="4" t="s">
        <v>444</v>
      </c>
      <c r="I1766" s="4" t="s">
        <v>27</v>
      </c>
      <c r="J1766" s="4" t="s">
        <v>25</v>
      </c>
      <c r="K1766" s="4" t="s">
        <v>25</v>
      </c>
      <c r="O1766" s="4" t="str">
        <f ca="1">IF(Ректор[[#This Row],[Класс(ы)]]="",OFFSET(Ректор[[#This Row],[Класс(ы)]],-1,0,1,1),Ректор[[#This Row],[Класс(ы)]])</f>
        <v>7З</v>
      </c>
      <c r="P176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766" s="4" t="str">
        <f>Ректор[[#This Row],[Учитель]]</f>
        <v>Русакова С. В.</v>
      </c>
      <c r="R1766" s="4">
        <f ca="1">IF(Ректор[[#This Row],[Часы]]="",OFFSET(Ректор[[#This Row],[Часы]],-1,0,1,1),Ректор[[#This Row],[Часы]])</f>
        <v>1</v>
      </c>
      <c r="S1766" s="4" t="str">
        <f ca="1">Ректор[[#This Row],[Корр класс]]&amp;Ректор[[#This Row],[Предмет2]]</f>
        <v>7ЗРазговор о важн</v>
      </c>
      <c r="T1766" s="4">
        <f ca="1">COUNTIF(Ректор[Доп столбец],Ректор[[#This Row],[Доп столбец]])</f>
        <v>1</v>
      </c>
    </row>
    <row r="1767" spans="1:20" x14ac:dyDescent="0.25">
      <c r="A1767" s="4">
        <v>1628</v>
      </c>
      <c r="B1767" s="4" t="s">
        <v>182</v>
      </c>
      <c r="C1767" s="4">
        <v>4</v>
      </c>
      <c r="F1767" s="4" t="s">
        <v>34</v>
      </c>
      <c r="G1767" s="4" t="s">
        <v>443</v>
      </c>
      <c r="H1767" s="4" t="s">
        <v>444</v>
      </c>
      <c r="I1767" s="4" t="s">
        <v>27</v>
      </c>
      <c r="J1767" s="4" t="s">
        <v>25</v>
      </c>
      <c r="K1767" s="4" t="s">
        <v>25</v>
      </c>
      <c r="O1767" s="4" t="str">
        <f ca="1">IF(Ректор[[#This Row],[Класс(ы)]]="",OFFSET(Ректор[[#This Row],[Класс(ы)]],-1,0,1,1),Ректор[[#This Row],[Класс(ы)]])</f>
        <v>7З</v>
      </c>
      <c r="P176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767" s="4" t="str">
        <f>Ректор[[#This Row],[Учитель]]</f>
        <v>Русакова С. В.</v>
      </c>
      <c r="R1767" s="4">
        <f ca="1">IF(Ректор[[#This Row],[Часы]]="",OFFSET(Ректор[[#This Row],[Часы]],-1,0,1,1),Ректор[[#This Row],[Часы]])</f>
        <v>4</v>
      </c>
      <c r="S1767" s="4" t="str">
        <f ca="1">Ректор[[#This Row],[Корр класс]]&amp;Ректор[[#This Row],[Предмет2]]</f>
        <v>7ЗРусский язык</v>
      </c>
      <c r="T1767" s="4">
        <f ca="1">COUNTIF(Ректор[Доп столбец],Ректор[[#This Row],[Доп столбец]])</f>
        <v>1</v>
      </c>
    </row>
    <row r="1768" spans="1:20" x14ac:dyDescent="0.25">
      <c r="A1768" s="4">
        <v>1629</v>
      </c>
      <c r="B1768" s="4" t="s">
        <v>239</v>
      </c>
      <c r="C1768" s="4">
        <v>1</v>
      </c>
      <c r="D1768" s="4" t="s">
        <v>10</v>
      </c>
      <c r="E1768" s="4">
        <v>1</v>
      </c>
      <c r="F1768" s="4" t="s">
        <v>376</v>
      </c>
      <c r="G1768" s="4" t="s">
        <v>445</v>
      </c>
      <c r="H1768" s="4" t="s">
        <v>389</v>
      </c>
      <c r="I1768" s="4" t="s">
        <v>27</v>
      </c>
      <c r="J1768" s="4" t="s">
        <v>25</v>
      </c>
      <c r="K1768" s="4" t="s">
        <v>25</v>
      </c>
      <c r="O1768" s="4" t="str">
        <f ca="1">IF(Ректор[[#This Row],[Класс(ы)]]="",OFFSET(Ректор[[#This Row],[Класс(ы)]],-1,0,1,1),Ректор[[#This Row],[Класс(ы)]])</f>
        <v>7А</v>
      </c>
      <c r="P1768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68" s="4" t="str">
        <f>Ректор[[#This Row],[Учитель]]</f>
        <v>Саликова Т. Н.</v>
      </c>
      <c r="R1768" s="4">
        <f ca="1">IF(Ректор[[#This Row],[Часы]]="",OFFSET(Ректор[[#This Row],[Часы]],-1,0,1,1),Ректор[[#This Row],[Часы]])</f>
        <v>1</v>
      </c>
      <c r="S1768" s="4" t="str">
        <f ca="1">Ректор[[#This Row],[Корр класс]]&amp;Ректор[[#This Row],[Предмет2]]</f>
        <v>7АИнформатика</v>
      </c>
      <c r="T1768" s="4">
        <f ca="1">COUNTIF(Ректор[Доп столбец],Ректор[[#This Row],[Доп столбец]])</f>
        <v>2</v>
      </c>
    </row>
    <row r="1769" spans="1:20" x14ac:dyDescent="0.25">
      <c r="A1769" s="4">
        <v>1630</v>
      </c>
      <c r="E1769" s="4">
        <v>2</v>
      </c>
      <c r="F1769" s="4" t="s">
        <v>376</v>
      </c>
      <c r="G1769" s="4" t="s">
        <v>388</v>
      </c>
      <c r="H1769" s="4" t="s">
        <v>375</v>
      </c>
      <c r="I1769" s="4" t="s">
        <v>27</v>
      </c>
      <c r="J1769" s="4" t="s">
        <v>25</v>
      </c>
      <c r="K1769" s="4" t="s">
        <v>25</v>
      </c>
      <c r="O1769" s="4" t="str">
        <f ca="1">IF(Ректор[[#This Row],[Класс(ы)]]="",OFFSET(Ректор[[#This Row],[Класс(ы)]],-1,0,1,1),Ректор[[#This Row],[Класс(ы)]])</f>
        <v>7А</v>
      </c>
      <c r="P1769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69" s="4" t="str">
        <f>Ректор[[#This Row],[Учитель]]</f>
        <v>Лясникова А. С.</v>
      </c>
      <c r="R1769" s="4">
        <f ca="1">IF(Ректор[[#This Row],[Часы]]="",OFFSET(Ректор[[#This Row],[Часы]],-1,0,1,1),Ректор[[#This Row],[Часы]])</f>
        <v>1</v>
      </c>
      <c r="S1769" s="4" t="str">
        <f ca="1">Ректор[[#This Row],[Корр класс]]&amp;Ректор[[#This Row],[Предмет2]]</f>
        <v>7АИнформатика</v>
      </c>
      <c r="T1769" s="4">
        <f ca="1">COUNTIF(Ректор[Доп столбец],Ректор[[#This Row],[Доп столбец]])</f>
        <v>2</v>
      </c>
    </row>
    <row r="1770" spans="1:20" x14ac:dyDescent="0.25">
      <c r="A1770" s="4">
        <v>1631</v>
      </c>
      <c r="B1770" s="4" t="s">
        <v>242</v>
      </c>
      <c r="C1770" s="4">
        <v>1</v>
      </c>
      <c r="D1770" s="4" t="s">
        <v>10</v>
      </c>
      <c r="E1770" s="4">
        <v>1</v>
      </c>
      <c r="F1770" s="4" t="s">
        <v>376</v>
      </c>
      <c r="G1770" s="4" t="s">
        <v>445</v>
      </c>
      <c r="H1770" s="4" t="s">
        <v>389</v>
      </c>
      <c r="I1770" s="4" t="s">
        <v>27</v>
      </c>
      <c r="J1770" s="4" t="s">
        <v>25</v>
      </c>
      <c r="K1770" s="4" t="s">
        <v>25</v>
      </c>
      <c r="O1770" s="4" t="str">
        <f ca="1">IF(Ректор[[#This Row],[Класс(ы)]]="",OFFSET(Ректор[[#This Row],[Класс(ы)]],-1,0,1,1),Ректор[[#This Row],[Класс(ы)]])</f>
        <v>7Б</v>
      </c>
      <c r="P1770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70" s="4" t="str">
        <f>Ректор[[#This Row],[Учитель]]</f>
        <v>Саликова Т. Н.</v>
      </c>
      <c r="R1770" s="4">
        <f ca="1">IF(Ректор[[#This Row],[Часы]]="",OFFSET(Ректор[[#This Row],[Часы]],-1,0,1,1),Ректор[[#This Row],[Часы]])</f>
        <v>1</v>
      </c>
      <c r="S1770" s="4" t="str">
        <f ca="1">Ректор[[#This Row],[Корр класс]]&amp;Ректор[[#This Row],[Предмет2]]</f>
        <v>7БИнформатика</v>
      </c>
      <c r="T1770" s="4">
        <f ca="1">COUNTIF(Ректор[Доп столбец],Ректор[[#This Row],[Доп столбец]])</f>
        <v>2</v>
      </c>
    </row>
    <row r="1771" spans="1:20" x14ac:dyDescent="0.25">
      <c r="A1771" s="4">
        <v>1632</v>
      </c>
      <c r="E1771" s="4">
        <v>2</v>
      </c>
      <c r="F1771" s="4" t="s">
        <v>376</v>
      </c>
      <c r="G1771" s="4" t="s">
        <v>7</v>
      </c>
      <c r="H1771" s="4" t="s">
        <v>375</v>
      </c>
      <c r="I1771" s="4" t="s">
        <v>27</v>
      </c>
      <c r="J1771" s="4" t="s">
        <v>25</v>
      </c>
      <c r="K1771" s="4" t="s">
        <v>25</v>
      </c>
      <c r="O1771" s="4" t="str">
        <f ca="1">IF(Ректор[[#This Row],[Класс(ы)]]="",OFFSET(Ректор[[#This Row],[Класс(ы)]],-1,0,1,1),Ректор[[#This Row],[Класс(ы)]])</f>
        <v>7Б</v>
      </c>
      <c r="P1771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71" s="4" t="str">
        <f>Ректор[[#This Row],[Учитель]]</f>
        <v>Манюк А. Э.</v>
      </c>
      <c r="R1771" s="4">
        <f ca="1">IF(Ректор[[#This Row],[Часы]]="",OFFSET(Ректор[[#This Row],[Часы]],-1,0,1,1),Ректор[[#This Row],[Часы]])</f>
        <v>1</v>
      </c>
      <c r="S1771" s="4" t="str">
        <f ca="1">Ректор[[#This Row],[Корр класс]]&amp;Ректор[[#This Row],[Предмет2]]</f>
        <v>7БИнформатика</v>
      </c>
      <c r="T1771" s="4">
        <f ca="1">COUNTIF(Ректор[Доп столбец],Ректор[[#This Row],[Доп столбец]])</f>
        <v>2</v>
      </c>
    </row>
    <row r="1772" spans="1:20" x14ac:dyDescent="0.25">
      <c r="A1772" s="4">
        <v>1633</v>
      </c>
      <c r="B1772" s="4" t="s">
        <v>243</v>
      </c>
      <c r="C1772" s="4">
        <v>1</v>
      </c>
      <c r="D1772" s="4" t="s">
        <v>10</v>
      </c>
      <c r="E1772" s="4">
        <v>1</v>
      </c>
      <c r="F1772" s="4" t="s">
        <v>376</v>
      </c>
      <c r="G1772" s="4" t="s">
        <v>445</v>
      </c>
      <c r="H1772" s="4" t="s">
        <v>389</v>
      </c>
      <c r="I1772" s="4" t="s">
        <v>27</v>
      </c>
      <c r="J1772" s="4" t="s">
        <v>25</v>
      </c>
      <c r="K1772" s="4" t="s">
        <v>25</v>
      </c>
      <c r="O1772" s="4" t="str">
        <f ca="1">IF(Ректор[[#This Row],[Класс(ы)]]="",OFFSET(Ректор[[#This Row],[Класс(ы)]],-1,0,1,1),Ректор[[#This Row],[Класс(ы)]])</f>
        <v>7В</v>
      </c>
      <c r="P1772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72" s="4" t="str">
        <f>Ректор[[#This Row],[Учитель]]</f>
        <v>Саликова Т. Н.</v>
      </c>
      <c r="R1772" s="4">
        <f ca="1">IF(Ректор[[#This Row],[Часы]]="",OFFSET(Ректор[[#This Row],[Часы]],-1,0,1,1),Ректор[[#This Row],[Часы]])</f>
        <v>1</v>
      </c>
      <c r="S1772" s="4" t="str">
        <f ca="1">Ректор[[#This Row],[Корр класс]]&amp;Ректор[[#This Row],[Предмет2]]</f>
        <v>7ВИнформатика</v>
      </c>
      <c r="T1772" s="4">
        <f ca="1">COUNTIF(Ректор[Доп столбец],Ректор[[#This Row],[Доп столбец]])</f>
        <v>2</v>
      </c>
    </row>
    <row r="1773" spans="1:20" x14ac:dyDescent="0.25">
      <c r="A1773" s="4">
        <v>1634</v>
      </c>
      <c r="E1773" s="4">
        <v>2</v>
      </c>
      <c r="F1773" s="4" t="s">
        <v>376</v>
      </c>
      <c r="G1773" s="4" t="s">
        <v>7</v>
      </c>
      <c r="H1773" s="4" t="s">
        <v>375</v>
      </c>
      <c r="I1773" s="4" t="s">
        <v>27</v>
      </c>
      <c r="J1773" s="4" t="s">
        <v>25</v>
      </c>
      <c r="K1773" s="4" t="s">
        <v>25</v>
      </c>
      <c r="O1773" s="4" t="str">
        <f ca="1">IF(Ректор[[#This Row],[Класс(ы)]]="",OFFSET(Ректор[[#This Row],[Класс(ы)]],-1,0,1,1),Ректор[[#This Row],[Класс(ы)]])</f>
        <v>7В</v>
      </c>
      <c r="P1773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73" s="4" t="str">
        <f>Ректор[[#This Row],[Учитель]]</f>
        <v>Манюк А. Э.</v>
      </c>
      <c r="R1773" s="4">
        <f ca="1">IF(Ректор[[#This Row],[Часы]]="",OFFSET(Ректор[[#This Row],[Часы]],-1,0,1,1),Ректор[[#This Row],[Часы]])</f>
        <v>1</v>
      </c>
      <c r="S1773" s="4" t="str">
        <f ca="1">Ректор[[#This Row],[Корр класс]]&amp;Ректор[[#This Row],[Предмет2]]</f>
        <v>7ВИнформатика</v>
      </c>
      <c r="T1773" s="4">
        <f ca="1">COUNTIF(Ректор[Доп столбец],Ректор[[#This Row],[Доп столбец]])</f>
        <v>2</v>
      </c>
    </row>
    <row r="1774" spans="1:20" x14ac:dyDescent="0.25">
      <c r="A1774" s="4">
        <v>1635</v>
      </c>
      <c r="B1774" s="4" t="s">
        <v>55</v>
      </c>
      <c r="C1774" s="4">
        <v>1</v>
      </c>
      <c r="D1774" s="4" t="s">
        <v>10</v>
      </c>
      <c r="E1774" s="4">
        <v>1</v>
      </c>
      <c r="F1774" s="4" t="s">
        <v>376</v>
      </c>
      <c r="G1774" s="4" t="s">
        <v>445</v>
      </c>
      <c r="H1774" s="4" t="s">
        <v>389</v>
      </c>
      <c r="I1774" s="4" t="s">
        <v>27</v>
      </c>
      <c r="J1774" s="4" t="s">
        <v>25</v>
      </c>
      <c r="K1774" s="4" t="s">
        <v>25</v>
      </c>
      <c r="O1774" s="4" t="str">
        <f ca="1">IF(Ректор[[#This Row],[Класс(ы)]]="",OFFSET(Ректор[[#This Row],[Класс(ы)]],-1,0,1,1),Ректор[[#This Row],[Класс(ы)]])</f>
        <v>7Г</v>
      </c>
      <c r="P1774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74" s="4" t="str">
        <f>Ректор[[#This Row],[Учитель]]</f>
        <v>Саликова Т. Н.</v>
      </c>
      <c r="R1774" s="4">
        <f ca="1">IF(Ректор[[#This Row],[Часы]]="",OFFSET(Ректор[[#This Row],[Часы]],-1,0,1,1),Ректор[[#This Row],[Часы]])</f>
        <v>1</v>
      </c>
      <c r="S1774" s="4" t="str">
        <f ca="1">Ректор[[#This Row],[Корр класс]]&amp;Ректор[[#This Row],[Предмет2]]</f>
        <v>7ГИнформатика</v>
      </c>
      <c r="T1774" s="4">
        <f ca="1">COUNTIF(Ректор[Доп столбец],Ректор[[#This Row],[Доп столбец]])</f>
        <v>2</v>
      </c>
    </row>
    <row r="1775" spans="1:20" x14ac:dyDescent="0.25">
      <c r="E1775" s="4">
        <v>2</v>
      </c>
      <c r="F1775" s="4" t="s">
        <v>376</v>
      </c>
      <c r="G1775" s="4" t="s">
        <v>388</v>
      </c>
      <c r="H1775" s="4" t="s">
        <v>375</v>
      </c>
      <c r="I1775" s="4" t="s">
        <v>27</v>
      </c>
      <c r="J1775" s="4" t="s">
        <v>25</v>
      </c>
      <c r="K1775" s="4" t="s">
        <v>25</v>
      </c>
      <c r="O1775" s="4" t="str">
        <f ca="1">IF(Ректор[[#This Row],[Класс(ы)]]="",OFFSET(Ректор[[#This Row],[Класс(ы)]],-1,0,1,1),Ректор[[#This Row],[Класс(ы)]])</f>
        <v>7Г</v>
      </c>
      <c r="P1775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75" s="4" t="str">
        <f>Ректор[[#This Row],[Учитель]]</f>
        <v>Лясникова А. С.</v>
      </c>
      <c r="R1775" s="4">
        <f ca="1">IF(Ректор[[#This Row],[Часы]]="",OFFSET(Ректор[[#This Row],[Часы]],-1,0,1,1),Ректор[[#This Row],[Часы]])</f>
        <v>1</v>
      </c>
      <c r="S1775" s="4" t="str">
        <f ca="1">Ректор[[#This Row],[Корр класс]]&amp;Ректор[[#This Row],[Предмет2]]</f>
        <v>7ГИнформатика</v>
      </c>
      <c r="T1775" s="4">
        <f ca="1">COUNTIF(Ректор[Доп столбец],Ректор[[#This Row],[Доп столбец]])</f>
        <v>2</v>
      </c>
    </row>
    <row r="1776" spans="1:20" x14ac:dyDescent="0.25">
      <c r="A1776" s="4">
        <v>1636</v>
      </c>
      <c r="B1776" s="4" t="s">
        <v>59</v>
      </c>
      <c r="C1776" s="4">
        <v>1</v>
      </c>
      <c r="D1776" s="4" t="s">
        <v>10</v>
      </c>
      <c r="E1776" s="4">
        <v>1</v>
      </c>
      <c r="F1776" s="4" t="s">
        <v>376</v>
      </c>
      <c r="G1776" s="4" t="s">
        <v>445</v>
      </c>
      <c r="H1776" s="4" t="s">
        <v>389</v>
      </c>
      <c r="I1776" s="4" t="s">
        <v>27</v>
      </c>
      <c r="J1776" s="4" t="s">
        <v>25</v>
      </c>
      <c r="K1776" s="4" t="s">
        <v>25</v>
      </c>
      <c r="O1776" s="4" t="str">
        <f ca="1">IF(Ректор[[#This Row],[Класс(ы)]]="",OFFSET(Ректор[[#This Row],[Класс(ы)]],-1,0,1,1),Ректор[[#This Row],[Класс(ы)]])</f>
        <v>7Д</v>
      </c>
      <c r="P1776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76" s="4" t="str">
        <f>Ректор[[#This Row],[Учитель]]</f>
        <v>Саликова Т. Н.</v>
      </c>
      <c r="R1776" s="4">
        <f ca="1">IF(Ректор[[#This Row],[Часы]]="",OFFSET(Ректор[[#This Row],[Часы]],-1,0,1,1),Ректор[[#This Row],[Часы]])</f>
        <v>1</v>
      </c>
      <c r="S1776" s="4" t="str">
        <f ca="1">Ректор[[#This Row],[Корр класс]]&amp;Ректор[[#This Row],[Предмет2]]</f>
        <v>7ДИнформатика</v>
      </c>
      <c r="T1776" s="4">
        <f ca="1">COUNTIF(Ректор[Доп столбец],Ректор[[#This Row],[Доп столбец]])</f>
        <v>2</v>
      </c>
    </row>
    <row r="1777" spans="1:20" x14ac:dyDescent="0.25">
      <c r="A1777" s="4">
        <v>1637</v>
      </c>
      <c r="E1777" s="4">
        <v>2</v>
      </c>
      <c r="F1777" s="4" t="s">
        <v>376</v>
      </c>
      <c r="G1777" s="4" t="s">
        <v>388</v>
      </c>
      <c r="H1777" s="4" t="s">
        <v>375</v>
      </c>
      <c r="I1777" s="4" t="s">
        <v>27</v>
      </c>
      <c r="J1777" s="4" t="s">
        <v>25</v>
      </c>
      <c r="K1777" s="4" t="s">
        <v>25</v>
      </c>
      <c r="O1777" s="4" t="str">
        <f ca="1">IF(Ректор[[#This Row],[Класс(ы)]]="",OFFSET(Ректор[[#This Row],[Класс(ы)]],-1,0,1,1),Ректор[[#This Row],[Класс(ы)]])</f>
        <v>7Д</v>
      </c>
      <c r="P1777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77" s="4" t="str">
        <f>Ректор[[#This Row],[Учитель]]</f>
        <v>Лясникова А. С.</v>
      </c>
      <c r="R1777" s="4">
        <f ca="1">IF(Ректор[[#This Row],[Часы]]="",OFFSET(Ректор[[#This Row],[Часы]],-1,0,1,1),Ректор[[#This Row],[Часы]])</f>
        <v>1</v>
      </c>
      <c r="S1777" s="4" t="str">
        <f ca="1">Ректор[[#This Row],[Корр класс]]&amp;Ректор[[#This Row],[Предмет2]]</f>
        <v>7ДИнформатика</v>
      </c>
      <c r="T1777" s="4">
        <f ca="1">COUNTIF(Ректор[Доп столбец],Ректор[[#This Row],[Доп столбец]])</f>
        <v>2</v>
      </c>
    </row>
    <row r="1778" spans="1:20" x14ac:dyDescent="0.25">
      <c r="A1778" s="4">
        <v>1638</v>
      </c>
      <c r="B1778" s="4" t="s">
        <v>180</v>
      </c>
      <c r="C1778" s="4">
        <v>1</v>
      </c>
      <c r="D1778" s="4" t="s">
        <v>10</v>
      </c>
      <c r="E1778" s="4">
        <v>1</v>
      </c>
      <c r="F1778" s="4" t="s">
        <v>376</v>
      </c>
      <c r="G1778" s="4" t="s">
        <v>445</v>
      </c>
      <c r="H1778" s="4" t="s">
        <v>389</v>
      </c>
      <c r="I1778" s="4" t="s">
        <v>27</v>
      </c>
      <c r="J1778" s="4" t="s">
        <v>25</v>
      </c>
      <c r="K1778" s="4" t="s">
        <v>25</v>
      </c>
      <c r="O1778" s="4" t="str">
        <f ca="1">IF(Ректор[[#This Row],[Класс(ы)]]="",OFFSET(Ректор[[#This Row],[Класс(ы)]],-1,0,1,1),Ректор[[#This Row],[Класс(ы)]])</f>
        <v>7Е</v>
      </c>
      <c r="P1778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78" s="4" t="str">
        <f>Ректор[[#This Row],[Учитель]]</f>
        <v>Саликова Т. Н.</v>
      </c>
      <c r="R1778" s="4">
        <f ca="1">IF(Ректор[[#This Row],[Часы]]="",OFFSET(Ректор[[#This Row],[Часы]],-1,0,1,1),Ректор[[#This Row],[Часы]])</f>
        <v>1</v>
      </c>
      <c r="S1778" s="4" t="str">
        <f ca="1">Ректор[[#This Row],[Корр класс]]&amp;Ректор[[#This Row],[Предмет2]]</f>
        <v>7ЕИнформатика</v>
      </c>
      <c r="T1778" s="4">
        <f ca="1">COUNTIF(Ректор[Доп столбец],Ректор[[#This Row],[Доп столбец]])</f>
        <v>2</v>
      </c>
    </row>
    <row r="1779" spans="1:20" x14ac:dyDescent="0.25">
      <c r="A1779" s="4">
        <v>1639</v>
      </c>
      <c r="E1779" s="4">
        <v>2</v>
      </c>
      <c r="F1779" s="4" t="s">
        <v>376</v>
      </c>
      <c r="G1779" s="4" t="s">
        <v>388</v>
      </c>
      <c r="H1779" s="4" t="s">
        <v>375</v>
      </c>
      <c r="I1779" s="4" t="s">
        <v>27</v>
      </c>
      <c r="J1779" s="4" t="s">
        <v>25</v>
      </c>
      <c r="K1779" s="4" t="s">
        <v>25</v>
      </c>
      <c r="O1779" s="4" t="str">
        <f ca="1">IF(Ректор[[#This Row],[Класс(ы)]]="",OFFSET(Ректор[[#This Row],[Класс(ы)]],-1,0,1,1),Ректор[[#This Row],[Класс(ы)]])</f>
        <v>7Е</v>
      </c>
      <c r="P1779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79" s="4" t="str">
        <f>Ректор[[#This Row],[Учитель]]</f>
        <v>Лясникова А. С.</v>
      </c>
      <c r="R1779" s="4">
        <f ca="1">IF(Ректор[[#This Row],[Часы]]="",OFFSET(Ректор[[#This Row],[Часы]],-1,0,1,1),Ректор[[#This Row],[Часы]])</f>
        <v>1</v>
      </c>
      <c r="S1779" s="4" t="str">
        <f ca="1">Ректор[[#This Row],[Корр класс]]&amp;Ректор[[#This Row],[Предмет2]]</f>
        <v>7ЕИнформатика</v>
      </c>
      <c r="T1779" s="4">
        <f ca="1">COUNTIF(Ректор[Доп столбец],Ректор[[#This Row],[Доп столбец]])</f>
        <v>2</v>
      </c>
    </row>
    <row r="1780" spans="1:20" x14ac:dyDescent="0.25">
      <c r="A1780" s="4">
        <v>1640</v>
      </c>
      <c r="B1780" s="4" t="s">
        <v>181</v>
      </c>
      <c r="C1780" s="4">
        <v>1</v>
      </c>
      <c r="D1780" s="4" t="s">
        <v>10</v>
      </c>
      <c r="E1780" s="4">
        <v>1</v>
      </c>
      <c r="F1780" s="4" t="s">
        <v>376</v>
      </c>
      <c r="G1780" s="4" t="s">
        <v>445</v>
      </c>
      <c r="H1780" s="4" t="s">
        <v>389</v>
      </c>
      <c r="I1780" s="4" t="s">
        <v>27</v>
      </c>
      <c r="J1780" s="4" t="s">
        <v>25</v>
      </c>
      <c r="K1780" s="4" t="s">
        <v>25</v>
      </c>
      <c r="O1780" s="4" t="str">
        <f ca="1">IF(Ректор[[#This Row],[Класс(ы)]]="",OFFSET(Ректор[[#This Row],[Класс(ы)]],-1,0,1,1),Ректор[[#This Row],[Класс(ы)]])</f>
        <v>7Ж</v>
      </c>
      <c r="P1780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80" s="4" t="str">
        <f>Ректор[[#This Row],[Учитель]]</f>
        <v>Саликова Т. Н.</v>
      </c>
      <c r="R1780" s="4">
        <f ca="1">IF(Ректор[[#This Row],[Часы]]="",OFFSET(Ректор[[#This Row],[Часы]],-1,0,1,1),Ректор[[#This Row],[Часы]])</f>
        <v>1</v>
      </c>
      <c r="S1780" s="4" t="str">
        <f ca="1">Ректор[[#This Row],[Корр класс]]&amp;Ректор[[#This Row],[Предмет2]]</f>
        <v>7ЖИнформатика</v>
      </c>
      <c r="T1780" s="4">
        <f ca="1">COUNTIF(Ректор[Доп столбец],Ректор[[#This Row],[Доп столбец]])</f>
        <v>2</v>
      </c>
    </row>
    <row r="1781" spans="1:20" x14ac:dyDescent="0.25">
      <c r="A1781" s="4">
        <v>1641</v>
      </c>
      <c r="E1781" s="4">
        <v>2</v>
      </c>
      <c r="F1781" s="4" t="s">
        <v>376</v>
      </c>
      <c r="G1781" s="4" t="s">
        <v>7</v>
      </c>
      <c r="H1781" s="4" t="s">
        <v>375</v>
      </c>
      <c r="I1781" s="4" t="s">
        <v>27</v>
      </c>
      <c r="J1781" s="4" t="s">
        <v>25</v>
      </c>
      <c r="K1781" s="4" t="s">
        <v>25</v>
      </c>
      <c r="O1781" s="4" t="str">
        <f ca="1">IF(Ректор[[#This Row],[Класс(ы)]]="",OFFSET(Ректор[[#This Row],[Класс(ы)]],-1,0,1,1),Ректор[[#This Row],[Класс(ы)]])</f>
        <v>7Ж</v>
      </c>
      <c r="P1781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81" s="4" t="str">
        <f>Ректор[[#This Row],[Учитель]]</f>
        <v>Манюк А. Э.</v>
      </c>
      <c r="R1781" s="4">
        <f ca="1">IF(Ректор[[#This Row],[Часы]]="",OFFSET(Ректор[[#This Row],[Часы]],-1,0,1,1),Ректор[[#This Row],[Часы]])</f>
        <v>1</v>
      </c>
      <c r="S1781" s="4" t="str">
        <f ca="1">Ректор[[#This Row],[Корр класс]]&amp;Ректор[[#This Row],[Предмет2]]</f>
        <v>7ЖИнформатика</v>
      </c>
      <c r="T1781" s="4">
        <f ca="1">COUNTIF(Ректор[Доп столбец],Ректор[[#This Row],[Доп столбец]])</f>
        <v>2</v>
      </c>
    </row>
    <row r="1782" spans="1:20" x14ac:dyDescent="0.25">
      <c r="A1782" s="4">
        <v>1642</v>
      </c>
      <c r="B1782" s="4" t="s">
        <v>181</v>
      </c>
      <c r="C1782" s="4">
        <v>1</v>
      </c>
      <c r="F1782" s="4" t="s">
        <v>32</v>
      </c>
      <c r="G1782" s="4" t="s">
        <v>445</v>
      </c>
      <c r="I1782" s="4" t="s">
        <v>27</v>
      </c>
      <c r="J1782" s="4" t="s">
        <v>25</v>
      </c>
      <c r="K1782" s="4" t="s">
        <v>25</v>
      </c>
      <c r="O1782" s="4" t="str">
        <f ca="1">IF(Ректор[[#This Row],[Класс(ы)]]="",OFFSET(Ректор[[#This Row],[Класс(ы)]],-1,0,1,1),Ректор[[#This Row],[Класс(ы)]])</f>
        <v>7Ж</v>
      </c>
      <c r="P178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782" s="4" t="str">
        <f>Ректор[[#This Row],[Учитель]]</f>
        <v>Саликова Т. Н.</v>
      </c>
      <c r="R1782" s="4">
        <f ca="1">IF(Ректор[[#This Row],[Часы]]="",OFFSET(Ректор[[#This Row],[Часы]],-1,0,1,1),Ректор[[#This Row],[Часы]])</f>
        <v>1</v>
      </c>
      <c r="S1782" s="4" t="str">
        <f ca="1">Ректор[[#This Row],[Корр класс]]&amp;Ректор[[#This Row],[Предмет2]]</f>
        <v>7ЖРазговор о важн</v>
      </c>
      <c r="T1782" s="4">
        <f ca="1">COUNTIF(Ректор[Доп столбец],Ректор[[#This Row],[Доп столбец]])</f>
        <v>1</v>
      </c>
    </row>
    <row r="1783" spans="1:20" x14ac:dyDescent="0.25">
      <c r="A1783" s="4">
        <v>1643</v>
      </c>
      <c r="B1783" s="4" t="s">
        <v>182</v>
      </c>
      <c r="C1783" s="4">
        <v>1</v>
      </c>
      <c r="D1783" s="4" t="s">
        <v>10</v>
      </c>
      <c r="E1783" s="4">
        <v>1</v>
      </c>
      <c r="F1783" s="4" t="s">
        <v>376</v>
      </c>
      <c r="G1783" s="4" t="s">
        <v>445</v>
      </c>
      <c r="H1783" s="4" t="s">
        <v>389</v>
      </c>
      <c r="I1783" s="4" t="s">
        <v>27</v>
      </c>
      <c r="J1783" s="4" t="s">
        <v>25</v>
      </c>
      <c r="K1783" s="4" t="s">
        <v>25</v>
      </c>
      <c r="O1783" s="4" t="str">
        <f ca="1">IF(Ректор[[#This Row],[Класс(ы)]]="",OFFSET(Ректор[[#This Row],[Класс(ы)]],-1,0,1,1),Ректор[[#This Row],[Класс(ы)]])</f>
        <v>7З</v>
      </c>
      <c r="P1783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83" s="4" t="str">
        <f>Ректор[[#This Row],[Учитель]]</f>
        <v>Саликова Т. Н.</v>
      </c>
      <c r="R1783" s="4">
        <f ca="1">IF(Ректор[[#This Row],[Часы]]="",OFFSET(Ректор[[#This Row],[Часы]],-1,0,1,1),Ректор[[#This Row],[Часы]])</f>
        <v>1</v>
      </c>
      <c r="S1783" s="4" t="str">
        <f ca="1">Ректор[[#This Row],[Корр класс]]&amp;Ректор[[#This Row],[Предмет2]]</f>
        <v>7ЗИнформатика</v>
      </c>
      <c r="T1783" s="4">
        <f ca="1">COUNTIF(Ректор[Доп столбец],Ректор[[#This Row],[Доп столбец]])</f>
        <v>2</v>
      </c>
    </row>
    <row r="1784" spans="1:20" x14ac:dyDescent="0.25">
      <c r="E1784" s="4">
        <v>2</v>
      </c>
      <c r="F1784" s="4" t="s">
        <v>376</v>
      </c>
      <c r="G1784" s="4" t="s">
        <v>7</v>
      </c>
      <c r="H1784" s="4" t="s">
        <v>375</v>
      </c>
      <c r="I1784" s="4" t="s">
        <v>27</v>
      </c>
      <c r="J1784" s="4" t="s">
        <v>25</v>
      </c>
      <c r="K1784" s="4" t="s">
        <v>25</v>
      </c>
      <c r="O1784" s="4" t="str">
        <f ca="1">IF(Ректор[[#This Row],[Класс(ы)]]="",OFFSET(Ректор[[#This Row],[Класс(ы)]],-1,0,1,1),Ректор[[#This Row],[Класс(ы)]])</f>
        <v>7З</v>
      </c>
      <c r="P1784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84" s="4" t="str">
        <f>Ректор[[#This Row],[Учитель]]</f>
        <v>Манюк А. Э.</v>
      </c>
      <c r="R1784" s="4">
        <f ca="1">IF(Ректор[[#This Row],[Часы]]="",OFFSET(Ректор[[#This Row],[Часы]],-1,0,1,1),Ректор[[#This Row],[Часы]])</f>
        <v>1</v>
      </c>
      <c r="S1784" s="4" t="str">
        <f ca="1">Ректор[[#This Row],[Корр класс]]&amp;Ректор[[#This Row],[Предмет2]]</f>
        <v>7ЗИнформатика</v>
      </c>
      <c r="T1784" s="4">
        <f ca="1">COUNTIF(Ректор[Доп столбец],Ректор[[#This Row],[Доп столбец]])</f>
        <v>2</v>
      </c>
    </row>
    <row r="1785" spans="1:20" x14ac:dyDescent="0.25">
      <c r="A1785" s="4">
        <v>1644</v>
      </c>
      <c r="B1785" s="4" t="s">
        <v>183</v>
      </c>
      <c r="C1785" s="4">
        <v>1</v>
      </c>
      <c r="D1785" s="4" t="s">
        <v>10</v>
      </c>
      <c r="E1785" s="4">
        <v>1</v>
      </c>
      <c r="F1785" s="4" t="s">
        <v>376</v>
      </c>
      <c r="G1785" s="4" t="s">
        <v>445</v>
      </c>
      <c r="H1785" s="4" t="s">
        <v>389</v>
      </c>
      <c r="I1785" s="4" t="s">
        <v>27</v>
      </c>
      <c r="J1785" s="4" t="s">
        <v>25</v>
      </c>
      <c r="K1785" s="4" t="s">
        <v>25</v>
      </c>
      <c r="O1785" s="4" t="str">
        <f ca="1">IF(Ректор[[#This Row],[Класс(ы)]]="",OFFSET(Ректор[[#This Row],[Класс(ы)]],-1,0,1,1),Ректор[[#This Row],[Класс(ы)]])</f>
        <v>7И</v>
      </c>
      <c r="P1785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85" s="4" t="str">
        <f>Ректор[[#This Row],[Учитель]]</f>
        <v>Саликова Т. Н.</v>
      </c>
      <c r="R1785" s="4">
        <f ca="1">IF(Ректор[[#This Row],[Часы]]="",OFFSET(Ректор[[#This Row],[Часы]],-1,0,1,1),Ректор[[#This Row],[Часы]])</f>
        <v>1</v>
      </c>
      <c r="S1785" s="4" t="str">
        <f ca="1">Ректор[[#This Row],[Корр класс]]&amp;Ректор[[#This Row],[Предмет2]]</f>
        <v>7ИИнформатика</v>
      </c>
      <c r="T1785" s="4">
        <f ca="1">COUNTIF(Ректор[Доп столбец],Ректор[[#This Row],[Доп столбец]])</f>
        <v>2</v>
      </c>
    </row>
    <row r="1786" spans="1:20" x14ac:dyDescent="0.25">
      <c r="E1786" s="4">
        <v>2</v>
      </c>
      <c r="F1786" s="4" t="s">
        <v>376</v>
      </c>
      <c r="G1786" s="4" t="s">
        <v>7</v>
      </c>
      <c r="H1786" s="4" t="s">
        <v>375</v>
      </c>
      <c r="I1786" s="4" t="s">
        <v>27</v>
      </c>
      <c r="J1786" s="4" t="s">
        <v>25</v>
      </c>
      <c r="K1786" s="4" t="s">
        <v>25</v>
      </c>
      <c r="O1786" s="4" t="str">
        <f ca="1">IF(Ректор[[#This Row],[Класс(ы)]]="",OFFSET(Ректор[[#This Row],[Класс(ы)]],-1,0,1,1),Ректор[[#This Row],[Класс(ы)]])</f>
        <v>7И</v>
      </c>
      <c r="P1786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86" s="4" t="str">
        <f>Ректор[[#This Row],[Учитель]]</f>
        <v>Манюк А. Э.</v>
      </c>
      <c r="R1786" s="4">
        <f ca="1">IF(Ректор[[#This Row],[Часы]]="",OFFSET(Ректор[[#This Row],[Часы]],-1,0,1,1),Ректор[[#This Row],[Часы]])</f>
        <v>1</v>
      </c>
      <c r="S1786" s="4" t="str">
        <f ca="1">Ректор[[#This Row],[Корр класс]]&amp;Ректор[[#This Row],[Предмет2]]</f>
        <v>7ИИнформатика</v>
      </c>
      <c r="T1786" s="4">
        <f ca="1">COUNTIF(Ректор[Доп столбец],Ректор[[#This Row],[Доп столбец]])</f>
        <v>2</v>
      </c>
    </row>
    <row r="1787" spans="1:20" x14ac:dyDescent="0.25">
      <c r="A1787" s="4">
        <v>1645</v>
      </c>
      <c r="B1787" s="4" t="s">
        <v>60</v>
      </c>
      <c r="C1787" s="4">
        <v>1</v>
      </c>
      <c r="D1787" s="4" t="s">
        <v>10</v>
      </c>
      <c r="E1787" s="4">
        <v>1</v>
      </c>
      <c r="F1787" s="4" t="s">
        <v>376</v>
      </c>
      <c r="G1787" s="4" t="s">
        <v>445</v>
      </c>
      <c r="H1787" s="4" t="s">
        <v>389</v>
      </c>
      <c r="I1787" s="4" t="s">
        <v>27</v>
      </c>
      <c r="J1787" s="4" t="s">
        <v>25</v>
      </c>
      <c r="K1787" s="4" t="s">
        <v>25</v>
      </c>
      <c r="O1787" s="4" t="str">
        <f ca="1">IF(Ректор[[#This Row],[Класс(ы)]]="",OFFSET(Ректор[[#This Row],[Класс(ы)]],-1,0,1,1),Ректор[[#This Row],[Класс(ы)]])</f>
        <v>7К</v>
      </c>
      <c r="P1787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87" s="4" t="str">
        <f>Ректор[[#This Row],[Учитель]]</f>
        <v>Саликова Т. Н.</v>
      </c>
      <c r="R1787" s="4">
        <f ca="1">IF(Ректор[[#This Row],[Часы]]="",OFFSET(Ректор[[#This Row],[Часы]],-1,0,1,1),Ректор[[#This Row],[Часы]])</f>
        <v>1</v>
      </c>
      <c r="S1787" s="4" t="str">
        <f ca="1">Ректор[[#This Row],[Корр класс]]&amp;Ректор[[#This Row],[Предмет2]]</f>
        <v>7КИнформатика</v>
      </c>
      <c r="T1787" s="4">
        <f ca="1">COUNTIF(Ректор[Доп столбец],Ректор[[#This Row],[Доп столбец]])</f>
        <v>2</v>
      </c>
    </row>
    <row r="1788" spans="1:20" x14ac:dyDescent="0.25">
      <c r="A1788" s="4">
        <v>1646</v>
      </c>
      <c r="E1788" s="4">
        <v>2</v>
      </c>
      <c r="F1788" s="4" t="s">
        <v>376</v>
      </c>
      <c r="G1788" s="4" t="s">
        <v>388</v>
      </c>
      <c r="H1788" s="4" t="s">
        <v>375</v>
      </c>
      <c r="I1788" s="4" t="s">
        <v>27</v>
      </c>
      <c r="J1788" s="4" t="s">
        <v>25</v>
      </c>
      <c r="K1788" s="4" t="s">
        <v>25</v>
      </c>
      <c r="O1788" s="4" t="str">
        <f ca="1">IF(Ректор[[#This Row],[Класс(ы)]]="",OFFSET(Ректор[[#This Row],[Класс(ы)]],-1,0,1,1),Ректор[[#This Row],[Класс(ы)]])</f>
        <v>7К</v>
      </c>
      <c r="P1788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88" s="4" t="str">
        <f>Ректор[[#This Row],[Учитель]]</f>
        <v>Лясникова А. С.</v>
      </c>
      <c r="R1788" s="4">
        <f ca="1">IF(Ректор[[#This Row],[Часы]]="",OFFSET(Ректор[[#This Row],[Часы]],-1,0,1,1),Ректор[[#This Row],[Часы]])</f>
        <v>1</v>
      </c>
      <c r="S1788" s="4" t="str">
        <f ca="1">Ректор[[#This Row],[Корр класс]]&amp;Ректор[[#This Row],[Предмет2]]</f>
        <v>7КИнформатика</v>
      </c>
      <c r="T1788" s="4">
        <f ca="1">COUNTIF(Ректор[Доп столбец],Ректор[[#This Row],[Доп столбец]])</f>
        <v>2</v>
      </c>
    </row>
    <row r="1789" spans="1:20" x14ac:dyDescent="0.25">
      <c r="A1789" s="4">
        <v>1647</v>
      </c>
      <c r="B1789" s="4" t="s">
        <v>61</v>
      </c>
      <c r="C1789" s="4">
        <v>1</v>
      </c>
      <c r="D1789" s="4" t="s">
        <v>10</v>
      </c>
      <c r="E1789" s="4">
        <v>1</v>
      </c>
      <c r="F1789" s="4" t="s">
        <v>376</v>
      </c>
      <c r="G1789" s="4" t="s">
        <v>445</v>
      </c>
      <c r="H1789" s="4" t="s">
        <v>389</v>
      </c>
      <c r="I1789" s="4" t="s">
        <v>27</v>
      </c>
      <c r="J1789" s="4" t="s">
        <v>25</v>
      </c>
      <c r="K1789" s="4" t="s">
        <v>25</v>
      </c>
      <c r="O1789" s="4" t="str">
        <f ca="1">IF(Ректор[[#This Row],[Класс(ы)]]="",OFFSET(Ректор[[#This Row],[Класс(ы)]],-1,0,1,1),Ректор[[#This Row],[Класс(ы)]])</f>
        <v>7Л</v>
      </c>
      <c r="P1789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89" s="4" t="str">
        <f>Ректор[[#This Row],[Учитель]]</f>
        <v>Саликова Т. Н.</v>
      </c>
      <c r="R1789" s="4">
        <f ca="1">IF(Ректор[[#This Row],[Часы]]="",OFFSET(Ректор[[#This Row],[Часы]],-1,0,1,1),Ректор[[#This Row],[Часы]])</f>
        <v>1</v>
      </c>
      <c r="S1789" s="4" t="str">
        <f ca="1">Ректор[[#This Row],[Корр класс]]&amp;Ректор[[#This Row],[Предмет2]]</f>
        <v>7ЛИнформатика</v>
      </c>
      <c r="T1789" s="4">
        <f ca="1">COUNTIF(Ректор[Доп столбец],Ректор[[#This Row],[Доп столбец]])</f>
        <v>2</v>
      </c>
    </row>
    <row r="1790" spans="1:20" x14ac:dyDescent="0.25">
      <c r="A1790" s="4">
        <v>1648</v>
      </c>
      <c r="E1790" s="4">
        <v>2</v>
      </c>
      <c r="F1790" s="4" t="s">
        <v>376</v>
      </c>
      <c r="G1790" s="4" t="s">
        <v>7</v>
      </c>
      <c r="H1790" s="4" t="s">
        <v>375</v>
      </c>
      <c r="I1790" s="4" t="s">
        <v>27</v>
      </c>
      <c r="J1790" s="4" t="s">
        <v>25</v>
      </c>
      <c r="K1790" s="4" t="s">
        <v>25</v>
      </c>
      <c r="O1790" s="4" t="str">
        <f ca="1">IF(Ректор[[#This Row],[Класс(ы)]]="",OFFSET(Ректор[[#This Row],[Класс(ы)]],-1,0,1,1),Ректор[[#This Row],[Класс(ы)]])</f>
        <v>7Л</v>
      </c>
      <c r="P1790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90" s="4" t="str">
        <f>Ректор[[#This Row],[Учитель]]</f>
        <v>Манюк А. Э.</v>
      </c>
      <c r="R1790" s="4">
        <f ca="1">IF(Ректор[[#This Row],[Часы]]="",OFFSET(Ректор[[#This Row],[Часы]],-1,0,1,1),Ректор[[#This Row],[Часы]])</f>
        <v>1</v>
      </c>
      <c r="S1790" s="4" t="str">
        <f ca="1">Ректор[[#This Row],[Корр класс]]&amp;Ректор[[#This Row],[Предмет2]]</f>
        <v>7ЛИнформатика</v>
      </c>
      <c r="T1790" s="4">
        <f ca="1">COUNTIF(Ректор[Доп столбец],Ректор[[#This Row],[Доп столбец]])</f>
        <v>2</v>
      </c>
    </row>
    <row r="1791" spans="1:20" x14ac:dyDescent="0.25">
      <c r="A1791" s="4">
        <v>1649</v>
      </c>
      <c r="B1791" s="4" t="s">
        <v>62</v>
      </c>
      <c r="C1791" s="4">
        <v>1</v>
      </c>
      <c r="D1791" s="4" t="s">
        <v>10</v>
      </c>
      <c r="E1791" s="4">
        <v>1</v>
      </c>
      <c r="F1791" s="4" t="s">
        <v>376</v>
      </c>
      <c r="G1791" s="4" t="s">
        <v>445</v>
      </c>
      <c r="H1791" s="4" t="s">
        <v>389</v>
      </c>
      <c r="I1791" s="4" t="s">
        <v>27</v>
      </c>
      <c r="J1791" s="4" t="s">
        <v>25</v>
      </c>
      <c r="K1791" s="4" t="s">
        <v>25</v>
      </c>
      <c r="O1791" s="4" t="str">
        <f ca="1">IF(Ректор[[#This Row],[Класс(ы)]]="",OFFSET(Ректор[[#This Row],[Класс(ы)]],-1,0,1,1),Ректор[[#This Row],[Класс(ы)]])</f>
        <v>8А</v>
      </c>
      <c r="P1791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91" s="4" t="str">
        <f>Ректор[[#This Row],[Учитель]]</f>
        <v>Саликова Т. Н.</v>
      </c>
      <c r="R1791" s="4">
        <f ca="1">IF(Ректор[[#This Row],[Часы]]="",OFFSET(Ректор[[#This Row],[Часы]],-1,0,1,1),Ректор[[#This Row],[Часы]])</f>
        <v>1</v>
      </c>
      <c r="S1791" s="4" t="str">
        <f ca="1">Ректор[[#This Row],[Корр класс]]&amp;Ректор[[#This Row],[Предмет2]]</f>
        <v>8АИнформатика</v>
      </c>
      <c r="T1791" s="4">
        <f ca="1">COUNTIF(Ректор[Доп столбец],Ректор[[#This Row],[Доп столбец]])</f>
        <v>2</v>
      </c>
    </row>
    <row r="1792" spans="1:20" x14ac:dyDescent="0.25">
      <c r="A1792" s="4">
        <v>1650</v>
      </c>
      <c r="E1792" s="4">
        <v>2</v>
      </c>
      <c r="F1792" s="4" t="s">
        <v>376</v>
      </c>
      <c r="G1792" s="4" t="s">
        <v>388</v>
      </c>
      <c r="H1792" s="4" t="s">
        <v>378</v>
      </c>
      <c r="I1792" s="4" t="s">
        <v>27</v>
      </c>
      <c r="J1792" s="4" t="s">
        <v>25</v>
      </c>
      <c r="K1792" s="4" t="s">
        <v>25</v>
      </c>
      <c r="O1792" s="4" t="str">
        <f ca="1">IF(Ректор[[#This Row],[Класс(ы)]]="",OFFSET(Ректор[[#This Row],[Класс(ы)]],-1,0,1,1),Ректор[[#This Row],[Класс(ы)]])</f>
        <v>8А</v>
      </c>
      <c r="P1792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92" s="4" t="str">
        <f>Ректор[[#This Row],[Учитель]]</f>
        <v>Лясникова А. С.</v>
      </c>
      <c r="R1792" s="4">
        <f ca="1">IF(Ректор[[#This Row],[Часы]]="",OFFSET(Ректор[[#This Row],[Часы]],-1,0,1,1),Ректор[[#This Row],[Часы]])</f>
        <v>1</v>
      </c>
      <c r="S1792" s="4" t="str">
        <f ca="1">Ректор[[#This Row],[Корр класс]]&amp;Ректор[[#This Row],[Предмет2]]</f>
        <v>8АИнформатика</v>
      </c>
      <c r="T1792" s="4">
        <f ca="1">COUNTIF(Ректор[Доп столбец],Ректор[[#This Row],[Доп столбец]])</f>
        <v>2</v>
      </c>
    </row>
    <row r="1793" spans="1:20" x14ac:dyDescent="0.25">
      <c r="A1793" s="4">
        <v>1651</v>
      </c>
      <c r="B1793" s="4" t="s">
        <v>112</v>
      </c>
      <c r="C1793" s="4">
        <v>1</v>
      </c>
      <c r="D1793" s="4" t="s">
        <v>10</v>
      </c>
      <c r="E1793" s="4">
        <v>1</v>
      </c>
      <c r="F1793" s="4" t="s">
        <v>376</v>
      </c>
      <c r="G1793" s="4" t="s">
        <v>445</v>
      </c>
      <c r="H1793" s="4" t="s">
        <v>389</v>
      </c>
      <c r="I1793" s="4" t="s">
        <v>27</v>
      </c>
      <c r="J1793" s="4" t="s">
        <v>25</v>
      </c>
      <c r="K1793" s="4" t="s">
        <v>25</v>
      </c>
      <c r="O1793" s="4" t="str">
        <f ca="1">IF(Ректор[[#This Row],[Класс(ы)]]="",OFFSET(Ректор[[#This Row],[Класс(ы)]],-1,0,1,1),Ректор[[#This Row],[Класс(ы)]])</f>
        <v>8Б</v>
      </c>
      <c r="P1793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93" s="4" t="str">
        <f>Ректор[[#This Row],[Учитель]]</f>
        <v>Саликова Т. Н.</v>
      </c>
      <c r="R1793" s="4">
        <f ca="1">IF(Ректор[[#This Row],[Часы]]="",OFFSET(Ректор[[#This Row],[Часы]],-1,0,1,1),Ректор[[#This Row],[Часы]])</f>
        <v>1</v>
      </c>
      <c r="S1793" s="4" t="str">
        <f ca="1">Ректор[[#This Row],[Корр класс]]&amp;Ректор[[#This Row],[Предмет2]]</f>
        <v>8БИнформатика</v>
      </c>
      <c r="T1793" s="4">
        <f ca="1">COUNTIF(Ректор[Доп столбец],Ректор[[#This Row],[Доп столбец]])</f>
        <v>2</v>
      </c>
    </row>
    <row r="1794" spans="1:20" x14ac:dyDescent="0.25">
      <c r="A1794" s="4">
        <v>1652</v>
      </c>
      <c r="E1794" s="4">
        <v>2</v>
      </c>
      <c r="F1794" s="4" t="s">
        <v>376</v>
      </c>
      <c r="G1794" s="4" t="s">
        <v>377</v>
      </c>
      <c r="H1794" s="4" t="s">
        <v>378</v>
      </c>
      <c r="I1794" s="4" t="s">
        <v>27</v>
      </c>
      <c r="J1794" s="4" t="s">
        <v>25</v>
      </c>
      <c r="K1794" s="4" t="s">
        <v>25</v>
      </c>
      <c r="O1794" s="4" t="str">
        <f ca="1">IF(Ректор[[#This Row],[Класс(ы)]]="",OFFSET(Ректор[[#This Row],[Класс(ы)]],-1,0,1,1),Ректор[[#This Row],[Класс(ы)]])</f>
        <v>8Б</v>
      </c>
      <c r="P1794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94" s="4" t="str">
        <f>Ректор[[#This Row],[Учитель]]</f>
        <v>Устич Н. В.</v>
      </c>
      <c r="R1794" s="4">
        <f ca="1">IF(Ректор[[#This Row],[Часы]]="",OFFSET(Ректор[[#This Row],[Часы]],-1,0,1,1),Ректор[[#This Row],[Часы]])</f>
        <v>1</v>
      </c>
      <c r="S1794" s="4" t="str">
        <f ca="1">Ректор[[#This Row],[Корр класс]]&amp;Ректор[[#This Row],[Предмет2]]</f>
        <v>8БИнформатика</v>
      </c>
      <c r="T1794" s="4">
        <f ca="1">COUNTIF(Ректор[Доп столбец],Ректор[[#This Row],[Доп столбец]])</f>
        <v>2</v>
      </c>
    </row>
    <row r="1795" spans="1:20" x14ac:dyDescent="0.25">
      <c r="B1795" s="4" t="s">
        <v>113</v>
      </c>
      <c r="C1795" s="4">
        <v>1</v>
      </c>
      <c r="D1795" s="4" t="s">
        <v>10</v>
      </c>
      <c r="E1795" s="4">
        <v>1</v>
      </c>
      <c r="F1795" s="4" t="s">
        <v>376</v>
      </c>
      <c r="G1795" s="4" t="s">
        <v>445</v>
      </c>
      <c r="H1795" s="4" t="s">
        <v>389</v>
      </c>
      <c r="I1795" s="4" t="s">
        <v>27</v>
      </c>
      <c r="J1795" s="4" t="s">
        <v>25</v>
      </c>
      <c r="K1795" s="4" t="s">
        <v>25</v>
      </c>
      <c r="O1795" s="4" t="str">
        <f ca="1">IF(Ректор[[#This Row],[Класс(ы)]]="",OFFSET(Ректор[[#This Row],[Класс(ы)]],-1,0,1,1),Ректор[[#This Row],[Класс(ы)]])</f>
        <v>8В</v>
      </c>
      <c r="P1795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95" s="4" t="str">
        <f>Ректор[[#This Row],[Учитель]]</f>
        <v>Саликова Т. Н.</v>
      </c>
      <c r="R1795" s="4">
        <f ca="1">IF(Ректор[[#This Row],[Часы]]="",OFFSET(Ректор[[#This Row],[Часы]],-1,0,1,1),Ректор[[#This Row],[Часы]])</f>
        <v>1</v>
      </c>
      <c r="S1795" s="4" t="str">
        <f ca="1">Ректор[[#This Row],[Корр класс]]&amp;Ректор[[#This Row],[Предмет2]]</f>
        <v>8ВИнформатика</v>
      </c>
      <c r="T1795" s="4">
        <f ca="1">COUNTIF(Ректор[Доп столбец],Ректор[[#This Row],[Доп столбец]])</f>
        <v>2</v>
      </c>
    </row>
    <row r="1796" spans="1:20" x14ac:dyDescent="0.25">
      <c r="A1796" s="4">
        <v>1653</v>
      </c>
      <c r="E1796" s="4">
        <v>2</v>
      </c>
      <c r="F1796" s="4" t="s">
        <v>376</v>
      </c>
      <c r="G1796" s="4" t="s">
        <v>388</v>
      </c>
      <c r="H1796" s="4" t="s">
        <v>378</v>
      </c>
      <c r="I1796" s="4" t="s">
        <v>27</v>
      </c>
      <c r="J1796" s="4" t="s">
        <v>25</v>
      </c>
      <c r="K1796" s="4" t="s">
        <v>25</v>
      </c>
      <c r="O1796" s="4" t="str">
        <f ca="1">IF(Ректор[[#This Row],[Класс(ы)]]="",OFFSET(Ректор[[#This Row],[Класс(ы)]],-1,0,1,1),Ректор[[#This Row],[Класс(ы)]])</f>
        <v>8В</v>
      </c>
      <c r="P1796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96" s="4" t="str">
        <f>Ректор[[#This Row],[Учитель]]</f>
        <v>Лясникова А. С.</v>
      </c>
      <c r="R1796" s="4">
        <f ca="1">IF(Ректор[[#This Row],[Часы]]="",OFFSET(Ректор[[#This Row],[Часы]],-1,0,1,1),Ректор[[#This Row],[Часы]])</f>
        <v>1</v>
      </c>
      <c r="S1796" s="4" t="str">
        <f ca="1">Ректор[[#This Row],[Корр класс]]&amp;Ректор[[#This Row],[Предмет2]]</f>
        <v>8ВИнформатика</v>
      </c>
      <c r="T1796" s="4">
        <f ca="1">COUNTIF(Ректор[Доп столбец],Ректор[[#This Row],[Доп столбец]])</f>
        <v>2</v>
      </c>
    </row>
    <row r="1797" spans="1:20" x14ac:dyDescent="0.25">
      <c r="A1797" s="4">
        <v>1654</v>
      </c>
      <c r="B1797" s="4" t="s">
        <v>114</v>
      </c>
      <c r="C1797" s="4">
        <v>1</v>
      </c>
      <c r="D1797" s="4" t="s">
        <v>10</v>
      </c>
      <c r="E1797" s="4">
        <v>1</v>
      </c>
      <c r="F1797" s="4" t="s">
        <v>376</v>
      </c>
      <c r="G1797" s="4" t="s">
        <v>445</v>
      </c>
      <c r="H1797" s="4" t="s">
        <v>389</v>
      </c>
      <c r="I1797" s="4" t="s">
        <v>27</v>
      </c>
      <c r="J1797" s="4" t="s">
        <v>25</v>
      </c>
      <c r="K1797" s="4" t="s">
        <v>25</v>
      </c>
      <c r="O1797" s="4" t="str">
        <f ca="1">IF(Ректор[[#This Row],[Класс(ы)]]="",OFFSET(Ректор[[#This Row],[Класс(ы)]],-1,0,1,1),Ректор[[#This Row],[Класс(ы)]])</f>
        <v>8Г</v>
      </c>
      <c r="P1797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97" s="4" t="str">
        <f>Ректор[[#This Row],[Учитель]]</f>
        <v>Саликова Т. Н.</v>
      </c>
      <c r="R1797" s="4">
        <f ca="1">IF(Ректор[[#This Row],[Часы]]="",OFFSET(Ректор[[#This Row],[Часы]],-1,0,1,1),Ректор[[#This Row],[Часы]])</f>
        <v>1</v>
      </c>
      <c r="S1797" s="4" t="str">
        <f ca="1">Ректор[[#This Row],[Корр класс]]&amp;Ректор[[#This Row],[Предмет2]]</f>
        <v>8ГИнформатика</v>
      </c>
      <c r="T1797" s="4">
        <f ca="1">COUNTIF(Ректор[Доп столбец],Ректор[[#This Row],[Доп столбец]])</f>
        <v>2</v>
      </c>
    </row>
    <row r="1798" spans="1:20" x14ac:dyDescent="0.25">
      <c r="A1798" s="4">
        <v>1655</v>
      </c>
      <c r="E1798" s="4">
        <v>2</v>
      </c>
      <c r="F1798" s="4" t="s">
        <v>376</v>
      </c>
      <c r="G1798" s="4" t="s">
        <v>388</v>
      </c>
      <c r="H1798" s="4" t="s">
        <v>378</v>
      </c>
      <c r="I1798" s="4" t="s">
        <v>27</v>
      </c>
      <c r="J1798" s="4" t="s">
        <v>25</v>
      </c>
      <c r="K1798" s="4" t="s">
        <v>25</v>
      </c>
      <c r="O1798" s="4" t="str">
        <f ca="1">IF(Ректор[[#This Row],[Класс(ы)]]="",OFFSET(Ректор[[#This Row],[Класс(ы)]],-1,0,1,1),Ректор[[#This Row],[Класс(ы)]])</f>
        <v>8Г</v>
      </c>
      <c r="P1798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98" s="4" t="str">
        <f>Ректор[[#This Row],[Учитель]]</f>
        <v>Лясникова А. С.</v>
      </c>
      <c r="R1798" s="4">
        <f ca="1">IF(Ректор[[#This Row],[Часы]]="",OFFSET(Ректор[[#This Row],[Часы]],-1,0,1,1),Ректор[[#This Row],[Часы]])</f>
        <v>1</v>
      </c>
      <c r="S1798" s="4" t="str">
        <f ca="1">Ректор[[#This Row],[Корр класс]]&amp;Ректор[[#This Row],[Предмет2]]</f>
        <v>8ГИнформатика</v>
      </c>
      <c r="T1798" s="4">
        <f ca="1">COUNTIF(Ректор[Доп столбец],Ректор[[#This Row],[Доп столбец]])</f>
        <v>2</v>
      </c>
    </row>
    <row r="1799" spans="1:20" x14ac:dyDescent="0.25">
      <c r="A1799" s="4">
        <v>1656</v>
      </c>
      <c r="B1799" s="4" t="s">
        <v>116</v>
      </c>
      <c r="C1799" s="4">
        <v>1</v>
      </c>
      <c r="D1799" s="4" t="s">
        <v>10</v>
      </c>
      <c r="E1799" s="4">
        <v>1</v>
      </c>
      <c r="F1799" s="4" t="s">
        <v>376</v>
      </c>
      <c r="G1799" s="4" t="s">
        <v>445</v>
      </c>
      <c r="H1799" s="4" t="s">
        <v>389</v>
      </c>
      <c r="I1799" s="4" t="s">
        <v>27</v>
      </c>
      <c r="J1799" s="4" t="s">
        <v>25</v>
      </c>
      <c r="K1799" s="4" t="s">
        <v>25</v>
      </c>
      <c r="O1799" s="4" t="str">
        <f ca="1">IF(Ректор[[#This Row],[Класс(ы)]]="",OFFSET(Ректор[[#This Row],[Класс(ы)]],-1,0,1,1),Ректор[[#This Row],[Класс(ы)]])</f>
        <v>8Е</v>
      </c>
      <c r="P1799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799" s="4" t="str">
        <f>Ректор[[#This Row],[Учитель]]</f>
        <v>Саликова Т. Н.</v>
      </c>
      <c r="R1799" s="4">
        <f ca="1">IF(Ректор[[#This Row],[Часы]]="",OFFSET(Ректор[[#This Row],[Часы]],-1,0,1,1),Ректор[[#This Row],[Часы]])</f>
        <v>1</v>
      </c>
      <c r="S1799" s="4" t="str">
        <f ca="1">Ректор[[#This Row],[Корр класс]]&amp;Ректор[[#This Row],[Предмет2]]</f>
        <v>8ЕИнформатика</v>
      </c>
      <c r="T1799" s="4">
        <f ca="1">COUNTIF(Ректор[Доп столбец],Ректор[[#This Row],[Доп столбец]])</f>
        <v>2</v>
      </c>
    </row>
    <row r="1800" spans="1:20" x14ac:dyDescent="0.25">
      <c r="A1800" s="4">
        <v>1657</v>
      </c>
      <c r="E1800" s="4">
        <v>2</v>
      </c>
      <c r="F1800" s="4" t="s">
        <v>376</v>
      </c>
      <c r="G1800" s="4" t="s">
        <v>388</v>
      </c>
      <c r="H1800" s="4" t="s">
        <v>378</v>
      </c>
      <c r="I1800" s="4" t="s">
        <v>27</v>
      </c>
      <c r="J1800" s="4" t="s">
        <v>25</v>
      </c>
      <c r="K1800" s="4" t="s">
        <v>25</v>
      </c>
      <c r="O1800" s="4" t="str">
        <f ca="1">IF(Ректор[[#This Row],[Класс(ы)]]="",OFFSET(Ректор[[#This Row],[Класс(ы)]],-1,0,1,1),Ректор[[#This Row],[Класс(ы)]])</f>
        <v>8Е</v>
      </c>
      <c r="P1800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00" s="4" t="str">
        <f>Ректор[[#This Row],[Учитель]]</f>
        <v>Лясникова А. С.</v>
      </c>
      <c r="R1800" s="4">
        <f ca="1">IF(Ректор[[#This Row],[Часы]]="",OFFSET(Ректор[[#This Row],[Часы]],-1,0,1,1),Ректор[[#This Row],[Часы]])</f>
        <v>1</v>
      </c>
      <c r="S1800" s="4" t="str">
        <f ca="1">Ректор[[#This Row],[Корр класс]]&amp;Ректор[[#This Row],[Предмет2]]</f>
        <v>8ЕИнформатика</v>
      </c>
      <c r="T1800" s="4">
        <f ca="1">COUNTIF(Ректор[Доп столбец],Ректор[[#This Row],[Доп столбец]])</f>
        <v>2</v>
      </c>
    </row>
    <row r="1801" spans="1:20" x14ac:dyDescent="0.25">
      <c r="A1801" s="4">
        <v>1658</v>
      </c>
      <c r="B1801" s="4" t="s">
        <v>117</v>
      </c>
      <c r="C1801" s="4">
        <v>1</v>
      </c>
      <c r="D1801" s="4" t="s">
        <v>10</v>
      </c>
      <c r="E1801" s="4">
        <v>1</v>
      </c>
      <c r="F1801" s="4" t="s">
        <v>376</v>
      </c>
      <c r="G1801" s="4" t="s">
        <v>445</v>
      </c>
      <c r="H1801" s="4" t="s">
        <v>389</v>
      </c>
      <c r="I1801" s="4" t="s">
        <v>27</v>
      </c>
      <c r="J1801" s="4" t="s">
        <v>25</v>
      </c>
      <c r="K1801" s="4" t="s">
        <v>25</v>
      </c>
      <c r="O1801" s="4" t="str">
        <f ca="1">IF(Ректор[[#This Row],[Класс(ы)]]="",OFFSET(Ректор[[#This Row],[Класс(ы)]],-1,0,1,1),Ректор[[#This Row],[Класс(ы)]])</f>
        <v>8Ж</v>
      </c>
      <c r="P1801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01" s="4" t="str">
        <f>Ректор[[#This Row],[Учитель]]</f>
        <v>Саликова Т. Н.</v>
      </c>
      <c r="R1801" s="4">
        <f ca="1">IF(Ректор[[#This Row],[Часы]]="",OFFSET(Ректор[[#This Row],[Часы]],-1,0,1,1),Ректор[[#This Row],[Часы]])</f>
        <v>1</v>
      </c>
      <c r="S1801" s="4" t="str">
        <f ca="1">Ректор[[#This Row],[Корр класс]]&amp;Ректор[[#This Row],[Предмет2]]</f>
        <v>8ЖИнформатика</v>
      </c>
      <c r="T1801" s="4">
        <f ca="1">COUNTIF(Ректор[Доп столбец],Ректор[[#This Row],[Доп столбец]])</f>
        <v>2</v>
      </c>
    </row>
    <row r="1802" spans="1:20" x14ac:dyDescent="0.25">
      <c r="A1802" s="4">
        <v>1659</v>
      </c>
      <c r="E1802" s="4">
        <v>2</v>
      </c>
      <c r="F1802" s="4" t="s">
        <v>376</v>
      </c>
      <c r="G1802" s="4" t="s">
        <v>388</v>
      </c>
      <c r="H1802" s="4" t="s">
        <v>378</v>
      </c>
      <c r="I1802" s="4" t="s">
        <v>27</v>
      </c>
      <c r="J1802" s="4" t="s">
        <v>25</v>
      </c>
      <c r="K1802" s="4" t="s">
        <v>25</v>
      </c>
      <c r="O1802" s="4" t="str">
        <f ca="1">IF(Ректор[[#This Row],[Класс(ы)]]="",OFFSET(Ректор[[#This Row],[Класс(ы)]],-1,0,1,1),Ректор[[#This Row],[Класс(ы)]])</f>
        <v>8Ж</v>
      </c>
      <c r="P1802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02" s="4" t="str">
        <f>Ректор[[#This Row],[Учитель]]</f>
        <v>Лясникова А. С.</v>
      </c>
      <c r="R1802" s="4">
        <f ca="1">IF(Ректор[[#This Row],[Часы]]="",OFFSET(Ректор[[#This Row],[Часы]],-1,0,1,1),Ректор[[#This Row],[Часы]])</f>
        <v>1</v>
      </c>
      <c r="S1802" s="4" t="str">
        <f ca="1">Ректор[[#This Row],[Корр класс]]&amp;Ректор[[#This Row],[Предмет2]]</f>
        <v>8ЖИнформатика</v>
      </c>
      <c r="T1802" s="4">
        <f ca="1">COUNTIF(Ректор[Доп столбец],Ректор[[#This Row],[Доп столбец]])</f>
        <v>2</v>
      </c>
    </row>
    <row r="1803" spans="1:20" x14ac:dyDescent="0.25">
      <c r="A1803" s="4">
        <v>1660</v>
      </c>
      <c r="B1803" s="4" t="s">
        <v>118</v>
      </c>
      <c r="C1803" s="4">
        <v>1</v>
      </c>
      <c r="D1803" s="4" t="s">
        <v>10</v>
      </c>
      <c r="E1803" s="4">
        <v>1</v>
      </c>
      <c r="F1803" s="4" t="s">
        <v>376</v>
      </c>
      <c r="G1803" s="4" t="s">
        <v>445</v>
      </c>
      <c r="H1803" s="4" t="s">
        <v>389</v>
      </c>
      <c r="I1803" s="4" t="s">
        <v>27</v>
      </c>
      <c r="J1803" s="4" t="s">
        <v>25</v>
      </c>
      <c r="K1803" s="4" t="s">
        <v>25</v>
      </c>
      <c r="O1803" s="4" t="str">
        <f ca="1">IF(Ректор[[#This Row],[Класс(ы)]]="",OFFSET(Ректор[[#This Row],[Класс(ы)]],-1,0,1,1),Ректор[[#This Row],[Класс(ы)]])</f>
        <v>8З</v>
      </c>
      <c r="P1803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03" s="4" t="str">
        <f>Ректор[[#This Row],[Учитель]]</f>
        <v>Саликова Т. Н.</v>
      </c>
      <c r="R1803" s="4">
        <f ca="1">IF(Ректор[[#This Row],[Часы]]="",OFFSET(Ректор[[#This Row],[Часы]],-1,0,1,1),Ректор[[#This Row],[Часы]])</f>
        <v>1</v>
      </c>
      <c r="S1803" s="4" t="str">
        <f ca="1">Ректор[[#This Row],[Корр класс]]&amp;Ректор[[#This Row],[Предмет2]]</f>
        <v>8ЗИнформатика</v>
      </c>
      <c r="T1803" s="4">
        <f ca="1">COUNTIF(Ректор[Доп столбец],Ректор[[#This Row],[Доп столбец]])</f>
        <v>2</v>
      </c>
    </row>
    <row r="1804" spans="1:20" x14ac:dyDescent="0.25">
      <c r="A1804" s="4">
        <v>1661</v>
      </c>
      <c r="E1804" s="4">
        <v>2</v>
      </c>
      <c r="F1804" s="4" t="s">
        <v>376</v>
      </c>
      <c r="G1804" s="4" t="s">
        <v>7</v>
      </c>
      <c r="H1804" s="4" t="s">
        <v>375</v>
      </c>
      <c r="I1804" s="4" t="s">
        <v>27</v>
      </c>
      <c r="J1804" s="4" t="s">
        <v>25</v>
      </c>
      <c r="K1804" s="4" t="s">
        <v>25</v>
      </c>
      <c r="O1804" s="4" t="str">
        <f ca="1">IF(Ректор[[#This Row],[Класс(ы)]]="",OFFSET(Ректор[[#This Row],[Класс(ы)]],-1,0,1,1),Ректор[[#This Row],[Класс(ы)]])</f>
        <v>8З</v>
      </c>
      <c r="P1804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04" s="4" t="str">
        <f>Ректор[[#This Row],[Учитель]]</f>
        <v>Манюк А. Э.</v>
      </c>
      <c r="R1804" s="4">
        <f ca="1">IF(Ректор[[#This Row],[Часы]]="",OFFSET(Ректор[[#This Row],[Часы]],-1,0,1,1),Ректор[[#This Row],[Часы]])</f>
        <v>1</v>
      </c>
      <c r="S1804" s="4" t="str">
        <f ca="1">Ректор[[#This Row],[Корр класс]]&amp;Ректор[[#This Row],[Предмет2]]</f>
        <v>8ЗИнформатика</v>
      </c>
      <c r="T1804" s="4">
        <f ca="1">COUNTIF(Ректор[Доп столбец],Ректор[[#This Row],[Доп столбец]])</f>
        <v>2</v>
      </c>
    </row>
    <row r="1805" spans="1:20" x14ac:dyDescent="0.25">
      <c r="A1805" s="4">
        <v>1662</v>
      </c>
      <c r="B1805" s="4" t="s">
        <v>119</v>
      </c>
      <c r="C1805" s="4">
        <v>1</v>
      </c>
      <c r="D1805" s="4" t="s">
        <v>10</v>
      </c>
      <c r="E1805" s="4">
        <v>1</v>
      </c>
      <c r="F1805" s="4" t="s">
        <v>376</v>
      </c>
      <c r="G1805" s="4" t="s">
        <v>445</v>
      </c>
      <c r="H1805" s="4" t="s">
        <v>389</v>
      </c>
      <c r="I1805" s="4" t="s">
        <v>27</v>
      </c>
      <c r="J1805" s="4" t="s">
        <v>25</v>
      </c>
      <c r="K1805" s="4" t="s">
        <v>25</v>
      </c>
      <c r="O1805" s="4" t="str">
        <f ca="1">IF(Ректор[[#This Row],[Класс(ы)]]="",OFFSET(Ректор[[#This Row],[Класс(ы)]],-1,0,1,1),Ректор[[#This Row],[Класс(ы)]])</f>
        <v>8И</v>
      </c>
      <c r="P1805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05" s="4" t="str">
        <f>Ректор[[#This Row],[Учитель]]</f>
        <v>Саликова Т. Н.</v>
      </c>
      <c r="R1805" s="4">
        <f ca="1">IF(Ректор[[#This Row],[Часы]]="",OFFSET(Ректор[[#This Row],[Часы]],-1,0,1,1),Ректор[[#This Row],[Часы]])</f>
        <v>1</v>
      </c>
      <c r="S1805" s="4" t="str">
        <f ca="1">Ректор[[#This Row],[Корр класс]]&amp;Ректор[[#This Row],[Предмет2]]</f>
        <v>8ИИнформатика</v>
      </c>
      <c r="T1805" s="4">
        <f ca="1">COUNTIF(Ректор[Доп столбец],Ректор[[#This Row],[Доп столбец]])</f>
        <v>2</v>
      </c>
    </row>
    <row r="1806" spans="1:20" x14ac:dyDescent="0.25">
      <c r="E1806" s="4">
        <v>2</v>
      </c>
      <c r="F1806" s="4" t="s">
        <v>376</v>
      </c>
      <c r="G1806" s="4" t="s">
        <v>7</v>
      </c>
      <c r="H1806" s="4" t="s">
        <v>375</v>
      </c>
      <c r="I1806" s="4" t="s">
        <v>27</v>
      </c>
      <c r="J1806" s="4" t="s">
        <v>25</v>
      </c>
      <c r="K1806" s="4" t="s">
        <v>25</v>
      </c>
      <c r="O1806" s="4" t="str">
        <f ca="1">IF(Ректор[[#This Row],[Класс(ы)]]="",OFFSET(Ректор[[#This Row],[Класс(ы)]],-1,0,1,1),Ректор[[#This Row],[Класс(ы)]])</f>
        <v>8И</v>
      </c>
      <c r="P1806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06" s="4" t="str">
        <f>Ректор[[#This Row],[Учитель]]</f>
        <v>Манюк А. Э.</v>
      </c>
      <c r="R1806" s="4">
        <f ca="1">IF(Ректор[[#This Row],[Часы]]="",OFFSET(Ректор[[#This Row],[Часы]],-1,0,1,1),Ректор[[#This Row],[Часы]])</f>
        <v>1</v>
      </c>
      <c r="S1806" s="4" t="str">
        <f ca="1">Ректор[[#This Row],[Корр класс]]&amp;Ректор[[#This Row],[Предмет2]]</f>
        <v>8ИИнформатика</v>
      </c>
      <c r="T1806" s="4">
        <f ca="1">COUNTIF(Ректор[Доп столбец],Ректор[[#This Row],[Доп столбец]])</f>
        <v>2</v>
      </c>
    </row>
    <row r="1807" spans="1:20" x14ac:dyDescent="0.25">
      <c r="A1807" s="4">
        <v>1663</v>
      </c>
      <c r="B1807" s="4" t="s">
        <v>120</v>
      </c>
      <c r="C1807" s="4">
        <v>1</v>
      </c>
      <c r="D1807" s="4" t="s">
        <v>10</v>
      </c>
      <c r="E1807" s="4">
        <v>1</v>
      </c>
      <c r="F1807" s="4" t="s">
        <v>376</v>
      </c>
      <c r="G1807" s="4" t="s">
        <v>445</v>
      </c>
      <c r="H1807" s="4" t="s">
        <v>389</v>
      </c>
      <c r="I1807" s="4" t="s">
        <v>27</v>
      </c>
      <c r="J1807" s="4" t="s">
        <v>25</v>
      </c>
      <c r="K1807" s="4" t="s">
        <v>25</v>
      </c>
      <c r="O1807" s="4" t="str">
        <f ca="1">IF(Ректор[[#This Row],[Класс(ы)]]="",OFFSET(Ректор[[#This Row],[Класс(ы)]],-1,0,1,1),Ректор[[#This Row],[Класс(ы)]])</f>
        <v>8К</v>
      </c>
      <c r="P1807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07" s="4" t="str">
        <f>Ректор[[#This Row],[Учитель]]</f>
        <v>Саликова Т. Н.</v>
      </c>
      <c r="R1807" s="4">
        <f ca="1">IF(Ректор[[#This Row],[Часы]]="",OFFSET(Ректор[[#This Row],[Часы]],-1,0,1,1),Ректор[[#This Row],[Часы]])</f>
        <v>1</v>
      </c>
      <c r="S1807" s="4" t="str">
        <f ca="1">Ректор[[#This Row],[Корр класс]]&amp;Ректор[[#This Row],[Предмет2]]</f>
        <v>8КИнформатика</v>
      </c>
      <c r="T1807" s="4">
        <f ca="1">COUNTIF(Ректор[Доп столбец],Ректор[[#This Row],[Доп столбец]])</f>
        <v>2</v>
      </c>
    </row>
    <row r="1808" spans="1:20" x14ac:dyDescent="0.25">
      <c r="E1808" s="4">
        <v>2</v>
      </c>
      <c r="F1808" s="4" t="s">
        <v>376</v>
      </c>
      <c r="G1808" s="4" t="s">
        <v>7</v>
      </c>
      <c r="H1808" s="4" t="s">
        <v>375</v>
      </c>
      <c r="I1808" s="4" t="s">
        <v>27</v>
      </c>
      <c r="J1808" s="4" t="s">
        <v>25</v>
      </c>
      <c r="K1808" s="4" t="s">
        <v>25</v>
      </c>
      <c r="O1808" s="4" t="str">
        <f ca="1">IF(Ректор[[#This Row],[Класс(ы)]]="",OFFSET(Ректор[[#This Row],[Класс(ы)]],-1,0,1,1),Ректор[[#This Row],[Класс(ы)]])</f>
        <v>8К</v>
      </c>
      <c r="P1808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08" s="4" t="str">
        <f>Ректор[[#This Row],[Учитель]]</f>
        <v>Манюк А. Э.</v>
      </c>
      <c r="R1808" s="4">
        <f ca="1">IF(Ректор[[#This Row],[Часы]]="",OFFSET(Ректор[[#This Row],[Часы]],-1,0,1,1),Ректор[[#This Row],[Часы]])</f>
        <v>1</v>
      </c>
      <c r="S1808" s="4" t="str">
        <f ca="1">Ректор[[#This Row],[Корр класс]]&amp;Ректор[[#This Row],[Предмет2]]</f>
        <v>8КИнформатика</v>
      </c>
      <c r="T1808" s="4">
        <f ca="1">COUNTIF(Ректор[Доп столбец],Ректор[[#This Row],[Доп столбец]])</f>
        <v>2</v>
      </c>
    </row>
    <row r="1809" spans="1:20" x14ac:dyDescent="0.25">
      <c r="A1809" s="4">
        <v>1664</v>
      </c>
      <c r="B1809" s="4" t="s">
        <v>121</v>
      </c>
      <c r="C1809" s="4">
        <v>1</v>
      </c>
      <c r="D1809" s="4" t="s">
        <v>10</v>
      </c>
      <c r="E1809" s="4">
        <v>1</v>
      </c>
      <c r="F1809" s="4" t="s">
        <v>376</v>
      </c>
      <c r="G1809" s="4" t="s">
        <v>445</v>
      </c>
      <c r="H1809" s="4" t="s">
        <v>389</v>
      </c>
      <c r="I1809" s="4" t="s">
        <v>27</v>
      </c>
      <c r="J1809" s="4" t="s">
        <v>25</v>
      </c>
      <c r="K1809" s="4" t="s">
        <v>25</v>
      </c>
      <c r="O1809" s="4" t="str">
        <f ca="1">IF(Ректор[[#This Row],[Класс(ы)]]="",OFFSET(Ректор[[#This Row],[Класс(ы)]],-1,0,1,1),Ректор[[#This Row],[Класс(ы)]])</f>
        <v>8Л</v>
      </c>
      <c r="P1809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09" s="4" t="str">
        <f>Ректор[[#This Row],[Учитель]]</f>
        <v>Саликова Т. Н.</v>
      </c>
      <c r="R1809" s="4">
        <f ca="1">IF(Ректор[[#This Row],[Часы]]="",OFFSET(Ректор[[#This Row],[Часы]],-1,0,1,1),Ректор[[#This Row],[Часы]])</f>
        <v>1</v>
      </c>
      <c r="S1809" s="4" t="str">
        <f ca="1">Ректор[[#This Row],[Корр класс]]&amp;Ректор[[#This Row],[Предмет2]]</f>
        <v>8ЛИнформатика</v>
      </c>
      <c r="T1809" s="4">
        <f ca="1">COUNTIF(Ректор[Доп столбец],Ректор[[#This Row],[Доп столбец]])</f>
        <v>2</v>
      </c>
    </row>
    <row r="1810" spans="1:20" x14ac:dyDescent="0.25">
      <c r="A1810" s="4">
        <v>1665</v>
      </c>
      <c r="E1810" s="4">
        <v>2</v>
      </c>
      <c r="F1810" s="4" t="s">
        <v>376</v>
      </c>
      <c r="G1810" s="4" t="s">
        <v>7</v>
      </c>
      <c r="H1810" s="4" t="s">
        <v>375</v>
      </c>
      <c r="I1810" s="4" t="s">
        <v>27</v>
      </c>
      <c r="J1810" s="4" t="s">
        <v>25</v>
      </c>
      <c r="K1810" s="4" t="s">
        <v>25</v>
      </c>
      <c r="O1810" s="4" t="str">
        <f ca="1">IF(Ректор[[#This Row],[Класс(ы)]]="",OFFSET(Ректор[[#This Row],[Класс(ы)]],-1,0,1,1),Ректор[[#This Row],[Класс(ы)]])</f>
        <v>8Л</v>
      </c>
      <c r="P1810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10" s="4" t="str">
        <f>Ректор[[#This Row],[Учитель]]</f>
        <v>Манюк А. Э.</v>
      </c>
      <c r="R1810" s="4">
        <f ca="1">IF(Ректор[[#This Row],[Часы]]="",OFFSET(Ректор[[#This Row],[Часы]],-1,0,1,1),Ректор[[#This Row],[Часы]])</f>
        <v>1</v>
      </c>
      <c r="S1810" s="4" t="str">
        <f ca="1">Ректор[[#This Row],[Корр класс]]&amp;Ректор[[#This Row],[Предмет2]]</f>
        <v>8ЛИнформатика</v>
      </c>
      <c r="T1810" s="4">
        <f ca="1">COUNTIF(Ректор[Доп столбец],Ректор[[#This Row],[Доп столбец]])</f>
        <v>2</v>
      </c>
    </row>
    <row r="1811" spans="1:20" x14ac:dyDescent="0.25">
      <c r="A1811" s="4">
        <v>1666</v>
      </c>
      <c r="B1811" s="4" t="s">
        <v>122</v>
      </c>
      <c r="C1811" s="4">
        <v>1</v>
      </c>
      <c r="D1811" s="4" t="s">
        <v>10</v>
      </c>
      <c r="E1811" s="4">
        <v>1</v>
      </c>
      <c r="F1811" s="4" t="s">
        <v>376</v>
      </c>
      <c r="G1811" s="4" t="s">
        <v>445</v>
      </c>
      <c r="H1811" s="4" t="s">
        <v>389</v>
      </c>
      <c r="I1811" s="4" t="s">
        <v>27</v>
      </c>
      <c r="J1811" s="4" t="s">
        <v>25</v>
      </c>
      <c r="K1811" s="4" t="s">
        <v>25</v>
      </c>
      <c r="O1811" s="4" t="str">
        <f ca="1">IF(Ректор[[#This Row],[Класс(ы)]]="",OFFSET(Ректор[[#This Row],[Класс(ы)]],-1,0,1,1),Ректор[[#This Row],[Класс(ы)]])</f>
        <v>8М</v>
      </c>
      <c r="P1811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11" s="4" t="str">
        <f>Ректор[[#This Row],[Учитель]]</f>
        <v>Саликова Т. Н.</v>
      </c>
      <c r="R1811" s="4">
        <f ca="1">IF(Ректор[[#This Row],[Часы]]="",OFFSET(Ректор[[#This Row],[Часы]],-1,0,1,1),Ректор[[#This Row],[Часы]])</f>
        <v>1</v>
      </c>
      <c r="S1811" s="4" t="str">
        <f ca="1">Ректор[[#This Row],[Корр класс]]&amp;Ректор[[#This Row],[Предмет2]]</f>
        <v>8МИнформатика</v>
      </c>
      <c r="T1811" s="4">
        <f ca="1">COUNTIF(Ректор[Доп столбец],Ректор[[#This Row],[Доп столбец]])</f>
        <v>2</v>
      </c>
    </row>
    <row r="1812" spans="1:20" x14ac:dyDescent="0.25">
      <c r="A1812" s="4">
        <v>1667</v>
      </c>
      <c r="E1812" s="4">
        <v>2</v>
      </c>
      <c r="F1812" s="4" t="s">
        <v>376</v>
      </c>
      <c r="G1812" s="4" t="s">
        <v>7</v>
      </c>
      <c r="H1812" s="4" t="s">
        <v>375</v>
      </c>
      <c r="I1812" s="4" t="s">
        <v>27</v>
      </c>
      <c r="J1812" s="4" t="s">
        <v>25</v>
      </c>
      <c r="K1812" s="4" t="s">
        <v>25</v>
      </c>
      <c r="O1812" s="4" t="str">
        <f ca="1">IF(Ректор[[#This Row],[Класс(ы)]]="",OFFSET(Ректор[[#This Row],[Класс(ы)]],-1,0,1,1),Ректор[[#This Row],[Класс(ы)]])</f>
        <v>8М</v>
      </c>
      <c r="P1812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12" s="4" t="str">
        <f>Ректор[[#This Row],[Учитель]]</f>
        <v>Манюк А. Э.</v>
      </c>
      <c r="R1812" s="4">
        <f ca="1">IF(Ректор[[#This Row],[Часы]]="",OFFSET(Ректор[[#This Row],[Часы]],-1,0,1,1),Ректор[[#This Row],[Часы]])</f>
        <v>1</v>
      </c>
      <c r="S1812" s="4" t="str">
        <f ca="1">Ректор[[#This Row],[Корр класс]]&amp;Ректор[[#This Row],[Предмет2]]</f>
        <v>8МИнформатика</v>
      </c>
      <c r="T1812" s="4">
        <f ca="1">COUNTIF(Ректор[Доп столбец],Ректор[[#This Row],[Доп столбец]])</f>
        <v>2</v>
      </c>
    </row>
    <row r="1813" spans="1:20" x14ac:dyDescent="0.25">
      <c r="A1813" s="4">
        <v>1668</v>
      </c>
      <c r="B1813" s="4" t="s">
        <v>123</v>
      </c>
      <c r="C1813" s="4">
        <v>1</v>
      </c>
      <c r="D1813" s="4" t="s">
        <v>10</v>
      </c>
      <c r="E1813" s="4">
        <v>1</v>
      </c>
      <c r="F1813" s="4" t="s">
        <v>376</v>
      </c>
      <c r="G1813" s="4" t="s">
        <v>445</v>
      </c>
      <c r="H1813" s="4" t="s">
        <v>389</v>
      </c>
      <c r="I1813" s="4" t="s">
        <v>27</v>
      </c>
      <c r="J1813" s="4" t="s">
        <v>25</v>
      </c>
      <c r="K1813" s="4" t="s">
        <v>25</v>
      </c>
      <c r="O1813" s="4" t="str">
        <f ca="1">IF(Ректор[[#This Row],[Класс(ы)]]="",OFFSET(Ректор[[#This Row],[Класс(ы)]],-1,0,1,1),Ректор[[#This Row],[Класс(ы)]])</f>
        <v>8Н</v>
      </c>
      <c r="P1813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13" s="4" t="str">
        <f>Ректор[[#This Row],[Учитель]]</f>
        <v>Саликова Т. Н.</v>
      </c>
      <c r="R1813" s="4">
        <f ca="1">IF(Ректор[[#This Row],[Часы]]="",OFFSET(Ректор[[#This Row],[Часы]],-1,0,1,1),Ректор[[#This Row],[Часы]])</f>
        <v>1</v>
      </c>
      <c r="S1813" s="4" t="str">
        <f ca="1">Ректор[[#This Row],[Корр класс]]&amp;Ректор[[#This Row],[Предмет2]]</f>
        <v>8НИнформатика</v>
      </c>
      <c r="T1813" s="4">
        <f ca="1">COUNTIF(Ректор[Доп столбец],Ректор[[#This Row],[Доп столбец]])</f>
        <v>2</v>
      </c>
    </row>
    <row r="1814" spans="1:20" x14ac:dyDescent="0.25">
      <c r="A1814" s="4">
        <v>1669</v>
      </c>
      <c r="E1814" s="4">
        <v>2</v>
      </c>
      <c r="F1814" s="4" t="s">
        <v>376</v>
      </c>
      <c r="G1814" s="4" t="s">
        <v>7</v>
      </c>
      <c r="H1814" s="4" t="s">
        <v>375</v>
      </c>
      <c r="I1814" s="4" t="s">
        <v>27</v>
      </c>
      <c r="J1814" s="4" t="s">
        <v>25</v>
      </c>
      <c r="K1814" s="4" t="s">
        <v>25</v>
      </c>
      <c r="O1814" s="4" t="str">
        <f ca="1">IF(Ректор[[#This Row],[Класс(ы)]]="",OFFSET(Ректор[[#This Row],[Класс(ы)]],-1,0,1,1),Ректор[[#This Row],[Класс(ы)]])</f>
        <v>8Н</v>
      </c>
      <c r="P1814" s="4" t="str">
        <f>_xlfn.XLOOKUP(Ректор[[#This Row],[Предмет]],Исправление_названия[Предмет],Исправление_названия[Исправление],Ректор[[#This Row],[Предмет]],0,1)</f>
        <v>Информатика</v>
      </c>
      <c r="Q1814" s="4" t="str">
        <f>Ректор[[#This Row],[Учитель]]</f>
        <v>Манюк А. Э.</v>
      </c>
      <c r="R1814" s="4">
        <f ca="1">IF(Ректор[[#This Row],[Часы]]="",OFFSET(Ректор[[#This Row],[Часы]],-1,0,1,1),Ректор[[#This Row],[Часы]])</f>
        <v>1</v>
      </c>
      <c r="S1814" s="4" t="str">
        <f ca="1">Ректор[[#This Row],[Корр класс]]&amp;Ректор[[#This Row],[Предмет2]]</f>
        <v>8НИнформатика</v>
      </c>
      <c r="T1814" s="4">
        <f ca="1">COUNTIF(Ректор[Доп столбец],Ректор[[#This Row],[Доп столбец]])</f>
        <v>2</v>
      </c>
    </row>
    <row r="1815" spans="1:20" x14ac:dyDescent="0.25">
      <c r="A1815" s="4">
        <v>1670</v>
      </c>
      <c r="B1815" s="4" t="s">
        <v>197</v>
      </c>
      <c r="C1815" s="4">
        <v>3</v>
      </c>
      <c r="F1815" s="4" t="s">
        <v>73</v>
      </c>
      <c r="G1815" s="4" t="s">
        <v>446</v>
      </c>
      <c r="H1815" s="4" t="s">
        <v>444</v>
      </c>
      <c r="I1815" s="4" t="s">
        <v>27</v>
      </c>
      <c r="J1815" s="4" t="s">
        <v>25</v>
      </c>
      <c r="K1815" s="4" t="s">
        <v>25</v>
      </c>
      <c r="O1815" s="4" t="str">
        <f ca="1">IF(Ректор[[#This Row],[Класс(ы)]]="",OFFSET(Ректор[[#This Row],[Класс(ы)]],-1,0,1,1),Ректор[[#This Row],[Класс(ы)]])</f>
        <v>5Д</v>
      </c>
      <c r="P181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815" s="4" t="str">
        <f>Ректор[[#This Row],[Учитель]]</f>
        <v>Семенова Н. Ю.</v>
      </c>
      <c r="R1815" s="4">
        <f ca="1">IF(Ректор[[#This Row],[Часы]]="",OFFSET(Ректор[[#This Row],[Часы]],-1,0,1,1),Ректор[[#This Row],[Часы]])</f>
        <v>3</v>
      </c>
      <c r="S1815" s="4" t="str">
        <f ca="1">Ректор[[#This Row],[Корр класс]]&amp;Ректор[[#This Row],[Предмет2]]</f>
        <v>5ДЛитература</v>
      </c>
      <c r="T1815" s="4">
        <f ca="1">COUNTIF(Ректор[Доп столбец],Ректор[[#This Row],[Доп столбец]])</f>
        <v>1</v>
      </c>
    </row>
    <row r="1816" spans="1:20" x14ac:dyDescent="0.25">
      <c r="A1816" s="4">
        <v>1671</v>
      </c>
      <c r="B1816" s="4" t="s">
        <v>197</v>
      </c>
      <c r="C1816" s="4">
        <v>5</v>
      </c>
      <c r="F1816" s="4" t="s">
        <v>34</v>
      </c>
      <c r="G1816" s="4" t="s">
        <v>446</v>
      </c>
      <c r="H1816" s="4" t="s">
        <v>444</v>
      </c>
      <c r="I1816" s="4" t="s">
        <v>27</v>
      </c>
      <c r="J1816" s="4" t="s">
        <v>25</v>
      </c>
      <c r="K1816" s="4" t="s">
        <v>25</v>
      </c>
      <c r="O1816" s="4" t="str">
        <f ca="1">IF(Ректор[[#This Row],[Класс(ы)]]="",OFFSET(Ректор[[#This Row],[Класс(ы)]],-1,0,1,1),Ректор[[#This Row],[Класс(ы)]])</f>
        <v>5Д</v>
      </c>
      <c r="P181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816" s="4" t="str">
        <f>Ректор[[#This Row],[Учитель]]</f>
        <v>Семенова Н. Ю.</v>
      </c>
      <c r="R1816" s="4">
        <f ca="1">IF(Ректор[[#This Row],[Часы]]="",OFFSET(Ректор[[#This Row],[Часы]],-1,0,1,1),Ректор[[#This Row],[Часы]])</f>
        <v>5</v>
      </c>
      <c r="S1816" s="4" t="str">
        <f ca="1">Ректор[[#This Row],[Корр класс]]&amp;Ректор[[#This Row],[Предмет2]]</f>
        <v>5ДРусский язык</v>
      </c>
      <c r="T1816" s="4">
        <f ca="1">COUNTIF(Ректор[Доп столбец],Ректор[[#This Row],[Доп столбец]])</f>
        <v>1</v>
      </c>
    </row>
    <row r="1817" spans="1:20" x14ac:dyDescent="0.25">
      <c r="A1817" s="4">
        <v>1672</v>
      </c>
      <c r="B1817" s="4" t="s">
        <v>198</v>
      </c>
      <c r="C1817" s="4">
        <v>3</v>
      </c>
      <c r="F1817" s="4" t="s">
        <v>73</v>
      </c>
      <c r="G1817" s="4" t="s">
        <v>446</v>
      </c>
      <c r="H1817" s="4" t="s">
        <v>444</v>
      </c>
      <c r="I1817" s="4" t="s">
        <v>27</v>
      </c>
      <c r="J1817" s="4" t="s">
        <v>25</v>
      </c>
      <c r="K1817" s="4" t="s">
        <v>25</v>
      </c>
      <c r="O1817" s="4" t="str">
        <f ca="1">IF(Ректор[[#This Row],[Класс(ы)]]="",OFFSET(Ректор[[#This Row],[Класс(ы)]],-1,0,1,1),Ректор[[#This Row],[Класс(ы)]])</f>
        <v>5Е</v>
      </c>
      <c r="P181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817" s="4" t="str">
        <f>Ректор[[#This Row],[Учитель]]</f>
        <v>Семенова Н. Ю.</v>
      </c>
      <c r="R1817" s="4">
        <f ca="1">IF(Ректор[[#This Row],[Часы]]="",OFFSET(Ректор[[#This Row],[Часы]],-1,0,1,1),Ректор[[#This Row],[Часы]])</f>
        <v>3</v>
      </c>
      <c r="S1817" s="4" t="str">
        <f ca="1">Ректор[[#This Row],[Корр класс]]&amp;Ректор[[#This Row],[Предмет2]]</f>
        <v>5ЕЛитература</v>
      </c>
      <c r="T1817" s="4">
        <f ca="1">COUNTIF(Ректор[Доп столбец],Ректор[[#This Row],[Доп столбец]])</f>
        <v>1</v>
      </c>
    </row>
    <row r="1818" spans="1:20" x14ac:dyDescent="0.25">
      <c r="A1818" s="4">
        <v>1673</v>
      </c>
      <c r="B1818" s="4" t="s">
        <v>198</v>
      </c>
      <c r="C1818" s="4">
        <v>5</v>
      </c>
      <c r="F1818" s="4" t="s">
        <v>34</v>
      </c>
      <c r="G1818" s="4" t="s">
        <v>446</v>
      </c>
      <c r="H1818" s="4" t="s">
        <v>444</v>
      </c>
      <c r="I1818" s="4" t="s">
        <v>27</v>
      </c>
      <c r="J1818" s="4" t="s">
        <v>25</v>
      </c>
      <c r="K1818" s="4" t="s">
        <v>25</v>
      </c>
      <c r="O1818" s="4" t="str">
        <f ca="1">IF(Ректор[[#This Row],[Класс(ы)]]="",OFFSET(Ректор[[#This Row],[Класс(ы)]],-1,0,1,1),Ректор[[#This Row],[Класс(ы)]])</f>
        <v>5Е</v>
      </c>
      <c r="P181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818" s="4" t="str">
        <f>Ректор[[#This Row],[Учитель]]</f>
        <v>Семенова Н. Ю.</v>
      </c>
      <c r="R1818" s="4">
        <f ca="1">IF(Ректор[[#This Row],[Часы]]="",OFFSET(Ректор[[#This Row],[Часы]],-1,0,1,1),Ректор[[#This Row],[Часы]])</f>
        <v>5</v>
      </c>
      <c r="S1818" s="4" t="str">
        <f ca="1">Ректор[[#This Row],[Корр класс]]&amp;Ректор[[#This Row],[Предмет2]]</f>
        <v>5ЕРусский язык</v>
      </c>
      <c r="T1818" s="4">
        <f ca="1">COUNTIF(Ректор[Доп столбец],Ректор[[#This Row],[Доп столбец]])</f>
        <v>1</v>
      </c>
    </row>
    <row r="1819" spans="1:20" x14ac:dyDescent="0.25">
      <c r="A1819" s="4">
        <v>1674</v>
      </c>
      <c r="B1819" s="4" t="s">
        <v>199</v>
      </c>
      <c r="C1819" s="4">
        <v>3</v>
      </c>
      <c r="F1819" s="4" t="s">
        <v>73</v>
      </c>
      <c r="G1819" s="4" t="s">
        <v>446</v>
      </c>
      <c r="H1819" s="4" t="s">
        <v>444</v>
      </c>
      <c r="I1819" s="4" t="s">
        <v>27</v>
      </c>
      <c r="J1819" s="4" t="s">
        <v>25</v>
      </c>
      <c r="K1819" s="4" t="s">
        <v>25</v>
      </c>
      <c r="O1819" s="4" t="str">
        <f ca="1">IF(Ректор[[#This Row],[Класс(ы)]]="",OFFSET(Ректор[[#This Row],[Класс(ы)]],-1,0,1,1),Ректор[[#This Row],[Класс(ы)]])</f>
        <v>5Ж</v>
      </c>
      <c r="P181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819" s="4" t="str">
        <f>Ректор[[#This Row],[Учитель]]</f>
        <v>Семенова Н. Ю.</v>
      </c>
      <c r="R1819" s="4">
        <f ca="1">IF(Ректор[[#This Row],[Часы]]="",OFFSET(Ректор[[#This Row],[Часы]],-1,0,1,1),Ректор[[#This Row],[Часы]])</f>
        <v>3</v>
      </c>
      <c r="S1819" s="4" t="str">
        <f ca="1">Ректор[[#This Row],[Корр класс]]&amp;Ректор[[#This Row],[Предмет2]]</f>
        <v>5ЖЛитература</v>
      </c>
      <c r="T1819" s="4">
        <f ca="1">COUNTIF(Ректор[Доп столбец],Ректор[[#This Row],[Доп столбец]])</f>
        <v>1</v>
      </c>
    </row>
    <row r="1820" spans="1:20" x14ac:dyDescent="0.25">
      <c r="B1820" s="4" t="s">
        <v>199</v>
      </c>
      <c r="C1820" s="4">
        <v>1</v>
      </c>
      <c r="F1820" s="4" t="s">
        <v>32</v>
      </c>
      <c r="G1820" s="4" t="s">
        <v>446</v>
      </c>
      <c r="H1820" s="4" t="s">
        <v>444</v>
      </c>
      <c r="I1820" s="4" t="s">
        <v>27</v>
      </c>
      <c r="J1820" s="4" t="s">
        <v>25</v>
      </c>
      <c r="K1820" s="4" t="s">
        <v>25</v>
      </c>
      <c r="O1820" s="4" t="str">
        <f ca="1">IF(Ректор[[#This Row],[Класс(ы)]]="",OFFSET(Ректор[[#This Row],[Класс(ы)]],-1,0,1,1),Ректор[[#This Row],[Класс(ы)]])</f>
        <v>5Ж</v>
      </c>
      <c r="P182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820" s="4" t="str">
        <f>Ректор[[#This Row],[Учитель]]</f>
        <v>Семенова Н. Ю.</v>
      </c>
      <c r="R1820" s="4">
        <f ca="1">IF(Ректор[[#This Row],[Часы]]="",OFFSET(Ректор[[#This Row],[Часы]],-1,0,1,1),Ректор[[#This Row],[Часы]])</f>
        <v>1</v>
      </c>
      <c r="S1820" s="4" t="str">
        <f ca="1">Ректор[[#This Row],[Корр класс]]&amp;Ректор[[#This Row],[Предмет2]]</f>
        <v>5ЖРазговор о важн</v>
      </c>
      <c r="T1820" s="4">
        <f ca="1">COUNTIF(Ректор[Доп столбец],Ректор[[#This Row],[Доп столбец]])</f>
        <v>1</v>
      </c>
    </row>
    <row r="1821" spans="1:20" x14ac:dyDescent="0.25">
      <c r="A1821" s="4">
        <v>1675</v>
      </c>
      <c r="B1821" s="4" t="s">
        <v>199</v>
      </c>
      <c r="C1821" s="4">
        <v>5</v>
      </c>
      <c r="F1821" s="4" t="s">
        <v>34</v>
      </c>
      <c r="G1821" s="4" t="s">
        <v>446</v>
      </c>
      <c r="H1821" s="4" t="s">
        <v>444</v>
      </c>
      <c r="I1821" s="4" t="s">
        <v>27</v>
      </c>
      <c r="J1821" s="4" t="s">
        <v>25</v>
      </c>
      <c r="K1821" s="4" t="s">
        <v>25</v>
      </c>
      <c r="O1821" s="4" t="str">
        <f ca="1">IF(Ректор[[#This Row],[Класс(ы)]]="",OFFSET(Ректор[[#This Row],[Класс(ы)]],-1,0,1,1),Ректор[[#This Row],[Класс(ы)]])</f>
        <v>5Ж</v>
      </c>
      <c r="P182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821" s="4" t="str">
        <f>Ректор[[#This Row],[Учитель]]</f>
        <v>Семенова Н. Ю.</v>
      </c>
      <c r="R1821" s="4">
        <f ca="1">IF(Ректор[[#This Row],[Часы]]="",OFFSET(Ректор[[#This Row],[Часы]],-1,0,1,1),Ректор[[#This Row],[Часы]])</f>
        <v>5</v>
      </c>
      <c r="S1821" s="4" t="str">
        <f ca="1">Ректор[[#This Row],[Корр класс]]&amp;Ректор[[#This Row],[Предмет2]]</f>
        <v>5ЖРусский язык</v>
      </c>
      <c r="T1821" s="4">
        <f ca="1">COUNTIF(Ректор[Доп столбец],Ректор[[#This Row],[Доп столбец]])</f>
        <v>1</v>
      </c>
    </row>
    <row r="1822" spans="1:20" x14ac:dyDescent="0.25">
      <c r="A1822" s="4">
        <v>1676</v>
      </c>
      <c r="B1822" s="4" t="s">
        <v>191</v>
      </c>
      <c r="C1822" s="4">
        <v>3</v>
      </c>
      <c r="F1822" s="4" t="s">
        <v>73</v>
      </c>
      <c r="G1822" s="4" t="s">
        <v>446</v>
      </c>
      <c r="I1822" s="4" t="s">
        <v>27</v>
      </c>
      <c r="J1822" s="4" t="s">
        <v>25</v>
      </c>
      <c r="K1822" s="4" t="s">
        <v>25</v>
      </c>
      <c r="O1822" s="4" t="str">
        <f ca="1">IF(Ректор[[#This Row],[Класс(ы)]]="",OFFSET(Ректор[[#This Row],[Класс(ы)]],-1,0,1,1),Ректор[[#This Row],[Класс(ы)]])</f>
        <v>9И</v>
      </c>
      <c r="P182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1822" s="4" t="str">
        <f>Ректор[[#This Row],[Учитель]]</f>
        <v>Семенова Н. Ю.</v>
      </c>
      <c r="R1822" s="4">
        <f ca="1">IF(Ректор[[#This Row],[Часы]]="",OFFSET(Ректор[[#This Row],[Часы]],-1,0,1,1),Ректор[[#This Row],[Часы]])</f>
        <v>3</v>
      </c>
      <c r="S1822" s="4" t="str">
        <f ca="1">Ректор[[#This Row],[Корр класс]]&amp;Ректор[[#This Row],[Предмет2]]</f>
        <v>9ИЛитература</v>
      </c>
      <c r="T1822" s="4">
        <f ca="1">COUNTIF(Ректор[Доп столбец],Ректор[[#This Row],[Доп столбец]])</f>
        <v>1</v>
      </c>
    </row>
    <row r="1823" spans="1:20" x14ac:dyDescent="0.25">
      <c r="A1823" s="4">
        <v>1677</v>
      </c>
      <c r="B1823" s="4" t="s">
        <v>191</v>
      </c>
      <c r="C1823" s="4">
        <v>3</v>
      </c>
      <c r="F1823" s="4" t="s">
        <v>34</v>
      </c>
      <c r="G1823" s="4" t="s">
        <v>446</v>
      </c>
      <c r="I1823" s="4" t="s">
        <v>27</v>
      </c>
      <c r="J1823" s="4" t="s">
        <v>25</v>
      </c>
      <c r="K1823" s="4" t="s">
        <v>25</v>
      </c>
      <c r="O1823" s="4" t="str">
        <f ca="1">IF(Ректор[[#This Row],[Класс(ы)]]="",OFFSET(Ректор[[#This Row],[Класс(ы)]],-1,0,1,1),Ректор[[#This Row],[Класс(ы)]])</f>
        <v>9И</v>
      </c>
      <c r="P182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823" s="4" t="str">
        <f>Ректор[[#This Row],[Учитель]]</f>
        <v>Семенова Н. Ю.</v>
      </c>
      <c r="R1823" s="4">
        <f ca="1">IF(Ректор[[#This Row],[Часы]]="",OFFSET(Ректор[[#This Row],[Часы]],-1,0,1,1),Ректор[[#This Row],[Часы]])</f>
        <v>3</v>
      </c>
      <c r="S1823" s="4" t="str">
        <f ca="1">Ректор[[#This Row],[Корр класс]]&amp;Ректор[[#This Row],[Предмет2]]</f>
        <v>9ИРусский язык</v>
      </c>
      <c r="T1823" s="4">
        <f ca="1">COUNTIF(Ректор[Доп столбец],Ректор[[#This Row],[Доп столбец]])</f>
        <v>1</v>
      </c>
    </row>
    <row r="1824" spans="1:20" x14ac:dyDescent="0.25">
      <c r="A1824" s="4">
        <v>1678</v>
      </c>
      <c r="B1824" s="4" t="s">
        <v>196</v>
      </c>
      <c r="C1824" s="4">
        <v>5</v>
      </c>
      <c r="F1824" s="4" t="s">
        <v>29</v>
      </c>
      <c r="G1824" s="4" t="s">
        <v>447</v>
      </c>
      <c r="H1824" s="4" t="s">
        <v>448</v>
      </c>
      <c r="I1824" s="4" t="s">
        <v>27</v>
      </c>
      <c r="J1824" s="4" t="s">
        <v>25</v>
      </c>
      <c r="K1824" s="4" t="s">
        <v>25</v>
      </c>
      <c r="O1824" s="4" t="str">
        <f ca="1">IF(Ректор[[#This Row],[Класс(ы)]]="",OFFSET(Ректор[[#This Row],[Класс(ы)]],-1,0,1,1),Ректор[[#This Row],[Класс(ы)]])</f>
        <v>5Б</v>
      </c>
      <c r="P182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824" s="4" t="str">
        <f>Ректор[[#This Row],[Учитель]]</f>
        <v>Сепач Н. Ю.</v>
      </c>
      <c r="R1824" s="4">
        <f ca="1">IF(Ректор[[#This Row],[Часы]]="",OFFSET(Ректор[[#This Row],[Часы]],-1,0,1,1),Ректор[[#This Row],[Часы]])</f>
        <v>5</v>
      </c>
      <c r="S1824" s="4" t="str">
        <f ca="1">Ректор[[#This Row],[Корр класс]]&amp;Ректор[[#This Row],[Предмет2]]</f>
        <v>5БМатематика</v>
      </c>
      <c r="T1824" s="4">
        <f ca="1">COUNTIF(Ректор[Доп столбец],Ректор[[#This Row],[Доп столбец]])</f>
        <v>1</v>
      </c>
    </row>
    <row r="1825" spans="1:20" x14ac:dyDescent="0.25">
      <c r="A1825" s="4">
        <v>1679</v>
      </c>
      <c r="B1825" s="4" t="s">
        <v>184</v>
      </c>
      <c r="C1825" s="4">
        <v>5</v>
      </c>
      <c r="F1825" s="4" t="s">
        <v>29</v>
      </c>
      <c r="G1825" s="4" t="s">
        <v>447</v>
      </c>
      <c r="H1825" s="4" t="s">
        <v>448</v>
      </c>
      <c r="I1825" s="4" t="s">
        <v>27</v>
      </c>
      <c r="J1825" s="4" t="s">
        <v>25</v>
      </c>
      <c r="K1825" s="4" t="s">
        <v>25</v>
      </c>
      <c r="O1825" s="4" t="str">
        <f ca="1">IF(Ректор[[#This Row],[Класс(ы)]]="",OFFSET(Ректор[[#This Row],[Класс(ы)]],-1,0,1,1),Ректор[[#This Row],[Класс(ы)]])</f>
        <v>5З</v>
      </c>
      <c r="P182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825" s="4" t="str">
        <f>Ректор[[#This Row],[Учитель]]</f>
        <v>Сепач Н. Ю.</v>
      </c>
      <c r="R1825" s="4">
        <f ca="1">IF(Ректор[[#This Row],[Часы]]="",OFFSET(Ректор[[#This Row],[Часы]],-1,0,1,1),Ректор[[#This Row],[Часы]])</f>
        <v>5</v>
      </c>
      <c r="S1825" s="4" t="str">
        <f ca="1">Ректор[[#This Row],[Корр класс]]&amp;Ректор[[#This Row],[Предмет2]]</f>
        <v>5ЗМатематика</v>
      </c>
      <c r="T1825" s="4">
        <f ca="1">COUNTIF(Ректор[Доп столбец],Ректор[[#This Row],[Доп столбец]])</f>
        <v>1</v>
      </c>
    </row>
    <row r="1826" spans="1:20" x14ac:dyDescent="0.25">
      <c r="A1826" s="4">
        <v>1680</v>
      </c>
      <c r="B1826" s="4" t="s">
        <v>86</v>
      </c>
      <c r="C1826" s="4">
        <v>8</v>
      </c>
      <c r="F1826" s="4" t="s">
        <v>29</v>
      </c>
      <c r="G1826" s="4" t="s">
        <v>447</v>
      </c>
      <c r="H1826" s="4" t="s">
        <v>448</v>
      </c>
      <c r="I1826" s="4" t="s">
        <v>290</v>
      </c>
      <c r="J1826" s="4" t="s">
        <v>25</v>
      </c>
      <c r="K1826" s="4" t="s">
        <v>25</v>
      </c>
      <c r="O1826" s="4" t="str">
        <f ca="1">IF(Ректор[[#This Row],[Класс(ы)]]="",OFFSET(Ректор[[#This Row],[Класс(ы)]],-1,0,1,1),Ректор[[#This Row],[Класс(ы)]])</f>
        <v>10Б</v>
      </c>
      <c r="P182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826" s="4" t="str">
        <f>Ректор[[#This Row],[Учитель]]</f>
        <v>Сепач Н. Ю.</v>
      </c>
      <c r="R1826" s="4">
        <f ca="1">IF(Ректор[[#This Row],[Часы]]="",OFFSET(Ректор[[#This Row],[Часы]],-1,0,1,1),Ректор[[#This Row],[Часы]])</f>
        <v>8</v>
      </c>
      <c r="S1826" s="4" t="str">
        <f ca="1">Ректор[[#This Row],[Корр класс]]&amp;Ректор[[#This Row],[Предмет2]]</f>
        <v>10БМатематика</v>
      </c>
      <c r="T1826" s="4">
        <f ca="1">COUNTIF(Ректор[Доп столбец],Ректор[[#This Row],[Доп столбец]])</f>
        <v>1</v>
      </c>
    </row>
    <row r="1827" spans="1:20" x14ac:dyDescent="0.25">
      <c r="B1827" s="4" t="s">
        <v>91</v>
      </c>
      <c r="C1827" s="4">
        <v>8</v>
      </c>
      <c r="F1827" s="4" t="s">
        <v>29</v>
      </c>
      <c r="G1827" s="4" t="s">
        <v>447</v>
      </c>
      <c r="H1827" s="4" t="s">
        <v>448</v>
      </c>
      <c r="I1827" s="4" t="s">
        <v>290</v>
      </c>
      <c r="J1827" s="4" t="s">
        <v>25</v>
      </c>
      <c r="K1827" s="4" t="s">
        <v>25</v>
      </c>
      <c r="O1827" s="4" t="str">
        <f ca="1">IF(Ректор[[#This Row],[Класс(ы)]]="",OFFSET(Ректор[[#This Row],[Класс(ы)]],-1,0,1,1),Ректор[[#This Row],[Класс(ы)]])</f>
        <v>10В</v>
      </c>
      <c r="P1827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827" s="4" t="str">
        <f>Ректор[[#This Row],[Учитель]]</f>
        <v>Сепач Н. Ю.</v>
      </c>
      <c r="R1827" s="4">
        <f ca="1">IF(Ректор[[#This Row],[Часы]]="",OFFSET(Ректор[[#This Row],[Часы]],-1,0,1,1),Ректор[[#This Row],[Часы]])</f>
        <v>8</v>
      </c>
      <c r="S1827" s="4" t="str">
        <f ca="1">Ректор[[#This Row],[Корр класс]]&amp;Ректор[[#This Row],[Предмет2]]</f>
        <v>10ВМатематика</v>
      </c>
      <c r="T1827" s="4">
        <f ca="1">COUNTIF(Ректор[Доп столбец],Ректор[[#This Row],[Доп столбец]])</f>
        <v>1</v>
      </c>
    </row>
    <row r="1828" spans="1:20" x14ac:dyDescent="0.25">
      <c r="A1828" s="4">
        <v>1681</v>
      </c>
      <c r="B1828" s="4" t="s">
        <v>91</v>
      </c>
      <c r="C1828" s="4">
        <v>1</v>
      </c>
      <c r="F1828" s="4" t="s">
        <v>32</v>
      </c>
      <c r="G1828" s="4" t="s">
        <v>447</v>
      </c>
      <c r="H1828" s="4" t="s">
        <v>448</v>
      </c>
      <c r="I1828" s="4" t="s">
        <v>27</v>
      </c>
      <c r="J1828" s="4" t="s">
        <v>25</v>
      </c>
      <c r="K1828" s="4" t="s">
        <v>25</v>
      </c>
      <c r="O1828" s="4" t="str">
        <f ca="1">IF(Ректор[[#This Row],[Класс(ы)]]="",OFFSET(Ректор[[#This Row],[Класс(ы)]],-1,0,1,1),Ректор[[#This Row],[Класс(ы)]])</f>
        <v>10В</v>
      </c>
      <c r="P182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828" s="4" t="str">
        <f>Ректор[[#This Row],[Учитель]]</f>
        <v>Сепач Н. Ю.</v>
      </c>
      <c r="R1828" s="4">
        <f ca="1">IF(Ректор[[#This Row],[Часы]]="",OFFSET(Ректор[[#This Row],[Часы]],-1,0,1,1),Ректор[[#This Row],[Часы]])</f>
        <v>1</v>
      </c>
      <c r="S1828" s="4" t="str">
        <f ca="1">Ректор[[#This Row],[Корр класс]]&amp;Ректор[[#This Row],[Предмет2]]</f>
        <v>10ВРазговор о важн</v>
      </c>
      <c r="T1828" s="4">
        <f ca="1">COUNTIF(Ректор[Доп столбец],Ректор[[#This Row],[Доп столбец]])</f>
        <v>1</v>
      </c>
    </row>
    <row r="1829" spans="1:20" x14ac:dyDescent="0.25">
      <c r="B1829" s="4" t="s">
        <v>92</v>
      </c>
      <c r="C1829" s="4">
        <v>5</v>
      </c>
      <c r="F1829" s="4" t="s">
        <v>29</v>
      </c>
      <c r="G1829" s="4" t="s">
        <v>447</v>
      </c>
      <c r="H1829" s="4" t="s">
        <v>448</v>
      </c>
      <c r="I1829" s="4" t="s">
        <v>75</v>
      </c>
      <c r="J1829" s="4" t="s">
        <v>25</v>
      </c>
      <c r="K1829" s="4" t="s">
        <v>25</v>
      </c>
      <c r="O1829" s="4" t="str">
        <f ca="1">IF(Ректор[[#This Row],[Класс(ы)]]="",OFFSET(Ректор[[#This Row],[Класс(ы)]],-1,0,1,1),Ректор[[#This Row],[Класс(ы)]])</f>
        <v>11А</v>
      </c>
      <c r="P182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829" s="4" t="str">
        <f>Ректор[[#This Row],[Учитель]]</f>
        <v>Сепач Н. Ю.</v>
      </c>
      <c r="R1829" s="4">
        <f ca="1">IF(Ректор[[#This Row],[Часы]]="",OFFSET(Ректор[[#This Row],[Часы]],-1,0,1,1),Ректор[[#This Row],[Часы]])</f>
        <v>5</v>
      </c>
      <c r="S1829" s="4" t="str">
        <f ca="1">Ректор[[#This Row],[Корр класс]]&amp;Ректор[[#This Row],[Предмет2]]</f>
        <v>11АМатематика</v>
      </c>
      <c r="T1829" s="4">
        <f ca="1">COUNTIF(Ректор[Доп столбец],Ректор[[#This Row],[Доп столбец]])</f>
        <v>1</v>
      </c>
    </row>
    <row r="1830" spans="1:20" x14ac:dyDescent="0.25">
      <c r="A1830" s="4">
        <v>1682</v>
      </c>
      <c r="B1830" s="4" t="s">
        <v>92</v>
      </c>
      <c r="C1830" s="4">
        <v>2</v>
      </c>
      <c r="F1830" s="4" t="s">
        <v>291</v>
      </c>
      <c r="G1830" s="4" t="s">
        <v>447</v>
      </c>
      <c r="H1830" s="4" t="s">
        <v>448</v>
      </c>
      <c r="I1830" s="4" t="s">
        <v>76</v>
      </c>
      <c r="J1830" s="4" t="s">
        <v>25</v>
      </c>
      <c r="K1830" s="4" t="s">
        <v>25</v>
      </c>
      <c r="O1830" s="4" t="str">
        <f ca="1">IF(Ректор[[#This Row],[Класс(ы)]]="",OFFSET(Ректор[[#This Row],[Класс(ы)]],-1,0,1,1),Ректор[[#This Row],[Класс(ы)]])</f>
        <v>11А</v>
      </c>
      <c r="P183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Математический практикум</v>
      </c>
      <c r="Q1830" s="4" t="str">
        <f>Ректор[[#This Row],[Учитель]]</f>
        <v>Сепач Н. Ю.</v>
      </c>
      <c r="R1830" s="4">
        <f ca="1">IF(Ректор[[#This Row],[Часы]]="",OFFSET(Ректор[[#This Row],[Часы]],-1,0,1,1),Ректор[[#This Row],[Часы]])</f>
        <v>2</v>
      </c>
      <c r="S1830" s="4" t="str">
        <f ca="1">Ректор[[#This Row],[Корр класс]]&amp;Ректор[[#This Row],[Предмет2]]</f>
        <v>11АМатематический практикум</v>
      </c>
      <c r="T1830" s="4">
        <f ca="1">COUNTIF(Ректор[Доп столбец],Ректор[[#This Row],[Доп столбец]])</f>
        <v>1</v>
      </c>
    </row>
    <row r="1831" spans="1:20" x14ac:dyDescent="0.25">
      <c r="A1831" s="4">
        <v>1683</v>
      </c>
      <c r="B1831" s="4" t="s">
        <v>250</v>
      </c>
      <c r="C1831" s="4">
        <v>3</v>
      </c>
      <c r="D1831" s="4" t="s">
        <v>10</v>
      </c>
      <c r="E1831" s="4">
        <v>1</v>
      </c>
      <c r="F1831" s="4" t="s">
        <v>130</v>
      </c>
      <c r="G1831" s="4" t="s">
        <v>449</v>
      </c>
      <c r="H1831" s="4" t="s">
        <v>391</v>
      </c>
      <c r="I1831" s="4" t="s">
        <v>27</v>
      </c>
      <c r="J1831" s="4" t="s">
        <v>25</v>
      </c>
      <c r="K1831" s="4" t="s">
        <v>25</v>
      </c>
      <c r="O1831" s="4" t="str">
        <f ca="1">IF(Ректор[[#This Row],[Класс(ы)]]="",OFFSET(Ректор[[#This Row],[Класс(ы)]],-1,0,1,1),Ректор[[#This Row],[Класс(ы)]])</f>
        <v>6А</v>
      </c>
      <c r="P183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31" s="4" t="str">
        <f>Ректор[[#This Row],[Учитель]]</f>
        <v>Сергеева К. К.</v>
      </c>
      <c r="R1831" s="4">
        <f ca="1">IF(Ректор[[#This Row],[Часы]]="",OFFSET(Ректор[[#This Row],[Часы]],-1,0,1,1),Ректор[[#This Row],[Часы]])</f>
        <v>3</v>
      </c>
      <c r="S1831" s="4" t="str">
        <f ca="1">Ректор[[#This Row],[Корр класс]]&amp;Ректор[[#This Row],[Предмет2]]</f>
        <v>6АИностранный язык (английский)</v>
      </c>
      <c r="T1831" s="4">
        <f ca="1">COUNTIF(Ректор[Доп столбец],Ректор[[#This Row],[Доп столбец]])</f>
        <v>2</v>
      </c>
    </row>
    <row r="1832" spans="1:20" x14ac:dyDescent="0.25">
      <c r="A1832" s="4">
        <v>1684</v>
      </c>
      <c r="E1832" s="4">
        <v>2</v>
      </c>
      <c r="F1832" s="4" t="s">
        <v>130</v>
      </c>
      <c r="G1832" s="4" t="s">
        <v>450</v>
      </c>
      <c r="H1832" s="4" t="s">
        <v>328</v>
      </c>
      <c r="I1832" s="4" t="s">
        <v>27</v>
      </c>
      <c r="J1832" s="4" t="s">
        <v>25</v>
      </c>
      <c r="K1832" s="4" t="s">
        <v>25</v>
      </c>
      <c r="O1832" s="4" t="str">
        <f ca="1">IF(Ректор[[#This Row],[Класс(ы)]]="",OFFSET(Ректор[[#This Row],[Класс(ы)]],-1,0,1,1),Ректор[[#This Row],[Класс(ы)]])</f>
        <v>6А</v>
      </c>
      <c r="P183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32" s="4" t="str">
        <f>Ректор[[#This Row],[Учитель]]</f>
        <v>Кадырова И. К.</v>
      </c>
      <c r="R1832" s="4">
        <f ca="1">IF(Ректор[[#This Row],[Часы]]="",OFFSET(Ректор[[#This Row],[Часы]],-1,0,1,1),Ректор[[#This Row],[Часы]])</f>
        <v>3</v>
      </c>
      <c r="S1832" s="4" t="str">
        <f ca="1">Ректор[[#This Row],[Корр класс]]&amp;Ректор[[#This Row],[Предмет2]]</f>
        <v>6АИностранный язык (английский)</v>
      </c>
      <c r="T1832" s="4">
        <f ca="1">COUNTIF(Ректор[Доп столбец],Ректор[[#This Row],[Доп столбец]])</f>
        <v>2</v>
      </c>
    </row>
    <row r="1833" spans="1:20" x14ac:dyDescent="0.25">
      <c r="A1833" s="4">
        <v>1685</v>
      </c>
      <c r="B1833" s="4" t="s">
        <v>264</v>
      </c>
      <c r="C1833" s="4">
        <v>3</v>
      </c>
      <c r="D1833" s="4" t="s">
        <v>10</v>
      </c>
      <c r="E1833" s="4">
        <v>1</v>
      </c>
      <c r="F1833" s="4" t="s">
        <v>130</v>
      </c>
      <c r="G1833" s="4" t="s">
        <v>449</v>
      </c>
      <c r="H1833" s="4" t="s">
        <v>391</v>
      </c>
      <c r="I1833" s="4" t="s">
        <v>27</v>
      </c>
      <c r="J1833" s="4" t="s">
        <v>25</v>
      </c>
      <c r="K1833" s="4" t="s">
        <v>25</v>
      </c>
      <c r="O1833" s="4" t="str">
        <f ca="1">IF(Ректор[[#This Row],[Класс(ы)]]="",OFFSET(Ректор[[#This Row],[Класс(ы)]],-1,0,1,1),Ректор[[#This Row],[Класс(ы)]])</f>
        <v>6Г</v>
      </c>
      <c r="P183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33" s="4" t="str">
        <f>Ректор[[#This Row],[Учитель]]</f>
        <v>Сергеева К. К.</v>
      </c>
      <c r="R1833" s="4">
        <f ca="1">IF(Ректор[[#This Row],[Часы]]="",OFFSET(Ректор[[#This Row],[Часы]],-1,0,1,1),Ректор[[#This Row],[Часы]])</f>
        <v>3</v>
      </c>
      <c r="S1833" s="4" t="str">
        <f ca="1">Ректор[[#This Row],[Корр класс]]&amp;Ректор[[#This Row],[Предмет2]]</f>
        <v>6ГИностранный язык (английский)</v>
      </c>
      <c r="T1833" s="4">
        <f ca="1">COUNTIF(Ректор[Доп столбец],Ректор[[#This Row],[Доп столбец]])</f>
        <v>2</v>
      </c>
    </row>
    <row r="1834" spans="1:20" x14ac:dyDescent="0.25">
      <c r="A1834" s="4">
        <v>1686</v>
      </c>
      <c r="E1834" s="4">
        <v>2</v>
      </c>
      <c r="F1834" s="4" t="s">
        <v>130</v>
      </c>
      <c r="G1834" s="4" t="s">
        <v>450</v>
      </c>
      <c r="H1834" s="4" t="s">
        <v>328</v>
      </c>
      <c r="I1834" s="4" t="s">
        <v>27</v>
      </c>
      <c r="J1834" s="4" t="s">
        <v>25</v>
      </c>
      <c r="K1834" s="4" t="s">
        <v>25</v>
      </c>
      <c r="O1834" s="4" t="str">
        <f ca="1">IF(Ректор[[#This Row],[Класс(ы)]]="",OFFSET(Ректор[[#This Row],[Класс(ы)]],-1,0,1,1),Ректор[[#This Row],[Класс(ы)]])</f>
        <v>6Г</v>
      </c>
      <c r="P183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34" s="4" t="str">
        <f>Ректор[[#This Row],[Учитель]]</f>
        <v>Кадырова И. К.</v>
      </c>
      <c r="R1834" s="4">
        <f ca="1">IF(Ректор[[#This Row],[Часы]]="",OFFSET(Ректор[[#This Row],[Часы]],-1,0,1,1),Ректор[[#This Row],[Часы]])</f>
        <v>3</v>
      </c>
      <c r="S1834" s="4" t="str">
        <f ca="1">Ректор[[#This Row],[Корр класс]]&amp;Ректор[[#This Row],[Предмет2]]</f>
        <v>6ГИностранный язык (английский)</v>
      </c>
      <c r="T1834" s="4">
        <f ca="1">COUNTIF(Ректор[Доп столбец],Ректор[[#This Row],[Доп столбец]])</f>
        <v>2</v>
      </c>
    </row>
    <row r="1835" spans="1:20" x14ac:dyDescent="0.25">
      <c r="A1835" s="4">
        <v>1687</v>
      </c>
      <c r="B1835" s="4" t="s">
        <v>114</v>
      </c>
      <c r="C1835" s="4">
        <v>3</v>
      </c>
      <c r="D1835" s="4" t="s">
        <v>10</v>
      </c>
      <c r="E1835" s="4">
        <v>1</v>
      </c>
      <c r="F1835" s="4" t="s">
        <v>130</v>
      </c>
      <c r="G1835" s="4" t="s">
        <v>449</v>
      </c>
      <c r="H1835" s="4" t="s">
        <v>391</v>
      </c>
      <c r="I1835" s="4" t="s">
        <v>27</v>
      </c>
      <c r="J1835" s="4" t="s">
        <v>25</v>
      </c>
      <c r="K1835" s="4" t="s">
        <v>25</v>
      </c>
      <c r="O1835" s="4" t="str">
        <f ca="1">IF(Ректор[[#This Row],[Класс(ы)]]="",OFFSET(Ректор[[#This Row],[Класс(ы)]],-1,0,1,1),Ректор[[#This Row],[Класс(ы)]])</f>
        <v>8Г</v>
      </c>
      <c r="P183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35" s="4" t="str">
        <f>Ректор[[#This Row],[Учитель]]</f>
        <v>Сергеева К. К.</v>
      </c>
      <c r="R1835" s="4">
        <f ca="1">IF(Ректор[[#This Row],[Часы]]="",OFFSET(Ректор[[#This Row],[Часы]],-1,0,1,1),Ректор[[#This Row],[Часы]])</f>
        <v>3</v>
      </c>
      <c r="S1835" s="4" t="str">
        <f ca="1">Ректор[[#This Row],[Корр класс]]&amp;Ректор[[#This Row],[Предмет2]]</f>
        <v>8ГИностранный язык (английский)</v>
      </c>
      <c r="T1835" s="4">
        <f ca="1">COUNTIF(Ректор[Доп столбец],Ректор[[#This Row],[Доп столбец]])</f>
        <v>2</v>
      </c>
    </row>
    <row r="1836" spans="1:20" x14ac:dyDescent="0.25">
      <c r="A1836" s="4">
        <v>1688</v>
      </c>
      <c r="E1836" s="4">
        <v>2</v>
      </c>
      <c r="F1836" s="4" t="s">
        <v>130</v>
      </c>
      <c r="G1836" s="4" t="s">
        <v>450</v>
      </c>
      <c r="H1836" s="4" t="s">
        <v>328</v>
      </c>
      <c r="I1836" s="4" t="s">
        <v>27</v>
      </c>
      <c r="J1836" s="4" t="s">
        <v>25</v>
      </c>
      <c r="K1836" s="4" t="s">
        <v>25</v>
      </c>
      <c r="O1836" s="4" t="str">
        <f ca="1">IF(Ректор[[#This Row],[Класс(ы)]]="",OFFSET(Ректор[[#This Row],[Класс(ы)]],-1,0,1,1),Ректор[[#This Row],[Класс(ы)]])</f>
        <v>8Г</v>
      </c>
      <c r="P183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36" s="4" t="str">
        <f>Ректор[[#This Row],[Учитель]]</f>
        <v>Кадырова И. К.</v>
      </c>
      <c r="R1836" s="4">
        <f ca="1">IF(Ректор[[#This Row],[Часы]]="",OFFSET(Ректор[[#This Row],[Часы]],-1,0,1,1),Ректор[[#This Row],[Часы]])</f>
        <v>3</v>
      </c>
      <c r="S1836" s="4" t="str">
        <f ca="1">Ректор[[#This Row],[Корр класс]]&amp;Ректор[[#This Row],[Предмет2]]</f>
        <v>8ГИностранный язык (английский)</v>
      </c>
      <c r="T1836" s="4">
        <f ca="1">COUNTIF(Ректор[Доп столбец],Ректор[[#This Row],[Доп столбец]])</f>
        <v>2</v>
      </c>
    </row>
    <row r="1837" spans="1:20" x14ac:dyDescent="0.25">
      <c r="A1837" s="4">
        <v>1689</v>
      </c>
      <c r="B1837" s="4" t="s">
        <v>115</v>
      </c>
      <c r="C1837" s="4">
        <v>3</v>
      </c>
      <c r="D1837" s="4" t="s">
        <v>10</v>
      </c>
      <c r="E1837" s="4">
        <v>1</v>
      </c>
      <c r="F1837" s="4" t="s">
        <v>130</v>
      </c>
      <c r="G1837" s="4" t="s">
        <v>449</v>
      </c>
      <c r="H1837" s="4" t="s">
        <v>391</v>
      </c>
      <c r="I1837" s="4" t="s">
        <v>27</v>
      </c>
      <c r="J1837" s="4" t="s">
        <v>25</v>
      </c>
      <c r="K1837" s="4" t="s">
        <v>25</v>
      </c>
      <c r="O1837" s="4" t="str">
        <f ca="1">IF(Ректор[[#This Row],[Класс(ы)]]="",OFFSET(Ректор[[#This Row],[Класс(ы)]],-1,0,1,1),Ректор[[#This Row],[Класс(ы)]])</f>
        <v>8Д</v>
      </c>
      <c r="P183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37" s="4" t="str">
        <f>Ректор[[#This Row],[Учитель]]</f>
        <v>Сергеева К. К.</v>
      </c>
      <c r="R1837" s="4">
        <f ca="1">IF(Ректор[[#This Row],[Часы]]="",OFFSET(Ректор[[#This Row],[Часы]],-1,0,1,1),Ректор[[#This Row],[Часы]])</f>
        <v>3</v>
      </c>
      <c r="S1837" s="4" t="str">
        <f ca="1">Ректор[[#This Row],[Корр класс]]&amp;Ректор[[#This Row],[Предмет2]]</f>
        <v>8ДИностранный язык (английский)</v>
      </c>
      <c r="T1837" s="4">
        <f ca="1">COUNTIF(Ректор[Доп столбец],Ректор[[#This Row],[Доп столбец]])</f>
        <v>2</v>
      </c>
    </row>
    <row r="1838" spans="1:20" x14ac:dyDescent="0.25">
      <c r="E1838" s="4">
        <v>2</v>
      </c>
      <c r="F1838" s="4" t="s">
        <v>130</v>
      </c>
      <c r="G1838" s="4" t="s">
        <v>450</v>
      </c>
      <c r="H1838" s="4" t="s">
        <v>328</v>
      </c>
      <c r="I1838" s="4" t="s">
        <v>27</v>
      </c>
      <c r="J1838" s="4" t="s">
        <v>25</v>
      </c>
      <c r="K1838" s="4" t="s">
        <v>25</v>
      </c>
      <c r="O1838" s="4" t="str">
        <f ca="1">IF(Ректор[[#This Row],[Класс(ы)]]="",OFFSET(Ректор[[#This Row],[Класс(ы)]],-1,0,1,1),Ректор[[#This Row],[Класс(ы)]])</f>
        <v>8Д</v>
      </c>
      <c r="P183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38" s="4" t="str">
        <f>Ректор[[#This Row],[Учитель]]</f>
        <v>Кадырова И. К.</v>
      </c>
      <c r="R1838" s="4">
        <f ca="1">IF(Ректор[[#This Row],[Часы]]="",OFFSET(Ректор[[#This Row],[Часы]],-1,0,1,1),Ректор[[#This Row],[Часы]])</f>
        <v>3</v>
      </c>
      <c r="S1838" s="4" t="str">
        <f ca="1">Ректор[[#This Row],[Корр класс]]&amp;Ректор[[#This Row],[Предмет2]]</f>
        <v>8ДИностранный язык (английский)</v>
      </c>
      <c r="T1838" s="4">
        <f ca="1">COUNTIF(Ректор[Доп столбец],Ректор[[#This Row],[Доп столбец]])</f>
        <v>2</v>
      </c>
    </row>
    <row r="1839" spans="1:20" x14ac:dyDescent="0.25">
      <c r="A1839" s="4">
        <v>1690</v>
      </c>
      <c r="B1839" s="4" t="s">
        <v>116</v>
      </c>
      <c r="C1839" s="4">
        <v>3</v>
      </c>
      <c r="D1839" s="4" t="s">
        <v>10</v>
      </c>
      <c r="E1839" s="4">
        <v>1</v>
      </c>
      <c r="F1839" s="4" t="s">
        <v>130</v>
      </c>
      <c r="G1839" s="4" t="s">
        <v>449</v>
      </c>
      <c r="H1839" s="4" t="s">
        <v>391</v>
      </c>
      <c r="I1839" s="4" t="s">
        <v>27</v>
      </c>
      <c r="J1839" s="4" t="s">
        <v>25</v>
      </c>
      <c r="K1839" s="4" t="s">
        <v>25</v>
      </c>
      <c r="O1839" s="4" t="str">
        <f ca="1">IF(Ректор[[#This Row],[Класс(ы)]]="",OFFSET(Ректор[[#This Row],[Класс(ы)]],-1,0,1,1),Ректор[[#This Row],[Класс(ы)]])</f>
        <v>8Е</v>
      </c>
      <c r="P183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39" s="4" t="str">
        <f>Ректор[[#This Row],[Учитель]]</f>
        <v>Сергеева К. К.</v>
      </c>
      <c r="R1839" s="4">
        <f ca="1">IF(Ректор[[#This Row],[Часы]]="",OFFSET(Ректор[[#This Row],[Часы]],-1,0,1,1),Ректор[[#This Row],[Часы]])</f>
        <v>3</v>
      </c>
      <c r="S1839" s="4" t="str">
        <f ca="1">Ректор[[#This Row],[Корр класс]]&amp;Ректор[[#This Row],[Предмет2]]</f>
        <v>8ЕИностранный язык (английский)</v>
      </c>
      <c r="T1839" s="4">
        <f ca="1">COUNTIF(Ректор[Доп столбец],Ректор[[#This Row],[Доп столбец]])</f>
        <v>2</v>
      </c>
    </row>
    <row r="1840" spans="1:20" x14ac:dyDescent="0.25">
      <c r="A1840" s="4">
        <v>1691</v>
      </c>
      <c r="E1840" s="4">
        <v>2</v>
      </c>
      <c r="F1840" s="4" t="s">
        <v>130</v>
      </c>
      <c r="G1840" s="4" t="s">
        <v>450</v>
      </c>
      <c r="H1840" s="4" t="s">
        <v>328</v>
      </c>
      <c r="I1840" s="4" t="s">
        <v>27</v>
      </c>
      <c r="J1840" s="4" t="s">
        <v>25</v>
      </c>
      <c r="K1840" s="4" t="s">
        <v>25</v>
      </c>
      <c r="O1840" s="4" t="str">
        <f ca="1">IF(Ректор[[#This Row],[Класс(ы)]]="",OFFSET(Ректор[[#This Row],[Класс(ы)]],-1,0,1,1),Ректор[[#This Row],[Класс(ы)]])</f>
        <v>8Е</v>
      </c>
      <c r="P184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40" s="4" t="str">
        <f>Ректор[[#This Row],[Учитель]]</f>
        <v>Кадырова И. К.</v>
      </c>
      <c r="R1840" s="4">
        <f ca="1">IF(Ректор[[#This Row],[Часы]]="",OFFSET(Ректор[[#This Row],[Часы]],-1,0,1,1),Ректор[[#This Row],[Часы]])</f>
        <v>3</v>
      </c>
      <c r="S1840" s="4" t="str">
        <f ca="1">Ректор[[#This Row],[Корр класс]]&amp;Ректор[[#This Row],[Предмет2]]</f>
        <v>8ЕИностранный язык (английский)</v>
      </c>
      <c r="T1840" s="4">
        <f ca="1">COUNTIF(Ректор[Доп столбец],Ректор[[#This Row],[Доп столбец]])</f>
        <v>2</v>
      </c>
    </row>
    <row r="1841" spans="1:20" x14ac:dyDescent="0.25">
      <c r="A1841" s="4">
        <v>1692</v>
      </c>
      <c r="B1841" s="4" t="s">
        <v>117</v>
      </c>
      <c r="C1841" s="4">
        <v>3</v>
      </c>
      <c r="D1841" s="4" t="s">
        <v>10</v>
      </c>
      <c r="E1841" s="4">
        <v>1</v>
      </c>
      <c r="F1841" s="4" t="s">
        <v>130</v>
      </c>
      <c r="G1841" s="4" t="s">
        <v>449</v>
      </c>
      <c r="H1841" s="4" t="s">
        <v>391</v>
      </c>
      <c r="I1841" s="4" t="s">
        <v>27</v>
      </c>
      <c r="J1841" s="4" t="s">
        <v>25</v>
      </c>
      <c r="K1841" s="4" t="s">
        <v>25</v>
      </c>
      <c r="O1841" s="4" t="str">
        <f ca="1">IF(Ректор[[#This Row],[Класс(ы)]]="",OFFSET(Ректор[[#This Row],[Класс(ы)]],-1,0,1,1),Ректор[[#This Row],[Класс(ы)]])</f>
        <v>8Ж</v>
      </c>
      <c r="P184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41" s="4" t="str">
        <f>Ректор[[#This Row],[Учитель]]</f>
        <v>Сергеева К. К.</v>
      </c>
      <c r="R1841" s="4">
        <f ca="1">IF(Ректор[[#This Row],[Часы]]="",OFFSET(Ректор[[#This Row],[Часы]],-1,0,1,1),Ректор[[#This Row],[Часы]])</f>
        <v>3</v>
      </c>
      <c r="S1841" s="4" t="str">
        <f ca="1">Ректор[[#This Row],[Корр класс]]&amp;Ректор[[#This Row],[Предмет2]]</f>
        <v>8ЖИностранный язык (английский)</v>
      </c>
      <c r="T1841" s="4">
        <f ca="1">COUNTIF(Ректор[Доп столбец],Ректор[[#This Row],[Доп столбец]])</f>
        <v>2</v>
      </c>
    </row>
    <row r="1842" spans="1:20" x14ac:dyDescent="0.25">
      <c r="A1842" s="4">
        <v>1693</v>
      </c>
      <c r="E1842" s="4">
        <v>2</v>
      </c>
      <c r="F1842" s="4" t="s">
        <v>130</v>
      </c>
      <c r="G1842" s="4" t="s">
        <v>450</v>
      </c>
      <c r="H1842" s="4" t="s">
        <v>328</v>
      </c>
      <c r="I1842" s="4" t="s">
        <v>27</v>
      </c>
      <c r="J1842" s="4" t="s">
        <v>25</v>
      </c>
      <c r="K1842" s="4" t="s">
        <v>25</v>
      </c>
      <c r="O1842" s="4" t="str">
        <f ca="1">IF(Ректор[[#This Row],[Класс(ы)]]="",OFFSET(Ректор[[#This Row],[Класс(ы)]],-1,0,1,1),Ректор[[#This Row],[Класс(ы)]])</f>
        <v>8Ж</v>
      </c>
      <c r="P184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42" s="4" t="str">
        <f>Ректор[[#This Row],[Учитель]]</f>
        <v>Кадырова И. К.</v>
      </c>
      <c r="R1842" s="4">
        <f ca="1">IF(Ректор[[#This Row],[Часы]]="",OFFSET(Ректор[[#This Row],[Часы]],-1,0,1,1),Ректор[[#This Row],[Часы]])</f>
        <v>3</v>
      </c>
      <c r="S1842" s="4" t="str">
        <f ca="1">Ректор[[#This Row],[Корр класс]]&amp;Ректор[[#This Row],[Предмет2]]</f>
        <v>8ЖИностранный язык (английский)</v>
      </c>
      <c r="T1842" s="4">
        <f ca="1">COUNTIF(Ректор[Доп столбец],Ректор[[#This Row],[Доп столбец]])</f>
        <v>2</v>
      </c>
    </row>
    <row r="1843" spans="1:20" x14ac:dyDescent="0.25">
      <c r="A1843" s="4">
        <v>1694</v>
      </c>
      <c r="B1843" s="4" t="s">
        <v>118</v>
      </c>
      <c r="C1843" s="4">
        <v>3</v>
      </c>
      <c r="D1843" s="4" t="s">
        <v>10</v>
      </c>
      <c r="E1843" s="4">
        <v>1</v>
      </c>
      <c r="F1843" s="4" t="s">
        <v>130</v>
      </c>
      <c r="G1843" s="4" t="s">
        <v>449</v>
      </c>
      <c r="H1843" s="4" t="s">
        <v>391</v>
      </c>
      <c r="I1843" s="4" t="s">
        <v>27</v>
      </c>
      <c r="J1843" s="4" t="s">
        <v>25</v>
      </c>
      <c r="K1843" s="4" t="s">
        <v>25</v>
      </c>
      <c r="O1843" s="4" t="str">
        <f ca="1">IF(Ректор[[#This Row],[Класс(ы)]]="",OFFSET(Ректор[[#This Row],[Класс(ы)]],-1,0,1,1),Ректор[[#This Row],[Класс(ы)]])</f>
        <v>8З</v>
      </c>
      <c r="P184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43" s="4" t="str">
        <f>Ректор[[#This Row],[Учитель]]</f>
        <v>Сергеева К. К.</v>
      </c>
      <c r="R1843" s="4">
        <f ca="1">IF(Ректор[[#This Row],[Часы]]="",OFFSET(Ректор[[#This Row],[Часы]],-1,0,1,1),Ректор[[#This Row],[Часы]])</f>
        <v>3</v>
      </c>
      <c r="S1843" s="4" t="str">
        <f ca="1">Ректор[[#This Row],[Корр класс]]&amp;Ректор[[#This Row],[Предмет2]]</f>
        <v>8ЗИностранный язык (английский)</v>
      </c>
      <c r="T1843" s="4">
        <f ca="1">COUNTIF(Ректор[Доп столбец],Ректор[[#This Row],[Доп столбец]])</f>
        <v>2</v>
      </c>
    </row>
    <row r="1844" spans="1:20" x14ac:dyDescent="0.25">
      <c r="A1844" s="4">
        <v>1695</v>
      </c>
      <c r="E1844" s="4">
        <v>2</v>
      </c>
      <c r="F1844" s="4" t="s">
        <v>130</v>
      </c>
      <c r="G1844" s="4" t="s">
        <v>450</v>
      </c>
      <c r="H1844" s="4" t="s">
        <v>328</v>
      </c>
      <c r="I1844" s="4" t="s">
        <v>27</v>
      </c>
      <c r="J1844" s="4" t="s">
        <v>25</v>
      </c>
      <c r="K1844" s="4" t="s">
        <v>25</v>
      </c>
      <c r="O1844" s="4" t="str">
        <f ca="1">IF(Ректор[[#This Row],[Класс(ы)]]="",OFFSET(Ректор[[#This Row],[Класс(ы)]],-1,0,1,1),Ректор[[#This Row],[Класс(ы)]])</f>
        <v>8З</v>
      </c>
      <c r="P184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44" s="4" t="str">
        <f>Ректор[[#This Row],[Учитель]]</f>
        <v>Кадырова И. К.</v>
      </c>
      <c r="R1844" s="4">
        <f ca="1">IF(Ректор[[#This Row],[Часы]]="",OFFSET(Ректор[[#This Row],[Часы]],-1,0,1,1),Ректор[[#This Row],[Часы]])</f>
        <v>3</v>
      </c>
      <c r="S1844" s="4" t="str">
        <f ca="1">Ректор[[#This Row],[Корр класс]]&amp;Ректор[[#This Row],[Предмет2]]</f>
        <v>8ЗИностранный язык (английский)</v>
      </c>
      <c r="T1844" s="4">
        <f ca="1">COUNTIF(Ректор[Доп столбец],Ректор[[#This Row],[Доп столбец]])</f>
        <v>2</v>
      </c>
    </row>
    <row r="1845" spans="1:20" x14ac:dyDescent="0.25">
      <c r="A1845" s="4">
        <v>1696</v>
      </c>
      <c r="B1845" s="4" t="s">
        <v>119</v>
      </c>
      <c r="C1845" s="4">
        <v>3</v>
      </c>
      <c r="D1845" s="4" t="s">
        <v>10</v>
      </c>
      <c r="E1845" s="4">
        <v>1</v>
      </c>
      <c r="F1845" s="4" t="s">
        <v>130</v>
      </c>
      <c r="G1845" s="4" t="s">
        <v>449</v>
      </c>
      <c r="H1845" s="4" t="s">
        <v>391</v>
      </c>
      <c r="I1845" s="4" t="s">
        <v>27</v>
      </c>
      <c r="J1845" s="4" t="s">
        <v>25</v>
      </c>
      <c r="K1845" s="4" t="s">
        <v>25</v>
      </c>
      <c r="O1845" s="4" t="str">
        <f ca="1">IF(Ректор[[#This Row],[Класс(ы)]]="",OFFSET(Ректор[[#This Row],[Класс(ы)]],-1,0,1,1),Ректор[[#This Row],[Класс(ы)]])</f>
        <v>8И</v>
      </c>
      <c r="P184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45" s="4" t="str">
        <f>Ректор[[#This Row],[Учитель]]</f>
        <v>Сергеева К. К.</v>
      </c>
      <c r="R1845" s="4">
        <f ca="1">IF(Ректор[[#This Row],[Часы]]="",OFFSET(Ректор[[#This Row],[Часы]],-1,0,1,1),Ректор[[#This Row],[Часы]])</f>
        <v>3</v>
      </c>
      <c r="S1845" s="4" t="str">
        <f ca="1">Ректор[[#This Row],[Корр класс]]&amp;Ректор[[#This Row],[Предмет2]]</f>
        <v>8ИИностранный язык (английский)</v>
      </c>
      <c r="T1845" s="4">
        <f ca="1">COUNTIF(Ректор[Доп столбец],Ректор[[#This Row],[Доп столбец]])</f>
        <v>2</v>
      </c>
    </row>
    <row r="1846" spans="1:20" x14ac:dyDescent="0.25">
      <c r="A1846" s="4">
        <v>1697</v>
      </c>
      <c r="E1846" s="4">
        <v>2</v>
      </c>
      <c r="F1846" s="4" t="s">
        <v>130</v>
      </c>
      <c r="G1846" s="4" t="s">
        <v>450</v>
      </c>
      <c r="H1846" s="4" t="s">
        <v>328</v>
      </c>
      <c r="I1846" s="4" t="s">
        <v>27</v>
      </c>
      <c r="J1846" s="4" t="s">
        <v>25</v>
      </c>
      <c r="K1846" s="4" t="s">
        <v>25</v>
      </c>
      <c r="O1846" s="4" t="str">
        <f ca="1">IF(Ректор[[#This Row],[Класс(ы)]]="",OFFSET(Ректор[[#This Row],[Класс(ы)]],-1,0,1,1),Ректор[[#This Row],[Класс(ы)]])</f>
        <v>8И</v>
      </c>
      <c r="P184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1846" s="4" t="str">
        <f>Ректор[[#This Row],[Учитель]]</f>
        <v>Кадырова И. К.</v>
      </c>
      <c r="R1846" s="4">
        <f ca="1">IF(Ректор[[#This Row],[Часы]]="",OFFSET(Ректор[[#This Row],[Часы]],-1,0,1,1),Ректор[[#This Row],[Часы]])</f>
        <v>3</v>
      </c>
      <c r="S1846" s="4" t="str">
        <f ca="1">Ректор[[#This Row],[Корр класс]]&amp;Ректор[[#This Row],[Предмет2]]</f>
        <v>8ИИностранный язык (английский)</v>
      </c>
      <c r="T1846" s="4">
        <f ca="1">COUNTIF(Ректор[Доп столбец],Ректор[[#This Row],[Доп столбец]])</f>
        <v>2</v>
      </c>
    </row>
    <row r="1847" spans="1:20" x14ac:dyDescent="0.25">
      <c r="A1847" s="4">
        <v>1698</v>
      </c>
      <c r="B1847" s="4" t="s">
        <v>217</v>
      </c>
      <c r="C1847" s="4">
        <v>1</v>
      </c>
      <c r="F1847" s="4" t="s">
        <v>32</v>
      </c>
      <c r="G1847" s="4" t="s">
        <v>303</v>
      </c>
      <c r="H1847" s="4" t="s">
        <v>304</v>
      </c>
      <c r="I1847" s="4" t="s">
        <v>27</v>
      </c>
      <c r="J1847" s="4" t="s">
        <v>25</v>
      </c>
      <c r="K1847" s="4" t="s">
        <v>25</v>
      </c>
      <c r="O1847" s="4" t="str">
        <f ca="1">IF(Ректор[[#This Row],[Класс(ы)]]="",OFFSET(Ректор[[#This Row],[Класс(ы)]],-1,0,1,1),Ректор[[#This Row],[Класс(ы)]])</f>
        <v>6Б</v>
      </c>
      <c r="P184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847" s="4" t="str">
        <f>Ректор[[#This Row],[Учитель]]</f>
        <v>Серебрякова Е. А.</v>
      </c>
      <c r="R1847" s="4">
        <f ca="1">IF(Ректор[[#This Row],[Часы]]="",OFFSET(Ректор[[#This Row],[Часы]],-1,0,1,1),Ректор[[#This Row],[Часы]])</f>
        <v>1</v>
      </c>
      <c r="S1847" s="4" t="str">
        <f ca="1">Ректор[[#This Row],[Корр класс]]&amp;Ректор[[#This Row],[Предмет2]]</f>
        <v>6БРазговор о важн</v>
      </c>
      <c r="T1847" s="4">
        <f ca="1">COUNTIF(Ректор[Доп столбец],Ректор[[#This Row],[Доп столбец]])</f>
        <v>1</v>
      </c>
    </row>
    <row r="1848" spans="1:20" x14ac:dyDescent="0.25">
      <c r="A1848" s="4">
        <v>1699</v>
      </c>
      <c r="B1848" s="4" t="s">
        <v>44</v>
      </c>
      <c r="C1848" s="4">
        <v>1</v>
      </c>
      <c r="F1848" s="4" t="s">
        <v>104</v>
      </c>
      <c r="G1848" s="4" t="s">
        <v>451</v>
      </c>
      <c r="H1848" s="4" t="s">
        <v>255</v>
      </c>
      <c r="I1848" s="4" t="s">
        <v>27</v>
      </c>
      <c r="J1848" s="4" t="s">
        <v>25</v>
      </c>
      <c r="K1848" s="4" t="s">
        <v>25</v>
      </c>
      <c r="O1848" s="4" t="str">
        <f ca="1">IF(Ректор[[#This Row],[Класс(ы)]]="",OFFSET(Ректор[[#This Row],[Класс(ы)]],-1,0,1,1),Ректор[[#This Row],[Класс(ы)]])</f>
        <v>5Л</v>
      </c>
      <c r="P1848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48" s="4" t="str">
        <f>Ректор[[#This Row],[Учитель]]</f>
        <v>Серегина Е. Р.</v>
      </c>
      <c r="R1848" s="4">
        <f ca="1">IF(Ректор[[#This Row],[Часы]]="",OFFSET(Ректор[[#This Row],[Часы]],-1,0,1,1),Ректор[[#This Row],[Часы]])</f>
        <v>1</v>
      </c>
      <c r="S1848" s="4" t="str">
        <f ca="1">Ректор[[#This Row],[Корр класс]]&amp;Ректор[[#This Row],[Предмет2]]</f>
        <v>5ЛГеография</v>
      </c>
      <c r="T1848" s="4">
        <f ca="1">COUNTIF(Ректор[Доп столбец],Ректор[[#This Row],[Доп столбец]])</f>
        <v>1</v>
      </c>
    </row>
    <row r="1849" spans="1:20" x14ac:dyDescent="0.25">
      <c r="B1849" s="4" t="s">
        <v>102</v>
      </c>
      <c r="C1849" s="4">
        <v>1</v>
      </c>
      <c r="F1849" s="4" t="s">
        <v>104</v>
      </c>
      <c r="G1849" s="4" t="s">
        <v>451</v>
      </c>
      <c r="H1849" s="4" t="s">
        <v>255</v>
      </c>
      <c r="I1849" s="4" t="s">
        <v>27</v>
      </c>
      <c r="J1849" s="4" t="s">
        <v>25</v>
      </c>
      <c r="K1849" s="4" t="s">
        <v>25</v>
      </c>
      <c r="O1849" s="4" t="str">
        <f ca="1">IF(Ректор[[#This Row],[Класс(ы)]]="",OFFSET(Ректор[[#This Row],[Класс(ы)]],-1,0,1,1),Ректор[[#This Row],[Класс(ы)]])</f>
        <v>5М</v>
      </c>
      <c r="P1849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49" s="4" t="str">
        <f>Ректор[[#This Row],[Учитель]]</f>
        <v>Серегина Е. Р.</v>
      </c>
      <c r="R1849" s="4">
        <f ca="1">IF(Ректор[[#This Row],[Часы]]="",OFFSET(Ректор[[#This Row],[Часы]],-1,0,1,1),Ректор[[#This Row],[Часы]])</f>
        <v>1</v>
      </c>
      <c r="S1849" s="4" t="str">
        <f ca="1">Ректор[[#This Row],[Корр класс]]&amp;Ректор[[#This Row],[Предмет2]]</f>
        <v>5МГеография</v>
      </c>
      <c r="T1849" s="4">
        <f ca="1">COUNTIF(Ректор[Доп столбец],Ректор[[#This Row],[Доп столбец]])</f>
        <v>1</v>
      </c>
    </row>
    <row r="1850" spans="1:20" x14ac:dyDescent="0.25">
      <c r="A1850" s="4">
        <v>1700</v>
      </c>
      <c r="B1850" s="4" t="s">
        <v>102</v>
      </c>
      <c r="C1850" s="4">
        <v>1</v>
      </c>
      <c r="F1850" s="4" t="s">
        <v>32</v>
      </c>
      <c r="G1850" s="4" t="s">
        <v>451</v>
      </c>
      <c r="H1850" s="4" t="s">
        <v>255</v>
      </c>
      <c r="I1850" s="4" t="s">
        <v>27</v>
      </c>
      <c r="J1850" s="4" t="s">
        <v>25</v>
      </c>
      <c r="K1850" s="4" t="s">
        <v>25</v>
      </c>
      <c r="O1850" s="4" t="str">
        <f ca="1">IF(Ректор[[#This Row],[Класс(ы)]]="",OFFSET(Ректор[[#This Row],[Класс(ы)]],-1,0,1,1),Ректор[[#This Row],[Класс(ы)]])</f>
        <v>5М</v>
      </c>
      <c r="P185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850" s="4" t="str">
        <f>Ректор[[#This Row],[Учитель]]</f>
        <v>Серегина Е. Р.</v>
      </c>
      <c r="R1850" s="4">
        <f ca="1">IF(Ректор[[#This Row],[Часы]]="",OFFSET(Ректор[[#This Row],[Часы]],-1,0,1,1),Ректор[[#This Row],[Часы]])</f>
        <v>1</v>
      </c>
      <c r="S1850" s="4" t="str">
        <f ca="1">Ректор[[#This Row],[Корр класс]]&amp;Ректор[[#This Row],[Предмет2]]</f>
        <v>5МРазговор о важн</v>
      </c>
      <c r="T1850" s="4">
        <f ca="1">COUNTIF(Ректор[Доп столбец],Ректор[[#This Row],[Доп столбец]])</f>
        <v>1</v>
      </c>
    </row>
    <row r="1851" spans="1:20" x14ac:dyDescent="0.25">
      <c r="A1851" s="4">
        <v>1701</v>
      </c>
      <c r="B1851" s="4" t="s">
        <v>202</v>
      </c>
      <c r="C1851" s="4">
        <v>1</v>
      </c>
      <c r="F1851" s="4" t="s">
        <v>104</v>
      </c>
      <c r="G1851" s="4" t="s">
        <v>451</v>
      </c>
      <c r="I1851" s="4" t="s">
        <v>27</v>
      </c>
      <c r="J1851" s="4" t="s">
        <v>25</v>
      </c>
      <c r="K1851" s="4" t="s">
        <v>25</v>
      </c>
      <c r="O1851" s="4" t="str">
        <f ca="1">IF(Ректор[[#This Row],[Класс(ы)]]="",OFFSET(Ректор[[#This Row],[Класс(ы)]],-1,0,1,1),Ректор[[#This Row],[Класс(ы)]])</f>
        <v>5Н</v>
      </c>
      <c r="P1851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51" s="4" t="str">
        <f>Ректор[[#This Row],[Учитель]]</f>
        <v>Серегина Е. Р.</v>
      </c>
      <c r="R1851" s="4">
        <f ca="1">IF(Ректор[[#This Row],[Часы]]="",OFFSET(Ректор[[#This Row],[Часы]],-1,0,1,1),Ректор[[#This Row],[Часы]])</f>
        <v>1</v>
      </c>
      <c r="S1851" s="4" t="str">
        <f ca="1">Ректор[[#This Row],[Корр класс]]&amp;Ректор[[#This Row],[Предмет2]]</f>
        <v>5НГеография</v>
      </c>
      <c r="T1851" s="4">
        <f ca="1">COUNTIF(Ректор[Доп столбец],Ректор[[#This Row],[Доп столбец]])</f>
        <v>1</v>
      </c>
    </row>
    <row r="1852" spans="1:20" x14ac:dyDescent="0.25">
      <c r="A1852" s="4">
        <v>1702</v>
      </c>
      <c r="B1852" s="4" t="s">
        <v>203</v>
      </c>
      <c r="C1852" s="4">
        <v>1</v>
      </c>
      <c r="F1852" s="4" t="s">
        <v>104</v>
      </c>
      <c r="G1852" s="4" t="s">
        <v>451</v>
      </c>
      <c r="H1852" s="4" t="s">
        <v>255</v>
      </c>
      <c r="I1852" s="4" t="s">
        <v>27</v>
      </c>
      <c r="J1852" s="4" t="s">
        <v>25</v>
      </c>
      <c r="K1852" s="4" t="s">
        <v>25</v>
      </c>
      <c r="O1852" s="4" t="str">
        <f ca="1">IF(Ректор[[#This Row],[Класс(ы)]]="",OFFSET(Ректор[[#This Row],[Класс(ы)]],-1,0,1,1),Ректор[[#This Row],[Класс(ы)]])</f>
        <v>5О</v>
      </c>
      <c r="P1852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52" s="4" t="str">
        <f>Ректор[[#This Row],[Учитель]]</f>
        <v>Серегина Е. Р.</v>
      </c>
      <c r="R1852" s="4">
        <f ca="1">IF(Ректор[[#This Row],[Часы]]="",OFFSET(Ректор[[#This Row],[Часы]],-1,0,1,1),Ректор[[#This Row],[Часы]])</f>
        <v>1</v>
      </c>
      <c r="S1852" s="4" t="str">
        <f ca="1">Ректор[[#This Row],[Корр класс]]&amp;Ректор[[#This Row],[Предмет2]]</f>
        <v>5ОГеография</v>
      </c>
      <c r="T1852" s="4">
        <f ca="1">COUNTIF(Ректор[Доп столбец],Ректор[[#This Row],[Доп столбец]])</f>
        <v>1</v>
      </c>
    </row>
    <row r="1853" spans="1:20" x14ac:dyDescent="0.25">
      <c r="A1853" s="4">
        <v>1703</v>
      </c>
      <c r="B1853" s="4" t="s">
        <v>84</v>
      </c>
      <c r="C1853" s="4">
        <v>1</v>
      </c>
      <c r="F1853" s="4" t="s">
        <v>104</v>
      </c>
      <c r="G1853" s="4" t="s">
        <v>451</v>
      </c>
      <c r="H1853" s="4" t="s">
        <v>255</v>
      </c>
      <c r="I1853" s="4" t="s">
        <v>27</v>
      </c>
      <c r="J1853" s="4" t="s">
        <v>25</v>
      </c>
      <c r="K1853" s="4" t="s">
        <v>25</v>
      </c>
      <c r="O1853" s="4" t="str">
        <f ca="1">IF(Ректор[[#This Row],[Класс(ы)]]="",OFFSET(Ректор[[#This Row],[Класс(ы)]],-1,0,1,1),Ректор[[#This Row],[Класс(ы)]])</f>
        <v>5П</v>
      </c>
      <c r="P1853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53" s="4" t="str">
        <f>Ректор[[#This Row],[Учитель]]</f>
        <v>Серегина Е. Р.</v>
      </c>
      <c r="R1853" s="4">
        <f ca="1">IF(Ректор[[#This Row],[Часы]]="",OFFSET(Ректор[[#This Row],[Часы]],-1,0,1,1),Ректор[[#This Row],[Часы]])</f>
        <v>1</v>
      </c>
      <c r="S1853" s="4" t="str">
        <f ca="1">Ректор[[#This Row],[Корр класс]]&amp;Ректор[[#This Row],[Предмет2]]</f>
        <v>5ПГеография</v>
      </c>
      <c r="T1853" s="4">
        <f ca="1">COUNTIF(Ректор[Доп столбец],Ректор[[#This Row],[Доп столбец]])</f>
        <v>1</v>
      </c>
    </row>
    <row r="1854" spans="1:20" x14ac:dyDescent="0.25">
      <c r="A1854" s="4">
        <v>1704</v>
      </c>
      <c r="B1854" s="4" t="s">
        <v>151</v>
      </c>
      <c r="C1854" s="4">
        <v>1</v>
      </c>
      <c r="F1854" s="4" t="s">
        <v>104</v>
      </c>
      <c r="G1854" s="4" t="s">
        <v>451</v>
      </c>
      <c r="I1854" s="4" t="s">
        <v>27</v>
      </c>
      <c r="J1854" s="4" t="s">
        <v>25</v>
      </c>
      <c r="K1854" s="4" t="s">
        <v>25</v>
      </c>
      <c r="O1854" s="4" t="str">
        <f ca="1">IF(Ректор[[#This Row],[Класс(ы)]]="",OFFSET(Ректор[[#This Row],[Класс(ы)]],-1,0,1,1),Ректор[[#This Row],[Класс(ы)]])</f>
        <v>5Р</v>
      </c>
      <c r="P1854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54" s="4" t="str">
        <f>Ректор[[#This Row],[Учитель]]</f>
        <v>Серегина Е. Р.</v>
      </c>
      <c r="R1854" s="4">
        <f ca="1">IF(Ректор[[#This Row],[Часы]]="",OFFSET(Ректор[[#This Row],[Часы]],-1,0,1,1),Ректор[[#This Row],[Часы]])</f>
        <v>1</v>
      </c>
      <c r="S1854" s="4" t="str">
        <f ca="1">Ректор[[#This Row],[Корр класс]]&amp;Ректор[[#This Row],[Предмет2]]</f>
        <v>5РГеография</v>
      </c>
      <c r="T1854" s="4">
        <f ca="1">COUNTIF(Ректор[Доп столбец],Ректор[[#This Row],[Доп столбец]])</f>
        <v>1</v>
      </c>
    </row>
    <row r="1855" spans="1:20" x14ac:dyDescent="0.25">
      <c r="A1855" s="4">
        <v>1705</v>
      </c>
      <c r="B1855" s="4" t="s">
        <v>45</v>
      </c>
      <c r="C1855" s="4">
        <v>1</v>
      </c>
      <c r="F1855" s="4" t="s">
        <v>104</v>
      </c>
      <c r="G1855" s="4" t="s">
        <v>451</v>
      </c>
      <c r="H1855" s="4" t="s">
        <v>255</v>
      </c>
      <c r="I1855" s="4" t="s">
        <v>27</v>
      </c>
      <c r="J1855" s="4" t="s">
        <v>25</v>
      </c>
      <c r="K1855" s="4" t="s">
        <v>25</v>
      </c>
      <c r="O1855" s="4" t="str">
        <f ca="1">IF(Ректор[[#This Row],[Класс(ы)]]="",OFFSET(Ректор[[#This Row],[Класс(ы)]],-1,0,1,1),Ректор[[#This Row],[Класс(ы)]])</f>
        <v>5С</v>
      </c>
      <c r="P1855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55" s="4" t="str">
        <f>Ректор[[#This Row],[Учитель]]</f>
        <v>Серегина Е. Р.</v>
      </c>
      <c r="R1855" s="4">
        <f ca="1">IF(Ректор[[#This Row],[Часы]]="",OFFSET(Ректор[[#This Row],[Часы]],-1,0,1,1),Ректор[[#This Row],[Часы]])</f>
        <v>1</v>
      </c>
      <c r="S1855" s="4" t="str">
        <f ca="1">Ректор[[#This Row],[Корр класс]]&amp;Ректор[[#This Row],[Предмет2]]</f>
        <v>5СГеография</v>
      </c>
      <c r="T1855" s="4">
        <f ca="1">COUNTIF(Ректор[Доп столбец],Ректор[[#This Row],[Доп столбец]])</f>
        <v>1</v>
      </c>
    </row>
    <row r="1856" spans="1:20" x14ac:dyDescent="0.25">
      <c r="A1856" s="4">
        <v>1706</v>
      </c>
      <c r="B1856" s="4" t="s">
        <v>204</v>
      </c>
      <c r="C1856" s="4">
        <v>1</v>
      </c>
      <c r="F1856" s="4" t="s">
        <v>104</v>
      </c>
      <c r="G1856" s="4" t="s">
        <v>451</v>
      </c>
      <c r="H1856" s="4" t="s">
        <v>255</v>
      </c>
      <c r="I1856" s="4" t="s">
        <v>27</v>
      </c>
      <c r="J1856" s="4" t="s">
        <v>25</v>
      </c>
      <c r="K1856" s="4" t="s">
        <v>25</v>
      </c>
      <c r="O1856" s="4" t="str">
        <f ca="1">IF(Ректор[[#This Row],[Класс(ы)]]="",OFFSET(Ректор[[#This Row],[Класс(ы)]],-1,0,1,1),Ректор[[#This Row],[Класс(ы)]])</f>
        <v>5Т</v>
      </c>
      <c r="P1856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56" s="4" t="str">
        <f>Ректор[[#This Row],[Учитель]]</f>
        <v>Серегина Е. Р.</v>
      </c>
      <c r="R1856" s="4">
        <f ca="1">IF(Ректор[[#This Row],[Часы]]="",OFFSET(Ректор[[#This Row],[Часы]],-1,0,1,1),Ректор[[#This Row],[Часы]])</f>
        <v>1</v>
      </c>
      <c r="S1856" s="4" t="str">
        <f ca="1">Ректор[[#This Row],[Корр класс]]&amp;Ректор[[#This Row],[Предмет2]]</f>
        <v>5ТГеография</v>
      </c>
      <c r="T1856" s="4">
        <f ca="1">COUNTIF(Ректор[Доп столбец],Ректор[[#This Row],[Доп столбец]])</f>
        <v>1</v>
      </c>
    </row>
    <row r="1857" spans="1:20" x14ac:dyDescent="0.25">
      <c r="A1857" s="4">
        <v>1707</v>
      </c>
      <c r="B1857" s="4" t="s">
        <v>205</v>
      </c>
      <c r="C1857" s="4">
        <v>1</v>
      </c>
      <c r="F1857" s="4" t="s">
        <v>104</v>
      </c>
      <c r="G1857" s="4" t="s">
        <v>451</v>
      </c>
      <c r="I1857" s="4" t="s">
        <v>27</v>
      </c>
      <c r="J1857" s="4" t="s">
        <v>25</v>
      </c>
      <c r="K1857" s="4" t="s">
        <v>25</v>
      </c>
      <c r="O1857" s="4" t="str">
        <f ca="1">IF(Ректор[[#This Row],[Класс(ы)]]="",OFFSET(Ректор[[#This Row],[Класс(ы)]],-1,0,1,1),Ректор[[#This Row],[Класс(ы)]])</f>
        <v>5У</v>
      </c>
      <c r="P1857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57" s="4" t="str">
        <f>Ректор[[#This Row],[Учитель]]</f>
        <v>Серегина Е. Р.</v>
      </c>
      <c r="R1857" s="4">
        <f ca="1">IF(Ректор[[#This Row],[Часы]]="",OFFSET(Ректор[[#This Row],[Часы]],-1,0,1,1),Ректор[[#This Row],[Часы]])</f>
        <v>1</v>
      </c>
      <c r="S1857" s="4" t="str">
        <f ca="1">Ректор[[#This Row],[Корр класс]]&amp;Ректор[[#This Row],[Предмет2]]</f>
        <v>5УГеография</v>
      </c>
      <c r="T1857" s="4">
        <f ca="1">COUNTIF(Ректор[Доп столбец],Ректор[[#This Row],[Доп столбец]])</f>
        <v>1</v>
      </c>
    </row>
    <row r="1858" spans="1:20" x14ac:dyDescent="0.25">
      <c r="A1858" s="4">
        <v>1708</v>
      </c>
      <c r="B1858" s="4" t="s">
        <v>206</v>
      </c>
      <c r="C1858" s="4">
        <v>1</v>
      </c>
      <c r="F1858" s="4" t="s">
        <v>104</v>
      </c>
      <c r="G1858" s="4" t="s">
        <v>451</v>
      </c>
      <c r="I1858" s="4" t="s">
        <v>27</v>
      </c>
      <c r="J1858" s="4" t="s">
        <v>25</v>
      </c>
      <c r="K1858" s="4" t="s">
        <v>25</v>
      </c>
      <c r="O1858" s="4" t="str">
        <f ca="1">IF(Ректор[[#This Row],[Класс(ы)]]="",OFFSET(Ректор[[#This Row],[Класс(ы)]],-1,0,1,1),Ректор[[#This Row],[Класс(ы)]])</f>
        <v>5Ф</v>
      </c>
      <c r="P1858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58" s="4" t="str">
        <f>Ректор[[#This Row],[Учитель]]</f>
        <v>Серегина Е. Р.</v>
      </c>
      <c r="R1858" s="4">
        <f ca="1">IF(Ректор[[#This Row],[Часы]]="",OFFSET(Ректор[[#This Row],[Часы]],-1,0,1,1),Ректор[[#This Row],[Часы]])</f>
        <v>1</v>
      </c>
      <c r="S1858" s="4" t="str">
        <f ca="1">Ректор[[#This Row],[Корр класс]]&amp;Ректор[[#This Row],[Предмет2]]</f>
        <v>5ФГеография</v>
      </c>
      <c r="T1858" s="4">
        <f ca="1">COUNTIF(Ректор[Доп столбец],Ректор[[#This Row],[Доп столбец]])</f>
        <v>1</v>
      </c>
    </row>
    <row r="1859" spans="1:20" x14ac:dyDescent="0.25">
      <c r="A1859" s="4">
        <v>1709</v>
      </c>
      <c r="B1859" s="4" t="s">
        <v>207</v>
      </c>
      <c r="C1859" s="4">
        <v>1</v>
      </c>
      <c r="F1859" s="4" t="s">
        <v>104</v>
      </c>
      <c r="G1859" s="4" t="s">
        <v>451</v>
      </c>
      <c r="H1859" s="4" t="s">
        <v>255</v>
      </c>
      <c r="I1859" s="4" t="s">
        <v>27</v>
      </c>
      <c r="J1859" s="4" t="s">
        <v>25</v>
      </c>
      <c r="K1859" s="4" t="s">
        <v>25</v>
      </c>
      <c r="O1859" s="4" t="str">
        <f ca="1">IF(Ректор[[#This Row],[Класс(ы)]]="",OFFSET(Ректор[[#This Row],[Класс(ы)]],-1,0,1,1),Ректор[[#This Row],[Класс(ы)]])</f>
        <v>5Х</v>
      </c>
      <c r="P1859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59" s="4" t="str">
        <f>Ректор[[#This Row],[Учитель]]</f>
        <v>Серегина Е. Р.</v>
      </c>
      <c r="R1859" s="4">
        <f ca="1">IF(Ректор[[#This Row],[Часы]]="",OFFSET(Ректор[[#This Row],[Часы]],-1,0,1,1),Ректор[[#This Row],[Часы]])</f>
        <v>1</v>
      </c>
      <c r="S1859" s="4" t="str">
        <f ca="1">Ректор[[#This Row],[Корр класс]]&amp;Ректор[[#This Row],[Предмет2]]</f>
        <v>5ХГеография</v>
      </c>
      <c r="T1859" s="4">
        <f ca="1">COUNTIF(Ректор[Доп столбец],Ректор[[#This Row],[Доп столбец]])</f>
        <v>1</v>
      </c>
    </row>
    <row r="1860" spans="1:20" x14ac:dyDescent="0.25">
      <c r="A1860" s="4">
        <v>1710</v>
      </c>
      <c r="B1860" s="4" t="s">
        <v>152</v>
      </c>
      <c r="C1860" s="4">
        <v>1</v>
      </c>
      <c r="F1860" s="4" t="s">
        <v>104</v>
      </c>
      <c r="G1860" s="4" t="s">
        <v>451</v>
      </c>
      <c r="I1860" s="4" t="s">
        <v>27</v>
      </c>
      <c r="J1860" s="4" t="s">
        <v>25</v>
      </c>
      <c r="K1860" s="4" t="s">
        <v>25</v>
      </c>
      <c r="O1860" s="4" t="str">
        <f ca="1">IF(Ректор[[#This Row],[Класс(ы)]]="",OFFSET(Ректор[[#This Row],[Класс(ы)]],-1,0,1,1),Ректор[[#This Row],[Класс(ы)]])</f>
        <v>5Ц</v>
      </c>
      <c r="P1860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60" s="4" t="str">
        <f>Ректор[[#This Row],[Учитель]]</f>
        <v>Серегина Е. Р.</v>
      </c>
      <c r="R1860" s="4">
        <f ca="1">IF(Ректор[[#This Row],[Часы]]="",OFFSET(Ректор[[#This Row],[Часы]],-1,0,1,1),Ректор[[#This Row],[Часы]])</f>
        <v>1</v>
      </c>
      <c r="S1860" s="4" t="str">
        <f ca="1">Ректор[[#This Row],[Корр класс]]&amp;Ректор[[#This Row],[Предмет2]]</f>
        <v>5ЦГеография</v>
      </c>
      <c r="T1860" s="4">
        <f ca="1">COUNTIF(Ректор[Доп столбец],Ректор[[#This Row],[Доп столбец]])</f>
        <v>1</v>
      </c>
    </row>
    <row r="1861" spans="1:20" x14ac:dyDescent="0.25">
      <c r="B1861" s="4" t="s">
        <v>46</v>
      </c>
      <c r="C1861" s="4">
        <v>1</v>
      </c>
      <c r="F1861" s="4" t="s">
        <v>104</v>
      </c>
      <c r="G1861" s="4" t="s">
        <v>451</v>
      </c>
      <c r="H1861" s="4" t="s">
        <v>255</v>
      </c>
      <c r="I1861" s="4" t="s">
        <v>27</v>
      </c>
      <c r="J1861" s="4" t="s">
        <v>25</v>
      </c>
      <c r="K1861" s="4" t="s">
        <v>25</v>
      </c>
      <c r="O1861" s="4" t="str">
        <f ca="1">IF(Ректор[[#This Row],[Класс(ы)]]="",OFFSET(Ректор[[#This Row],[Класс(ы)]],-1,0,1,1),Ректор[[#This Row],[Класс(ы)]])</f>
        <v>5Ч</v>
      </c>
      <c r="P1861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61" s="4" t="str">
        <f>Ректор[[#This Row],[Учитель]]</f>
        <v>Серегина Е. Р.</v>
      </c>
      <c r="R1861" s="4">
        <f ca="1">IF(Ректор[[#This Row],[Часы]]="",OFFSET(Ректор[[#This Row],[Часы]],-1,0,1,1),Ректор[[#This Row],[Часы]])</f>
        <v>1</v>
      </c>
      <c r="S1861" s="4" t="str">
        <f ca="1">Ректор[[#This Row],[Корр класс]]&amp;Ректор[[#This Row],[Предмет2]]</f>
        <v>5ЧГеография</v>
      </c>
      <c r="T1861" s="4">
        <f ca="1">COUNTIF(Ректор[Доп столбец],Ректор[[#This Row],[Доп столбец]])</f>
        <v>1</v>
      </c>
    </row>
    <row r="1862" spans="1:20" x14ac:dyDescent="0.25">
      <c r="A1862" s="4">
        <v>1711</v>
      </c>
      <c r="B1862" s="4" t="s">
        <v>193</v>
      </c>
      <c r="C1862" s="4">
        <v>2</v>
      </c>
      <c r="F1862" s="4" t="s">
        <v>104</v>
      </c>
      <c r="G1862" s="4" t="s">
        <v>451</v>
      </c>
      <c r="I1862" s="4" t="s">
        <v>27</v>
      </c>
      <c r="J1862" s="4" t="s">
        <v>25</v>
      </c>
      <c r="K1862" s="4" t="s">
        <v>25</v>
      </c>
      <c r="O1862" s="4" t="str">
        <f ca="1">IF(Ректор[[#This Row],[Класс(ы)]]="",OFFSET(Ректор[[#This Row],[Класс(ы)]],-1,0,1,1),Ректор[[#This Row],[Класс(ы)]])</f>
        <v>9Л</v>
      </c>
      <c r="P1862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62" s="4" t="str">
        <f>Ректор[[#This Row],[Учитель]]</f>
        <v>Серегина Е. Р.</v>
      </c>
      <c r="R1862" s="4">
        <f ca="1">IF(Ректор[[#This Row],[Часы]]="",OFFSET(Ректор[[#This Row],[Часы]],-1,0,1,1),Ректор[[#This Row],[Часы]])</f>
        <v>2</v>
      </c>
      <c r="S1862" s="4" t="str">
        <f ca="1">Ректор[[#This Row],[Корр класс]]&amp;Ректор[[#This Row],[Предмет2]]</f>
        <v>9ЛГеография</v>
      </c>
      <c r="T1862" s="4">
        <f ca="1">COUNTIF(Ректор[Доп столбец],Ректор[[#This Row],[Доп столбец]])</f>
        <v>1</v>
      </c>
    </row>
    <row r="1863" spans="1:20" x14ac:dyDescent="0.25">
      <c r="A1863" s="4">
        <v>1712</v>
      </c>
      <c r="B1863" s="4" t="s">
        <v>125</v>
      </c>
      <c r="C1863" s="4">
        <v>2</v>
      </c>
      <c r="F1863" s="4" t="s">
        <v>104</v>
      </c>
      <c r="G1863" s="4" t="s">
        <v>451</v>
      </c>
      <c r="I1863" s="4" t="s">
        <v>23</v>
      </c>
      <c r="J1863" s="4" t="s">
        <v>25</v>
      </c>
      <c r="K1863" s="4" t="s">
        <v>25</v>
      </c>
      <c r="O1863" s="4" t="str">
        <f ca="1">IF(Ректор[[#This Row],[Класс(ы)]]="",OFFSET(Ректор[[#This Row],[Класс(ы)]],-1,0,1,1),Ректор[[#This Row],[Класс(ы)]])</f>
        <v>9М</v>
      </c>
      <c r="P1863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63" s="4" t="str">
        <f>Ректор[[#This Row],[Учитель]]</f>
        <v>Серегина Е. Р.</v>
      </c>
      <c r="R1863" s="4">
        <f ca="1">IF(Ректор[[#This Row],[Часы]]="",OFFSET(Ректор[[#This Row],[Часы]],-1,0,1,1),Ректор[[#This Row],[Часы]])</f>
        <v>2</v>
      </c>
      <c r="S1863" s="4" t="str">
        <f ca="1">Ректор[[#This Row],[Корр класс]]&amp;Ректор[[#This Row],[Предмет2]]</f>
        <v>9МГеография</v>
      </c>
      <c r="T1863" s="4">
        <f ca="1">COUNTIF(Ректор[Доп столбец],Ректор[[#This Row],[Доп столбец]])</f>
        <v>1</v>
      </c>
    </row>
    <row r="1864" spans="1:20" x14ac:dyDescent="0.25">
      <c r="A1864" s="4">
        <v>1713</v>
      </c>
      <c r="B1864" s="4" t="s">
        <v>91</v>
      </c>
      <c r="C1864" s="4">
        <v>3</v>
      </c>
      <c r="F1864" s="4" t="s">
        <v>104</v>
      </c>
      <c r="G1864" s="4" t="s">
        <v>451</v>
      </c>
      <c r="I1864" s="4" t="s">
        <v>23</v>
      </c>
      <c r="J1864" s="4" t="s">
        <v>25</v>
      </c>
      <c r="K1864" s="4" t="s">
        <v>25</v>
      </c>
      <c r="O1864" s="4" t="str">
        <f ca="1">IF(Ректор[[#This Row],[Класс(ы)]]="",OFFSET(Ректор[[#This Row],[Класс(ы)]],-1,0,1,1),Ректор[[#This Row],[Класс(ы)]])</f>
        <v>10В</v>
      </c>
      <c r="P1864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1864" s="4" t="str">
        <f>Ректор[[#This Row],[Учитель]]</f>
        <v>Серегина Е. Р.</v>
      </c>
      <c r="R1864" s="4">
        <f ca="1">IF(Ректор[[#This Row],[Часы]]="",OFFSET(Ректор[[#This Row],[Часы]],-1,0,1,1),Ректор[[#This Row],[Часы]])</f>
        <v>3</v>
      </c>
      <c r="S1864" s="4" t="str">
        <f ca="1">Ректор[[#This Row],[Корр класс]]&amp;Ректор[[#This Row],[Предмет2]]</f>
        <v>10ВГеография</v>
      </c>
      <c r="T1864" s="4">
        <f ca="1">COUNTIF(Ректор[Доп столбец],Ректор[[#This Row],[Доп столбец]])</f>
        <v>1</v>
      </c>
    </row>
    <row r="1865" spans="1:20" x14ac:dyDescent="0.25">
      <c r="A1865" s="4">
        <v>1714</v>
      </c>
      <c r="B1865" s="4" t="s">
        <v>338</v>
      </c>
      <c r="C1865" s="4">
        <v>2</v>
      </c>
      <c r="F1865" s="4" t="s">
        <v>159</v>
      </c>
      <c r="G1865" s="4" t="s">
        <v>452</v>
      </c>
      <c r="H1865" s="4" t="s">
        <v>229</v>
      </c>
      <c r="I1865" s="4" t="s">
        <v>23</v>
      </c>
      <c r="J1865" s="4" t="s">
        <v>25</v>
      </c>
      <c r="K1865" s="4" t="s">
        <v>25</v>
      </c>
      <c r="O1865" s="4" t="str">
        <f ca="1">IF(Ректор[[#This Row],[Класс(ы)]]="",OFFSET(Ректор[[#This Row],[Класс(ы)]],-1,0,1,1),Ректор[[#This Row],[Класс(ы)]])</f>
        <v>1З</v>
      </c>
      <c r="P186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65" s="4" t="str">
        <f>Ректор[[#This Row],[Учитель]]</f>
        <v>Синицина В. В.</v>
      </c>
      <c r="R1865" s="4">
        <f ca="1">IF(Ректор[[#This Row],[Часы]]="",OFFSET(Ректор[[#This Row],[Часы]],-1,0,1,1),Ректор[[#This Row],[Часы]])</f>
        <v>2</v>
      </c>
      <c r="S1865" s="4" t="str">
        <f ca="1">Ректор[[#This Row],[Корр класс]]&amp;Ректор[[#This Row],[Предмет2]]</f>
        <v>1ЗФизическая культура</v>
      </c>
      <c r="T1865" s="4">
        <f ca="1">COUNTIF(Ректор[Доп столбец],Ректор[[#This Row],[Доп столбец]])</f>
        <v>1</v>
      </c>
    </row>
    <row r="1866" spans="1:20" x14ac:dyDescent="0.25">
      <c r="A1866" s="4">
        <v>1715</v>
      </c>
      <c r="B1866" s="4" t="s">
        <v>380</v>
      </c>
      <c r="C1866" s="4">
        <v>2</v>
      </c>
      <c r="F1866" s="4" t="s">
        <v>159</v>
      </c>
      <c r="G1866" s="4" t="s">
        <v>452</v>
      </c>
      <c r="H1866" s="4" t="s">
        <v>229</v>
      </c>
      <c r="I1866" s="4" t="s">
        <v>23</v>
      </c>
      <c r="J1866" s="4" t="s">
        <v>25</v>
      </c>
      <c r="K1866" s="4" t="s">
        <v>25</v>
      </c>
      <c r="O1866" s="4" t="str">
        <f ca="1">IF(Ректор[[#This Row],[Класс(ы)]]="",OFFSET(Ректор[[#This Row],[Класс(ы)]],-1,0,1,1),Ректор[[#This Row],[Класс(ы)]])</f>
        <v>1И</v>
      </c>
      <c r="P186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66" s="4" t="str">
        <f>Ректор[[#This Row],[Учитель]]</f>
        <v>Синицина В. В.</v>
      </c>
      <c r="R1866" s="4">
        <f ca="1">IF(Ректор[[#This Row],[Часы]]="",OFFSET(Ректор[[#This Row],[Часы]],-1,0,1,1),Ректор[[#This Row],[Часы]])</f>
        <v>2</v>
      </c>
      <c r="S1866" s="4" t="str">
        <f ca="1">Ректор[[#This Row],[Корр класс]]&amp;Ректор[[#This Row],[Предмет2]]</f>
        <v>1ИФизическая культура</v>
      </c>
      <c r="T1866" s="4">
        <f ca="1">COUNTIF(Ректор[Доп столбец],Ректор[[#This Row],[Доп столбец]])</f>
        <v>1</v>
      </c>
    </row>
    <row r="1867" spans="1:20" x14ac:dyDescent="0.25">
      <c r="A1867" s="4">
        <v>1716</v>
      </c>
      <c r="B1867" s="4" t="s">
        <v>360</v>
      </c>
      <c r="C1867" s="4">
        <v>2</v>
      </c>
      <c r="F1867" s="4" t="s">
        <v>159</v>
      </c>
      <c r="G1867" s="4" t="s">
        <v>452</v>
      </c>
      <c r="H1867" s="4" t="s">
        <v>229</v>
      </c>
      <c r="I1867" s="4" t="s">
        <v>23</v>
      </c>
      <c r="J1867" s="4" t="s">
        <v>25</v>
      </c>
      <c r="K1867" s="4" t="s">
        <v>25</v>
      </c>
      <c r="O1867" s="4" t="str">
        <f ca="1">IF(Ректор[[#This Row],[Класс(ы)]]="",OFFSET(Ректор[[#This Row],[Класс(ы)]],-1,0,1,1),Ректор[[#This Row],[Класс(ы)]])</f>
        <v>1К</v>
      </c>
      <c r="P186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67" s="4" t="str">
        <f>Ректор[[#This Row],[Учитель]]</f>
        <v>Синицина В. В.</v>
      </c>
      <c r="R1867" s="4">
        <f ca="1">IF(Ректор[[#This Row],[Часы]]="",OFFSET(Ректор[[#This Row],[Часы]],-1,0,1,1),Ректор[[#This Row],[Часы]])</f>
        <v>2</v>
      </c>
      <c r="S1867" s="4" t="str">
        <f ca="1">Ректор[[#This Row],[Корр класс]]&amp;Ректор[[#This Row],[Предмет2]]</f>
        <v>1КФизическая культура</v>
      </c>
      <c r="T1867" s="4">
        <f ca="1">COUNTIF(Ректор[Доп столбец],Ректор[[#This Row],[Доп столбец]])</f>
        <v>1</v>
      </c>
    </row>
    <row r="1868" spans="1:20" x14ac:dyDescent="0.25">
      <c r="B1868" s="4" t="s">
        <v>453</v>
      </c>
      <c r="C1868" s="4">
        <v>2</v>
      </c>
      <c r="F1868" s="4" t="s">
        <v>159</v>
      </c>
      <c r="G1868" s="4" t="s">
        <v>452</v>
      </c>
      <c r="H1868" s="4" t="s">
        <v>229</v>
      </c>
      <c r="I1868" s="4" t="s">
        <v>23</v>
      </c>
      <c r="J1868" s="4" t="s">
        <v>25</v>
      </c>
      <c r="K1868" s="4" t="s">
        <v>25</v>
      </c>
      <c r="O1868" s="4" t="str">
        <f ca="1">IF(Ректор[[#This Row],[Класс(ы)]]="",OFFSET(Ректор[[#This Row],[Класс(ы)]],-1,0,1,1),Ректор[[#This Row],[Класс(ы)]])</f>
        <v>1Л</v>
      </c>
      <c r="P186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68" s="4" t="str">
        <f>Ректор[[#This Row],[Учитель]]</f>
        <v>Синицина В. В.</v>
      </c>
      <c r="R1868" s="4">
        <f ca="1">IF(Ректор[[#This Row],[Часы]]="",OFFSET(Ректор[[#This Row],[Часы]],-1,0,1,1),Ректор[[#This Row],[Часы]])</f>
        <v>2</v>
      </c>
      <c r="S1868" s="4" t="str">
        <f ca="1">Ректор[[#This Row],[Корр класс]]&amp;Ректор[[#This Row],[Предмет2]]</f>
        <v>1ЛФизическая культура</v>
      </c>
      <c r="T1868" s="4">
        <f ca="1">COUNTIF(Ректор[Доп столбец],Ректор[[#This Row],[Доп столбец]])</f>
        <v>1</v>
      </c>
    </row>
    <row r="1869" spans="1:20" x14ac:dyDescent="0.25">
      <c r="A1869" s="4">
        <v>1717</v>
      </c>
      <c r="B1869" s="4" t="s">
        <v>454</v>
      </c>
      <c r="C1869" s="4">
        <v>2</v>
      </c>
      <c r="F1869" s="4" t="s">
        <v>159</v>
      </c>
      <c r="G1869" s="4" t="s">
        <v>452</v>
      </c>
      <c r="H1869" s="4" t="s">
        <v>229</v>
      </c>
      <c r="I1869" s="4" t="s">
        <v>23</v>
      </c>
      <c r="J1869" s="4" t="s">
        <v>25</v>
      </c>
      <c r="K1869" s="4" t="s">
        <v>25</v>
      </c>
      <c r="O1869" s="4" t="str">
        <f ca="1">IF(Ректор[[#This Row],[Класс(ы)]]="",OFFSET(Ректор[[#This Row],[Класс(ы)]],-1,0,1,1),Ректор[[#This Row],[Класс(ы)]])</f>
        <v>1М</v>
      </c>
      <c r="P186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69" s="4" t="str">
        <f>Ректор[[#This Row],[Учитель]]</f>
        <v>Синицина В. В.</v>
      </c>
      <c r="R1869" s="4">
        <f ca="1">IF(Ректор[[#This Row],[Часы]]="",OFFSET(Ректор[[#This Row],[Часы]],-1,0,1,1),Ректор[[#This Row],[Часы]])</f>
        <v>2</v>
      </c>
      <c r="S1869" s="4" t="str">
        <f ca="1">Ректор[[#This Row],[Корр класс]]&amp;Ректор[[#This Row],[Предмет2]]</f>
        <v>1МФизическая культура</v>
      </c>
      <c r="T1869" s="4">
        <f ca="1">COUNTIF(Ректор[Доп столбец],Ректор[[#This Row],[Доп столбец]])</f>
        <v>1</v>
      </c>
    </row>
    <row r="1870" spans="1:20" x14ac:dyDescent="0.25">
      <c r="A1870" s="4">
        <v>1718</v>
      </c>
      <c r="B1870" s="4" t="s">
        <v>298</v>
      </c>
      <c r="C1870" s="4">
        <v>2</v>
      </c>
      <c r="F1870" s="4" t="s">
        <v>159</v>
      </c>
      <c r="G1870" s="4" t="s">
        <v>452</v>
      </c>
      <c r="H1870" s="4" t="s">
        <v>229</v>
      </c>
      <c r="I1870" s="4" t="s">
        <v>23</v>
      </c>
      <c r="J1870" s="4" t="s">
        <v>25</v>
      </c>
      <c r="K1870" s="4" t="s">
        <v>25</v>
      </c>
      <c r="O1870" s="4" t="str">
        <f ca="1">IF(Ректор[[#This Row],[Класс(ы)]]="",OFFSET(Ректор[[#This Row],[Класс(ы)]],-1,0,1,1),Ректор[[#This Row],[Класс(ы)]])</f>
        <v>1Н</v>
      </c>
      <c r="P187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70" s="4" t="str">
        <f>Ректор[[#This Row],[Учитель]]</f>
        <v>Синицина В. В.</v>
      </c>
      <c r="R1870" s="4">
        <f ca="1">IF(Ректор[[#This Row],[Часы]]="",OFFSET(Ректор[[#This Row],[Часы]],-1,0,1,1),Ректор[[#This Row],[Часы]])</f>
        <v>2</v>
      </c>
      <c r="S1870" s="4" t="str">
        <f ca="1">Ректор[[#This Row],[Корр класс]]&amp;Ректор[[#This Row],[Предмет2]]</f>
        <v>1НФизическая культура</v>
      </c>
      <c r="T1870" s="4">
        <f ca="1">COUNTIF(Ректор[Доп столбец],Ректор[[#This Row],[Доп столбец]])</f>
        <v>1</v>
      </c>
    </row>
    <row r="1871" spans="1:20" x14ac:dyDescent="0.25">
      <c r="A1871" s="4">
        <v>1719</v>
      </c>
      <c r="B1871" s="4" t="s">
        <v>343</v>
      </c>
      <c r="C1871" s="4">
        <v>2</v>
      </c>
      <c r="F1871" s="4" t="s">
        <v>159</v>
      </c>
      <c r="G1871" s="4" t="s">
        <v>452</v>
      </c>
      <c r="H1871" s="4" t="s">
        <v>229</v>
      </c>
      <c r="I1871" s="4" t="s">
        <v>23</v>
      </c>
      <c r="J1871" s="4" t="s">
        <v>25</v>
      </c>
      <c r="K1871" s="4" t="s">
        <v>25</v>
      </c>
      <c r="O1871" s="4" t="str">
        <f ca="1">IF(Ректор[[#This Row],[Класс(ы)]]="",OFFSET(Ректор[[#This Row],[Класс(ы)]],-1,0,1,1),Ректор[[#This Row],[Класс(ы)]])</f>
        <v>1О</v>
      </c>
      <c r="P187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71" s="4" t="str">
        <f>Ректор[[#This Row],[Учитель]]</f>
        <v>Синицина В. В.</v>
      </c>
      <c r="R1871" s="4">
        <f ca="1">IF(Ректор[[#This Row],[Часы]]="",OFFSET(Ректор[[#This Row],[Часы]],-1,0,1,1),Ректор[[#This Row],[Часы]])</f>
        <v>2</v>
      </c>
      <c r="S1871" s="4" t="str">
        <f ca="1">Ректор[[#This Row],[Корр класс]]&amp;Ректор[[#This Row],[Предмет2]]</f>
        <v>1ОФизическая культура</v>
      </c>
      <c r="T1871" s="4">
        <f ca="1">COUNTIF(Ректор[Доп столбец],Ректор[[#This Row],[Доп столбец]])</f>
        <v>1</v>
      </c>
    </row>
    <row r="1872" spans="1:20" x14ac:dyDescent="0.25">
      <c r="A1872" s="4">
        <v>1720</v>
      </c>
      <c r="B1872" s="4" t="s">
        <v>352</v>
      </c>
      <c r="C1872" s="4">
        <v>2</v>
      </c>
      <c r="F1872" s="4" t="s">
        <v>159</v>
      </c>
      <c r="G1872" s="4" t="s">
        <v>452</v>
      </c>
      <c r="H1872" s="4" t="s">
        <v>229</v>
      </c>
      <c r="I1872" s="4" t="s">
        <v>23</v>
      </c>
      <c r="J1872" s="4" t="s">
        <v>25</v>
      </c>
      <c r="K1872" s="4" t="s">
        <v>25</v>
      </c>
      <c r="O1872" s="4" t="str">
        <f ca="1">IF(Ректор[[#This Row],[Класс(ы)]]="",OFFSET(Ректор[[#This Row],[Класс(ы)]],-1,0,1,1),Ректор[[#This Row],[Класс(ы)]])</f>
        <v>1П</v>
      </c>
      <c r="P187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72" s="4" t="str">
        <f>Ректор[[#This Row],[Учитель]]</f>
        <v>Синицина В. В.</v>
      </c>
      <c r="R1872" s="4">
        <f ca="1">IF(Ректор[[#This Row],[Часы]]="",OFFSET(Ректор[[#This Row],[Часы]],-1,0,1,1),Ректор[[#This Row],[Часы]])</f>
        <v>2</v>
      </c>
      <c r="S1872" s="4" t="str">
        <f ca="1">Ректор[[#This Row],[Корр класс]]&amp;Ректор[[#This Row],[Предмет2]]</f>
        <v>1ПФизическая культура</v>
      </c>
      <c r="T1872" s="4">
        <f ca="1">COUNTIF(Ректор[Доп столбец],Ректор[[#This Row],[Доп столбец]])</f>
        <v>1</v>
      </c>
    </row>
    <row r="1873" spans="1:20" x14ac:dyDescent="0.25">
      <c r="B1873" s="4" t="s">
        <v>19</v>
      </c>
      <c r="C1873" s="4">
        <v>2</v>
      </c>
      <c r="F1873" s="4" t="s">
        <v>159</v>
      </c>
      <c r="G1873" s="4" t="s">
        <v>452</v>
      </c>
      <c r="H1873" s="4" t="s">
        <v>229</v>
      </c>
      <c r="I1873" s="4" t="s">
        <v>27</v>
      </c>
      <c r="J1873" s="4" t="s">
        <v>25</v>
      </c>
      <c r="K1873" s="4" t="s">
        <v>25</v>
      </c>
      <c r="O1873" s="4" t="str">
        <f ca="1">IF(Ректор[[#This Row],[Класс(ы)]]="",OFFSET(Ректор[[#This Row],[Класс(ы)]],-1,0,1,1),Ректор[[#This Row],[Класс(ы)]])</f>
        <v>2Е</v>
      </c>
      <c r="P187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73" s="4" t="str">
        <f>Ректор[[#This Row],[Учитель]]</f>
        <v>Синицина В. В.</v>
      </c>
      <c r="R1873" s="4">
        <f ca="1">IF(Ректор[[#This Row],[Часы]]="",OFFSET(Ректор[[#This Row],[Часы]],-1,0,1,1),Ректор[[#This Row],[Часы]])</f>
        <v>2</v>
      </c>
      <c r="S1873" s="4" t="str">
        <f ca="1">Ректор[[#This Row],[Корр класс]]&amp;Ректор[[#This Row],[Предмет2]]</f>
        <v>2ЕФизическая культура</v>
      </c>
      <c r="T1873" s="4">
        <f ca="1">COUNTIF(Ректор[Доп столбец],Ректор[[#This Row],[Доп столбец]])</f>
        <v>1</v>
      </c>
    </row>
    <row r="1874" spans="1:20" x14ac:dyDescent="0.25">
      <c r="A1874" s="4">
        <v>1721</v>
      </c>
      <c r="B1874" s="4" t="s">
        <v>366</v>
      </c>
      <c r="C1874" s="4">
        <v>2</v>
      </c>
      <c r="F1874" s="4" t="s">
        <v>159</v>
      </c>
      <c r="G1874" s="4" t="s">
        <v>452</v>
      </c>
      <c r="H1874" s="4" t="s">
        <v>229</v>
      </c>
      <c r="I1874" s="4" t="s">
        <v>27</v>
      </c>
      <c r="J1874" s="4" t="s">
        <v>25</v>
      </c>
      <c r="K1874" s="4" t="s">
        <v>25</v>
      </c>
      <c r="O1874" s="4" t="str">
        <f ca="1">IF(Ректор[[#This Row],[Класс(ы)]]="",OFFSET(Ректор[[#This Row],[Класс(ы)]],-1,0,1,1),Ректор[[#This Row],[Класс(ы)]])</f>
        <v>2Н</v>
      </c>
      <c r="P187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74" s="4" t="str">
        <f>Ректор[[#This Row],[Учитель]]</f>
        <v>Синицина В. В.</v>
      </c>
      <c r="R1874" s="4">
        <f ca="1">IF(Ректор[[#This Row],[Часы]]="",OFFSET(Ректор[[#This Row],[Часы]],-1,0,1,1),Ректор[[#This Row],[Часы]])</f>
        <v>2</v>
      </c>
      <c r="S1874" s="4" t="str">
        <f ca="1">Ректор[[#This Row],[Корр класс]]&amp;Ректор[[#This Row],[Предмет2]]</f>
        <v>2НФизическая культура</v>
      </c>
      <c r="T1874" s="4">
        <f ca="1">COUNTIF(Ректор[Доп столбец],Ректор[[#This Row],[Доп столбец]])</f>
        <v>1</v>
      </c>
    </row>
    <row r="1875" spans="1:20" x14ac:dyDescent="0.25">
      <c r="A1875" s="4">
        <v>1722</v>
      </c>
      <c r="B1875" s="4" t="s">
        <v>312</v>
      </c>
      <c r="C1875" s="4">
        <v>2</v>
      </c>
      <c r="F1875" s="4" t="s">
        <v>159</v>
      </c>
      <c r="G1875" s="4" t="s">
        <v>452</v>
      </c>
      <c r="I1875" s="4" t="s">
        <v>27</v>
      </c>
      <c r="J1875" s="4" t="s">
        <v>25</v>
      </c>
      <c r="K1875" s="4" t="s">
        <v>25</v>
      </c>
      <c r="O1875" s="4" t="str">
        <f ca="1">IF(Ректор[[#This Row],[Класс(ы)]]="",OFFSET(Ректор[[#This Row],[Класс(ы)]],-1,0,1,1),Ректор[[#This Row],[Класс(ы)]])</f>
        <v>4Е</v>
      </c>
      <c r="P187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75" s="4" t="str">
        <f>Ректор[[#This Row],[Учитель]]</f>
        <v>Синицина В. В.</v>
      </c>
      <c r="R1875" s="4">
        <f ca="1">IF(Ректор[[#This Row],[Часы]]="",OFFSET(Ректор[[#This Row],[Часы]],-1,0,1,1),Ректор[[#This Row],[Часы]])</f>
        <v>2</v>
      </c>
      <c r="S1875" s="4" t="str">
        <f ca="1">Ректор[[#This Row],[Корр класс]]&amp;Ректор[[#This Row],[Предмет2]]</f>
        <v>4ЕФизическая культура</v>
      </c>
      <c r="T1875" s="4">
        <f ca="1">COUNTIF(Ректор[Доп столбец],Ректор[[#This Row],[Доп столбец]])</f>
        <v>1</v>
      </c>
    </row>
    <row r="1876" spans="1:20" x14ac:dyDescent="0.25">
      <c r="A1876" s="4">
        <v>1723</v>
      </c>
      <c r="B1876" s="4" t="s">
        <v>222</v>
      </c>
      <c r="C1876" s="4">
        <v>2</v>
      </c>
      <c r="F1876" s="4" t="s">
        <v>159</v>
      </c>
      <c r="G1876" s="4" t="s">
        <v>452</v>
      </c>
      <c r="H1876" s="4" t="s">
        <v>229</v>
      </c>
      <c r="I1876" s="4" t="s">
        <v>27</v>
      </c>
      <c r="J1876" s="4" t="s">
        <v>25</v>
      </c>
      <c r="K1876" s="4" t="s">
        <v>25</v>
      </c>
      <c r="O1876" s="4" t="str">
        <f ca="1">IF(Ректор[[#This Row],[Класс(ы)]]="",OFFSET(Ректор[[#This Row],[Класс(ы)]],-1,0,1,1),Ректор[[#This Row],[Класс(ы)]])</f>
        <v>4Л</v>
      </c>
      <c r="P187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76" s="4" t="str">
        <f>Ректор[[#This Row],[Учитель]]</f>
        <v>Синицина В. В.</v>
      </c>
      <c r="R1876" s="4">
        <f ca="1">IF(Ректор[[#This Row],[Часы]]="",OFFSET(Ректор[[#This Row],[Часы]],-1,0,1,1),Ректор[[#This Row],[Часы]])</f>
        <v>2</v>
      </c>
      <c r="S1876" s="4" t="str">
        <f ca="1">Ректор[[#This Row],[Корр класс]]&amp;Ректор[[#This Row],[Предмет2]]</f>
        <v>4ЛФизическая культура</v>
      </c>
      <c r="T1876" s="4">
        <f ca="1">COUNTIF(Ректор[Доп столбец],Ректор[[#This Row],[Доп столбец]])</f>
        <v>1</v>
      </c>
    </row>
    <row r="1877" spans="1:20" x14ac:dyDescent="0.25">
      <c r="A1877" s="4">
        <v>1724</v>
      </c>
      <c r="B1877" s="4" t="s">
        <v>71</v>
      </c>
      <c r="C1877" s="4">
        <v>2</v>
      </c>
      <c r="F1877" s="4" t="s">
        <v>159</v>
      </c>
      <c r="G1877" s="4" t="s">
        <v>452</v>
      </c>
      <c r="H1877" s="4" t="s">
        <v>229</v>
      </c>
      <c r="I1877" s="4" t="s">
        <v>27</v>
      </c>
      <c r="J1877" s="4" t="s">
        <v>25</v>
      </c>
      <c r="K1877" s="4" t="s">
        <v>25</v>
      </c>
      <c r="O1877" s="4" t="str">
        <f ca="1">IF(Ректор[[#This Row],[Класс(ы)]]="",OFFSET(Ректор[[#This Row],[Класс(ы)]],-1,0,1,1),Ректор[[#This Row],[Класс(ы)]])</f>
        <v>4Х</v>
      </c>
      <c r="P187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77" s="4" t="str">
        <f>Ректор[[#This Row],[Учитель]]</f>
        <v>Синицина В. В.</v>
      </c>
      <c r="R1877" s="4">
        <f ca="1">IF(Ректор[[#This Row],[Часы]]="",OFFSET(Ректор[[#This Row],[Часы]],-1,0,1,1),Ректор[[#This Row],[Часы]])</f>
        <v>2</v>
      </c>
      <c r="S1877" s="4" t="str">
        <f ca="1">Ректор[[#This Row],[Корр класс]]&amp;Ректор[[#This Row],[Предмет2]]</f>
        <v>4ХФизическая культура</v>
      </c>
      <c r="T1877" s="4">
        <f ca="1">COUNTIF(Ректор[Доп столбец],Ректор[[#This Row],[Доп столбец]])</f>
        <v>1</v>
      </c>
    </row>
    <row r="1878" spans="1:20" x14ac:dyDescent="0.25">
      <c r="A1878" s="4">
        <v>1725</v>
      </c>
      <c r="B1878" s="4" t="s">
        <v>244</v>
      </c>
      <c r="C1878" s="4">
        <v>2</v>
      </c>
      <c r="F1878" s="4" t="s">
        <v>159</v>
      </c>
      <c r="G1878" s="4" t="s">
        <v>452</v>
      </c>
      <c r="H1878" s="4" t="s">
        <v>229</v>
      </c>
      <c r="I1878" s="4" t="s">
        <v>27</v>
      </c>
      <c r="J1878" s="4" t="s">
        <v>25</v>
      </c>
      <c r="K1878" s="4" t="s">
        <v>25</v>
      </c>
      <c r="O1878" s="4" t="str">
        <f ca="1">IF(Ректор[[#This Row],[Класс(ы)]]="",OFFSET(Ректор[[#This Row],[Класс(ы)]],-1,0,1,1),Ректор[[#This Row],[Класс(ы)]])</f>
        <v>4Ш</v>
      </c>
      <c r="P187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78" s="4" t="str">
        <f>Ректор[[#This Row],[Учитель]]</f>
        <v>Синицина В. В.</v>
      </c>
      <c r="R1878" s="4">
        <f ca="1">IF(Ректор[[#This Row],[Часы]]="",OFFSET(Ректор[[#This Row],[Часы]],-1,0,1,1),Ректор[[#This Row],[Часы]])</f>
        <v>2</v>
      </c>
      <c r="S1878" s="4" t="str">
        <f ca="1">Ректор[[#This Row],[Корр класс]]&amp;Ректор[[#This Row],[Предмет2]]</f>
        <v>4ШФизическая культура</v>
      </c>
      <c r="T1878" s="4">
        <f ca="1">COUNTIF(Ректор[Доп столбец],Ректор[[#This Row],[Доп столбец]])</f>
        <v>1</v>
      </c>
    </row>
    <row r="1879" spans="1:20" x14ac:dyDescent="0.25">
      <c r="A1879" s="4">
        <v>1726</v>
      </c>
      <c r="B1879" s="4" t="s">
        <v>99</v>
      </c>
      <c r="C1879" s="4">
        <v>2</v>
      </c>
      <c r="F1879" s="4" t="s">
        <v>159</v>
      </c>
      <c r="G1879" s="4" t="s">
        <v>455</v>
      </c>
      <c r="I1879" s="4" t="s">
        <v>27</v>
      </c>
      <c r="J1879" s="4" t="s">
        <v>25</v>
      </c>
      <c r="K1879" s="4" t="s">
        <v>25</v>
      </c>
      <c r="O1879" s="4" t="str">
        <f ca="1">IF(Ректор[[#This Row],[Класс(ы)]]="",OFFSET(Ректор[[#This Row],[Класс(ы)]],-1,0,1,1),Ректор[[#This Row],[Класс(ы)]])</f>
        <v>5А</v>
      </c>
      <c r="P187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79" s="4" t="str">
        <f>Ректор[[#This Row],[Учитель]]</f>
        <v>Скирда Е. А.</v>
      </c>
      <c r="R1879" s="4">
        <f ca="1">IF(Ректор[[#This Row],[Часы]]="",OFFSET(Ректор[[#This Row],[Часы]],-1,0,1,1),Ректор[[#This Row],[Часы]])</f>
        <v>2</v>
      </c>
      <c r="S1879" s="4" t="str">
        <f ca="1">Ректор[[#This Row],[Корр класс]]&amp;Ректор[[#This Row],[Предмет2]]</f>
        <v>5АФизическая культура</v>
      </c>
      <c r="T1879" s="4">
        <f ca="1">COUNTIF(Ректор[Доп столбец],Ректор[[#This Row],[Доп столбец]])</f>
        <v>1</v>
      </c>
    </row>
    <row r="1880" spans="1:20" x14ac:dyDescent="0.25">
      <c r="A1880" s="4">
        <v>1727</v>
      </c>
      <c r="B1880" s="4" t="s">
        <v>196</v>
      </c>
      <c r="C1880" s="4">
        <v>2</v>
      </c>
      <c r="F1880" s="4" t="s">
        <v>159</v>
      </c>
      <c r="G1880" s="4" t="s">
        <v>455</v>
      </c>
      <c r="I1880" s="4" t="s">
        <v>27</v>
      </c>
      <c r="J1880" s="4" t="s">
        <v>25</v>
      </c>
      <c r="K1880" s="4" t="s">
        <v>25</v>
      </c>
      <c r="O1880" s="4" t="str">
        <f ca="1">IF(Ректор[[#This Row],[Класс(ы)]]="",OFFSET(Ректор[[#This Row],[Класс(ы)]],-1,0,1,1),Ректор[[#This Row],[Класс(ы)]])</f>
        <v>5Б</v>
      </c>
      <c r="P188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80" s="4" t="str">
        <f>Ректор[[#This Row],[Учитель]]</f>
        <v>Скирда Е. А.</v>
      </c>
      <c r="R1880" s="4">
        <f ca="1">IF(Ректор[[#This Row],[Часы]]="",OFFSET(Ректор[[#This Row],[Часы]],-1,0,1,1),Ректор[[#This Row],[Часы]])</f>
        <v>2</v>
      </c>
      <c r="S1880" s="4" t="str">
        <f ca="1">Ректор[[#This Row],[Корр класс]]&amp;Ректор[[#This Row],[Предмет2]]</f>
        <v>5БФизическая культура</v>
      </c>
      <c r="T1880" s="4">
        <f ca="1">COUNTIF(Ректор[Доп столбец],Ректор[[#This Row],[Доп столбец]])</f>
        <v>1</v>
      </c>
    </row>
    <row r="1881" spans="1:20" x14ac:dyDescent="0.25">
      <c r="A1881" s="4">
        <v>1728</v>
      </c>
      <c r="B1881" s="4" t="s">
        <v>155</v>
      </c>
      <c r="C1881" s="4">
        <v>2</v>
      </c>
      <c r="F1881" s="4" t="s">
        <v>159</v>
      </c>
      <c r="G1881" s="4" t="s">
        <v>455</v>
      </c>
      <c r="H1881" s="4" t="s">
        <v>428</v>
      </c>
      <c r="I1881" s="4" t="s">
        <v>27</v>
      </c>
      <c r="J1881" s="4" t="s">
        <v>25</v>
      </c>
      <c r="K1881" s="4" t="s">
        <v>25</v>
      </c>
      <c r="O1881" s="4" t="str">
        <f ca="1">IF(Ректор[[#This Row],[Класс(ы)]]="",OFFSET(Ректор[[#This Row],[Класс(ы)]],-1,0,1,1),Ректор[[#This Row],[Класс(ы)]])</f>
        <v>5В</v>
      </c>
      <c r="P188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81" s="4" t="str">
        <f>Ректор[[#This Row],[Учитель]]</f>
        <v>Скирда Е. А.</v>
      </c>
      <c r="R1881" s="4">
        <f ca="1">IF(Ректор[[#This Row],[Часы]]="",OFFSET(Ректор[[#This Row],[Часы]],-1,0,1,1),Ректор[[#This Row],[Часы]])</f>
        <v>2</v>
      </c>
      <c r="S1881" s="4" t="str">
        <f ca="1">Ректор[[#This Row],[Корр класс]]&amp;Ректор[[#This Row],[Предмет2]]</f>
        <v>5ВФизическая культура</v>
      </c>
      <c r="T1881" s="4">
        <f ca="1">COUNTIF(Ректор[Доп столбец],Ректор[[#This Row],[Доп столбец]])</f>
        <v>1</v>
      </c>
    </row>
    <row r="1882" spans="1:20" x14ac:dyDescent="0.25">
      <c r="B1882" s="4" t="s">
        <v>197</v>
      </c>
      <c r="C1882" s="4">
        <v>1</v>
      </c>
      <c r="F1882" s="4" t="s">
        <v>32</v>
      </c>
      <c r="G1882" s="4" t="s">
        <v>455</v>
      </c>
      <c r="I1882" s="4" t="s">
        <v>27</v>
      </c>
      <c r="J1882" s="4" t="s">
        <v>25</v>
      </c>
      <c r="K1882" s="4" t="s">
        <v>25</v>
      </c>
      <c r="O1882" s="4" t="str">
        <f ca="1">IF(Ректор[[#This Row],[Класс(ы)]]="",OFFSET(Ректор[[#This Row],[Класс(ы)]],-1,0,1,1),Ректор[[#This Row],[Класс(ы)]])</f>
        <v>5Д</v>
      </c>
      <c r="P188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882" s="4" t="str">
        <f>Ректор[[#This Row],[Учитель]]</f>
        <v>Скирда Е. А.</v>
      </c>
      <c r="R1882" s="4">
        <f ca="1">IF(Ректор[[#This Row],[Часы]]="",OFFSET(Ректор[[#This Row],[Часы]],-1,0,1,1),Ректор[[#This Row],[Часы]])</f>
        <v>1</v>
      </c>
      <c r="S1882" s="4" t="str">
        <f ca="1">Ректор[[#This Row],[Корр класс]]&amp;Ректор[[#This Row],[Предмет2]]</f>
        <v>5ДРазговор о важн</v>
      </c>
      <c r="T1882" s="4">
        <f ca="1">COUNTIF(Ректор[Доп столбец],Ректор[[#This Row],[Доп столбец]])</f>
        <v>1</v>
      </c>
    </row>
    <row r="1883" spans="1:20" x14ac:dyDescent="0.25">
      <c r="A1883" s="4">
        <v>1729</v>
      </c>
      <c r="B1883" s="4" t="s">
        <v>197</v>
      </c>
      <c r="C1883" s="4">
        <v>2</v>
      </c>
      <c r="F1883" s="4" t="s">
        <v>159</v>
      </c>
      <c r="G1883" s="4" t="s">
        <v>455</v>
      </c>
      <c r="H1883" s="4" t="s">
        <v>428</v>
      </c>
      <c r="I1883" s="4" t="s">
        <v>27</v>
      </c>
      <c r="J1883" s="4" t="s">
        <v>25</v>
      </c>
      <c r="K1883" s="4" t="s">
        <v>25</v>
      </c>
      <c r="O1883" s="4" t="str">
        <f ca="1">IF(Ректор[[#This Row],[Класс(ы)]]="",OFFSET(Ректор[[#This Row],[Класс(ы)]],-1,0,1,1),Ректор[[#This Row],[Класс(ы)]])</f>
        <v>5Д</v>
      </c>
      <c r="P188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83" s="4" t="str">
        <f>Ректор[[#This Row],[Учитель]]</f>
        <v>Скирда Е. А.</v>
      </c>
      <c r="R1883" s="4">
        <f ca="1">IF(Ректор[[#This Row],[Часы]]="",OFFSET(Ректор[[#This Row],[Часы]],-1,0,1,1),Ректор[[#This Row],[Часы]])</f>
        <v>2</v>
      </c>
      <c r="S1883" s="4" t="str">
        <f ca="1">Ректор[[#This Row],[Корр класс]]&amp;Ректор[[#This Row],[Предмет2]]</f>
        <v>5ДФизическая культура</v>
      </c>
      <c r="T1883" s="4">
        <f ca="1">COUNTIF(Ректор[Доп столбец],Ректор[[#This Row],[Доп столбец]])</f>
        <v>1</v>
      </c>
    </row>
    <row r="1884" spans="1:20" x14ac:dyDescent="0.25">
      <c r="A1884" s="4">
        <v>1730</v>
      </c>
      <c r="B1884" s="4" t="s">
        <v>184</v>
      </c>
      <c r="C1884" s="4">
        <v>2</v>
      </c>
      <c r="F1884" s="4" t="s">
        <v>159</v>
      </c>
      <c r="G1884" s="4" t="s">
        <v>455</v>
      </c>
      <c r="H1884" s="4" t="s">
        <v>428</v>
      </c>
      <c r="I1884" s="4" t="s">
        <v>27</v>
      </c>
      <c r="J1884" s="4" t="s">
        <v>25</v>
      </c>
      <c r="K1884" s="4" t="s">
        <v>25</v>
      </c>
      <c r="O1884" s="4" t="str">
        <f ca="1">IF(Ректор[[#This Row],[Класс(ы)]]="",OFFSET(Ректор[[#This Row],[Класс(ы)]],-1,0,1,1),Ректор[[#This Row],[Класс(ы)]])</f>
        <v>5З</v>
      </c>
      <c r="P188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84" s="4" t="str">
        <f>Ректор[[#This Row],[Учитель]]</f>
        <v>Скирда Е. А.</v>
      </c>
      <c r="R1884" s="4">
        <f ca="1">IF(Ректор[[#This Row],[Часы]]="",OFFSET(Ректор[[#This Row],[Часы]],-1,0,1,1),Ректор[[#This Row],[Часы]])</f>
        <v>2</v>
      </c>
      <c r="S1884" s="4" t="str">
        <f ca="1">Ректор[[#This Row],[Корр класс]]&amp;Ректор[[#This Row],[Предмет2]]</f>
        <v>5ЗФизическая культура</v>
      </c>
      <c r="T1884" s="4">
        <f ca="1">COUNTIF(Ректор[Доп столбец],Ректор[[#This Row],[Доп столбец]])</f>
        <v>1</v>
      </c>
    </row>
    <row r="1885" spans="1:20" x14ac:dyDescent="0.25">
      <c r="A1885" s="4">
        <v>1731</v>
      </c>
      <c r="B1885" s="4" t="s">
        <v>200</v>
      </c>
      <c r="C1885" s="4">
        <v>2</v>
      </c>
      <c r="F1885" s="4" t="s">
        <v>159</v>
      </c>
      <c r="G1885" s="4" t="s">
        <v>455</v>
      </c>
      <c r="I1885" s="4" t="s">
        <v>27</v>
      </c>
      <c r="J1885" s="4" t="s">
        <v>25</v>
      </c>
      <c r="K1885" s="4" t="s">
        <v>25</v>
      </c>
      <c r="O1885" s="4" t="str">
        <f ca="1">IF(Ректор[[#This Row],[Класс(ы)]]="",OFFSET(Ректор[[#This Row],[Класс(ы)]],-1,0,1,1),Ректор[[#This Row],[Класс(ы)]])</f>
        <v>5И</v>
      </c>
      <c r="P188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85" s="4" t="str">
        <f>Ректор[[#This Row],[Учитель]]</f>
        <v>Скирда Е. А.</v>
      </c>
      <c r="R1885" s="4">
        <f ca="1">IF(Ректор[[#This Row],[Часы]]="",OFFSET(Ректор[[#This Row],[Часы]],-1,0,1,1),Ректор[[#This Row],[Часы]])</f>
        <v>2</v>
      </c>
      <c r="S1885" s="4" t="str">
        <f ca="1">Ректор[[#This Row],[Корр класс]]&amp;Ректор[[#This Row],[Предмет2]]</f>
        <v>5ИФизическая культура</v>
      </c>
      <c r="T1885" s="4">
        <f ca="1">COUNTIF(Ректор[Доп столбец],Ректор[[#This Row],[Доп столбец]])</f>
        <v>1</v>
      </c>
    </row>
    <row r="1886" spans="1:20" x14ac:dyDescent="0.25">
      <c r="B1886" s="4" t="s">
        <v>102</v>
      </c>
      <c r="C1886" s="4">
        <v>2</v>
      </c>
      <c r="F1886" s="4" t="s">
        <v>159</v>
      </c>
      <c r="G1886" s="4" t="s">
        <v>455</v>
      </c>
      <c r="I1886" s="4" t="s">
        <v>27</v>
      </c>
      <c r="J1886" s="4" t="s">
        <v>25</v>
      </c>
      <c r="K1886" s="4" t="s">
        <v>25</v>
      </c>
      <c r="O1886" s="4" t="str">
        <f ca="1">IF(Ректор[[#This Row],[Класс(ы)]]="",OFFSET(Ректор[[#This Row],[Класс(ы)]],-1,0,1,1),Ректор[[#This Row],[Класс(ы)]])</f>
        <v>5М</v>
      </c>
      <c r="P188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86" s="4" t="str">
        <f>Ректор[[#This Row],[Учитель]]</f>
        <v>Скирда Е. А.</v>
      </c>
      <c r="R1886" s="4">
        <f ca="1">IF(Ректор[[#This Row],[Часы]]="",OFFSET(Ректор[[#This Row],[Часы]],-1,0,1,1),Ректор[[#This Row],[Часы]])</f>
        <v>2</v>
      </c>
      <c r="S1886" s="4" t="str">
        <f ca="1">Ректор[[#This Row],[Корр класс]]&amp;Ректор[[#This Row],[Предмет2]]</f>
        <v>5МФизическая культура</v>
      </c>
      <c r="T1886" s="4">
        <f ca="1">COUNTIF(Ректор[Доп столбец],Ректор[[#This Row],[Доп столбец]])</f>
        <v>1</v>
      </c>
    </row>
    <row r="1887" spans="1:20" x14ac:dyDescent="0.25">
      <c r="A1887" s="4">
        <v>1732</v>
      </c>
      <c r="B1887" s="4" t="s">
        <v>151</v>
      </c>
      <c r="C1887" s="4">
        <v>2</v>
      </c>
      <c r="F1887" s="4" t="s">
        <v>159</v>
      </c>
      <c r="G1887" s="4" t="s">
        <v>455</v>
      </c>
      <c r="I1887" s="4" t="s">
        <v>27</v>
      </c>
      <c r="J1887" s="4" t="s">
        <v>25</v>
      </c>
      <c r="K1887" s="4" t="s">
        <v>25</v>
      </c>
      <c r="O1887" s="4" t="str">
        <f ca="1">IF(Ректор[[#This Row],[Класс(ы)]]="",OFFSET(Ректор[[#This Row],[Класс(ы)]],-1,0,1,1),Ректор[[#This Row],[Класс(ы)]])</f>
        <v>5Р</v>
      </c>
      <c r="P188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87" s="4" t="str">
        <f>Ректор[[#This Row],[Учитель]]</f>
        <v>Скирда Е. А.</v>
      </c>
      <c r="R1887" s="4">
        <f ca="1">IF(Ректор[[#This Row],[Часы]]="",OFFSET(Ректор[[#This Row],[Часы]],-1,0,1,1),Ректор[[#This Row],[Часы]])</f>
        <v>2</v>
      </c>
      <c r="S1887" s="4" t="str">
        <f ca="1">Ректор[[#This Row],[Корр класс]]&amp;Ректор[[#This Row],[Предмет2]]</f>
        <v>5РФизическая культура</v>
      </c>
      <c r="T1887" s="4">
        <f ca="1">COUNTIF(Ректор[Доп столбец],Ректор[[#This Row],[Доп столбец]])</f>
        <v>1</v>
      </c>
    </row>
    <row r="1888" spans="1:20" x14ac:dyDescent="0.25">
      <c r="A1888" s="4">
        <v>1733</v>
      </c>
      <c r="B1888" s="4" t="s">
        <v>204</v>
      </c>
      <c r="C1888" s="4">
        <v>2</v>
      </c>
      <c r="F1888" s="4" t="s">
        <v>159</v>
      </c>
      <c r="G1888" s="4" t="s">
        <v>455</v>
      </c>
      <c r="I1888" s="4" t="s">
        <v>27</v>
      </c>
      <c r="J1888" s="4" t="s">
        <v>25</v>
      </c>
      <c r="K1888" s="4" t="s">
        <v>25</v>
      </c>
      <c r="O1888" s="4" t="str">
        <f ca="1">IF(Ректор[[#This Row],[Класс(ы)]]="",OFFSET(Ректор[[#This Row],[Класс(ы)]],-1,0,1,1),Ректор[[#This Row],[Класс(ы)]])</f>
        <v>5Т</v>
      </c>
      <c r="P188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88" s="4" t="str">
        <f>Ректор[[#This Row],[Учитель]]</f>
        <v>Скирда Е. А.</v>
      </c>
      <c r="R1888" s="4">
        <f ca="1">IF(Ректор[[#This Row],[Часы]]="",OFFSET(Ректор[[#This Row],[Часы]],-1,0,1,1),Ректор[[#This Row],[Часы]])</f>
        <v>2</v>
      </c>
      <c r="S1888" s="4" t="str">
        <f ca="1">Ректор[[#This Row],[Корр класс]]&amp;Ректор[[#This Row],[Предмет2]]</f>
        <v>5ТФизическая культура</v>
      </c>
      <c r="T1888" s="4">
        <f ca="1">COUNTIF(Ректор[Доп столбец],Ректор[[#This Row],[Доп столбец]])</f>
        <v>1</v>
      </c>
    </row>
    <row r="1889" spans="1:20" x14ac:dyDescent="0.25">
      <c r="A1889" s="4">
        <v>1734</v>
      </c>
      <c r="B1889" s="4" t="s">
        <v>205</v>
      </c>
      <c r="C1889" s="4">
        <v>2</v>
      </c>
      <c r="F1889" s="4" t="s">
        <v>159</v>
      </c>
      <c r="G1889" s="4" t="s">
        <v>455</v>
      </c>
      <c r="H1889" s="4" t="s">
        <v>428</v>
      </c>
      <c r="I1889" s="4" t="s">
        <v>27</v>
      </c>
      <c r="J1889" s="4" t="s">
        <v>25</v>
      </c>
      <c r="K1889" s="4" t="s">
        <v>25</v>
      </c>
      <c r="O1889" s="4" t="str">
        <f ca="1">IF(Ректор[[#This Row],[Класс(ы)]]="",OFFSET(Ректор[[#This Row],[Класс(ы)]],-1,0,1,1),Ректор[[#This Row],[Класс(ы)]])</f>
        <v>5У</v>
      </c>
      <c r="P188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89" s="4" t="str">
        <f>Ректор[[#This Row],[Учитель]]</f>
        <v>Скирда Е. А.</v>
      </c>
      <c r="R1889" s="4">
        <f ca="1">IF(Ректор[[#This Row],[Часы]]="",OFFSET(Ректор[[#This Row],[Часы]],-1,0,1,1),Ректор[[#This Row],[Часы]])</f>
        <v>2</v>
      </c>
      <c r="S1889" s="4" t="str">
        <f ca="1">Ректор[[#This Row],[Корр класс]]&amp;Ректор[[#This Row],[Предмет2]]</f>
        <v>5УФизическая культура</v>
      </c>
      <c r="T1889" s="4">
        <f ca="1">COUNTIF(Ректор[Доп столбец],Ректор[[#This Row],[Доп столбец]])</f>
        <v>1</v>
      </c>
    </row>
    <row r="1890" spans="1:20" x14ac:dyDescent="0.25">
      <c r="A1890" s="4">
        <v>1735</v>
      </c>
      <c r="B1890" s="4" t="s">
        <v>206</v>
      </c>
      <c r="C1890" s="4">
        <v>2</v>
      </c>
      <c r="F1890" s="4" t="s">
        <v>159</v>
      </c>
      <c r="G1890" s="4" t="s">
        <v>455</v>
      </c>
      <c r="I1890" s="4" t="s">
        <v>27</v>
      </c>
      <c r="J1890" s="4" t="s">
        <v>25</v>
      </c>
      <c r="K1890" s="4" t="s">
        <v>25</v>
      </c>
      <c r="O1890" s="4" t="str">
        <f ca="1">IF(Ректор[[#This Row],[Класс(ы)]]="",OFFSET(Ректор[[#This Row],[Класс(ы)]],-1,0,1,1),Ректор[[#This Row],[Класс(ы)]])</f>
        <v>5Ф</v>
      </c>
      <c r="P189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90" s="4" t="str">
        <f>Ректор[[#This Row],[Учитель]]</f>
        <v>Скирда Е. А.</v>
      </c>
      <c r="R1890" s="4">
        <f ca="1">IF(Ректор[[#This Row],[Часы]]="",OFFSET(Ректор[[#This Row],[Часы]],-1,0,1,1),Ректор[[#This Row],[Часы]])</f>
        <v>2</v>
      </c>
      <c r="S1890" s="4" t="str">
        <f ca="1">Ректор[[#This Row],[Корр класс]]&amp;Ректор[[#This Row],[Предмет2]]</f>
        <v>5ФФизическая культура</v>
      </c>
      <c r="T1890" s="4">
        <f ca="1">COUNTIF(Ректор[Доп столбец],Ректор[[#This Row],[Доп столбец]])</f>
        <v>1</v>
      </c>
    </row>
    <row r="1891" spans="1:20" x14ac:dyDescent="0.25">
      <c r="B1891" s="4" t="s">
        <v>207</v>
      </c>
      <c r="C1891" s="4">
        <v>2</v>
      </c>
      <c r="F1891" s="4" t="s">
        <v>159</v>
      </c>
      <c r="G1891" s="4" t="s">
        <v>455</v>
      </c>
      <c r="I1891" s="4" t="s">
        <v>27</v>
      </c>
      <c r="J1891" s="4" t="s">
        <v>25</v>
      </c>
      <c r="K1891" s="4" t="s">
        <v>25</v>
      </c>
      <c r="O1891" s="4" t="str">
        <f ca="1">IF(Ректор[[#This Row],[Класс(ы)]]="",OFFSET(Ректор[[#This Row],[Класс(ы)]],-1,0,1,1),Ректор[[#This Row],[Класс(ы)]])</f>
        <v>5Х</v>
      </c>
      <c r="P189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91" s="4" t="str">
        <f>Ректор[[#This Row],[Учитель]]</f>
        <v>Скирда Е. А.</v>
      </c>
      <c r="R1891" s="4">
        <f ca="1">IF(Ректор[[#This Row],[Часы]]="",OFFSET(Ректор[[#This Row],[Часы]],-1,0,1,1),Ректор[[#This Row],[Часы]])</f>
        <v>2</v>
      </c>
      <c r="S1891" s="4" t="str">
        <f ca="1">Ректор[[#This Row],[Корр класс]]&amp;Ректор[[#This Row],[Предмет2]]</f>
        <v>5ХФизическая культура</v>
      </c>
      <c r="T1891" s="4">
        <f ca="1">COUNTIF(Ректор[Доп столбец],Ректор[[#This Row],[Доп столбец]])</f>
        <v>1</v>
      </c>
    </row>
    <row r="1892" spans="1:20" x14ac:dyDescent="0.25">
      <c r="A1892" s="4">
        <v>1736</v>
      </c>
      <c r="B1892" s="4" t="s">
        <v>152</v>
      </c>
      <c r="C1892" s="4">
        <v>2</v>
      </c>
      <c r="F1892" s="4" t="s">
        <v>159</v>
      </c>
      <c r="G1892" s="4" t="s">
        <v>455</v>
      </c>
      <c r="H1892" s="4" t="s">
        <v>236</v>
      </c>
      <c r="I1892" s="4" t="s">
        <v>27</v>
      </c>
      <c r="J1892" s="4" t="s">
        <v>25</v>
      </c>
      <c r="K1892" s="4" t="s">
        <v>25</v>
      </c>
      <c r="O1892" s="4" t="str">
        <f ca="1">IF(Ректор[[#This Row],[Класс(ы)]]="",OFFSET(Ректор[[#This Row],[Класс(ы)]],-1,0,1,1),Ректор[[#This Row],[Класс(ы)]])</f>
        <v>5Ц</v>
      </c>
      <c r="P189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92" s="4" t="str">
        <f>Ректор[[#This Row],[Учитель]]</f>
        <v>Скирда Е. А.</v>
      </c>
      <c r="R1892" s="4">
        <f ca="1">IF(Ректор[[#This Row],[Часы]]="",OFFSET(Ректор[[#This Row],[Часы]],-1,0,1,1),Ректор[[#This Row],[Часы]])</f>
        <v>2</v>
      </c>
      <c r="S1892" s="4" t="str">
        <f ca="1">Ректор[[#This Row],[Корр класс]]&amp;Ректор[[#This Row],[Предмет2]]</f>
        <v>5ЦФизическая культура</v>
      </c>
      <c r="T1892" s="4">
        <f ca="1">COUNTIF(Ректор[Доп столбец],Ректор[[#This Row],[Доп столбец]])</f>
        <v>1</v>
      </c>
    </row>
    <row r="1893" spans="1:20" x14ac:dyDescent="0.25">
      <c r="A1893" s="4">
        <v>1737</v>
      </c>
      <c r="B1893" s="4" t="s">
        <v>46</v>
      </c>
      <c r="C1893" s="4">
        <v>2</v>
      </c>
      <c r="F1893" s="4" t="s">
        <v>159</v>
      </c>
      <c r="G1893" s="4" t="s">
        <v>455</v>
      </c>
      <c r="H1893" s="4" t="s">
        <v>293</v>
      </c>
      <c r="I1893" s="4" t="s">
        <v>27</v>
      </c>
      <c r="J1893" s="4" t="s">
        <v>25</v>
      </c>
      <c r="K1893" s="4" t="s">
        <v>25</v>
      </c>
      <c r="O1893" s="4" t="str">
        <f ca="1">IF(Ректор[[#This Row],[Класс(ы)]]="",OFFSET(Ректор[[#This Row],[Класс(ы)]],-1,0,1,1),Ректор[[#This Row],[Класс(ы)]])</f>
        <v>5Ч</v>
      </c>
      <c r="P189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893" s="4" t="str">
        <f>Ректор[[#This Row],[Учитель]]</f>
        <v>Скирда Е. А.</v>
      </c>
      <c r="R1893" s="4">
        <f ca="1">IF(Ректор[[#This Row],[Часы]]="",OFFSET(Ректор[[#This Row],[Часы]],-1,0,1,1),Ректор[[#This Row],[Часы]])</f>
        <v>2</v>
      </c>
      <c r="S1893" s="4" t="str">
        <f ca="1">Ректор[[#This Row],[Корр класс]]&amp;Ректор[[#This Row],[Предмет2]]</f>
        <v>5ЧФизическая культура</v>
      </c>
      <c r="T1893" s="4">
        <f ca="1">COUNTIF(Ректор[Доп столбец],Ректор[[#This Row],[Доп столбец]])</f>
        <v>1</v>
      </c>
    </row>
    <row r="1894" spans="1:20" x14ac:dyDescent="0.25">
      <c r="A1894" s="4">
        <v>1738</v>
      </c>
      <c r="B1894" s="4" t="s">
        <v>196</v>
      </c>
      <c r="C1894" s="4">
        <v>2</v>
      </c>
      <c r="F1894" s="4" t="s">
        <v>87</v>
      </c>
      <c r="G1894" s="4" t="s">
        <v>456</v>
      </c>
      <c r="H1894" s="4" t="s">
        <v>176</v>
      </c>
      <c r="I1894" s="4" t="s">
        <v>27</v>
      </c>
      <c r="J1894" s="4" t="s">
        <v>25</v>
      </c>
      <c r="K1894" s="4" t="s">
        <v>25</v>
      </c>
      <c r="O1894" s="4" t="str">
        <f ca="1">IF(Ректор[[#This Row],[Класс(ы)]]="",OFFSET(Ректор[[#This Row],[Класс(ы)]],-1,0,1,1),Ректор[[#This Row],[Класс(ы)]])</f>
        <v>5Б</v>
      </c>
      <c r="P1894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894" s="4" t="str">
        <f>Ректор[[#This Row],[Учитель]]</f>
        <v>Слащёва Н. С.</v>
      </c>
      <c r="R1894" s="4">
        <f ca="1">IF(Ректор[[#This Row],[Часы]]="",OFFSET(Ректор[[#This Row],[Часы]],-1,0,1,1),Ректор[[#This Row],[Часы]])</f>
        <v>2</v>
      </c>
      <c r="S1894" s="4" t="str">
        <f ca="1">Ректор[[#This Row],[Корр класс]]&amp;Ректор[[#This Row],[Предмет2]]</f>
        <v>5БИстория</v>
      </c>
      <c r="T1894" s="4">
        <f ca="1">COUNTIF(Ректор[Доп столбец],Ректор[[#This Row],[Доп столбец]])</f>
        <v>1</v>
      </c>
    </row>
    <row r="1895" spans="1:20" x14ac:dyDescent="0.25">
      <c r="A1895" s="4">
        <v>1739</v>
      </c>
      <c r="B1895" s="4" t="s">
        <v>199</v>
      </c>
      <c r="C1895" s="4">
        <v>2</v>
      </c>
      <c r="F1895" s="4" t="s">
        <v>87</v>
      </c>
      <c r="G1895" s="4" t="s">
        <v>456</v>
      </c>
      <c r="H1895" s="4" t="s">
        <v>176</v>
      </c>
      <c r="I1895" s="4" t="s">
        <v>27</v>
      </c>
      <c r="J1895" s="4" t="s">
        <v>25</v>
      </c>
      <c r="K1895" s="4" t="s">
        <v>25</v>
      </c>
      <c r="O1895" s="4" t="str">
        <f ca="1">IF(Ректор[[#This Row],[Класс(ы)]]="",OFFSET(Ректор[[#This Row],[Класс(ы)]],-1,0,1,1),Ректор[[#This Row],[Класс(ы)]])</f>
        <v>5Ж</v>
      </c>
      <c r="P1895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895" s="4" t="str">
        <f>Ректор[[#This Row],[Учитель]]</f>
        <v>Слащёва Н. С.</v>
      </c>
      <c r="R1895" s="4">
        <f ca="1">IF(Ректор[[#This Row],[Часы]]="",OFFSET(Ректор[[#This Row],[Часы]],-1,0,1,1),Ректор[[#This Row],[Часы]])</f>
        <v>2</v>
      </c>
      <c r="S1895" s="4" t="str">
        <f ca="1">Ректор[[#This Row],[Корр класс]]&amp;Ректор[[#This Row],[Предмет2]]</f>
        <v>5ЖИстория</v>
      </c>
      <c r="T1895" s="4">
        <f ca="1">COUNTIF(Ректор[Доп столбец],Ректор[[#This Row],[Доп столбец]])</f>
        <v>1</v>
      </c>
    </row>
    <row r="1896" spans="1:20" x14ac:dyDescent="0.25">
      <c r="A1896" s="4">
        <v>1740</v>
      </c>
      <c r="B1896" s="4" t="s">
        <v>200</v>
      </c>
      <c r="C1896" s="4">
        <v>2</v>
      </c>
      <c r="F1896" s="4" t="s">
        <v>87</v>
      </c>
      <c r="G1896" s="4" t="s">
        <v>456</v>
      </c>
      <c r="H1896" s="4" t="s">
        <v>176</v>
      </c>
      <c r="I1896" s="4" t="s">
        <v>27</v>
      </c>
      <c r="J1896" s="4" t="s">
        <v>25</v>
      </c>
      <c r="K1896" s="4" t="s">
        <v>25</v>
      </c>
      <c r="O1896" s="4" t="str">
        <f ca="1">IF(Ректор[[#This Row],[Класс(ы)]]="",OFFSET(Ректор[[#This Row],[Класс(ы)]],-1,0,1,1),Ректор[[#This Row],[Класс(ы)]])</f>
        <v>5И</v>
      </c>
      <c r="P1896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896" s="4" t="str">
        <f>Ректор[[#This Row],[Учитель]]</f>
        <v>Слащёва Н. С.</v>
      </c>
      <c r="R1896" s="4">
        <f ca="1">IF(Ректор[[#This Row],[Часы]]="",OFFSET(Ректор[[#This Row],[Часы]],-1,0,1,1),Ректор[[#This Row],[Часы]])</f>
        <v>2</v>
      </c>
      <c r="S1896" s="4" t="str">
        <f ca="1">Ректор[[#This Row],[Корр класс]]&amp;Ректор[[#This Row],[Предмет2]]</f>
        <v>5ИИстория</v>
      </c>
      <c r="T1896" s="4">
        <f ca="1">COUNTIF(Ректор[Доп столбец],Ректор[[#This Row],[Доп столбец]])</f>
        <v>1</v>
      </c>
    </row>
    <row r="1897" spans="1:20" x14ac:dyDescent="0.25">
      <c r="A1897" s="4">
        <v>1741</v>
      </c>
      <c r="B1897" s="4" t="s">
        <v>200</v>
      </c>
      <c r="C1897" s="4">
        <v>1</v>
      </c>
      <c r="F1897" s="4" t="s">
        <v>32</v>
      </c>
      <c r="G1897" s="4" t="s">
        <v>456</v>
      </c>
      <c r="H1897" s="4" t="s">
        <v>176</v>
      </c>
      <c r="I1897" s="4" t="s">
        <v>27</v>
      </c>
      <c r="J1897" s="4" t="s">
        <v>25</v>
      </c>
      <c r="K1897" s="4" t="s">
        <v>25</v>
      </c>
      <c r="O1897" s="4" t="str">
        <f ca="1">IF(Ректор[[#This Row],[Класс(ы)]]="",OFFSET(Ректор[[#This Row],[Класс(ы)]],-1,0,1,1),Ректор[[#This Row],[Класс(ы)]])</f>
        <v>5И</v>
      </c>
      <c r="P189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897" s="4" t="str">
        <f>Ректор[[#This Row],[Учитель]]</f>
        <v>Слащёва Н. С.</v>
      </c>
      <c r="R1897" s="4">
        <f ca="1">IF(Ректор[[#This Row],[Часы]]="",OFFSET(Ректор[[#This Row],[Часы]],-1,0,1,1),Ректор[[#This Row],[Часы]])</f>
        <v>1</v>
      </c>
      <c r="S1897" s="4" t="str">
        <f ca="1">Ректор[[#This Row],[Корр класс]]&amp;Ректор[[#This Row],[Предмет2]]</f>
        <v>5ИРазговор о важн</v>
      </c>
      <c r="T1897" s="4">
        <f ca="1">COUNTIF(Ректор[Доп столбец],Ректор[[#This Row],[Доп столбец]])</f>
        <v>1</v>
      </c>
    </row>
    <row r="1898" spans="1:20" x14ac:dyDescent="0.25">
      <c r="A1898" s="4">
        <v>1742</v>
      </c>
      <c r="B1898" s="4" t="s">
        <v>202</v>
      </c>
      <c r="C1898" s="4">
        <v>2</v>
      </c>
      <c r="F1898" s="4" t="s">
        <v>87</v>
      </c>
      <c r="G1898" s="4" t="s">
        <v>456</v>
      </c>
      <c r="H1898" s="4" t="s">
        <v>176</v>
      </c>
      <c r="I1898" s="4" t="s">
        <v>27</v>
      </c>
      <c r="J1898" s="4" t="s">
        <v>25</v>
      </c>
      <c r="K1898" s="4" t="s">
        <v>25</v>
      </c>
      <c r="O1898" s="4" t="str">
        <f ca="1">IF(Ректор[[#This Row],[Класс(ы)]]="",OFFSET(Ректор[[#This Row],[Класс(ы)]],-1,0,1,1),Ректор[[#This Row],[Класс(ы)]])</f>
        <v>5Н</v>
      </c>
      <c r="P1898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898" s="4" t="str">
        <f>Ректор[[#This Row],[Учитель]]</f>
        <v>Слащёва Н. С.</v>
      </c>
      <c r="R1898" s="4">
        <f ca="1">IF(Ректор[[#This Row],[Часы]]="",OFFSET(Ректор[[#This Row],[Часы]],-1,0,1,1),Ректор[[#This Row],[Часы]])</f>
        <v>2</v>
      </c>
      <c r="S1898" s="4" t="str">
        <f ca="1">Ректор[[#This Row],[Корр класс]]&amp;Ректор[[#This Row],[Предмет2]]</f>
        <v>5НИстория</v>
      </c>
      <c r="T1898" s="4">
        <f ca="1">COUNTIF(Ректор[Доп столбец],Ректор[[#This Row],[Доп столбец]])</f>
        <v>1</v>
      </c>
    </row>
    <row r="1899" spans="1:20" x14ac:dyDescent="0.25">
      <c r="A1899" s="4">
        <v>1743</v>
      </c>
      <c r="B1899" s="4" t="s">
        <v>203</v>
      </c>
      <c r="C1899" s="4">
        <v>2</v>
      </c>
      <c r="F1899" s="4" t="s">
        <v>87</v>
      </c>
      <c r="G1899" s="4" t="s">
        <v>456</v>
      </c>
      <c r="H1899" s="4" t="s">
        <v>176</v>
      </c>
      <c r="I1899" s="4" t="s">
        <v>27</v>
      </c>
      <c r="J1899" s="4" t="s">
        <v>25</v>
      </c>
      <c r="K1899" s="4" t="s">
        <v>25</v>
      </c>
      <c r="O1899" s="4" t="str">
        <f ca="1">IF(Ректор[[#This Row],[Класс(ы)]]="",OFFSET(Ректор[[#This Row],[Класс(ы)]],-1,0,1,1),Ректор[[#This Row],[Класс(ы)]])</f>
        <v>5О</v>
      </c>
      <c r="P1899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899" s="4" t="str">
        <f>Ректор[[#This Row],[Учитель]]</f>
        <v>Слащёва Н. С.</v>
      </c>
      <c r="R1899" s="4">
        <f ca="1">IF(Ректор[[#This Row],[Часы]]="",OFFSET(Ректор[[#This Row],[Часы]],-1,0,1,1),Ректор[[#This Row],[Часы]])</f>
        <v>2</v>
      </c>
      <c r="S1899" s="4" t="str">
        <f ca="1">Ректор[[#This Row],[Корр класс]]&amp;Ректор[[#This Row],[Предмет2]]</f>
        <v>5ОИстория</v>
      </c>
      <c r="T1899" s="4">
        <f ca="1">COUNTIF(Ректор[Доп столбец],Ректор[[#This Row],[Доп столбец]])</f>
        <v>1</v>
      </c>
    </row>
    <row r="1900" spans="1:20" x14ac:dyDescent="0.25">
      <c r="A1900" s="4">
        <v>1744</v>
      </c>
      <c r="B1900" s="4" t="s">
        <v>84</v>
      </c>
      <c r="C1900" s="4">
        <v>2</v>
      </c>
      <c r="F1900" s="4" t="s">
        <v>87</v>
      </c>
      <c r="G1900" s="4" t="s">
        <v>456</v>
      </c>
      <c r="H1900" s="4" t="s">
        <v>176</v>
      </c>
      <c r="I1900" s="4" t="s">
        <v>27</v>
      </c>
      <c r="J1900" s="4" t="s">
        <v>25</v>
      </c>
      <c r="K1900" s="4" t="s">
        <v>25</v>
      </c>
      <c r="O1900" s="4" t="str">
        <f ca="1">IF(Ректор[[#This Row],[Класс(ы)]]="",OFFSET(Ректор[[#This Row],[Класс(ы)]],-1,0,1,1),Ректор[[#This Row],[Класс(ы)]])</f>
        <v>5П</v>
      </c>
      <c r="P1900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900" s="4" t="str">
        <f>Ректор[[#This Row],[Учитель]]</f>
        <v>Слащёва Н. С.</v>
      </c>
      <c r="R1900" s="4">
        <f ca="1">IF(Ректор[[#This Row],[Часы]]="",OFFSET(Ректор[[#This Row],[Часы]],-1,0,1,1),Ректор[[#This Row],[Часы]])</f>
        <v>2</v>
      </c>
      <c r="S1900" s="4" t="str">
        <f ca="1">Ректор[[#This Row],[Корр класс]]&amp;Ректор[[#This Row],[Предмет2]]</f>
        <v>5ПИстория</v>
      </c>
      <c r="T1900" s="4">
        <f ca="1">COUNTIF(Ректор[Доп столбец],Ректор[[#This Row],[Доп столбец]])</f>
        <v>1</v>
      </c>
    </row>
    <row r="1901" spans="1:20" x14ac:dyDescent="0.25">
      <c r="A1901" s="4">
        <v>1745</v>
      </c>
      <c r="B1901" s="4" t="s">
        <v>151</v>
      </c>
      <c r="C1901" s="4">
        <v>2</v>
      </c>
      <c r="F1901" s="4" t="s">
        <v>87</v>
      </c>
      <c r="G1901" s="4" t="s">
        <v>456</v>
      </c>
      <c r="H1901" s="4" t="s">
        <v>176</v>
      </c>
      <c r="I1901" s="4" t="s">
        <v>27</v>
      </c>
      <c r="J1901" s="4" t="s">
        <v>25</v>
      </c>
      <c r="K1901" s="4" t="s">
        <v>25</v>
      </c>
      <c r="O1901" s="4" t="str">
        <f ca="1">IF(Ректор[[#This Row],[Класс(ы)]]="",OFFSET(Ректор[[#This Row],[Класс(ы)]],-1,0,1,1),Ректор[[#This Row],[Класс(ы)]])</f>
        <v>5Р</v>
      </c>
      <c r="P1901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901" s="4" t="str">
        <f>Ректор[[#This Row],[Учитель]]</f>
        <v>Слащёва Н. С.</v>
      </c>
      <c r="R1901" s="4">
        <f ca="1">IF(Ректор[[#This Row],[Часы]]="",OFFSET(Ректор[[#This Row],[Часы]],-1,0,1,1),Ректор[[#This Row],[Часы]])</f>
        <v>2</v>
      </c>
      <c r="S1901" s="4" t="str">
        <f ca="1">Ректор[[#This Row],[Корр класс]]&amp;Ректор[[#This Row],[Предмет2]]</f>
        <v>5РИстория</v>
      </c>
      <c r="T1901" s="4">
        <f ca="1">COUNTIF(Ректор[Доп столбец],Ректор[[#This Row],[Доп столбец]])</f>
        <v>1</v>
      </c>
    </row>
    <row r="1902" spans="1:20" x14ac:dyDescent="0.25">
      <c r="A1902" s="4">
        <v>1746</v>
      </c>
      <c r="B1902" s="4" t="s">
        <v>205</v>
      </c>
      <c r="C1902" s="4">
        <v>2</v>
      </c>
      <c r="F1902" s="4" t="s">
        <v>87</v>
      </c>
      <c r="G1902" s="4" t="s">
        <v>456</v>
      </c>
      <c r="H1902" s="4" t="s">
        <v>176</v>
      </c>
      <c r="I1902" s="4" t="s">
        <v>27</v>
      </c>
      <c r="J1902" s="4" t="s">
        <v>25</v>
      </c>
      <c r="K1902" s="4" t="s">
        <v>25</v>
      </c>
      <c r="O1902" s="4" t="str">
        <f ca="1">IF(Ректор[[#This Row],[Класс(ы)]]="",OFFSET(Ректор[[#This Row],[Класс(ы)]],-1,0,1,1),Ректор[[#This Row],[Класс(ы)]])</f>
        <v>5У</v>
      </c>
      <c r="P1902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902" s="4" t="str">
        <f>Ректор[[#This Row],[Учитель]]</f>
        <v>Слащёва Н. С.</v>
      </c>
      <c r="R1902" s="4">
        <f ca="1">IF(Ректор[[#This Row],[Часы]]="",OFFSET(Ректор[[#This Row],[Часы]],-1,0,1,1),Ректор[[#This Row],[Часы]])</f>
        <v>2</v>
      </c>
      <c r="S1902" s="4" t="str">
        <f ca="1">Ректор[[#This Row],[Корр класс]]&amp;Ректор[[#This Row],[Предмет2]]</f>
        <v>5УИстория</v>
      </c>
      <c r="T1902" s="4">
        <f ca="1">COUNTIF(Ректор[Доп столбец],Ректор[[#This Row],[Доп столбец]])</f>
        <v>1</v>
      </c>
    </row>
    <row r="1903" spans="1:20" x14ac:dyDescent="0.25">
      <c r="A1903" s="4">
        <v>1747</v>
      </c>
      <c r="B1903" s="4" t="s">
        <v>206</v>
      </c>
      <c r="C1903" s="4">
        <v>2</v>
      </c>
      <c r="F1903" s="4" t="s">
        <v>87</v>
      </c>
      <c r="G1903" s="4" t="s">
        <v>456</v>
      </c>
      <c r="H1903" s="4" t="s">
        <v>176</v>
      </c>
      <c r="I1903" s="4" t="s">
        <v>27</v>
      </c>
      <c r="J1903" s="4" t="s">
        <v>25</v>
      </c>
      <c r="K1903" s="4" t="s">
        <v>25</v>
      </c>
      <c r="O1903" s="4" t="str">
        <f ca="1">IF(Ректор[[#This Row],[Класс(ы)]]="",OFFSET(Ректор[[#This Row],[Класс(ы)]],-1,0,1,1),Ректор[[#This Row],[Класс(ы)]])</f>
        <v>5Ф</v>
      </c>
      <c r="P1903" s="4" t="str">
        <f>_xlfn.XLOOKUP(Ректор[[#This Row],[Предмет]],Исправление_названия[Предмет],Исправление_названия[Исправление],Ректор[[#This Row],[Предмет]],0,1)</f>
        <v>История</v>
      </c>
      <c r="Q1903" s="4" t="str">
        <f>Ректор[[#This Row],[Учитель]]</f>
        <v>Слащёва Н. С.</v>
      </c>
      <c r="R1903" s="4">
        <f ca="1">IF(Ректор[[#This Row],[Часы]]="",OFFSET(Ректор[[#This Row],[Часы]],-1,0,1,1),Ректор[[#This Row],[Часы]])</f>
        <v>2</v>
      </c>
      <c r="S1903" s="4" t="str">
        <f ca="1">Ректор[[#This Row],[Корр класс]]&amp;Ректор[[#This Row],[Предмет2]]</f>
        <v>5ФИстория</v>
      </c>
      <c r="T1903" s="4">
        <f ca="1">COUNTIF(Ректор[Доп столбец],Ректор[[#This Row],[Доп столбец]])</f>
        <v>1</v>
      </c>
    </row>
    <row r="1904" spans="1:20" x14ac:dyDescent="0.25">
      <c r="A1904" s="4">
        <v>1748</v>
      </c>
      <c r="B1904" s="4" t="s">
        <v>103</v>
      </c>
      <c r="C1904" s="4">
        <v>1</v>
      </c>
      <c r="F1904" s="4" t="s">
        <v>26</v>
      </c>
      <c r="G1904" s="4" t="s">
        <v>456</v>
      </c>
      <c r="H1904" s="4" t="s">
        <v>176</v>
      </c>
      <c r="I1904" s="4" t="s">
        <v>27</v>
      </c>
      <c r="J1904" s="4" t="s">
        <v>25</v>
      </c>
      <c r="K1904" s="4" t="s">
        <v>25</v>
      </c>
      <c r="O1904" s="4" t="str">
        <f ca="1">IF(Ректор[[#This Row],[Класс(ы)]]="",OFFSET(Ректор[[#This Row],[Класс(ы)]],-1,0,1,1),Ректор[[#This Row],[Класс(ы)]])</f>
        <v>9А</v>
      </c>
      <c r="P190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904" s="4" t="str">
        <f>Ректор[[#This Row],[Учитель]]</f>
        <v>Слащёва Н. С.</v>
      </c>
      <c r="R1904" s="4">
        <f ca="1">IF(Ректор[[#This Row],[Часы]]="",OFFSET(Ректор[[#This Row],[Часы]],-1,0,1,1),Ректор[[#This Row],[Часы]])</f>
        <v>1</v>
      </c>
      <c r="S1904" s="4" t="str">
        <f ca="1">Ректор[[#This Row],[Корр класс]]&amp;Ректор[[#This Row],[Предмет2]]</f>
        <v>9АКубановедение</v>
      </c>
      <c r="T1904" s="4">
        <f ca="1">COUNTIF(Ректор[Доп столбец],Ректор[[#This Row],[Доп столбец]])</f>
        <v>1</v>
      </c>
    </row>
    <row r="1905" spans="1:20" x14ac:dyDescent="0.25">
      <c r="A1905" s="4">
        <v>1749</v>
      </c>
      <c r="B1905" s="4" t="s">
        <v>154</v>
      </c>
      <c r="C1905" s="4">
        <v>1</v>
      </c>
      <c r="F1905" s="4" t="s">
        <v>26</v>
      </c>
      <c r="G1905" s="4" t="s">
        <v>456</v>
      </c>
      <c r="H1905" s="4" t="s">
        <v>176</v>
      </c>
      <c r="I1905" s="4" t="s">
        <v>27</v>
      </c>
      <c r="J1905" s="4" t="s">
        <v>25</v>
      </c>
      <c r="K1905" s="4" t="s">
        <v>25</v>
      </c>
      <c r="O1905" s="4" t="str">
        <f ca="1">IF(Ректор[[#This Row],[Класс(ы)]]="",OFFSET(Ректор[[#This Row],[Класс(ы)]],-1,0,1,1),Ректор[[#This Row],[Класс(ы)]])</f>
        <v>9Б</v>
      </c>
      <c r="P190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905" s="4" t="str">
        <f>Ректор[[#This Row],[Учитель]]</f>
        <v>Слащёва Н. С.</v>
      </c>
      <c r="R1905" s="4">
        <f ca="1">IF(Ректор[[#This Row],[Часы]]="",OFFSET(Ректор[[#This Row],[Часы]],-1,0,1,1),Ректор[[#This Row],[Часы]])</f>
        <v>1</v>
      </c>
      <c r="S1905" s="4" t="str">
        <f ca="1">Ректор[[#This Row],[Корр класс]]&amp;Ректор[[#This Row],[Предмет2]]</f>
        <v>9БКубановедение</v>
      </c>
      <c r="T1905" s="4">
        <f ca="1">COUNTIF(Ректор[Доп столбец],Ректор[[#This Row],[Доп столбец]])</f>
        <v>1</v>
      </c>
    </row>
    <row r="1906" spans="1:20" x14ac:dyDescent="0.25">
      <c r="B1906" s="4" t="s">
        <v>106</v>
      </c>
      <c r="C1906" s="4">
        <v>1</v>
      </c>
      <c r="F1906" s="4" t="s">
        <v>26</v>
      </c>
      <c r="G1906" s="4" t="s">
        <v>456</v>
      </c>
      <c r="H1906" s="4" t="s">
        <v>176</v>
      </c>
      <c r="I1906" s="4" t="s">
        <v>27</v>
      </c>
      <c r="J1906" s="4" t="s">
        <v>25</v>
      </c>
      <c r="K1906" s="4" t="s">
        <v>25</v>
      </c>
      <c r="O1906" s="4" t="str">
        <f ca="1">IF(Ректор[[#This Row],[Класс(ы)]]="",OFFSET(Ректор[[#This Row],[Класс(ы)]],-1,0,1,1),Ректор[[#This Row],[Класс(ы)]])</f>
        <v>9В</v>
      </c>
      <c r="P1906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906" s="4" t="str">
        <f>Ректор[[#This Row],[Учитель]]</f>
        <v>Слащёва Н. С.</v>
      </c>
      <c r="R1906" s="4">
        <f ca="1">IF(Ректор[[#This Row],[Часы]]="",OFFSET(Ректор[[#This Row],[Часы]],-1,0,1,1),Ректор[[#This Row],[Часы]])</f>
        <v>1</v>
      </c>
      <c r="S1906" s="4" t="str">
        <f ca="1">Ректор[[#This Row],[Корр класс]]&amp;Ректор[[#This Row],[Предмет2]]</f>
        <v>9ВКубановедение</v>
      </c>
      <c r="T1906" s="4">
        <f ca="1">COUNTIF(Ректор[Доп столбец],Ректор[[#This Row],[Доп столбец]])</f>
        <v>1</v>
      </c>
    </row>
    <row r="1907" spans="1:20" x14ac:dyDescent="0.25">
      <c r="A1907" s="4">
        <v>1750</v>
      </c>
      <c r="B1907" s="4" t="s">
        <v>124</v>
      </c>
      <c r="C1907" s="4">
        <v>1</v>
      </c>
      <c r="F1907" s="4" t="s">
        <v>26</v>
      </c>
      <c r="G1907" s="4" t="s">
        <v>456</v>
      </c>
      <c r="H1907" s="4" t="s">
        <v>176</v>
      </c>
      <c r="I1907" s="4" t="s">
        <v>27</v>
      </c>
      <c r="J1907" s="4" t="s">
        <v>25</v>
      </c>
      <c r="K1907" s="4" t="s">
        <v>25</v>
      </c>
      <c r="O1907" s="4" t="str">
        <f ca="1">IF(Ректор[[#This Row],[Класс(ы)]]="",OFFSET(Ректор[[#This Row],[Класс(ы)]],-1,0,1,1),Ректор[[#This Row],[Класс(ы)]])</f>
        <v>9Г</v>
      </c>
      <c r="P190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907" s="4" t="str">
        <f>Ректор[[#This Row],[Учитель]]</f>
        <v>Слащёва Н. С.</v>
      </c>
      <c r="R1907" s="4">
        <f ca="1">IF(Ректор[[#This Row],[Часы]]="",OFFSET(Ректор[[#This Row],[Часы]],-1,0,1,1),Ректор[[#This Row],[Часы]])</f>
        <v>1</v>
      </c>
      <c r="S1907" s="4" t="str">
        <f ca="1">Ректор[[#This Row],[Корр класс]]&amp;Ректор[[#This Row],[Предмет2]]</f>
        <v>9ГКубановедение</v>
      </c>
      <c r="T1907" s="4">
        <f ca="1">COUNTIF(Ректор[Доп столбец],Ректор[[#This Row],[Доп столбец]])</f>
        <v>1</v>
      </c>
    </row>
    <row r="1908" spans="1:20" x14ac:dyDescent="0.25">
      <c r="A1908" s="4">
        <v>1751</v>
      </c>
      <c r="B1908" s="4" t="s">
        <v>107</v>
      </c>
      <c r="C1908" s="4">
        <v>1</v>
      </c>
      <c r="F1908" s="4" t="s">
        <v>26</v>
      </c>
      <c r="G1908" s="4" t="s">
        <v>456</v>
      </c>
      <c r="I1908" s="4" t="s">
        <v>27</v>
      </c>
      <c r="J1908" s="4" t="s">
        <v>25</v>
      </c>
      <c r="K1908" s="4" t="s">
        <v>25</v>
      </c>
      <c r="O1908" s="4" t="str">
        <f ca="1">IF(Ректор[[#This Row],[Класс(ы)]]="",OFFSET(Ректор[[#This Row],[Класс(ы)]],-1,0,1,1),Ректор[[#This Row],[Класс(ы)]])</f>
        <v>9Д</v>
      </c>
      <c r="P190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908" s="4" t="str">
        <f>Ректор[[#This Row],[Учитель]]</f>
        <v>Слащёва Н. С.</v>
      </c>
      <c r="R1908" s="4">
        <f ca="1">IF(Ректор[[#This Row],[Часы]]="",OFFSET(Ректор[[#This Row],[Часы]],-1,0,1,1),Ректор[[#This Row],[Часы]])</f>
        <v>1</v>
      </c>
      <c r="S1908" s="4" t="str">
        <f ca="1">Ректор[[#This Row],[Корр класс]]&amp;Ректор[[#This Row],[Предмет2]]</f>
        <v>9ДКубановедение</v>
      </c>
      <c r="T1908" s="4">
        <f ca="1">COUNTIF(Ректор[Доп столбец],Ректор[[#This Row],[Доп столбец]])</f>
        <v>1</v>
      </c>
    </row>
    <row r="1909" spans="1:20" x14ac:dyDescent="0.25">
      <c r="A1909" s="4">
        <v>1752</v>
      </c>
      <c r="B1909" s="4" t="s">
        <v>158</v>
      </c>
      <c r="C1909" s="4">
        <v>1</v>
      </c>
      <c r="F1909" s="4" t="s">
        <v>26</v>
      </c>
      <c r="G1909" s="4" t="s">
        <v>456</v>
      </c>
      <c r="H1909" s="4" t="s">
        <v>176</v>
      </c>
      <c r="I1909" s="4" t="s">
        <v>27</v>
      </c>
      <c r="J1909" s="4" t="s">
        <v>25</v>
      </c>
      <c r="K1909" s="4" t="s">
        <v>25</v>
      </c>
      <c r="O1909" s="4" t="str">
        <f ca="1">IF(Ректор[[#This Row],[Класс(ы)]]="",OFFSET(Ректор[[#This Row],[Класс(ы)]],-1,0,1,1),Ректор[[#This Row],[Класс(ы)]])</f>
        <v>9Е</v>
      </c>
      <c r="P190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909" s="4" t="str">
        <f>Ректор[[#This Row],[Учитель]]</f>
        <v>Слащёва Н. С.</v>
      </c>
      <c r="R1909" s="4">
        <f ca="1">IF(Ректор[[#This Row],[Часы]]="",OFFSET(Ректор[[#This Row],[Часы]],-1,0,1,1),Ректор[[#This Row],[Часы]])</f>
        <v>1</v>
      </c>
      <c r="S1909" s="4" t="str">
        <f ca="1">Ректор[[#This Row],[Корр класс]]&amp;Ректор[[#This Row],[Предмет2]]</f>
        <v>9ЕКубановедение</v>
      </c>
      <c r="T1909" s="4">
        <f ca="1">COUNTIF(Ректор[Доп столбец],Ректор[[#This Row],[Доп столбец]])</f>
        <v>1</v>
      </c>
    </row>
    <row r="1910" spans="1:20" x14ac:dyDescent="0.25">
      <c r="A1910" s="4">
        <v>1753</v>
      </c>
      <c r="B1910" s="4" t="s">
        <v>189</v>
      </c>
      <c r="C1910" s="4">
        <v>1</v>
      </c>
      <c r="F1910" s="4" t="s">
        <v>26</v>
      </c>
      <c r="G1910" s="4" t="s">
        <v>456</v>
      </c>
      <c r="I1910" s="4" t="s">
        <v>27</v>
      </c>
      <c r="J1910" s="4" t="s">
        <v>25</v>
      </c>
      <c r="K1910" s="4" t="s">
        <v>25</v>
      </c>
      <c r="O1910" s="4" t="str">
        <f ca="1">IF(Ректор[[#This Row],[Класс(ы)]]="",OFFSET(Ректор[[#This Row],[Класс(ы)]],-1,0,1,1),Ректор[[#This Row],[Класс(ы)]])</f>
        <v>9Ж</v>
      </c>
      <c r="P191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910" s="4" t="str">
        <f>Ректор[[#This Row],[Учитель]]</f>
        <v>Слащёва Н. С.</v>
      </c>
      <c r="R1910" s="4">
        <f ca="1">IF(Ректор[[#This Row],[Часы]]="",OFFSET(Ректор[[#This Row],[Часы]],-1,0,1,1),Ректор[[#This Row],[Часы]])</f>
        <v>1</v>
      </c>
      <c r="S1910" s="4" t="str">
        <f ca="1">Ректор[[#This Row],[Корр класс]]&amp;Ректор[[#This Row],[Предмет2]]</f>
        <v>9ЖКубановедение</v>
      </c>
      <c r="T1910" s="4">
        <f ca="1">COUNTIF(Ректор[Доп столбец],Ректор[[#This Row],[Доп столбец]])</f>
        <v>1</v>
      </c>
    </row>
    <row r="1911" spans="1:20" x14ac:dyDescent="0.25">
      <c r="A1911" s="4">
        <v>1754</v>
      </c>
      <c r="B1911" s="4" t="s">
        <v>190</v>
      </c>
      <c r="C1911" s="4">
        <v>1</v>
      </c>
      <c r="F1911" s="4" t="s">
        <v>26</v>
      </c>
      <c r="G1911" s="4" t="s">
        <v>456</v>
      </c>
      <c r="H1911" s="4" t="s">
        <v>176</v>
      </c>
      <c r="I1911" s="4" t="s">
        <v>27</v>
      </c>
      <c r="J1911" s="4" t="s">
        <v>25</v>
      </c>
      <c r="K1911" s="4" t="s">
        <v>25</v>
      </c>
      <c r="O1911" s="4" t="str">
        <f ca="1">IF(Ректор[[#This Row],[Класс(ы)]]="",OFFSET(Ректор[[#This Row],[Класс(ы)]],-1,0,1,1),Ректор[[#This Row],[Класс(ы)]])</f>
        <v>9З</v>
      </c>
      <c r="P191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911" s="4" t="str">
        <f>Ректор[[#This Row],[Учитель]]</f>
        <v>Слащёва Н. С.</v>
      </c>
      <c r="R1911" s="4">
        <f ca="1">IF(Ректор[[#This Row],[Часы]]="",OFFSET(Ректор[[#This Row],[Часы]],-1,0,1,1),Ректор[[#This Row],[Часы]])</f>
        <v>1</v>
      </c>
      <c r="S1911" s="4" t="str">
        <f ca="1">Ректор[[#This Row],[Корр класс]]&amp;Ректор[[#This Row],[Предмет2]]</f>
        <v>9ЗКубановедение</v>
      </c>
      <c r="T1911" s="4">
        <f ca="1">COUNTIF(Ректор[Доп столбец],Ректор[[#This Row],[Доп столбец]])</f>
        <v>1</v>
      </c>
    </row>
    <row r="1912" spans="1:20" x14ac:dyDescent="0.25">
      <c r="B1912" s="4" t="s">
        <v>191</v>
      </c>
      <c r="C1912" s="4">
        <v>1</v>
      </c>
      <c r="F1912" s="4" t="s">
        <v>26</v>
      </c>
      <c r="G1912" s="4" t="s">
        <v>456</v>
      </c>
      <c r="H1912" s="4" t="s">
        <v>176</v>
      </c>
      <c r="I1912" s="4" t="s">
        <v>27</v>
      </c>
      <c r="J1912" s="4" t="s">
        <v>25</v>
      </c>
      <c r="K1912" s="4" t="s">
        <v>25</v>
      </c>
      <c r="O1912" s="4" t="str">
        <f ca="1">IF(Ректор[[#This Row],[Класс(ы)]]="",OFFSET(Ректор[[#This Row],[Класс(ы)]],-1,0,1,1),Ректор[[#This Row],[Класс(ы)]])</f>
        <v>9И</v>
      </c>
      <c r="P1912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912" s="4" t="str">
        <f>Ректор[[#This Row],[Учитель]]</f>
        <v>Слащёва Н. С.</v>
      </c>
      <c r="R1912" s="4">
        <f ca="1">IF(Ректор[[#This Row],[Часы]]="",OFFSET(Ректор[[#This Row],[Часы]],-1,0,1,1),Ректор[[#This Row],[Часы]])</f>
        <v>1</v>
      </c>
      <c r="S1912" s="4" t="str">
        <f ca="1">Ректор[[#This Row],[Корр класс]]&amp;Ректор[[#This Row],[Предмет2]]</f>
        <v>9ИКубановедение</v>
      </c>
      <c r="T1912" s="4">
        <f ca="1">COUNTIF(Ректор[Доп столбец],Ректор[[#This Row],[Доп столбец]])</f>
        <v>1</v>
      </c>
    </row>
    <row r="1913" spans="1:20" x14ac:dyDescent="0.25">
      <c r="A1913" s="4">
        <v>1755</v>
      </c>
      <c r="B1913" s="4" t="s">
        <v>281</v>
      </c>
      <c r="C1913" s="4">
        <v>1</v>
      </c>
      <c r="F1913" s="4" t="s">
        <v>20</v>
      </c>
      <c r="G1913" s="4" t="s">
        <v>457</v>
      </c>
      <c r="H1913" s="4" t="s">
        <v>282</v>
      </c>
      <c r="I1913" s="4" t="s">
        <v>23</v>
      </c>
      <c r="J1913" s="4" t="s">
        <v>25</v>
      </c>
      <c r="K1913" s="4" t="s">
        <v>25</v>
      </c>
      <c r="O1913" s="4" t="str">
        <f ca="1">IF(Ректор[[#This Row],[Класс(ы)]]="",OFFSET(Ректор[[#This Row],[Класс(ы)]],-1,0,1,1),Ректор[[#This Row],[Класс(ы)]])</f>
        <v>4Ц</v>
      </c>
      <c r="P191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13" s="4" t="str">
        <f>Ректор[[#This Row],[Учитель]]</f>
        <v>Солнышкина С. О.</v>
      </c>
      <c r="R1913" s="4">
        <f ca="1">IF(Ректор[[#This Row],[Часы]]="",OFFSET(Ректор[[#This Row],[Часы]],-1,0,1,1),Ректор[[#This Row],[Часы]])</f>
        <v>1</v>
      </c>
      <c r="S1913" s="4" t="str">
        <f ca="1">Ректор[[#This Row],[Корр класс]]&amp;Ректор[[#This Row],[Предмет2]]</f>
        <v>4ЦИзобразительное искусство</v>
      </c>
      <c r="T1913" s="4">
        <f ca="1">COUNTIF(Ректор[Доп столбец],Ректор[[#This Row],[Доп столбец]])</f>
        <v>1</v>
      </c>
    </row>
    <row r="1914" spans="1:20" x14ac:dyDescent="0.25">
      <c r="A1914" s="4">
        <v>1756</v>
      </c>
      <c r="B1914" s="4" t="s">
        <v>281</v>
      </c>
      <c r="C1914" s="4">
        <v>4</v>
      </c>
      <c r="F1914" s="4" t="s">
        <v>28</v>
      </c>
      <c r="G1914" s="4" t="s">
        <v>457</v>
      </c>
      <c r="H1914" s="4" t="s">
        <v>282</v>
      </c>
      <c r="I1914" s="4" t="s">
        <v>27</v>
      </c>
      <c r="J1914" s="4" t="s">
        <v>25</v>
      </c>
      <c r="K1914" s="4" t="s">
        <v>25</v>
      </c>
      <c r="O1914" s="4" t="str">
        <f ca="1">IF(Ректор[[#This Row],[Класс(ы)]]="",OFFSET(Ректор[[#This Row],[Класс(ы)]],-1,0,1,1),Ректор[[#This Row],[Класс(ы)]])</f>
        <v>4Ц</v>
      </c>
      <c r="P191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914" s="4" t="str">
        <f>Ректор[[#This Row],[Учитель]]</f>
        <v>Солнышкина С. О.</v>
      </c>
      <c r="R1914" s="4">
        <f ca="1">IF(Ректор[[#This Row],[Часы]]="",OFFSET(Ректор[[#This Row],[Часы]],-1,0,1,1),Ректор[[#This Row],[Часы]])</f>
        <v>4</v>
      </c>
      <c r="S1914" s="4" t="str">
        <f ca="1">Ректор[[#This Row],[Корр класс]]&amp;Ректор[[#This Row],[Предмет2]]</f>
        <v>4ЦЛитературное чтение</v>
      </c>
      <c r="T1914" s="4">
        <f ca="1">COUNTIF(Ректор[Доп столбец],Ректор[[#This Row],[Доп столбец]])</f>
        <v>1</v>
      </c>
    </row>
    <row r="1915" spans="1:20" x14ac:dyDescent="0.25">
      <c r="A1915" s="4">
        <v>1757</v>
      </c>
      <c r="B1915" s="4" t="s">
        <v>281</v>
      </c>
      <c r="C1915" s="4">
        <v>4</v>
      </c>
      <c r="F1915" s="4" t="s">
        <v>29</v>
      </c>
      <c r="G1915" s="4" t="s">
        <v>457</v>
      </c>
      <c r="H1915" s="4" t="s">
        <v>282</v>
      </c>
      <c r="I1915" s="4" t="s">
        <v>27</v>
      </c>
      <c r="J1915" s="4" t="s">
        <v>25</v>
      </c>
      <c r="K1915" s="4" t="s">
        <v>25</v>
      </c>
      <c r="O1915" s="4" t="str">
        <f ca="1">IF(Ректор[[#This Row],[Класс(ы)]]="",OFFSET(Ректор[[#This Row],[Класс(ы)]],-1,0,1,1),Ректор[[#This Row],[Класс(ы)]])</f>
        <v>4Ц</v>
      </c>
      <c r="P191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915" s="4" t="str">
        <f>Ректор[[#This Row],[Учитель]]</f>
        <v>Солнышкина С. О.</v>
      </c>
      <c r="R1915" s="4">
        <f ca="1">IF(Ректор[[#This Row],[Часы]]="",OFFSET(Ректор[[#This Row],[Часы]],-1,0,1,1),Ректор[[#This Row],[Часы]])</f>
        <v>4</v>
      </c>
      <c r="S1915" s="4" t="str">
        <f ca="1">Ректор[[#This Row],[Корр класс]]&amp;Ректор[[#This Row],[Предмет2]]</f>
        <v>4ЦМатематика</v>
      </c>
      <c r="T1915" s="4">
        <f ca="1">COUNTIF(Ректор[Доп столбец],Ректор[[#This Row],[Доп столбец]])</f>
        <v>1</v>
      </c>
    </row>
    <row r="1916" spans="1:20" x14ac:dyDescent="0.25">
      <c r="B1916" s="4" t="s">
        <v>281</v>
      </c>
      <c r="C1916" s="4">
        <v>2</v>
      </c>
      <c r="F1916" s="4" t="s">
        <v>31</v>
      </c>
      <c r="G1916" s="4" t="s">
        <v>457</v>
      </c>
      <c r="H1916" s="4" t="s">
        <v>282</v>
      </c>
      <c r="I1916" s="4" t="s">
        <v>27</v>
      </c>
      <c r="J1916" s="4" t="s">
        <v>25</v>
      </c>
      <c r="K1916" s="4" t="s">
        <v>25</v>
      </c>
      <c r="O1916" s="4" t="str">
        <f ca="1">IF(Ректор[[#This Row],[Класс(ы)]]="",OFFSET(Ректор[[#This Row],[Класс(ы)]],-1,0,1,1),Ректор[[#This Row],[Класс(ы)]])</f>
        <v>4Ц</v>
      </c>
      <c r="P1916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916" s="4" t="str">
        <f>Ректор[[#This Row],[Учитель]]</f>
        <v>Солнышкина С. О.</v>
      </c>
      <c r="R1916" s="4">
        <f ca="1">IF(Ректор[[#This Row],[Часы]]="",OFFSET(Ректор[[#This Row],[Часы]],-1,0,1,1),Ректор[[#This Row],[Часы]])</f>
        <v>2</v>
      </c>
      <c r="S1916" s="4" t="str">
        <f ca="1">Ректор[[#This Row],[Корр класс]]&amp;Ректор[[#This Row],[Предмет2]]</f>
        <v>4ЦОкружающий мир</v>
      </c>
      <c r="T1916" s="4">
        <f ca="1">COUNTIF(Ректор[Доп столбец],Ректор[[#This Row],[Доп столбец]])</f>
        <v>1</v>
      </c>
    </row>
    <row r="1917" spans="1:20" x14ac:dyDescent="0.25">
      <c r="A1917" s="4">
        <v>1758</v>
      </c>
      <c r="B1917" s="4" t="s">
        <v>281</v>
      </c>
      <c r="C1917" s="4">
        <v>1</v>
      </c>
      <c r="F1917" s="4" t="s">
        <v>37</v>
      </c>
      <c r="G1917" s="4" t="s">
        <v>457</v>
      </c>
      <c r="H1917" s="4" t="s">
        <v>282</v>
      </c>
      <c r="I1917" s="4" t="s">
        <v>23</v>
      </c>
      <c r="J1917" s="4" t="s">
        <v>25</v>
      </c>
      <c r="K1917" s="4" t="s">
        <v>25</v>
      </c>
      <c r="O1917" s="4" t="str">
        <f ca="1">IF(Ректор[[#This Row],[Класс(ы)]]="",OFFSET(Ректор[[#This Row],[Класс(ы)]],-1,0,1,1),Ректор[[#This Row],[Класс(ы)]])</f>
        <v>4Ц</v>
      </c>
      <c r="P1917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917" s="4" t="str">
        <f>Ректор[[#This Row],[Учитель]]</f>
        <v>Солнышкина С. О.</v>
      </c>
      <c r="R1917" s="4">
        <f ca="1">IF(Ректор[[#This Row],[Часы]]="",OFFSET(Ректор[[#This Row],[Часы]],-1,0,1,1),Ректор[[#This Row],[Часы]])</f>
        <v>1</v>
      </c>
      <c r="S1917" s="4" t="str">
        <f ca="1">Ректор[[#This Row],[Корр класс]]&amp;Ректор[[#This Row],[Предмет2]]</f>
        <v>4ЦОсновы религиоз</v>
      </c>
      <c r="T1917" s="4">
        <f ca="1">COUNTIF(Ректор[Доп столбец],Ректор[[#This Row],[Доп столбец]])</f>
        <v>1</v>
      </c>
    </row>
    <row r="1918" spans="1:20" x14ac:dyDescent="0.25">
      <c r="A1918" s="4">
        <v>1759</v>
      </c>
      <c r="B1918" s="4" t="s">
        <v>281</v>
      </c>
      <c r="C1918" s="4">
        <v>1</v>
      </c>
      <c r="F1918" s="4" t="s">
        <v>32</v>
      </c>
      <c r="G1918" s="4" t="s">
        <v>457</v>
      </c>
      <c r="H1918" s="4" t="s">
        <v>282</v>
      </c>
      <c r="I1918" s="4" t="s">
        <v>27</v>
      </c>
      <c r="J1918" s="4" t="s">
        <v>33</v>
      </c>
      <c r="K1918" s="4" t="s">
        <v>25</v>
      </c>
      <c r="O1918" s="4" t="str">
        <f ca="1">IF(Ректор[[#This Row],[Класс(ы)]]="",OFFSET(Ректор[[#This Row],[Класс(ы)]],-1,0,1,1),Ректор[[#This Row],[Класс(ы)]])</f>
        <v>4Ц</v>
      </c>
      <c r="P191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918" s="4" t="str">
        <f>Ректор[[#This Row],[Учитель]]</f>
        <v>Солнышкина С. О.</v>
      </c>
      <c r="R1918" s="4">
        <f ca="1">IF(Ректор[[#This Row],[Часы]]="",OFFSET(Ректор[[#This Row],[Часы]],-1,0,1,1),Ректор[[#This Row],[Часы]])</f>
        <v>1</v>
      </c>
      <c r="S1918" s="4" t="str">
        <f ca="1">Ректор[[#This Row],[Корр класс]]&amp;Ректор[[#This Row],[Предмет2]]</f>
        <v>4ЦРазговор о важн</v>
      </c>
      <c r="T1918" s="4">
        <f ca="1">COUNTIF(Ректор[Доп столбец],Ректор[[#This Row],[Доп столбец]])</f>
        <v>1</v>
      </c>
    </row>
    <row r="1919" spans="1:20" x14ac:dyDescent="0.25">
      <c r="A1919" s="4">
        <v>1760</v>
      </c>
      <c r="B1919" s="4" t="s">
        <v>281</v>
      </c>
      <c r="C1919" s="4">
        <v>5</v>
      </c>
      <c r="F1919" s="4" t="s">
        <v>34</v>
      </c>
      <c r="G1919" s="4" t="s">
        <v>457</v>
      </c>
      <c r="H1919" s="4" t="s">
        <v>282</v>
      </c>
      <c r="I1919" s="4" t="s">
        <v>27</v>
      </c>
      <c r="J1919" s="4" t="s">
        <v>25</v>
      </c>
      <c r="K1919" s="4" t="s">
        <v>25</v>
      </c>
      <c r="O1919" s="4" t="str">
        <f ca="1">IF(Ректор[[#This Row],[Класс(ы)]]="",OFFSET(Ректор[[#This Row],[Класс(ы)]],-1,0,1,1),Ректор[[#This Row],[Класс(ы)]])</f>
        <v>4Ц</v>
      </c>
      <c r="P191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919" s="4" t="str">
        <f>Ректор[[#This Row],[Учитель]]</f>
        <v>Солнышкина С. О.</v>
      </c>
      <c r="R1919" s="4">
        <f ca="1">IF(Ректор[[#This Row],[Часы]]="",OFFSET(Ректор[[#This Row],[Часы]],-1,0,1,1),Ректор[[#This Row],[Часы]])</f>
        <v>5</v>
      </c>
      <c r="S1919" s="4" t="str">
        <f ca="1">Ректор[[#This Row],[Корр класс]]&amp;Ректор[[#This Row],[Предмет2]]</f>
        <v>4ЦРусский язык</v>
      </c>
      <c r="T1919" s="4">
        <f ca="1">COUNTIF(Ректор[Доп столбец],Ректор[[#This Row],[Доп столбец]])</f>
        <v>1</v>
      </c>
    </row>
    <row r="1920" spans="1:20" x14ac:dyDescent="0.25">
      <c r="A1920" s="4">
        <v>1761</v>
      </c>
      <c r="B1920" s="4" t="s">
        <v>281</v>
      </c>
      <c r="C1920" s="4">
        <v>1</v>
      </c>
      <c r="F1920" s="4" t="s">
        <v>35</v>
      </c>
      <c r="G1920" s="4" t="s">
        <v>457</v>
      </c>
      <c r="H1920" s="4" t="s">
        <v>282</v>
      </c>
      <c r="I1920" s="4" t="s">
        <v>23</v>
      </c>
      <c r="J1920" s="4" t="s">
        <v>25</v>
      </c>
      <c r="K1920" s="4" t="s">
        <v>25</v>
      </c>
      <c r="O1920" s="4" t="str">
        <f ca="1">IF(Ректор[[#This Row],[Класс(ы)]]="",OFFSET(Ректор[[#This Row],[Класс(ы)]],-1,0,1,1),Ректор[[#This Row],[Класс(ы)]])</f>
        <v>4Ц</v>
      </c>
      <c r="P192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920" s="4" t="str">
        <f>Ректор[[#This Row],[Учитель]]</f>
        <v>Солнышкина С. О.</v>
      </c>
      <c r="R1920" s="4">
        <f ca="1">IF(Ректор[[#This Row],[Часы]]="",OFFSET(Ректор[[#This Row],[Часы]],-1,0,1,1),Ректор[[#This Row],[Часы]])</f>
        <v>1</v>
      </c>
      <c r="S1920" s="4" t="str">
        <f ca="1">Ректор[[#This Row],[Корр класс]]&amp;Ректор[[#This Row],[Предмет2]]</f>
        <v>4ЦТехнология</v>
      </c>
      <c r="T1920" s="4">
        <f ca="1">COUNTIF(Ректор[Доп столбец],Ректор[[#This Row],[Доп столбец]])</f>
        <v>1</v>
      </c>
    </row>
    <row r="1921" spans="1:20" x14ac:dyDescent="0.25">
      <c r="A1921" s="4">
        <v>1762</v>
      </c>
      <c r="B1921" s="4" t="s">
        <v>207</v>
      </c>
      <c r="C1921" s="4">
        <v>5</v>
      </c>
      <c r="F1921" s="4" t="s">
        <v>29</v>
      </c>
      <c r="G1921" s="4" t="s">
        <v>457</v>
      </c>
      <c r="H1921" s="4" t="s">
        <v>436</v>
      </c>
      <c r="I1921" s="4" t="s">
        <v>27</v>
      </c>
      <c r="J1921" s="4" t="s">
        <v>25</v>
      </c>
      <c r="K1921" s="4" t="s">
        <v>25</v>
      </c>
      <c r="O1921" s="4" t="str">
        <f ca="1">IF(Ректор[[#This Row],[Класс(ы)]]="",OFFSET(Ректор[[#This Row],[Класс(ы)]],-1,0,1,1),Ректор[[#This Row],[Класс(ы)]])</f>
        <v>5Х</v>
      </c>
      <c r="P192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921" s="4" t="str">
        <f>Ректор[[#This Row],[Учитель]]</f>
        <v>Солнышкина С. О.</v>
      </c>
      <c r="R1921" s="4">
        <f ca="1">IF(Ректор[[#This Row],[Часы]]="",OFFSET(Ректор[[#This Row],[Часы]],-1,0,1,1),Ректор[[#This Row],[Часы]])</f>
        <v>5</v>
      </c>
      <c r="S1921" s="4" t="str">
        <f ca="1">Ректор[[#This Row],[Корр класс]]&amp;Ректор[[#This Row],[Предмет2]]</f>
        <v>5ХМатематика</v>
      </c>
      <c r="T1921" s="4">
        <f ca="1">COUNTIF(Ректор[Доп столбец],Ректор[[#This Row],[Доп столбец]])</f>
        <v>1</v>
      </c>
    </row>
    <row r="1922" spans="1:20" x14ac:dyDescent="0.25">
      <c r="A1922" s="4">
        <v>1763</v>
      </c>
      <c r="B1922" s="4" t="s">
        <v>250</v>
      </c>
      <c r="C1922" s="4">
        <v>1</v>
      </c>
      <c r="F1922" s="4" t="s">
        <v>20</v>
      </c>
      <c r="G1922" s="4" t="s">
        <v>457</v>
      </c>
      <c r="H1922" s="4" t="s">
        <v>458</v>
      </c>
      <c r="I1922" s="4" t="s">
        <v>27</v>
      </c>
      <c r="J1922" s="4" t="s">
        <v>25</v>
      </c>
      <c r="K1922" s="4" t="s">
        <v>25</v>
      </c>
      <c r="O1922" s="4" t="str">
        <f ca="1">IF(Ректор[[#This Row],[Класс(ы)]]="",OFFSET(Ректор[[#This Row],[Класс(ы)]],-1,0,1,1),Ректор[[#This Row],[Класс(ы)]])</f>
        <v>6А</v>
      </c>
      <c r="P192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22" s="4" t="str">
        <f>Ректор[[#This Row],[Учитель]]</f>
        <v>Солнышкина С. О.</v>
      </c>
      <c r="R1922" s="4">
        <f ca="1">IF(Ректор[[#This Row],[Часы]]="",OFFSET(Ректор[[#This Row],[Часы]],-1,0,1,1),Ректор[[#This Row],[Часы]])</f>
        <v>1</v>
      </c>
      <c r="S1922" s="4" t="str">
        <f ca="1">Ректор[[#This Row],[Корр класс]]&amp;Ректор[[#This Row],[Предмет2]]</f>
        <v>6АИзобразительное искусство</v>
      </c>
      <c r="T1922" s="4">
        <f ca="1">COUNTIF(Ректор[Доп столбец],Ректор[[#This Row],[Доп столбец]])</f>
        <v>1</v>
      </c>
    </row>
    <row r="1923" spans="1:20" x14ac:dyDescent="0.25">
      <c r="A1923" s="4">
        <v>1764</v>
      </c>
      <c r="B1923" s="4" t="s">
        <v>217</v>
      </c>
      <c r="C1923" s="4">
        <v>1</v>
      </c>
      <c r="F1923" s="4" t="s">
        <v>20</v>
      </c>
      <c r="G1923" s="4" t="s">
        <v>457</v>
      </c>
      <c r="H1923" s="4" t="s">
        <v>458</v>
      </c>
      <c r="I1923" s="4" t="s">
        <v>27</v>
      </c>
      <c r="J1923" s="4" t="s">
        <v>25</v>
      </c>
      <c r="K1923" s="4" t="s">
        <v>25</v>
      </c>
      <c r="O1923" s="4" t="str">
        <f ca="1">IF(Ректор[[#This Row],[Класс(ы)]]="",OFFSET(Ректор[[#This Row],[Класс(ы)]],-1,0,1,1),Ректор[[#This Row],[Класс(ы)]])</f>
        <v>6Б</v>
      </c>
      <c r="P192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23" s="4" t="str">
        <f>Ректор[[#This Row],[Учитель]]</f>
        <v>Солнышкина С. О.</v>
      </c>
      <c r="R1923" s="4">
        <f ca="1">IF(Ректор[[#This Row],[Часы]]="",OFFSET(Ректор[[#This Row],[Часы]],-1,0,1,1),Ректор[[#This Row],[Часы]])</f>
        <v>1</v>
      </c>
      <c r="S1923" s="4" t="str">
        <f ca="1">Ректор[[#This Row],[Корр класс]]&amp;Ректор[[#This Row],[Предмет2]]</f>
        <v>6БИзобразительное искусство</v>
      </c>
      <c r="T1923" s="4">
        <f ca="1">COUNTIF(Ректор[Доп столбец],Ректор[[#This Row],[Доп столбец]])</f>
        <v>1</v>
      </c>
    </row>
    <row r="1924" spans="1:20" x14ac:dyDescent="0.25">
      <c r="A1924" s="4">
        <v>1765</v>
      </c>
      <c r="B1924" s="4" t="s">
        <v>264</v>
      </c>
      <c r="C1924" s="4">
        <v>1</v>
      </c>
      <c r="F1924" s="4" t="s">
        <v>20</v>
      </c>
      <c r="G1924" s="4" t="s">
        <v>457</v>
      </c>
      <c r="H1924" s="4" t="s">
        <v>458</v>
      </c>
      <c r="I1924" s="4" t="s">
        <v>27</v>
      </c>
      <c r="J1924" s="4" t="s">
        <v>25</v>
      </c>
      <c r="K1924" s="4" t="s">
        <v>25</v>
      </c>
      <c r="O1924" s="4" t="str">
        <f ca="1">IF(Ректор[[#This Row],[Класс(ы)]]="",OFFSET(Ректор[[#This Row],[Класс(ы)]],-1,0,1,1),Ректор[[#This Row],[Класс(ы)]])</f>
        <v>6Г</v>
      </c>
      <c r="P192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24" s="4" t="str">
        <f>Ректор[[#This Row],[Учитель]]</f>
        <v>Солнышкина С. О.</v>
      </c>
      <c r="R1924" s="4">
        <f ca="1">IF(Ректор[[#This Row],[Часы]]="",OFFSET(Ректор[[#This Row],[Часы]],-1,0,1,1),Ректор[[#This Row],[Часы]])</f>
        <v>1</v>
      </c>
      <c r="S1924" s="4" t="str">
        <f ca="1">Ректор[[#This Row],[Корр класс]]&amp;Ректор[[#This Row],[Предмет2]]</f>
        <v>6ГИзобразительное искусство</v>
      </c>
      <c r="T1924" s="4">
        <f ca="1">COUNTIF(Ректор[Доп столбец],Ректор[[#This Row],[Доп столбец]])</f>
        <v>1</v>
      </c>
    </row>
    <row r="1925" spans="1:20" x14ac:dyDescent="0.25">
      <c r="A1925" s="4">
        <v>1766</v>
      </c>
      <c r="B1925" s="4" t="s">
        <v>252</v>
      </c>
      <c r="C1925" s="4">
        <v>1</v>
      </c>
      <c r="F1925" s="4" t="s">
        <v>20</v>
      </c>
      <c r="G1925" s="4" t="s">
        <v>457</v>
      </c>
      <c r="H1925" s="4" t="s">
        <v>458</v>
      </c>
      <c r="I1925" s="4" t="s">
        <v>27</v>
      </c>
      <c r="J1925" s="4" t="s">
        <v>25</v>
      </c>
      <c r="K1925" s="4" t="s">
        <v>25</v>
      </c>
      <c r="O1925" s="4" t="str">
        <f ca="1">IF(Ректор[[#This Row],[Класс(ы)]]="",OFFSET(Ректор[[#This Row],[Класс(ы)]],-1,0,1,1),Ректор[[#This Row],[Класс(ы)]])</f>
        <v>6Е</v>
      </c>
      <c r="P192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25" s="4" t="str">
        <f>Ректор[[#This Row],[Учитель]]</f>
        <v>Солнышкина С. О.</v>
      </c>
      <c r="R1925" s="4">
        <f ca="1">IF(Ректор[[#This Row],[Часы]]="",OFFSET(Ректор[[#This Row],[Часы]],-1,0,1,1),Ректор[[#This Row],[Часы]])</f>
        <v>1</v>
      </c>
      <c r="S1925" s="4" t="str">
        <f ca="1">Ректор[[#This Row],[Корр класс]]&amp;Ректор[[#This Row],[Предмет2]]</f>
        <v>6ЕИзобразительное искусство</v>
      </c>
      <c r="T1925" s="4">
        <f ca="1">COUNTIF(Ректор[Доп столбец],Ректор[[#This Row],[Доп столбец]])</f>
        <v>1</v>
      </c>
    </row>
    <row r="1926" spans="1:20" x14ac:dyDescent="0.25">
      <c r="A1926" s="4">
        <v>1767</v>
      </c>
      <c r="B1926" s="4" t="s">
        <v>266</v>
      </c>
      <c r="C1926" s="4">
        <v>1</v>
      </c>
      <c r="F1926" s="4" t="s">
        <v>20</v>
      </c>
      <c r="G1926" s="4" t="s">
        <v>457</v>
      </c>
      <c r="H1926" s="4" t="s">
        <v>458</v>
      </c>
      <c r="I1926" s="4" t="s">
        <v>27</v>
      </c>
      <c r="J1926" s="4" t="s">
        <v>25</v>
      </c>
      <c r="K1926" s="4" t="s">
        <v>25</v>
      </c>
      <c r="O1926" s="4" t="str">
        <f ca="1">IF(Ректор[[#This Row],[Класс(ы)]]="",OFFSET(Ректор[[#This Row],[Класс(ы)]],-1,0,1,1),Ректор[[#This Row],[Класс(ы)]])</f>
        <v>6Ж</v>
      </c>
      <c r="P192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26" s="4" t="str">
        <f>Ректор[[#This Row],[Учитель]]</f>
        <v>Солнышкина С. О.</v>
      </c>
      <c r="R1926" s="4">
        <f ca="1">IF(Ректор[[#This Row],[Часы]]="",OFFSET(Ректор[[#This Row],[Часы]],-1,0,1,1),Ректор[[#This Row],[Часы]])</f>
        <v>1</v>
      </c>
      <c r="S1926" s="4" t="str">
        <f ca="1">Ректор[[#This Row],[Корр класс]]&amp;Ректор[[#This Row],[Предмет2]]</f>
        <v>6ЖИзобразительное искусство</v>
      </c>
      <c r="T1926" s="4">
        <f ca="1">COUNTIF(Ректор[Доп столбец],Ректор[[#This Row],[Доп столбец]])</f>
        <v>1</v>
      </c>
    </row>
    <row r="1927" spans="1:20" x14ac:dyDescent="0.25">
      <c r="A1927" s="4">
        <v>1768</v>
      </c>
      <c r="B1927" s="4" t="s">
        <v>173</v>
      </c>
      <c r="C1927" s="4">
        <v>1</v>
      </c>
      <c r="F1927" s="4" t="s">
        <v>20</v>
      </c>
      <c r="G1927" s="4" t="s">
        <v>457</v>
      </c>
      <c r="H1927" s="4" t="s">
        <v>458</v>
      </c>
      <c r="I1927" s="4" t="s">
        <v>27</v>
      </c>
      <c r="J1927" s="4" t="s">
        <v>25</v>
      </c>
      <c r="K1927" s="4" t="s">
        <v>25</v>
      </c>
      <c r="O1927" s="4" t="str">
        <f ca="1">IF(Ректор[[#This Row],[Класс(ы)]]="",OFFSET(Ректор[[#This Row],[Класс(ы)]],-1,0,1,1),Ректор[[#This Row],[Класс(ы)]])</f>
        <v>6З</v>
      </c>
      <c r="P192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27" s="4" t="str">
        <f>Ректор[[#This Row],[Учитель]]</f>
        <v>Солнышкина С. О.</v>
      </c>
      <c r="R1927" s="4">
        <f ca="1">IF(Ректор[[#This Row],[Часы]]="",OFFSET(Ректор[[#This Row],[Часы]],-1,0,1,1),Ректор[[#This Row],[Часы]])</f>
        <v>1</v>
      </c>
      <c r="S1927" s="4" t="str">
        <f ca="1">Ректор[[#This Row],[Корр класс]]&amp;Ректор[[#This Row],[Предмет2]]</f>
        <v>6ЗИзобразительное искусство</v>
      </c>
      <c r="T1927" s="4">
        <f ca="1">COUNTIF(Ректор[Доп столбец],Ректор[[#This Row],[Доп столбец]])</f>
        <v>1</v>
      </c>
    </row>
    <row r="1928" spans="1:20" x14ac:dyDescent="0.25">
      <c r="B1928" s="4" t="s">
        <v>177</v>
      </c>
      <c r="C1928" s="4">
        <v>1</v>
      </c>
      <c r="F1928" s="4" t="s">
        <v>20</v>
      </c>
      <c r="G1928" s="4" t="s">
        <v>457</v>
      </c>
      <c r="H1928" s="4" t="s">
        <v>458</v>
      </c>
      <c r="I1928" s="4" t="s">
        <v>27</v>
      </c>
      <c r="J1928" s="4" t="s">
        <v>25</v>
      </c>
      <c r="K1928" s="4" t="s">
        <v>25</v>
      </c>
      <c r="O1928" s="4" t="str">
        <f ca="1">IF(Ректор[[#This Row],[Класс(ы)]]="",OFFSET(Ректор[[#This Row],[Класс(ы)]],-1,0,1,1),Ректор[[#This Row],[Класс(ы)]])</f>
        <v>6И</v>
      </c>
      <c r="P192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28" s="4" t="str">
        <f>Ректор[[#This Row],[Учитель]]</f>
        <v>Солнышкина С. О.</v>
      </c>
      <c r="R1928" s="4">
        <f ca="1">IF(Ректор[[#This Row],[Часы]]="",OFFSET(Ректор[[#This Row],[Часы]],-1,0,1,1),Ректор[[#This Row],[Часы]])</f>
        <v>1</v>
      </c>
      <c r="S1928" s="4" t="str">
        <f ca="1">Ректор[[#This Row],[Корр класс]]&amp;Ректор[[#This Row],[Предмет2]]</f>
        <v>6ИИзобразительное искусство</v>
      </c>
      <c r="T1928" s="4">
        <f ca="1">COUNTIF(Ректор[Доп столбец],Ректор[[#This Row],[Доп столбец]])</f>
        <v>1</v>
      </c>
    </row>
    <row r="1929" spans="1:20" x14ac:dyDescent="0.25">
      <c r="A1929" s="4">
        <v>1769</v>
      </c>
      <c r="B1929" s="4" t="s">
        <v>178</v>
      </c>
      <c r="C1929" s="4">
        <v>1</v>
      </c>
      <c r="F1929" s="4" t="s">
        <v>20</v>
      </c>
      <c r="G1929" s="4" t="s">
        <v>457</v>
      </c>
      <c r="H1929" s="4" t="s">
        <v>458</v>
      </c>
      <c r="I1929" s="4" t="s">
        <v>27</v>
      </c>
      <c r="J1929" s="4" t="s">
        <v>25</v>
      </c>
      <c r="K1929" s="4" t="s">
        <v>25</v>
      </c>
      <c r="O1929" s="4" t="str">
        <f ca="1">IF(Ректор[[#This Row],[Класс(ы)]]="",OFFSET(Ректор[[#This Row],[Класс(ы)]],-1,0,1,1),Ректор[[#This Row],[Класс(ы)]])</f>
        <v>6К</v>
      </c>
      <c r="P192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29" s="4" t="str">
        <f>Ректор[[#This Row],[Учитель]]</f>
        <v>Солнышкина С. О.</v>
      </c>
      <c r="R1929" s="4">
        <f ca="1">IF(Ректор[[#This Row],[Часы]]="",OFFSET(Ректор[[#This Row],[Часы]],-1,0,1,1),Ректор[[#This Row],[Часы]])</f>
        <v>1</v>
      </c>
      <c r="S1929" s="4" t="str">
        <f ca="1">Ректор[[#This Row],[Корр класс]]&amp;Ректор[[#This Row],[Предмет2]]</f>
        <v>6КИзобразительное искусство</v>
      </c>
      <c r="T1929" s="4">
        <f ca="1">COUNTIF(Ректор[Доп столбец],Ректор[[#This Row],[Доп столбец]])</f>
        <v>1</v>
      </c>
    </row>
    <row r="1930" spans="1:20" x14ac:dyDescent="0.25">
      <c r="A1930" s="4">
        <v>1770</v>
      </c>
      <c r="B1930" s="4" t="s">
        <v>179</v>
      </c>
      <c r="C1930" s="4">
        <v>1</v>
      </c>
      <c r="F1930" s="4" t="s">
        <v>20</v>
      </c>
      <c r="G1930" s="4" t="s">
        <v>457</v>
      </c>
      <c r="H1930" s="4" t="s">
        <v>458</v>
      </c>
      <c r="I1930" s="4" t="s">
        <v>27</v>
      </c>
      <c r="J1930" s="4" t="s">
        <v>25</v>
      </c>
      <c r="K1930" s="4" t="s">
        <v>25</v>
      </c>
      <c r="O1930" s="4" t="str">
        <f ca="1">IF(Ректор[[#This Row],[Класс(ы)]]="",OFFSET(Ректор[[#This Row],[Класс(ы)]],-1,0,1,1),Ректор[[#This Row],[Класс(ы)]])</f>
        <v>6Л</v>
      </c>
      <c r="P1930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30" s="4" t="str">
        <f>Ректор[[#This Row],[Учитель]]</f>
        <v>Солнышкина С. О.</v>
      </c>
      <c r="R1930" s="4">
        <f ca="1">IF(Ректор[[#This Row],[Часы]]="",OFFSET(Ректор[[#This Row],[Часы]],-1,0,1,1),Ректор[[#This Row],[Часы]])</f>
        <v>1</v>
      </c>
      <c r="S1930" s="4" t="str">
        <f ca="1">Ректор[[#This Row],[Корр класс]]&amp;Ректор[[#This Row],[Предмет2]]</f>
        <v>6ЛИзобразительное искусство</v>
      </c>
      <c r="T1930" s="4">
        <f ca="1">COUNTIF(Ректор[Доп столбец],Ректор[[#This Row],[Доп столбец]])</f>
        <v>1</v>
      </c>
    </row>
    <row r="1931" spans="1:20" x14ac:dyDescent="0.25">
      <c r="A1931" s="4">
        <v>1771</v>
      </c>
      <c r="B1931" s="4" t="s">
        <v>239</v>
      </c>
      <c r="C1931" s="4">
        <v>1</v>
      </c>
      <c r="F1931" s="4" t="s">
        <v>20</v>
      </c>
      <c r="G1931" s="4" t="s">
        <v>457</v>
      </c>
      <c r="H1931" s="4" t="s">
        <v>458</v>
      </c>
      <c r="I1931" s="4" t="s">
        <v>27</v>
      </c>
      <c r="J1931" s="4" t="s">
        <v>25</v>
      </c>
      <c r="K1931" s="4" t="s">
        <v>25</v>
      </c>
      <c r="O1931" s="4" t="str">
        <f ca="1">IF(Ректор[[#This Row],[Класс(ы)]]="",OFFSET(Ректор[[#This Row],[Класс(ы)]],-1,0,1,1),Ректор[[#This Row],[Класс(ы)]])</f>
        <v>7А</v>
      </c>
      <c r="P193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31" s="4" t="str">
        <f>Ректор[[#This Row],[Учитель]]</f>
        <v>Солнышкина С. О.</v>
      </c>
      <c r="R1931" s="4">
        <f ca="1">IF(Ректор[[#This Row],[Часы]]="",OFFSET(Ректор[[#This Row],[Часы]],-1,0,1,1),Ректор[[#This Row],[Часы]])</f>
        <v>1</v>
      </c>
      <c r="S1931" s="4" t="str">
        <f ca="1">Ректор[[#This Row],[Корр класс]]&amp;Ректор[[#This Row],[Предмет2]]</f>
        <v>7АИзобразительное искусство</v>
      </c>
      <c r="T1931" s="4">
        <f ca="1">COUNTIF(Ректор[Доп столбец],Ректор[[#This Row],[Доп столбец]])</f>
        <v>1</v>
      </c>
    </row>
    <row r="1932" spans="1:20" x14ac:dyDescent="0.25">
      <c r="A1932" s="4">
        <v>1772</v>
      </c>
      <c r="B1932" s="4" t="s">
        <v>242</v>
      </c>
      <c r="C1932" s="4">
        <v>1</v>
      </c>
      <c r="F1932" s="4" t="s">
        <v>20</v>
      </c>
      <c r="G1932" s="4" t="s">
        <v>457</v>
      </c>
      <c r="H1932" s="4" t="s">
        <v>458</v>
      </c>
      <c r="I1932" s="4" t="s">
        <v>27</v>
      </c>
      <c r="J1932" s="4" t="s">
        <v>25</v>
      </c>
      <c r="K1932" s="4" t="s">
        <v>25</v>
      </c>
      <c r="O1932" s="4" t="str">
        <f ca="1">IF(Ректор[[#This Row],[Класс(ы)]]="",OFFSET(Ректор[[#This Row],[Класс(ы)]],-1,0,1,1),Ректор[[#This Row],[Класс(ы)]])</f>
        <v>7Б</v>
      </c>
      <c r="P193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32" s="4" t="str">
        <f>Ректор[[#This Row],[Учитель]]</f>
        <v>Солнышкина С. О.</v>
      </c>
      <c r="R1932" s="4">
        <f ca="1">IF(Ректор[[#This Row],[Часы]]="",OFFSET(Ректор[[#This Row],[Часы]],-1,0,1,1),Ректор[[#This Row],[Часы]])</f>
        <v>1</v>
      </c>
      <c r="S1932" s="4" t="str">
        <f ca="1">Ректор[[#This Row],[Корр класс]]&amp;Ректор[[#This Row],[Предмет2]]</f>
        <v>7БИзобразительное искусство</v>
      </c>
      <c r="T1932" s="4">
        <f ca="1">COUNTIF(Ректор[Доп столбец],Ректор[[#This Row],[Доп столбец]])</f>
        <v>1</v>
      </c>
    </row>
    <row r="1933" spans="1:20" x14ac:dyDescent="0.25">
      <c r="A1933" s="4">
        <v>1773</v>
      </c>
      <c r="B1933" s="4" t="s">
        <v>180</v>
      </c>
      <c r="C1933" s="4">
        <v>1</v>
      </c>
      <c r="F1933" s="4" t="s">
        <v>20</v>
      </c>
      <c r="G1933" s="4" t="s">
        <v>457</v>
      </c>
      <c r="H1933" s="4" t="s">
        <v>458</v>
      </c>
      <c r="I1933" s="4" t="s">
        <v>27</v>
      </c>
      <c r="J1933" s="4" t="s">
        <v>25</v>
      </c>
      <c r="K1933" s="4" t="s">
        <v>25</v>
      </c>
      <c r="O1933" s="4" t="str">
        <f ca="1">IF(Ректор[[#This Row],[Класс(ы)]]="",OFFSET(Ректор[[#This Row],[Класс(ы)]],-1,0,1,1),Ректор[[#This Row],[Класс(ы)]])</f>
        <v>7Е</v>
      </c>
      <c r="P193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33" s="4" t="str">
        <f>Ректор[[#This Row],[Учитель]]</f>
        <v>Солнышкина С. О.</v>
      </c>
      <c r="R1933" s="4">
        <f ca="1">IF(Ректор[[#This Row],[Часы]]="",OFFSET(Ректор[[#This Row],[Часы]],-1,0,1,1),Ректор[[#This Row],[Часы]])</f>
        <v>1</v>
      </c>
      <c r="S1933" s="4" t="str">
        <f ca="1">Ректор[[#This Row],[Корр класс]]&amp;Ректор[[#This Row],[Предмет2]]</f>
        <v>7ЕИзобразительное искусство</v>
      </c>
      <c r="T1933" s="4">
        <f ca="1">COUNTIF(Ректор[Доп столбец],Ректор[[#This Row],[Доп столбец]])</f>
        <v>1</v>
      </c>
    </row>
    <row r="1934" spans="1:20" x14ac:dyDescent="0.25">
      <c r="A1934" s="4">
        <v>1774</v>
      </c>
      <c r="B1934" s="4" t="s">
        <v>181</v>
      </c>
      <c r="C1934" s="4">
        <v>1</v>
      </c>
      <c r="F1934" s="4" t="s">
        <v>20</v>
      </c>
      <c r="G1934" s="4" t="s">
        <v>457</v>
      </c>
      <c r="H1934" s="4" t="s">
        <v>458</v>
      </c>
      <c r="I1934" s="4" t="s">
        <v>27</v>
      </c>
      <c r="J1934" s="4" t="s">
        <v>25</v>
      </c>
      <c r="K1934" s="4" t="s">
        <v>25</v>
      </c>
      <c r="O1934" s="4" t="str">
        <f ca="1">IF(Ректор[[#This Row],[Класс(ы)]]="",OFFSET(Ректор[[#This Row],[Класс(ы)]],-1,0,1,1),Ректор[[#This Row],[Класс(ы)]])</f>
        <v>7Ж</v>
      </c>
      <c r="P193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34" s="4" t="str">
        <f>Ректор[[#This Row],[Учитель]]</f>
        <v>Солнышкина С. О.</v>
      </c>
      <c r="R1934" s="4">
        <f ca="1">IF(Ректор[[#This Row],[Часы]]="",OFFSET(Ректор[[#This Row],[Часы]],-1,0,1,1),Ректор[[#This Row],[Часы]])</f>
        <v>1</v>
      </c>
      <c r="S1934" s="4" t="str">
        <f ca="1">Ректор[[#This Row],[Корр класс]]&amp;Ректор[[#This Row],[Предмет2]]</f>
        <v>7ЖИзобразительное искусство</v>
      </c>
      <c r="T1934" s="4">
        <f ca="1">COUNTIF(Ректор[Доп столбец],Ректор[[#This Row],[Доп столбец]])</f>
        <v>1</v>
      </c>
    </row>
    <row r="1935" spans="1:20" x14ac:dyDescent="0.25">
      <c r="B1935" s="4" t="s">
        <v>182</v>
      </c>
      <c r="C1935" s="4">
        <v>1</v>
      </c>
      <c r="F1935" s="4" t="s">
        <v>20</v>
      </c>
      <c r="G1935" s="4" t="s">
        <v>457</v>
      </c>
      <c r="H1935" s="4" t="s">
        <v>458</v>
      </c>
      <c r="I1935" s="4" t="s">
        <v>27</v>
      </c>
      <c r="J1935" s="4" t="s">
        <v>25</v>
      </c>
      <c r="K1935" s="4" t="s">
        <v>25</v>
      </c>
      <c r="O1935" s="4" t="str">
        <f ca="1">IF(Ректор[[#This Row],[Класс(ы)]]="",OFFSET(Ректор[[#This Row],[Класс(ы)]],-1,0,1,1),Ректор[[#This Row],[Класс(ы)]])</f>
        <v>7З</v>
      </c>
      <c r="P193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35" s="4" t="str">
        <f>Ректор[[#This Row],[Учитель]]</f>
        <v>Солнышкина С. О.</v>
      </c>
      <c r="R1935" s="4">
        <f ca="1">IF(Ректор[[#This Row],[Часы]]="",OFFSET(Ректор[[#This Row],[Часы]],-1,0,1,1),Ректор[[#This Row],[Часы]])</f>
        <v>1</v>
      </c>
      <c r="S1935" s="4" t="str">
        <f ca="1">Ректор[[#This Row],[Корр класс]]&amp;Ректор[[#This Row],[Предмет2]]</f>
        <v>7ЗИзобразительное искусство</v>
      </c>
      <c r="T1935" s="4">
        <f ca="1">COUNTIF(Ректор[Доп столбец],Ректор[[#This Row],[Доп столбец]])</f>
        <v>1</v>
      </c>
    </row>
    <row r="1936" spans="1:20" x14ac:dyDescent="0.25">
      <c r="A1936" s="4">
        <v>1775</v>
      </c>
      <c r="B1936" s="4" t="s">
        <v>183</v>
      </c>
      <c r="C1936" s="4">
        <v>1</v>
      </c>
      <c r="F1936" s="4" t="s">
        <v>20</v>
      </c>
      <c r="G1936" s="4" t="s">
        <v>457</v>
      </c>
      <c r="H1936" s="4" t="s">
        <v>458</v>
      </c>
      <c r="I1936" s="4" t="s">
        <v>27</v>
      </c>
      <c r="J1936" s="4" t="s">
        <v>25</v>
      </c>
      <c r="K1936" s="4" t="s">
        <v>25</v>
      </c>
      <c r="O1936" s="4" t="str">
        <f ca="1">IF(Ректор[[#This Row],[Класс(ы)]]="",OFFSET(Ректор[[#This Row],[Класс(ы)]],-1,0,1,1),Ректор[[#This Row],[Класс(ы)]])</f>
        <v>7И</v>
      </c>
      <c r="P193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36" s="4" t="str">
        <f>Ректор[[#This Row],[Учитель]]</f>
        <v>Солнышкина С. О.</v>
      </c>
      <c r="R1936" s="4">
        <f ca="1">IF(Ректор[[#This Row],[Часы]]="",OFFSET(Ректор[[#This Row],[Часы]],-1,0,1,1),Ректор[[#This Row],[Часы]])</f>
        <v>1</v>
      </c>
      <c r="S1936" s="4" t="str">
        <f ca="1">Ректор[[#This Row],[Корр класс]]&amp;Ректор[[#This Row],[Предмет2]]</f>
        <v>7ИИзобразительное искусство</v>
      </c>
      <c r="T1936" s="4">
        <f ca="1">COUNTIF(Ректор[Доп столбец],Ректор[[#This Row],[Доп столбец]])</f>
        <v>1</v>
      </c>
    </row>
    <row r="1937" spans="1:20" x14ac:dyDescent="0.25">
      <c r="A1937" s="4">
        <v>1776</v>
      </c>
      <c r="B1937" s="4" t="s">
        <v>60</v>
      </c>
      <c r="C1937" s="4">
        <v>1</v>
      </c>
      <c r="F1937" s="4" t="s">
        <v>20</v>
      </c>
      <c r="G1937" s="4" t="s">
        <v>457</v>
      </c>
      <c r="H1937" s="4" t="s">
        <v>458</v>
      </c>
      <c r="I1937" s="4" t="s">
        <v>27</v>
      </c>
      <c r="J1937" s="4" t="s">
        <v>25</v>
      </c>
      <c r="K1937" s="4" t="s">
        <v>25</v>
      </c>
      <c r="O1937" s="4" t="str">
        <f ca="1">IF(Ректор[[#This Row],[Класс(ы)]]="",OFFSET(Ректор[[#This Row],[Класс(ы)]],-1,0,1,1),Ректор[[#This Row],[Класс(ы)]])</f>
        <v>7К</v>
      </c>
      <c r="P193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37" s="4" t="str">
        <f>Ректор[[#This Row],[Учитель]]</f>
        <v>Солнышкина С. О.</v>
      </c>
      <c r="R1937" s="4">
        <f ca="1">IF(Ректор[[#This Row],[Часы]]="",OFFSET(Ректор[[#This Row],[Часы]],-1,0,1,1),Ректор[[#This Row],[Часы]])</f>
        <v>1</v>
      </c>
      <c r="S1937" s="4" t="str">
        <f ca="1">Ректор[[#This Row],[Корр класс]]&amp;Ректор[[#This Row],[Предмет2]]</f>
        <v>7КИзобразительное искусство</v>
      </c>
      <c r="T1937" s="4">
        <f ca="1">COUNTIF(Ректор[Доп столбец],Ректор[[#This Row],[Доп столбец]])</f>
        <v>1</v>
      </c>
    </row>
    <row r="1938" spans="1:20" x14ac:dyDescent="0.25">
      <c r="B1938" s="4" t="s">
        <v>61</v>
      </c>
      <c r="C1938" s="4">
        <v>1</v>
      </c>
      <c r="F1938" s="4" t="s">
        <v>20</v>
      </c>
      <c r="G1938" s="4" t="s">
        <v>457</v>
      </c>
      <c r="H1938" s="4" t="s">
        <v>458</v>
      </c>
      <c r="I1938" s="4" t="s">
        <v>27</v>
      </c>
      <c r="J1938" s="4" t="s">
        <v>25</v>
      </c>
      <c r="K1938" s="4" t="s">
        <v>25</v>
      </c>
      <c r="O1938" s="4" t="str">
        <f ca="1">IF(Ректор[[#This Row],[Класс(ы)]]="",OFFSET(Ректор[[#This Row],[Класс(ы)]],-1,0,1,1),Ректор[[#This Row],[Класс(ы)]])</f>
        <v>7Л</v>
      </c>
      <c r="P193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38" s="4" t="str">
        <f>Ректор[[#This Row],[Учитель]]</f>
        <v>Солнышкина С. О.</v>
      </c>
      <c r="R1938" s="4">
        <f ca="1">IF(Ректор[[#This Row],[Часы]]="",OFFSET(Ректор[[#This Row],[Часы]],-1,0,1,1),Ректор[[#This Row],[Часы]])</f>
        <v>1</v>
      </c>
      <c r="S1938" s="4" t="str">
        <f ca="1">Ректор[[#This Row],[Корр класс]]&amp;Ректор[[#This Row],[Предмет2]]</f>
        <v>7ЛИзобразительное искусство</v>
      </c>
      <c r="T1938" s="4">
        <f ca="1">COUNTIF(Ректор[Доп столбец],Ректор[[#This Row],[Доп столбец]])</f>
        <v>1</v>
      </c>
    </row>
    <row r="1939" spans="1:20" x14ac:dyDescent="0.25">
      <c r="A1939" s="4">
        <v>1777</v>
      </c>
      <c r="B1939" s="4" t="s">
        <v>62</v>
      </c>
      <c r="C1939" s="4">
        <v>1</v>
      </c>
      <c r="F1939" s="4" t="s">
        <v>20</v>
      </c>
      <c r="G1939" s="4" t="s">
        <v>457</v>
      </c>
      <c r="H1939" s="4" t="s">
        <v>458</v>
      </c>
      <c r="I1939" s="4" t="s">
        <v>27</v>
      </c>
      <c r="J1939" s="4" t="s">
        <v>25</v>
      </c>
      <c r="K1939" s="4" t="s">
        <v>25</v>
      </c>
      <c r="O1939" s="4" t="str">
        <f ca="1">IF(Ректор[[#This Row],[Класс(ы)]]="",OFFSET(Ректор[[#This Row],[Класс(ы)]],-1,0,1,1),Ректор[[#This Row],[Класс(ы)]])</f>
        <v>8А</v>
      </c>
      <c r="P193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39" s="4" t="str">
        <f>Ректор[[#This Row],[Учитель]]</f>
        <v>Солнышкина С. О.</v>
      </c>
      <c r="R1939" s="4">
        <f ca="1">IF(Ректор[[#This Row],[Часы]]="",OFFSET(Ректор[[#This Row],[Часы]],-1,0,1,1),Ректор[[#This Row],[Часы]])</f>
        <v>1</v>
      </c>
      <c r="S1939" s="4" t="str">
        <f ca="1">Ректор[[#This Row],[Корр класс]]&amp;Ректор[[#This Row],[Предмет2]]</f>
        <v>8АИзобразительное искусство</v>
      </c>
      <c r="T1939" s="4">
        <f ca="1">COUNTIF(Ректор[Доп столбец],Ректор[[#This Row],[Доп столбец]])</f>
        <v>1</v>
      </c>
    </row>
    <row r="1940" spans="1:20" x14ac:dyDescent="0.25">
      <c r="A1940" s="4">
        <v>1778</v>
      </c>
      <c r="B1940" s="4" t="s">
        <v>112</v>
      </c>
      <c r="C1940" s="4">
        <v>1</v>
      </c>
      <c r="F1940" s="4" t="s">
        <v>20</v>
      </c>
      <c r="G1940" s="4" t="s">
        <v>457</v>
      </c>
      <c r="H1940" s="4" t="s">
        <v>458</v>
      </c>
      <c r="I1940" s="4" t="s">
        <v>27</v>
      </c>
      <c r="J1940" s="4" t="s">
        <v>25</v>
      </c>
      <c r="K1940" s="4" t="s">
        <v>25</v>
      </c>
      <c r="O1940" s="4" t="str">
        <f ca="1">IF(Ректор[[#This Row],[Класс(ы)]]="",OFFSET(Ректор[[#This Row],[Класс(ы)]],-1,0,1,1),Ректор[[#This Row],[Класс(ы)]])</f>
        <v>8Б</v>
      </c>
      <c r="P1940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40" s="4" t="str">
        <f>Ректор[[#This Row],[Учитель]]</f>
        <v>Солнышкина С. О.</v>
      </c>
      <c r="R1940" s="4">
        <f ca="1">IF(Ректор[[#This Row],[Часы]]="",OFFSET(Ректор[[#This Row],[Часы]],-1,0,1,1),Ректор[[#This Row],[Часы]])</f>
        <v>1</v>
      </c>
      <c r="S1940" s="4" t="str">
        <f ca="1">Ректор[[#This Row],[Корр класс]]&amp;Ректор[[#This Row],[Предмет2]]</f>
        <v>8БИзобразительное искусство</v>
      </c>
      <c r="T1940" s="4">
        <f ca="1">COUNTIF(Ректор[Доп столбец],Ректор[[#This Row],[Доп столбец]])</f>
        <v>1</v>
      </c>
    </row>
    <row r="1941" spans="1:20" x14ac:dyDescent="0.25">
      <c r="A1941" s="4">
        <v>1779</v>
      </c>
      <c r="B1941" s="4" t="s">
        <v>113</v>
      </c>
      <c r="C1941" s="4">
        <v>1</v>
      </c>
      <c r="F1941" s="4" t="s">
        <v>20</v>
      </c>
      <c r="G1941" s="4" t="s">
        <v>457</v>
      </c>
      <c r="H1941" s="4" t="s">
        <v>458</v>
      </c>
      <c r="I1941" s="4" t="s">
        <v>27</v>
      </c>
      <c r="J1941" s="4" t="s">
        <v>25</v>
      </c>
      <c r="K1941" s="4" t="s">
        <v>25</v>
      </c>
      <c r="O1941" s="4" t="str">
        <f ca="1">IF(Ректор[[#This Row],[Класс(ы)]]="",OFFSET(Ректор[[#This Row],[Класс(ы)]],-1,0,1,1),Ректор[[#This Row],[Класс(ы)]])</f>
        <v>8В</v>
      </c>
      <c r="P194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41" s="4" t="str">
        <f>Ректор[[#This Row],[Учитель]]</f>
        <v>Солнышкина С. О.</v>
      </c>
      <c r="R1941" s="4">
        <f ca="1">IF(Ректор[[#This Row],[Часы]]="",OFFSET(Ректор[[#This Row],[Часы]],-1,0,1,1),Ректор[[#This Row],[Часы]])</f>
        <v>1</v>
      </c>
      <c r="S1941" s="4" t="str">
        <f ca="1">Ректор[[#This Row],[Корр класс]]&amp;Ректор[[#This Row],[Предмет2]]</f>
        <v>8ВИзобразительное искусство</v>
      </c>
      <c r="T1941" s="4">
        <f ca="1">COUNTIF(Ректор[Доп столбец],Ректор[[#This Row],[Доп столбец]])</f>
        <v>1</v>
      </c>
    </row>
    <row r="1942" spans="1:20" x14ac:dyDescent="0.25">
      <c r="A1942" s="4">
        <v>1780</v>
      </c>
      <c r="B1942" s="4" t="s">
        <v>114</v>
      </c>
      <c r="C1942" s="4">
        <v>1</v>
      </c>
      <c r="F1942" s="4" t="s">
        <v>20</v>
      </c>
      <c r="G1942" s="4" t="s">
        <v>457</v>
      </c>
      <c r="H1942" s="4" t="s">
        <v>458</v>
      </c>
      <c r="I1942" s="4" t="s">
        <v>27</v>
      </c>
      <c r="J1942" s="4" t="s">
        <v>25</v>
      </c>
      <c r="K1942" s="4" t="s">
        <v>25</v>
      </c>
      <c r="O1942" s="4" t="str">
        <f ca="1">IF(Ректор[[#This Row],[Класс(ы)]]="",OFFSET(Ректор[[#This Row],[Класс(ы)]],-1,0,1,1),Ректор[[#This Row],[Класс(ы)]])</f>
        <v>8Г</v>
      </c>
      <c r="P194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42" s="4" t="str">
        <f>Ректор[[#This Row],[Учитель]]</f>
        <v>Солнышкина С. О.</v>
      </c>
      <c r="R1942" s="4">
        <f ca="1">IF(Ректор[[#This Row],[Часы]]="",OFFSET(Ректор[[#This Row],[Часы]],-1,0,1,1),Ректор[[#This Row],[Часы]])</f>
        <v>1</v>
      </c>
      <c r="S1942" s="4" t="str">
        <f ca="1">Ректор[[#This Row],[Корр класс]]&amp;Ректор[[#This Row],[Предмет2]]</f>
        <v>8ГИзобразительное искусство</v>
      </c>
      <c r="T1942" s="4">
        <f ca="1">COUNTIF(Ректор[Доп столбец],Ректор[[#This Row],[Доп столбец]])</f>
        <v>1</v>
      </c>
    </row>
    <row r="1943" spans="1:20" x14ac:dyDescent="0.25">
      <c r="A1943" s="4">
        <v>1781</v>
      </c>
      <c r="B1943" s="4" t="s">
        <v>115</v>
      </c>
      <c r="C1943" s="4">
        <v>1</v>
      </c>
      <c r="F1943" s="4" t="s">
        <v>20</v>
      </c>
      <c r="G1943" s="4" t="s">
        <v>457</v>
      </c>
      <c r="H1943" s="4" t="s">
        <v>458</v>
      </c>
      <c r="I1943" s="4" t="s">
        <v>27</v>
      </c>
      <c r="J1943" s="4" t="s">
        <v>25</v>
      </c>
      <c r="K1943" s="4" t="s">
        <v>25</v>
      </c>
      <c r="O1943" s="4" t="str">
        <f ca="1">IF(Ректор[[#This Row],[Класс(ы)]]="",OFFSET(Ректор[[#This Row],[Класс(ы)]],-1,0,1,1),Ректор[[#This Row],[Класс(ы)]])</f>
        <v>8Д</v>
      </c>
      <c r="P194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43" s="4" t="str">
        <f>Ректор[[#This Row],[Учитель]]</f>
        <v>Солнышкина С. О.</v>
      </c>
      <c r="R1943" s="4">
        <f ca="1">IF(Ректор[[#This Row],[Часы]]="",OFFSET(Ректор[[#This Row],[Часы]],-1,0,1,1),Ректор[[#This Row],[Часы]])</f>
        <v>1</v>
      </c>
      <c r="S1943" s="4" t="str">
        <f ca="1">Ректор[[#This Row],[Корр класс]]&amp;Ректор[[#This Row],[Предмет2]]</f>
        <v>8ДИзобразительное искусство</v>
      </c>
      <c r="T1943" s="4">
        <f ca="1">COUNTIF(Ректор[Доп столбец],Ректор[[#This Row],[Доп столбец]])</f>
        <v>1</v>
      </c>
    </row>
    <row r="1944" spans="1:20" x14ac:dyDescent="0.25">
      <c r="A1944" s="4">
        <v>1782</v>
      </c>
      <c r="B1944" s="4" t="s">
        <v>116</v>
      </c>
      <c r="C1944" s="4">
        <v>1</v>
      </c>
      <c r="F1944" s="4" t="s">
        <v>20</v>
      </c>
      <c r="G1944" s="4" t="s">
        <v>457</v>
      </c>
      <c r="H1944" s="4" t="s">
        <v>458</v>
      </c>
      <c r="I1944" s="4" t="s">
        <v>27</v>
      </c>
      <c r="J1944" s="4" t="s">
        <v>25</v>
      </c>
      <c r="K1944" s="4" t="s">
        <v>25</v>
      </c>
      <c r="O1944" s="4" t="str">
        <f ca="1">IF(Ректор[[#This Row],[Класс(ы)]]="",OFFSET(Ректор[[#This Row],[Класс(ы)]],-1,0,1,1),Ректор[[#This Row],[Класс(ы)]])</f>
        <v>8Е</v>
      </c>
      <c r="P194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44" s="4" t="str">
        <f>Ректор[[#This Row],[Учитель]]</f>
        <v>Солнышкина С. О.</v>
      </c>
      <c r="R1944" s="4">
        <f ca="1">IF(Ректор[[#This Row],[Часы]]="",OFFSET(Ректор[[#This Row],[Часы]],-1,0,1,1),Ректор[[#This Row],[Часы]])</f>
        <v>1</v>
      </c>
      <c r="S1944" s="4" t="str">
        <f ca="1">Ректор[[#This Row],[Корр класс]]&amp;Ректор[[#This Row],[Предмет2]]</f>
        <v>8ЕИзобразительное искусство</v>
      </c>
      <c r="T1944" s="4">
        <f ca="1">COUNTIF(Ректор[Доп столбец],Ректор[[#This Row],[Доп столбец]])</f>
        <v>1</v>
      </c>
    </row>
    <row r="1945" spans="1:20" x14ac:dyDescent="0.25">
      <c r="A1945" s="4">
        <v>1783</v>
      </c>
      <c r="B1945" s="4" t="s">
        <v>117</v>
      </c>
      <c r="C1945" s="4">
        <v>1</v>
      </c>
      <c r="F1945" s="4" t="s">
        <v>20</v>
      </c>
      <c r="G1945" s="4" t="s">
        <v>457</v>
      </c>
      <c r="H1945" s="4" t="s">
        <v>458</v>
      </c>
      <c r="I1945" s="4" t="s">
        <v>27</v>
      </c>
      <c r="J1945" s="4" t="s">
        <v>25</v>
      </c>
      <c r="K1945" s="4" t="s">
        <v>25</v>
      </c>
      <c r="O1945" s="4" t="str">
        <f ca="1">IF(Ректор[[#This Row],[Класс(ы)]]="",OFFSET(Ректор[[#This Row],[Класс(ы)]],-1,0,1,1),Ректор[[#This Row],[Класс(ы)]])</f>
        <v>8Ж</v>
      </c>
      <c r="P194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45" s="4" t="str">
        <f>Ректор[[#This Row],[Учитель]]</f>
        <v>Солнышкина С. О.</v>
      </c>
      <c r="R1945" s="4">
        <f ca="1">IF(Ректор[[#This Row],[Часы]]="",OFFSET(Ректор[[#This Row],[Часы]],-1,0,1,1),Ректор[[#This Row],[Часы]])</f>
        <v>1</v>
      </c>
      <c r="S1945" s="4" t="str">
        <f ca="1">Ректор[[#This Row],[Корр класс]]&amp;Ректор[[#This Row],[Предмет2]]</f>
        <v>8ЖИзобразительное искусство</v>
      </c>
      <c r="T1945" s="4">
        <f ca="1">COUNTIF(Ректор[Доп столбец],Ректор[[#This Row],[Доп столбец]])</f>
        <v>1</v>
      </c>
    </row>
    <row r="1946" spans="1:20" x14ac:dyDescent="0.25">
      <c r="A1946" s="4">
        <v>1784</v>
      </c>
      <c r="B1946" s="4" t="s">
        <v>41</v>
      </c>
      <c r="C1946" s="4">
        <v>2</v>
      </c>
      <c r="F1946" s="4" t="s">
        <v>159</v>
      </c>
      <c r="G1946" s="4" t="s">
        <v>459</v>
      </c>
      <c r="I1946" s="4" t="s">
        <v>23</v>
      </c>
      <c r="J1946" s="4" t="s">
        <v>25</v>
      </c>
      <c r="K1946" s="4" t="s">
        <v>25</v>
      </c>
      <c r="O1946" s="4" t="str">
        <f ca="1">IF(Ректор[[#This Row],[Класс(ы)]]="",OFFSET(Ректор[[#This Row],[Класс(ы)]],-1,0,1,1),Ректор[[#This Row],[Класс(ы)]])</f>
        <v>5Г</v>
      </c>
      <c r="P194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46" s="4" t="str">
        <f>Ректор[[#This Row],[Учитель]]</f>
        <v>Солодков С. О.</v>
      </c>
      <c r="R1946" s="4">
        <f ca="1">IF(Ректор[[#This Row],[Часы]]="",OFFSET(Ректор[[#This Row],[Часы]],-1,0,1,1),Ректор[[#This Row],[Часы]])</f>
        <v>2</v>
      </c>
      <c r="S1946" s="4" t="str">
        <f ca="1">Ректор[[#This Row],[Корр класс]]&amp;Ректор[[#This Row],[Предмет2]]</f>
        <v>5ГФизическая культура</v>
      </c>
      <c r="T1946" s="4">
        <f ca="1">COUNTIF(Ректор[Доп столбец],Ректор[[#This Row],[Доп столбец]])</f>
        <v>1</v>
      </c>
    </row>
    <row r="1947" spans="1:20" x14ac:dyDescent="0.25">
      <c r="A1947" s="4">
        <v>1785</v>
      </c>
      <c r="B1947" s="4" t="s">
        <v>198</v>
      </c>
      <c r="C1947" s="4">
        <v>2</v>
      </c>
      <c r="F1947" s="4" t="s">
        <v>159</v>
      </c>
      <c r="G1947" s="4" t="s">
        <v>459</v>
      </c>
      <c r="I1947" s="4" t="s">
        <v>27</v>
      </c>
      <c r="J1947" s="4" t="s">
        <v>25</v>
      </c>
      <c r="K1947" s="4" t="s">
        <v>25</v>
      </c>
      <c r="O1947" s="4" t="str">
        <f ca="1">IF(Ректор[[#This Row],[Класс(ы)]]="",OFFSET(Ректор[[#This Row],[Класс(ы)]],-1,0,1,1),Ректор[[#This Row],[Класс(ы)]])</f>
        <v>5Е</v>
      </c>
      <c r="P194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47" s="4" t="str">
        <f>Ректор[[#This Row],[Учитель]]</f>
        <v>Солодков С. О.</v>
      </c>
      <c r="R1947" s="4">
        <f ca="1">IF(Ректор[[#This Row],[Часы]]="",OFFSET(Ректор[[#This Row],[Часы]],-1,0,1,1),Ректор[[#This Row],[Часы]])</f>
        <v>2</v>
      </c>
      <c r="S1947" s="4" t="str">
        <f ca="1">Ректор[[#This Row],[Корр класс]]&amp;Ректор[[#This Row],[Предмет2]]</f>
        <v>5ЕФизическая культура</v>
      </c>
      <c r="T1947" s="4">
        <f ca="1">COUNTIF(Ректор[Доп столбец],Ректор[[#This Row],[Доп столбец]])</f>
        <v>1</v>
      </c>
    </row>
    <row r="1948" spans="1:20" x14ac:dyDescent="0.25">
      <c r="A1948" s="4">
        <v>1786</v>
      </c>
      <c r="B1948" s="4" t="s">
        <v>199</v>
      </c>
      <c r="C1948" s="4">
        <v>2</v>
      </c>
      <c r="F1948" s="4" t="s">
        <v>159</v>
      </c>
      <c r="G1948" s="4" t="s">
        <v>459</v>
      </c>
      <c r="H1948" s="4" t="s">
        <v>236</v>
      </c>
      <c r="I1948" s="4" t="s">
        <v>23</v>
      </c>
      <c r="J1948" s="4" t="s">
        <v>25</v>
      </c>
      <c r="K1948" s="4" t="s">
        <v>25</v>
      </c>
      <c r="O1948" s="4" t="str">
        <f ca="1">IF(Ректор[[#This Row],[Класс(ы)]]="",OFFSET(Ректор[[#This Row],[Класс(ы)]],-1,0,1,1),Ректор[[#This Row],[Класс(ы)]])</f>
        <v>5Ж</v>
      </c>
      <c r="P194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48" s="4" t="str">
        <f>Ректор[[#This Row],[Учитель]]</f>
        <v>Солодков С. О.</v>
      </c>
      <c r="R1948" s="4">
        <f ca="1">IF(Ректор[[#This Row],[Часы]]="",OFFSET(Ректор[[#This Row],[Часы]],-1,0,1,1),Ректор[[#This Row],[Часы]])</f>
        <v>2</v>
      </c>
      <c r="S1948" s="4" t="str">
        <f ca="1">Ректор[[#This Row],[Корр класс]]&amp;Ректор[[#This Row],[Предмет2]]</f>
        <v>5ЖФизическая культура</v>
      </c>
      <c r="T1948" s="4">
        <f ca="1">COUNTIF(Ректор[Доп столбец],Ректор[[#This Row],[Доп столбец]])</f>
        <v>1</v>
      </c>
    </row>
    <row r="1949" spans="1:20" x14ac:dyDescent="0.25">
      <c r="A1949" s="4">
        <v>1787</v>
      </c>
      <c r="B1949" s="4" t="s">
        <v>201</v>
      </c>
      <c r="C1949" s="4">
        <v>2</v>
      </c>
      <c r="F1949" s="4" t="s">
        <v>159</v>
      </c>
      <c r="G1949" s="4" t="s">
        <v>459</v>
      </c>
      <c r="H1949" s="4" t="s">
        <v>236</v>
      </c>
      <c r="I1949" s="4" t="s">
        <v>23</v>
      </c>
      <c r="J1949" s="4" t="s">
        <v>25</v>
      </c>
      <c r="K1949" s="4" t="s">
        <v>25</v>
      </c>
      <c r="O1949" s="4" t="str">
        <f ca="1">IF(Ректор[[#This Row],[Класс(ы)]]="",OFFSET(Ректор[[#This Row],[Класс(ы)]],-1,0,1,1),Ректор[[#This Row],[Класс(ы)]])</f>
        <v>5К</v>
      </c>
      <c r="P194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49" s="4" t="str">
        <f>Ректор[[#This Row],[Учитель]]</f>
        <v>Солодков С. О.</v>
      </c>
      <c r="R1949" s="4">
        <f ca="1">IF(Ректор[[#This Row],[Часы]]="",OFFSET(Ректор[[#This Row],[Часы]],-1,0,1,1),Ректор[[#This Row],[Часы]])</f>
        <v>2</v>
      </c>
      <c r="S1949" s="4" t="str">
        <f ca="1">Ректор[[#This Row],[Корр класс]]&amp;Ректор[[#This Row],[Предмет2]]</f>
        <v>5КФизическая культура</v>
      </c>
      <c r="T1949" s="4">
        <f ca="1">COUNTIF(Ректор[Доп столбец],Ректор[[#This Row],[Доп столбец]])</f>
        <v>1</v>
      </c>
    </row>
    <row r="1950" spans="1:20" x14ac:dyDescent="0.25">
      <c r="A1950" s="4">
        <v>1788</v>
      </c>
      <c r="B1950" s="4" t="s">
        <v>203</v>
      </c>
      <c r="C1950" s="4">
        <v>2</v>
      </c>
      <c r="F1950" s="4" t="s">
        <v>159</v>
      </c>
      <c r="G1950" s="4" t="s">
        <v>459</v>
      </c>
      <c r="I1950" s="4" t="s">
        <v>23</v>
      </c>
      <c r="J1950" s="4" t="s">
        <v>25</v>
      </c>
      <c r="K1950" s="4" t="s">
        <v>25</v>
      </c>
      <c r="O1950" s="4" t="str">
        <f ca="1">IF(Ректор[[#This Row],[Класс(ы)]]="",OFFSET(Ректор[[#This Row],[Класс(ы)]],-1,0,1,1),Ректор[[#This Row],[Класс(ы)]])</f>
        <v>5О</v>
      </c>
      <c r="P195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50" s="4" t="str">
        <f>Ректор[[#This Row],[Учитель]]</f>
        <v>Солодков С. О.</v>
      </c>
      <c r="R1950" s="4">
        <f ca="1">IF(Ректор[[#This Row],[Часы]]="",OFFSET(Ректор[[#This Row],[Часы]],-1,0,1,1),Ректор[[#This Row],[Часы]])</f>
        <v>2</v>
      </c>
      <c r="S1950" s="4" t="str">
        <f ca="1">Ректор[[#This Row],[Корр класс]]&amp;Ректор[[#This Row],[Предмет2]]</f>
        <v>5ОФизическая культура</v>
      </c>
      <c r="T1950" s="4">
        <f ca="1">COUNTIF(Ректор[Доп столбец],Ректор[[#This Row],[Доп столбец]])</f>
        <v>1</v>
      </c>
    </row>
    <row r="1951" spans="1:20" x14ac:dyDescent="0.25">
      <c r="A1951" s="4">
        <v>1789</v>
      </c>
      <c r="B1951" s="4" t="s">
        <v>45</v>
      </c>
      <c r="C1951" s="4">
        <v>2</v>
      </c>
      <c r="F1951" s="4" t="s">
        <v>159</v>
      </c>
      <c r="G1951" s="4" t="s">
        <v>459</v>
      </c>
      <c r="I1951" s="4" t="s">
        <v>27</v>
      </c>
      <c r="J1951" s="4" t="s">
        <v>25</v>
      </c>
      <c r="K1951" s="4" t="s">
        <v>25</v>
      </c>
      <c r="O1951" s="4" t="str">
        <f ca="1">IF(Ректор[[#This Row],[Класс(ы)]]="",OFFSET(Ректор[[#This Row],[Класс(ы)]],-1,0,1,1),Ректор[[#This Row],[Класс(ы)]])</f>
        <v>5С</v>
      </c>
      <c r="P195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51" s="4" t="str">
        <f>Ректор[[#This Row],[Учитель]]</f>
        <v>Солодков С. О.</v>
      </c>
      <c r="R1951" s="4">
        <f ca="1">IF(Ректор[[#This Row],[Часы]]="",OFFSET(Ректор[[#This Row],[Часы]],-1,0,1,1),Ректор[[#This Row],[Часы]])</f>
        <v>2</v>
      </c>
      <c r="S1951" s="4" t="str">
        <f ca="1">Ректор[[#This Row],[Корр класс]]&amp;Ректор[[#This Row],[Предмет2]]</f>
        <v>5СФизическая культура</v>
      </c>
      <c r="T1951" s="4">
        <f ca="1">COUNTIF(Ректор[Доп столбец],Ректор[[#This Row],[Доп столбец]])</f>
        <v>1</v>
      </c>
    </row>
    <row r="1952" spans="1:20" x14ac:dyDescent="0.25">
      <c r="A1952" s="4">
        <v>1790</v>
      </c>
      <c r="B1952" s="4" t="s">
        <v>250</v>
      </c>
      <c r="C1952" s="4">
        <v>2</v>
      </c>
      <c r="F1952" s="4" t="s">
        <v>159</v>
      </c>
      <c r="G1952" s="4" t="s">
        <v>459</v>
      </c>
      <c r="I1952" s="4" t="s">
        <v>23</v>
      </c>
      <c r="J1952" s="4" t="s">
        <v>25</v>
      </c>
      <c r="K1952" s="4" t="s">
        <v>25</v>
      </c>
      <c r="O1952" s="4" t="str">
        <f ca="1">IF(Ректор[[#This Row],[Класс(ы)]]="",OFFSET(Ректор[[#This Row],[Класс(ы)]],-1,0,1,1),Ректор[[#This Row],[Класс(ы)]])</f>
        <v>6А</v>
      </c>
      <c r="P195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52" s="4" t="str">
        <f>Ректор[[#This Row],[Учитель]]</f>
        <v>Солодков С. О.</v>
      </c>
      <c r="R1952" s="4">
        <f ca="1">IF(Ректор[[#This Row],[Часы]]="",OFFSET(Ректор[[#This Row],[Часы]],-1,0,1,1),Ректор[[#This Row],[Часы]])</f>
        <v>2</v>
      </c>
      <c r="S1952" s="4" t="str">
        <f ca="1">Ректор[[#This Row],[Корр класс]]&amp;Ректор[[#This Row],[Предмет2]]</f>
        <v>6АФизическая культура</v>
      </c>
      <c r="T1952" s="4">
        <f ca="1">COUNTIF(Ректор[Доп столбец],Ректор[[#This Row],[Доп столбец]])</f>
        <v>1</v>
      </c>
    </row>
    <row r="1953" spans="1:20" x14ac:dyDescent="0.25">
      <c r="B1953" s="4" t="s">
        <v>217</v>
      </c>
      <c r="C1953" s="4">
        <v>2</v>
      </c>
      <c r="F1953" s="4" t="s">
        <v>159</v>
      </c>
      <c r="G1953" s="4" t="s">
        <v>459</v>
      </c>
      <c r="I1953" s="4" t="s">
        <v>23</v>
      </c>
      <c r="J1953" s="4" t="s">
        <v>25</v>
      </c>
      <c r="K1953" s="4" t="s">
        <v>25</v>
      </c>
      <c r="O1953" s="4" t="str">
        <f ca="1">IF(Ректор[[#This Row],[Класс(ы)]]="",OFFSET(Ректор[[#This Row],[Класс(ы)]],-1,0,1,1),Ректор[[#This Row],[Класс(ы)]])</f>
        <v>6Б</v>
      </c>
      <c r="P195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53" s="4" t="str">
        <f>Ректор[[#This Row],[Учитель]]</f>
        <v>Солодков С. О.</v>
      </c>
      <c r="R1953" s="4">
        <f ca="1">IF(Ректор[[#This Row],[Часы]]="",OFFSET(Ректор[[#This Row],[Часы]],-1,0,1,1),Ректор[[#This Row],[Часы]])</f>
        <v>2</v>
      </c>
      <c r="S1953" s="4" t="str">
        <f ca="1">Ректор[[#This Row],[Корр класс]]&amp;Ректор[[#This Row],[Предмет2]]</f>
        <v>6БФизическая культура</v>
      </c>
      <c r="T1953" s="4">
        <f ca="1">COUNTIF(Ректор[Доп столбец],Ректор[[#This Row],[Доп столбец]])</f>
        <v>1</v>
      </c>
    </row>
    <row r="1954" spans="1:20" x14ac:dyDescent="0.25">
      <c r="A1954" s="4">
        <v>1791</v>
      </c>
      <c r="B1954" s="4" t="s">
        <v>221</v>
      </c>
      <c r="C1954" s="4">
        <v>2</v>
      </c>
      <c r="F1954" s="4" t="s">
        <v>159</v>
      </c>
      <c r="G1954" s="4" t="s">
        <v>459</v>
      </c>
      <c r="I1954" s="4" t="s">
        <v>23</v>
      </c>
      <c r="J1954" s="4" t="s">
        <v>25</v>
      </c>
      <c r="K1954" s="4" t="s">
        <v>25</v>
      </c>
      <c r="O1954" s="4" t="str">
        <f ca="1">IF(Ректор[[#This Row],[Класс(ы)]]="",OFFSET(Ректор[[#This Row],[Класс(ы)]],-1,0,1,1),Ректор[[#This Row],[Класс(ы)]])</f>
        <v>6В</v>
      </c>
      <c r="P195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54" s="4" t="str">
        <f>Ректор[[#This Row],[Учитель]]</f>
        <v>Солодков С. О.</v>
      </c>
      <c r="R1954" s="4">
        <f ca="1">IF(Ректор[[#This Row],[Часы]]="",OFFSET(Ректор[[#This Row],[Часы]],-1,0,1,1),Ректор[[#This Row],[Часы]])</f>
        <v>2</v>
      </c>
      <c r="S1954" s="4" t="str">
        <f ca="1">Ректор[[#This Row],[Корр класс]]&amp;Ректор[[#This Row],[Предмет2]]</f>
        <v>6ВФизическая культура</v>
      </c>
      <c r="T1954" s="4">
        <f ca="1">COUNTIF(Ректор[Доп столбец],Ректор[[#This Row],[Доп столбец]])</f>
        <v>1</v>
      </c>
    </row>
    <row r="1955" spans="1:20" x14ac:dyDescent="0.25">
      <c r="A1955" s="4">
        <v>1792</v>
      </c>
      <c r="B1955" s="4" t="s">
        <v>264</v>
      </c>
      <c r="C1955" s="4">
        <v>2</v>
      </c>
      <c r="F1955" s="4" t="s">
        <v>159</v>
      </c>
      <c r="G1955" s="4" t="s">
        <v>459</v>
      </c>
      <c r="I1955" s="4" t="s">
        <v>23</v>
      </c>
      <c r="J1955" s="4" t="s">
        <v>25</v>
      </c>
      <c r="K1955" s="4" t="s">
        <v>25</v>
      </c>
      <c r="O1955" s="4" t="str">
        <f ca="1">IF(Ректор[[#This Row],[Класс(ы)]]="",OFFSET(Ректор[[#This Row],[Класс(ы)]],-1,0,1,1),Ректор[[#This Row],[Класс(ы)]])</f>
        <v>6Г</v>
      </c>
      <c r="P195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55" s="4" t="str">
        <f>Ректор[[#This Row],[Учитель]]</f>
        <v>Солодков С. О.</v>
      </c>
      <c r="R1955" s="4">
        <f ca="1">IF(Ректор[[#This Row],[Часы]]="",OFFSET(Ректор[[#This Row],[Часы]],-1,0,1,1),Ректор[[#This Row],[Часы]])</f>
        <v>2</v>
      </c>
      <c r="S1955" s="4" t="str">
        <f ca="1">Ректор[[#This Row],[Корр класс]]&amp;Ректор[[#This Row],[Предмет2]]</f>
        <v>6ГФизическая культура</v>
      </c>
      <c r="T1955" s="4">
        <f ca="1">COUNTIF(Ректор[Доп столбец],Ректор[[#This Row],[Доп столбец]])</f>
        <v>1</v>
      </c>
    </row>
    <row r="1956" spans="1:20" x14ac:dyDescent="0.25">
      <c r="B1956" s="4" t="s">
        <v>265</v>
      </c>
      <c r="C1956" s="4">
        <v>2</v>
      </c>
      <c r="F1956" s="4" t="s">
        <v>159</v>
      </c>
      <c r="G1956" s="4" t="s">
        <v>459</v>
      </c>
      <c r="I1956" s="4" t="s">
        <v>23</v>
      </c>
      <c r="J1956" s="4" t="s">
        <v>25</v>
      </c>
      <c r="K1956" s="4" t="s">
        <v>25</v>
      </c>
      <c r="O1956" s="4" t="str">
        <f ca="1">IF(Ректор[[#This Row],[Класс(ы)]]="",OFFSET(Ректор[[#This Row],[Класс(ы)]],-1,0,1,1),Ректор[[#This Row],[Класс(ы)]])</f>
        <v>6Д</v>
      </c>
      <c r="P195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56" s="4" t="str">
        <f>Ректор[[#This Row],[Учитель]]</f>
        <v>Солодков С. О.</v>
      </c>
      <c r="R1956" s="4">
        <f ca="1">IF(Ректор[[#This Row],[Часы]]="",OFFSET(Ректор[[#This Row],[Часы]],-1,0,1,1),Ректор[[#This Row],[Часы]])</f>
        <v>2</v>
      </c>
      <c r="S1956" s="4" t="str">
        <f ca="1">Ректор[[#This Row],[Корр класс]]&amp;Ректор[[#This Row],[Предмет2]]</f>
        <v>6ДФизическая культура</v>
      </c>
      <c r="T1956" s="4">
        <f ca="1">COUNTIF(Ректор[Доп столбец],Ректор[[#This Row],[Доп столбец]])</f>
        <v>1</v>
      </c>
    </row>
    <row r="1957" spans="1:20" x14ac:dyDescent="0.25">
      <c r="A1957" s="4">
        <v>1793</v>
      </c>
      <c r="B1957" s="4" t="s">
        <v>252</v>
      </c>
      <c r="C1957" s="4">
        <v>2</v>
      </c>
      <c r="F1957" s="4" t="s">
        <v>159</v>
      </c>
      <c r="G1957" s="4" t="s">
        <v>459</v>
      </c>
      <c r="I1957" s="4" t="s">
        <v>27</v>
      </c>
      <c r="J1957" s="4" t="s">
        <v>25</v>
      </c>
      <c r="K1957" s="4" t="s">
        <v>25</v>
      </c>
      <c r="O1957" s="4" t="str">
        <f ca="1">IF(Ректор[[#This Row],[Класс(ы)]]="",OFFSET(Ректор[[#This Row],[Класс(ы)]],-1,0,1,1),Ректор[[#This Row],[Класс(ы)]])</f>
        <v>6Е</v>
      </c>
      <c r="P195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57" s="4" t="str">
        <f>Ректор[[#This Row],[Учитель]]</f>
        <v>Солодков С. О.</v>
      </c>
      <c r="R1957" s="4">
        <f ca="1">IF(Ректор[[#This Row],[Часы]]="",OFFSET(Ректор[[#This Row],[Часы]],-1,0,1,1),Ректор[[#This Row],[Часы]])</f>
        <v>2</v>
      </c>
      <c r="S1957" s="4" t="str">
        <f ca="1">Ректор[[#This Row],[Корр класс]]&amp;Ректор[[#This Row],[Предмет2]]</f>
        <v>6ЕФизическая культура</v>
      </c>
      <c r="T1957" s="4">
        <f ca="1">COUNTIF(Ректор[Доп столбец],Ректор[[#This Row],[Доп столбец]])</f>
        <v>1</v>
      </c>
    </row>
    <row r="1958" spans="1:20" x14ac:dyDescent="0.25">
      <c r="A1958" s="4">
        <v>1794</v>
      </c>
      <c r="B1958" s="4" t="s">
        <v>266</v>
      </c>
      <c r="C1958" s="4">
        <v>2</v>
      </c>
      <c r="F1958" s="4" t="s">
        <v>159</v>
      </c>
      <c r="G1958" s="4" t="s">
        <v>459</v>
      </c>
      <c r="I1958" s="4" t="s">
        <v>23</v>
      </c>
      <c r="J1958" s="4" t="s">
        <v>25</v>
      </c>
      <c r="K1958" s="4" t="s">
        <v>25</v>
      </c>
      <c r="O1958" s="4" t="str">
        <f ca="1">IF(Ректор[[#This Row],[Класс(ы)]]="",OFFSET(Ректор[[#This Row],[Класс(ы)]],-1,0,1,1),Ректор[[#This Row],[Класс(ы)]])</f>
        <v>6Ж</v>
      </c>
      <c r="P195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58" s="4" t="str">
        <f>Ректор[[#This Row],[Учитель]]</f>
        <v>Солодков С. О.</v>
      </c>
      <c r="R1958" s="4">
        <f ca="1">IF(Ректор[[#This Row],[Часы]]="",OFFSET(Ректор[[#This Row],[Часы]],-1,0,1,1),Ректор[[#This Row],[Часы]])</f>
        <v>2</v>
      </c>
      <c r="S1958" s="4" t="str">
        <f ca="1">Ректор[[#This Row],[Корр класс]]&amp;Ректор[[#This Row],[Предмет2]]</f>
        <v>6ЖФизическая культура</v>
      </c>
      <c r="T1958" s="4">
        <f ca="1">COUNTIF(Ректор[Доп столбец],Ректор[[#This Row],[Доп столбец]])</f>
        <v>1</v>
      </c>
    </row>
    <row r="1959" spans="1:20" x14ac:dyDescent="0.25">
      <c r="A1959" s="4">
        <v>1795</v>
      </c>
      <c r="B1959" s="4" t="s">
        <v>173</v>
      </c>
      <c r="C1959" s="4">
        <v>2</v>
      </c>
      <c r="F1959" s="4" t="s">
        <v>159</v>
      </c>
      <c r="G1959" s="4" t="s">
        <v>459</v>
      </c>
      <c r="I1959" s="4" t="s">
        <v>23</v>
      </c>
      <c r="J1959" s="4" t="s">
        <v>25</v>
      </c>
      <c r="K1959" s="4" t="s">
        <v>25</v>
      </c>
      <c r="O1959" s="4" t="str">
        <f ca="1">IF(Ректор[[#This Row],[Класс(ы)]]="",OFFSET(Ректор[[#This Row],[Класс(ы)]],-1,0,1,1),Ректор[[#This Row],[Класс(ы)]])</f>
        <v>6З</v>
      </c>
      <c r="P195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59" s="4" t="str">
        <f>Ректор[[#This Row],[Учитель]]</f>
        <v>Солодков С. О.</v>
      </c>
      <c r="R1959" s="4">
        <f ca="1">IF(Ректор[[#This Row],[Часы]]="",OFFSET(Ректор[[#This Row],[Часы]],-1,0,1,1),Ректор[[#This Row],[Часы]])</f>
        <v>2</v>
      </c>
      <c r="S1959" s="4" t="str">
        <f ca="1">Ректор[[#This Row],[Корр класс]]&amp;Ректор[[#This Row],[Предмет2]]</f>
        <v>6ЗФизическая культура</v>
      </c>
      <c r="T1959" s="4">
        <f ca="1">COUNTIF(Ректор[Доп столбец],Ректор[[#This Row],[Доп столбец]])</f>
        <v>1</v>
      </c>
    </row>
    <row r="1960" spans="1:20" x14ac:dyDescent="0.25">
      <c r="A1960" s="4">
        <v>1796</v>
      </c>
      <c r="B1960" s="4" t="s">
        <v>177</v>
      </c>
      <c r="C1960" s="4">
        <v>2</v>
      </c>
      <c r="F1960" s="4" t="s">
        <v>159</v>
      </c>
      <c r="G1960" s="4" t="s">
        <v>459</v>
      </c>
      <c r="I1960" s="4" t="s">
        <v>23</v>
      </c>
      <c r="J1960" s="4" t="s">
        <v>25</v>
      </c>
      <c r="K1960" s="4" t="s">
        <v>25</v>
      </c>
      <c r="O1960" s="4" t="str">
        <f ca="1">IF(Ректор[[#This Row],[Класс(ы)]]="",OFFSET(Ректор[[#This Row],[Класс(ы)]],-1,0,1,1),Ректор[[#This Row],[Класс(ы)]])</f>
        <v>6И</v>
      </c>
      <c r="P196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60" s="4" t="str">
        <f>Ректор[[#This Row],[Учитель]]</f>
        <v>Солодков С. О.</v>
      </c>
      <c r="R1960" s="4">
        <f ca="1">IF(Ректор[[#This Row],[Часы]]="",OFFSET(Ректор[[#This Row],[Часы]],-1,0,1,1),Ректор[[#This Row],[Часы]])</f>
        <v>2</v>
      </c>
      <c r="S1960" s="4" t="str">
        <f ca="1">Ректор[[#This Row],[Корр класс]]&amp;Ректор[[#This Row],[Предмет2]]</f>
        <v>6ИФизическая культура</v>
      </c>
      <c r="T1960" s="4">
        <f ca="1">COUNTIF(Ректор[Доп столбец],Ректор[[#This Row],[Доп столбец]])</f>
        <v>1</v>
      </c>
    </row>
    <row r="1961" spans="1:20" x14ac:dyDescent="0.25">
      <c r="A1961" s="4">
        <v>1797</v>
      </c>
      <c r="B1961" s="4" t="s">
        <v>178</v>
      </c>
      <c r="C1961" s="4">
        <v>2</v>
      </c>
      <c r="F1961" s="4" t="s">
        <v>159</v>
      </c>
      <c r="G1961" s="4" t="s">
        <v>459</v>
      </c>
      <c r="I1961" s="4" t="s">
        <v>23</v>
      </c>
      <c r="J1961" s="4" t="s">
        <v>25</v>
      </c>
      <c r="K1961" s="4" t="s">
        <v>25</v>
      </c>
      <c r="O1961" s="4" t="str">
        <f ca="1">IF(Ректор[[#This Row],[Класс(ы)]]="",OFFSET(Ректор[[#This Row],[Класс(ы)]],-1,0,1,1),Ректор[[#This Row],[Класс(ы)]])</f>
        <v>6К</v>
      </c>
      <c r="P196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61" s="4" t="str">
        <f>Ректор[[#This Row],[Учитель]]</f>
        <v>Солодков С. О.</v>
      </c>
      <c r="R1961" s="4">
        <f ca="1">IF(Ректор[[#This Row],[Часы]]="",OFFSET(Ректор[[#This Row],[Часы]],-1,0,1,1),Ректор[[#This Row],[Часы]])</f>
        <v>2</v>
      </c>
      <c r="S1961" s="4" t="str">
        <f ca="1">Ректор[[#This Row],[Корр класс]]&amp;Ректор[[#This Row],[Предмет2]]</f>
        <v>6КФизическая культура</v>
      </c>
      <c r="T1961" s="4">
        <f ca="1">COUNTIF(Ректор[Доп столбец],Ректор[[#This Row],[Доп столбец]])</f>
        <v>1</v>
      </c>
    </row>
    <row r="1962" spans="1:20" x14ac:dyDescent="0.25">
      <c r="A1962" s="4">
        <v>1798</v>
      </c>
      <c r="B1962" s="4" t="s">
        <v>179</v>
      </c>
      <c r="C1962" s="4">
        <v>2</v>
      </c>
      <c r="F1962" s="4" t="s">
        <v>159</v>
      </c>
      <c r="G1962" s="4" t="s">
        <v>459</v>
      </c>
      <c r="I1962" s="4" t="s">
        <v>23</v>
      </c>
      <c r="J1962" s="4" t="s">
        <v>25</v>
      </c>
      <c r="K1962" s="4" t="s">
        <v>25</v>
      </c>
      <c r="O1962" s="4" t="str">
        <f ca="1">IF(Ректор[[#This Row],[Класс(ы)]]="",OFFSET(Ректор[[#This Row],[Класс(ы)]],-1,0,1,1),Ректор[[#This Row],[Класс(ы)]])</f>
        <v>6Л</v>
      </c>
      <c r="P196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62" s="4" t="str">
        <f>Ректор[[#This Row],[Учитель]]</f>
        <v>Солодков С. О.</v>
      </c>
      <c r="R1962" s="4">
        <f ca="1">IF(Ректор[[#This Row],[Часы]]="",OFFSET(Ректор[[#This Row],[Часы]],-1,0,1,1),Ректор[[#This Row],[Часы]])</f>
        <v>2</v>
      </c>
      <c r="S1962" s="4" t="str">
        <f ca="1">Ректор[[#This Row],[Корр класс]]&amp;Ректор[[#This Row],[Предмет2]]</f>
        <v>6ЛФизическая культура</v>
      </c>
      <c r="T1962" s="4">
        <f ca="1">COUNTIF(Ректор[Доп столбец],Ректор[[#This Row],[Доп столбец]])</f>
        <v>1</v>
      </c>
    </row>
    <row r="1963" spans="1:20" x14ac:dyDescent="0.25">
      <c r="A1963" s="4">
        <v>1799</v>
      </c>
      <c r="B1963" s="4" t="s">
        <v>232</v>
      </c>
      <c r="C1963" s="4">
        <v>1</v>
      </c>
      <c r="F1963" s="4" t="s">
        <v>20</v>
      </c>
      <c r="G1963" s="4" t="s">
        <v>460</v>
      </c>
      <c r="H1963" s="4" t="s">
        <v>411</v>
      </c>
      <c r="I1963" s="4" t="s">
        <v>23</v>
      </c>
      <c r="J1963" s="4" t="s">
        <v>25</v>
      </c>
      <c r="K1963" s="4" t="s">
        <v>25</v>
      </c>
      <c r="O1963" s="4" t="str">
        <f ca="1">IF(Ректор[[#This Row],[Класс(ы)]]="",OFFSET(Ректор[[#This Row],[Класс(ы)]],-1,0,1,1),Ректор[[#This Row],[Класс(ы)]])</f>
        <v>3Р</v>
      </c>
      <c r="P196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63" s="4" t="str">
        <f>Ректор[[#This Row],[Учитель]]</f>
        <v>Сорокина А. Н.</v>
      </c>
      <c r="R1963" s="4">
        <f ca="1">IF(Ректор[[#This Row],[Часы]]="",OFFSET(Ректор[[#This Row],[Часы]],-1,0,1,1),Ректор[[#This Row],[Часы]])</f>
        <v>1</v>
      </c>
      <c r="S1963" s="4" t="str">
        <f ca="1">Ректор[[#This Row],[Корр класс]]&amp;Ректор[[#This Row],[Предмет2]]</f>
        <v>3РИзобразительное искусство</v>
      </c>
      <c r="T1963" s="4">
        <f ca="1">COUNTIF(Ректор[Доп столбец],Ректор[[#This Row],[Доп столбец]])</f>
        <v>1</v>
      </c>
    </row>
    <row r="1964" spans="1:20" x14ac:dyDescent="0.25">
      <c r="A1964" s="4">
        <v>1800</v>
      </c>
      <c r="B1964" s="4" t="s">
        <v>232</v>
      </c>
      <c r="C1964" s="4">
        <v>1</v>
      </c>
      <c r="F1964" s="4" t="s">
        <v>26</v>
      </c>
      <c r="G1964" s="4" t="s">
        <v>460</v>
      </c>
      <c r="H1964" s="4" t="s">
        <v>411</v>
      </c>
      <c r="I1964" s="4" t="s">
        <v>23</v>
      </c>
      <c r="J1964" s="4" t="s">
        <v>25</v>
      </c>
      <c r="K1964" s="4" t="s">
        <v>25</v>
      </c>
      <c r="O1964" s="4" t="str">
        <f ca="1">IF(Ректор[[#This Row],[Класс(ы)]]="",OFFSET(Ректор[[#This Row],[Класс(ы)]],-1,0,1,1),Ректор[[#This Row],[Класс(ы)]])</f>
        <v>3Р</v>
      </c>
      <c r="P196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1964" s="4" t="str">
        <f>Ректор[[#This Row],[Учитель]]</f>
        <v>Сорокина А. Н.</v>
      </c>
      <c r="R1964" s="4">
        <f ca="1">IF(Ректор[[#This Row],[Часы]]="",OFFSET(Ректор[[#This Row],[Часы]],-1,0,1,1),Ректор[[#This Row],[Часы]])</f>
        <v>1</v>
      </c>
      <c r="S1964" s="4" t="str">
        <f ca="1">Ректор[[#This Row],[Корр класс]]&amp;Ректор[[#This Row],[Предмет2]]</f>
        <v>3РКубановедение</v>
      </c>
      <c r="T1964" s="4">
        <f ca="1">COUNTIF(Ректор[Доп столбец],Ректор[[#This Row],[Доп столбец]])</f>
        <v>1</v>
      </c>
    </row>
    <row r="1965" spans="1:20" x14ac:dyDescent="0.25">
      <c r="A1965" s="4">
        <v>1801</v>
      </c>
      <c r="B1965" s="4" t="s">
        <v>232</v>
      </c>
      <c r="C1965" s="4">
        <v>4</v>
      </c>
      <c r="F1965" s="4" t="s">
        <v>28</v>
      </c>
      <c r="G1965" s="4" t="s">
        <v>460</v>
      </c>
      <c r="H1965" s="4" t="s">
        <v>411</v>
      </c>
      <c r="I1965" s="4" t="s">
        <v>27</v>
      </c>
      <c r="J1965" s="4" t="s">
        <v>25</v>
      </c>
      <c r="K1965" s="4" t="s">
        <v>25</v>
      </c>
      <c r="O1965" s="4" t="str">
        <f ca="1">IF(Ректор[[#This Row],[Класс(ы)]]="",OFFSET(Ректор[[#This Row],[Класс(ы)]],-1,0,1,1),Ректор[[#This Row],[Класс(ы)]])</f>
        <v>3Р</v>
      </c>
      <c r="P196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965" s="4" t="str">
        <f>Ректор[[#This Row],[Учитель]]</f>
        <v>Сорокина А. Н.</v>
      </c>
      <c r="R1965" s="4">
        <f ca="1">IF(Ректор[[#This Row],[Часы]]="",OFFSET(Ректор[[#This Row],[Часы]],-1,0,1,1),Ректор[[#This Row],[Часы]])</f>
        <v>4</v>
      </c>
      <c r="S1965" s="4" t="str">
        <f ca="1">Ректор[[#This Row],[Корр класс]]&amp;Ректор[[#This Row],[Предмет2]]</f>
        <v>3РЛитературное чтение</v>
      </c>
      <c r="T1965" s="4">
        <f ca="1">COUNTIF(Ректор[Доп столбец],Ректор[[#This Row],[Доп столбец]])</f>
        <v>1</v>
      </c>
    </row>
    <row r="1966" spans="1:20" x14ac:dyDescent="0.25">
      <c r="A1966" s="4">
        <v>1802</v>
      </c>
      <c r="B1966" s="4" t="s">
        <v>232</v>
      </c>
      <c r="C1966" s="4">
        <v>4</v>
      </c>
      <c r="F1966" s="4" t="s">
        <v>29</v>
      </c>
      <c r="G1966" s="4" t="s">
        <v>460</v>
      </c>
      <c r="H1966" s="4" t="s">
        <v>411</v>
      </c>
      <c r="I1966" s="4" t="s">
        <v>27</v>
      </c>
      <c r="J1966" s="4" t="s">
        <v>25</v>
      </c>
      <c r="K1966" s="4" t="s">
        <v>25</v>
      </c>
      <c r="O1966" s="4" t="str">
        <f ca="1">IF(Ректор[[#This Row],[Класс(ы)]]="",OFFSET(Ректор[[#This Row],[Класс(ы)]],-1,0,1,1),Ректор[[#This Row],[Класс(ы)]])</f>
        <v>3Р</v>
      </c>
      <c r="P196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966" s="4" t="str">
        <f>Ректор[[#This Row],[Учитель]]</f>
        <v>Сорокина А. Н.</v>
      </c>
      <c r="R1966" s="4">
        <f ca="1">IF(Ректор[[#This Row],[Часы]]="",OFFSET(Ректор[[#This Row],[Часы]],-1,0,1,1),Ректор[[#This Row],[Часы]])</f>
        <v>4</v>
      </c>
      <c r="S1966" s="4" t="str">
        <f ca="1">Ректор[[#This Row],[Корр класс]]&amp;Ректор[[#This Row],[Предмет2]]</f>
        <v>3РМатематика</v>
      </c>
      <c r="T1966" s="4">
        <f ca="1">COUNTIF(Ректор[Доп столбец],Ректор[[#This Row],[Доп столбец]])</f>
        <v>1</v>
      </c>
    </row>
    <row r="1967" spans="1:20" x14ac:dyDescent="0.25">
      <c r="A1967" s="4">
        <v>1803</v>
      </c>
      <c r="B1967" s="4" t="s">
        <v>232</v>
      </c>
      <c r="C1967" s="4">
        <v>1</v>
      </c>
      <c r="F1967" s="4" t="s">
        <v>30</v>
      </c>
      <c r="G1967" s="4" t="s">
        <v>460</v>
      </c>
      <c r="H1967" s="4" t="s">
        <v>411</v>
      </c>
      <c r="I1967" s="4" t="s">
        <v>23</v>
      </c>
      <c r="J1967" s="4" t="s">
        <v>25</v>
      </c>
      <c r="K1967" s="4" t="s">
        <v>25</v>
      </c>
      <c r="O1967" s="4" t="str">
        <f ca="1">IF(Ректор[[#This Row],[Класс(ы)]]="",OFFSET(Ректор[[#This Row],[Класс(ы)]],-1,0,1,1),Ректор[[#This Row],[Класс(ы)]])</f>
        <v>3Р</v>
      </c>
      <c r="P196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1967" s="4" t="str">
        <f>Ректор[[#This Row],[Учитель]]</f>
        <v>Сорокина А. Н.</v>
      </c>
      <c r="R1967" s="4">
        <f ca="1">IF(Ректор[[#This Row],[Часы]]="",OFFSET(Ректор[[#This Row],[Часы]],-1,0,1,1),Ректор[[#This Row],[Часы]])</f>
        <v>1</v>
      </c>
      <c r="S1967" s="4" t="str">
        <f ca="1">Ректор[[#This Row],[Корр класс]]&amp;Ректор[[#This Row],[Предмет2]]</f>
        <v>3РМузыка</v>
      </c>
      <c r="T1967" s="4">
        <f ca="1">COUNTIF(Ректор[Доп столбец],Ректор[[#This Row],[Доп столбец]])</f>
        <v>1</v>
      </c>
    </row>
    <row r="1968" spans="1:20" x14ac:dyDescent="0.25">
      <c r="A1968" s="4">
        <v>1804</v>
      </c>
      <c r="B1968" s="4" t="s">
        <v>232</v>
      </c>
      <c r="C1968" s="4">
        <v>2</v>
      </c>
      <c r="F1968" s="4" t="s">
        <v>31</v>
      </c>
      <c r="G1968" s="4" t="s">
        <v>460</v>
      </c>
      <c r="H1968" s="4" t="s">
        <v>411</v>
      </c>
      <c r="I1968" s="4" t="s">
        <v>27</v>
      </c>
      <c r="J1968" s="4" t="s">
        <v>25</v>
      </c>
      <c r="K1968" s="4" t="s">
        <v>25</v>
      </c>
      <c r="O1968" s="4" t="str">
        <f ca="1">IF(Ректор[[#This Row],[Класс(ы)]]="",OFFSET(Ректор[[#This Row],[Класс(ы)]],-1,0,1,1),Ректор[[#This Row],[Класс(ы)]])</f>
        <v>3Р</v>
      </c>
      <c r="P1968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968" s="4" t="str">
        <f>Ректор[[#This Row],[Учитель]]</f>
        <v>Сорокина А. Н.</v>
      </c>
      <c r="R1968" s="4">
        <f ca="1">IF(Ректор[[#This Row],[Часы]]="",OFFSET(Ректор[[#This Row],[Часы]],-1,0,1,1),Ректор[[#This Row],[Часы]])</f>
        <v>2</v>
      </c>
      <c r="S1968" s="4" t="str">
        <f ca="1">Ректор[[#This Row],[Корр класс]]&amp;Ректор[[#This Row],[Предмет2]]</f>
        <v>3РОкружающий мир</v>
      </c>
      <c r="T1968" s="4">
        <f ca="1">COUNTIF(Ректор[Доп столбец],Ректор[[#This Row],[Доп столбец]])</f>
        <v>1</v>
      </c>
    </row>
    <row r="1969" spans="1:20" x14ac:dyDescent="0.25">
      <c r="A1969" s="4">
        <v>1805</v>
      </c>
      <c r="B1969" s="4" t="s">
        <v>232</v>
      </c>
      <c r="C1969" s="4">
        <v>1</v>
      </c>
      <c r="F1969" s="4" t="s">
        <v>32</v>
      </c>
      <c r="G1969" s="4" t="s">
        <v>460</v>
      </c>
      <c r="H1969" s="4" t="s">
        <v>411</v>
      </c>
      <c r="I1969" s="4" t="s">
        <v>27</v>
      </c>
      <c r="J1969" s="4" t="s">
        <v>33</v>
      </c>
      <c r="K1969" s="4" t="s">
        <v>25</v>
      </c>
      <c r="O1969" s="4" t="str">
        <f ca="1">IF(Ректор[[#This Row],[Класс(ы)]]="",OFFSET(Ректор[[#This Row],[Класс(ы)]],-1,0,1,1),Ректор[[#This Row],[Класс(ы)]])</f>
        <v>3Р</v>
      </c>
      <c r="P196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969" s="4" t="str">
        <f>Ректор[[#This Row],[Учитель]]</f>
        <v>Сорокина А. Н.</v>
      </c>
      <c r="R1969" s="4">
        <f ca="1">IF(Ректор[[#This Row],[Часы]]="",OFFSET(Ректор[[#This Row],[Часы]],-1,0,1,1),Ректор[[#This Row],[Часы]])</f>
        <v>1</v>
      </c>
      <c r="S1969" s="4" t="str">
        <f ca="1">Ректор[[#This Row],[Корр класс]]&amp;Ректор[[#This Row],[Предмет2]]</f>
        <v>3РРазговор о важн</v>
      </c>
      <c r="T1969" s="4">
        <f ca="1">COUNTIF(Ректор[Доп столбец],Ректор[[#This Row],[Доп столбец]])</f>
        <v>1</v>
      </c>
    </row>
    <row r="1970" spans="1:20" x14ac:dyDescent="0.25">
      <c r="A1970" s="4">
        <v>1806</v>
      </c>
      <c r="B1970" s="4" t="s">
        <v>232</v>
      </c>
      <c r="C1970" s="4">
        <v>5</v>
      </c>
      <c r="F1970" s="4" t="s">
        <v>34</v>
      </c>
      <c r="G1970" s="4" t="s">
        <v>460</v>
      </c>
      <c r="H1970" s="4" t="s">
        <v>411</v>
      </c>
      <c r="I1970" s="4" t="s">
        <v>27</v>
      </c>
      <c r="J1970" s="4" t="s">
        <v>25</v>
      </c>
      <c r="K1970" s="4" t="s">
        <v>25</v>
      </c>
      <c r="O1970" s="4" t="str">
        <f ca="1">IF(Ректор[[#This Row],[Класс(ы)]]="",OFFSET(Ректор[[#This Row],[Класс(ы)]],-1,0,1,1),Ректор[[#This Row],[Класс(ы)]])</f>
        <v>3Р</v>
      </c>
      <c r="P197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970" s="4" t="str">
        <f>Ректор[[#This Row],[Учитель]]</f>
        <v>Сорокина А. Н.</v>
      </c>
      <c r="R1970" s="4">
        <f ca="1">IF(Ректор[[#This Row],[Часы]]="",OFFSET(Ректор[[#This Row],[Часы]],-1,0,1,1),Ректор[[#This Row],[Часы]])</f>
        <v>5</v>
      </c>
      <c r="S1970" s="4" t="str">
        <f ca="1">Ректор[[#This Row],[Корр класс]]&amp;Ректор[[#This Row],[Предмет2]]</f>
        <v>3РРусский язык</v>
      </c>
      <c r="T1970" s="4">
        <f ca="1">COUNTIF(Ректор[Доп столбец],Ректор[[#This Row],[Доп столбец]])</f>
        <v>1</v>
      </c>
    </row>
    <row r="1971" spans="1:20" x14ac:dyDescent="0.25">
      <c r="B1971" s="4" t="s">
        <v>232</v>
      </c>
      <c r="C1971" s="4">
        <v>1</v>
      </c>
      <c r="F1971" s="4" t="s">
        <v>35</v>
      </c>
      <c r="G1971" s="4" t="s">
        <v>460</v>
      </c>
      <c r="H1971" s="4" t="s">
        <v>411</v>
      </c>
      <c r="I1971" s="4" t="s">
        <v>23</v>
      </c>
      <c r="J1971" s="4" t="s">
        <v>25</v>
      </c>
      <c r="K1971" s="4" t="s">
        <v>25</v>
      </c>
      <c r="O1971" s="4" t="str">
        <f ca="1">IF(Ректор[[#This Row],[Класс(ы)]]="",OFFSET(Ректор[[#This Row],[Класс(ы)]],-1,0,1,1),Ректор[[#This Row],[Класс(ы)]])</f>
        <v>3Р</v>
      </c>
      <c r="P197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971" s="4" t="str">
        <f>Ректор[[#This Row],[Учитель]]</f>
        <v>Сорокина А. Н.</v>
      </c>
      <c r="R1971" s="4">
        <f ca="1">IF(Ректор[[#This Row],[Часы]]="",OFFSET(Ректор[[#This Row],[Часы]],-1,0,1,1),Ректор[[#This Row],[Часы]])</f>
        <v>1</v>
      </c>
      <c r="S1971" s="4" t="str">
        <f ca="1">Ректор[[#This Row],[Корр класс]]&amp;Ректор[[#This Row],[Предмет2]]</f>
        <v>3РТехнология</v>
      </c>
      <c r="T1971" s="4">
        <f ca="1">COUNTIF(Ректор[Доп столбец],Ректор[[#This Row],[Доп столбец]])</f>
        <v>1</v>
      </c>
    </row>
    <row r="1972" spans="1:20" x14ac:dyDescent="0.25">
      <c r="A1972" s="4">
        <v>1807</v>
      </c>
      <c r="B1972" s="4" t="s">
        <v>279</v>
      </c>
      <c r="C1972" s="4">
        <v>1</v>
      </c>
      <c r="F1972" s="4" t="s">
        <v>20</v>
      </c>
      <c r="G1972" s="4" t="s">
        <v>461</v>
      </c>
      <c r="H1972" s="4" t="s">
        <v>280</v>
      </c>
      <c r="I1972" s="4" t="s">
        <v>23</v>
      </c>
      <c r="J1972" s="4" t="s">
        <v>25</v>
      </c>
      <c r="K1972" s="4" t="s">
        <v>25</v>
      </c>
      <c r="O1972" s="4" t="str">
        <f ca="1">IF(Ректор[[#This Row],[Класс(ы)]]="",OFFSET(Ректор[[#This Row],[Класс(ы)]],-1,0,1,1),Ректор[[#This Row],[Класс(ы)]])</f>
        <v>4П</v>
      </c>
      <c r="P197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1972" s="4" t="str">
        <f>Ректор[[#This Row],[Учитель]]</f>
        <v>Стоволосова К. В.</v>
      </c>
      <c r="R1972" s="4">
        <f ca="1">IF(Ректор[[#This Row],[Часы]]="",OFFSET(Ректор[[#This Row],[Часы]],-1,0,1,1),Ректор[[#This Row],[Часы]])</f>
        <v>1</v>
      </c>
      <c r="S1972" s="4" t="str">
        <f ca="1">Ректор[[#This Row],[Корр класс]]&amp;Ректор[[#This Row],[Предмет2]]</f>
        <v>4ПИзобразительное искусство</v>
      </c>
      <c r="T1972" s="4">
        <f ca="1">COUNTIF(Ректор[Доп столбец],Ректор[[#This Row],[Доп столбец]])</f>
        <v>1</v>
      </c>
    </row>
    <row r="1973" spans="1:20" x14ac:dyDescent="0.25">
      <c r="A1973" s="4">
        <v>1808</v>
      </c>
      <c r="B1973" s="4" t="s">
        <v>279</v>
      </c>
      <c r="C1973" s="4">
        <v>4</v>
      </c>
      <c r="F1973" s="4" t="s">
        <v>28</v>
      </c>
      <c r="G1973" s="4" t="s">
        <v>461</v>
      </c>
      <c r="H1973" s="4" t="s">
        <v>280</v>
      </c>
      <c r="I1973" s="4" t="s">
        <v>27</v>
      </c>
      <c r="J1973" s="4" t="s">
        <v>25</v>
      </c>
      <c r="K1973" s="4" t="s">
        <v>25</v>
      </c>
      <c r="O1973" s="4" t="str">
        <f ca="1">IF(Ректор[[#This Row],[Класс(ы)]]="",OFFSET(Ректор[[#This Row],[Класс(ы)]],-1,0,1,1),Ректор[[#This Row],[Класс(ы)]])</f>
        <v>4П</v>
      </c>
      <c r="P197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1973" s="4" t="str">
        <f>Ректор[[#This Row],[Учитель]]</f>
        <v>Стоволосова К. В.</v>
      </c>
      <c r="R1973" s="4">
        <f ca="1">IF(Ректор[[#This Row],[Часы]]="",OFFSET(Ректор[[#This Row],[Часы]],-1,0,1,1),Ректор[[#This Row],[Часы]])</f>
        <v>4</v>
      </c>
      <c r="S1973" s="4" t="str">
        <f ca="1">Ректор[[#This Row],[Корр класс]]&amp;Ректор[[#This Row],[Предмет2]]</f>
        <v>4ПЛитературное чтение</v>
      </c>
      <c r="T1973" s="4">
        <f ca="1">COUNTIF(Ректор[Доп столбец],Ректор[[#This Row],[Доп столбец]])</f>
        <v>1</v>
      </c>
    </row>
    <row r="1974" spans="1:20" x14ac:dyDescent="0.25">
      <c r="B1974" s="4" t="s">
        <v>279</v>
      </c>
      <c r="C1974" s="4">
        <v>4</v>
      </c>
      <c r="F1974" s="4" t="s">
        <v>29</v>
      </c>
      <c r="G1974" s="4" t="s">
        <v>461</v>
      </c>
      <c r="H1974" s="4" t="s">
        <v>280</v>
      </c>
      <c r="I1974" s="4" t="s">
        <v>27</v>
      </c>
      <c r="J1974" s="4" t="s">
        <v>25</v>
      </c>
      <c r="K1974" s="4" t="s">
        <v>25</v>
      </c>
      <c r="O1974" s="4" t="str">
        <f ca="1">IF(Ректор[[#This Row],[Класс(ы)]]="",OFFSET(Ректор[[#This Row],[Класс(ы)]],-1,0,1,1),Ректор[[#This Row],[Класс(ы)]])</f>
        <v>4П</v>
      </c>
      <c r="P197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974" s="4" t="str">
        <f>Ректор[[#This Row],[Учитель]]</f>
        <v>Стоволосова К. В.</v>
      </c>
      <c r="R1974" s="4">
        <f ca="1">IF(Ректор[[#This Row],[Часы]]="",OFFSET(Ректор[[#This Row],[Часы]],-1,0,1,1),Ректор[[#This Row],[Часы]])</f>
        <v>4</v>
      </c>
      <c r="S1974" s="4" t="str">
        <f ca="1">Ректор[[#This Row],[Корр класс]]&amp;Ректор[[#This Row],[Предмет2]]</f>
        <v>4ПМатематика</v>
      </c>
      <c r="T1974" s="4">
        <f ca="1">COUNTIF(Ректор[Доп столбец],Ректор[[#This Row],[Доп столбец]])</f>
        <v>1</v>
      </c>
    </row>
    <row r="1975" spans="1:20" x14ac:dyDescent="0.25">
      <c r="A1975" s="4">
        <v>1809</v>
      </c>
      <c r="B1975" s="4" t="s">
        <v>279</v>
      </c>
      <c r="C1975" s="4">
        <v>2</v>
      </c>
      <c r="F1975" s="4" t="s">
        <v>31</v>
      </c>
      <c r="G1975" s="4" t="s">
        <v>461</v>
      </c>
      <c r="H1975" s="4" t="s">
        <v>280</v>
      </c>
      <c r="I1975" s="4" t="s">
        <v>27</v>
      </c>
      <c r="J1975" s="4" t="s">
        <v>25</v>
      </c>
      <c r="K1975" s="4" t="s">
        <v>25</v>
      </c>
      <c r="O1975" s="4" t="str">
        <f ca="1">IF(Ректор[[#This Row],[Класс(ы)]]="",OFFSET(Ректор[[#This Row],[Класс(ы)]],-1,0,1,1),Ректор[[#This Row],[Класс(ы)]])</f>
        <v>4П</v>
      </c>
      <c r="P1975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1975" s="4" t="str">
        <f>Ректор[[#This Row],[Учитель]]</f>
        <v>Стоволосова К. В.</v>
      </c>
      <c r="R1975" s="4">
        <f ca="1">IF(Ректор[[#This Row],[Часы]]="",OFFSET(Ректор[[#This Row],[Часы]],-1,0,1,1),Ректор[[#This Row],[Часы]])</f>
        <v>2</v>
      </c>
      <c r="S1975" s="4" t="str">
        <f ca="1">Ректор[[#This Row],[Корр класс]]&amp;Ректор[[#This Row],[Предмет2]]</f>
        <v>4ПОкружающий мир</v>
      </c>
      <c r="T1975" s="4">
        <f ca="1">COUNTIF(Ректор[Доп столбец],Ректор[[#This Row],[Доп столбец]])</f>
        <v>1</v>
      </c>
    </row>
    <row r="1976" spans="1:20" x14ac:dyDescent="0.25">
      <c r="A1976" s="4">
        <v>1810</v>
      </c>
      <c r="B1976" s="4" t="s">
        <v>279</v>
      </c>
      <c r="C1976" s="4">
        <v>1</v>
      </c>
      <c r="F1976" s="4" t="s">
        <v>37</v>
      </c>
      <c r="G1976" s="4" t="s">
        <v>461</v>
      </c>
      <c r="H1976" s="4" t="s">
        <v>280</v>
      </c>
      <c r="I1976" s="4" t="s">
        <v>23</v>
      </c>
      <c r="J1976" s="4" t="s">
        <v>25</v>
      </c>
      <c r="K1976" s="4" t="s">
        <v>25</v>
      </c>
      <c r="O1976" s="4" t="str">
        <f ca="1">IF(Ректор[[#This Row],[Класс(ы)]]="",OFFSET(Ректор[[#This Row],[Класс(ы)]],-1,0,1,1),Ректор[[#This Row],[Класс(ы)]])</f>
        <v>4П</v>
      </c>
      <c r="P1976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1976" s="4" t="str">
        <f>Ректор[[#This Row],[Учитель]]</f>
        <v>Стоволосова К. В.</v>
      </c>
      <c r="R1976" s="4">
        <f ca="1">IF(Ректор[[#This Row],[Часы]]="",OFFSET(Ректор[[#This Row],[Часы]],-1,0,1,1),Ректор[[#This Row],[Часы]])</f>
        <v>1</v>
      </c>
      <c r="S1976" s="4" t="str">
        <f ca="1">Ректор[[#This Row],[Корр класс]]&amp;Ректор[[#This Row],[Предмет2]]</f>
        <v>4ПОсновы религиоз</v>
      </c>
      <c r="T1976" s="4">
        <f ca="1">COUNTIF(Ректор[Доп столбец],Ректор[[#This Row],[Доп столбец]])</f>
        <v>1</v>
      </c>
    </row>
    <row r="1977" spans="1:20" x14ac:dyDescent="0.25">
      <c r="A1977" s="4">
        <v>1811</v>
      </c>
      <c r="B1977" s="4" t="s">
        <v>279</v>
      </c>
      <c r="C1977" s="4">
        <v>1</v>
      </c>
      <c r="F1977" s="4" t="s">
        <v>32</v>
      </c>
      <c r="G1977" s="4" t="s">
        <v>461</v>
      </c>
      <c r="H1977" s="4" t="s">
        <v>280</v>
      </c>
      <c r="I1977" s="4" t="s">
        <v>27</v>
      </c>
      <c r="J1977" s="4" t="s">
        <v>33</v>
      </c>
      <c r="K1977" s="4" t="s">
        <v>25</v>
      </c>
      <c r="O1977" s="4" t="str">
        <f ca="1">IF(Ректор[[#This Row],[Класс(ы)]]="",OFFSET(Ректор[[#This Row],[Класс(ы)]],-1,0,1,1),Ректор[[#This Row],[Класс(ы)]])</f>
        <v>4П</v>
      </c>
      <c r="P197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977" s="4" t="str">
        <f>Ректор[[#This Row],[Учитель]]</f>
        <v>Стоволосова К. В.</v>
      </c>
      <c r="R1977" s="4">
        <f ca="1">IF(Ректор[[#This Row],[Часы]]="",OFFSET(Ректор[[#This Row],[Часы]],-1,0,1,1),Ректор[[#This Row],[Часы]])</f>
        <v>1</v>
      </c>
      <c r="S1977" s="4" t="str">
        <f ca="1">Ректор[[#This Row],[Корр класс]]&amp;Ректор[[#This Row],[Предмет2]]</f>
        <v>4ПРазговор о важн</v>
      </c>
      <c r="T1977" s="4">
        <f ca="1">COUNTIF(Ректор[Доп столбец],Ректор[[#This Row],[Доп столбец]])</f>
        <v>1</v>
      </c>
    </row>
    <row r="1978" spans="1:20" x14ac:dyDescent="0.25">
      <c r="A1978" s="4">
        <v>1812</v>
      </c>
      <c r="B1978" s="4" t="s">
        <v>279</v>
      </c>
      <c r="C1978" s="4">
        <v>5</v>
      </c>
      <c r="F1978" s="4" t="s">
        <v>34</v>
      </c>
      <c r="G1978" s="4" t="s">
        <v>461</v>
      </c>
      <c r="H1978" s="4" t="s">
        <v>280</v>
      </c>
      <c r="I1978" s="4" t="s">
        <v>27</v>
      </c>
      <c r="J1978" s="4" t="s">
        <v>25</v>
      </c>
      <c r="K1978" s="4" t="s">
        <v>25</v>
      </c>
      <c r="O1978" s="4" t="str">
        <f ca="1">IF(Ректор[[#This Row],[Класс(ы)]]="",OFFSET(Ректор[[#This Row],[Класс(ы)]],-1,0,1,1),Ректор[[#This Row],[Класс(ы)]])</f>
        <v>4П</v>
      </c>
      <c r="P197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1978" s="4" t="str">
        <f>Ректор[[#This Row],[Учитель]]</f>
        <v>Стоволосова К. В.</v>
      </c>
      <c r="R1978" s="4">
        <f ca="1">IF(Ректор[[#This Row],[Часы]]="",OFFSET(Ректор[[#This Row],[Часы]],-1,0,1,1),Ректор[[#This Row],[Часы]])</f>
        <v>5</v>
      </c>
      <c r="S1978" s="4" t="str">
        <f ca="1">Ректор[[#This Row],[Корр класс]]&amp;Ректор[[#This Row],[Предмет2]]</f>
        <v>4ПРусский язык</v>
      </c>
      <c r="T1978" s="4">
        <f ca="1">COUNTIF(Ректор[Доп столбец],Ректор[[#This Row],[Доп столбец]])</f>
        <v>1</v>
      </c>
    </row>
    <row r="1979" spans="1:20" x14ac:dyDescent="0.25">
      <c r="A1979" s="4">
        <v>1813</v>
      </c>
      <c r="B1979" s="4" t="s">
        <v>279</v>
      </c>
      <c r="C1979" s="4">
        <v>1</v>
      </c>
      <c r="F1979" s="4" t="s">
        <v>35</v>
      </c>
      <c r="G1979" s="4" t="s">
        <v>461</v>
      </c>
      <c r="H1979" s="4" t="s">
        <v>280</v>
      </c>
      <c r="I1979" s="4" t="s">
        <v>23</v>
      </c>
      <c r="J1979" s="4" t="s">
        <v>25</v>
      </c>
      <c r="K1979" s="4" t="s">
        <v>25</v>
      </c>
      <c r="O1979" s="4" t="str">
        <f ca="1">IF(Ректор[[#This Row],[Класс(ы)]]="",OFFSET(Ректор[[#This Row],[Класс(ы)]],-1,0,1,1),Ректор[[#This Row],[Класс(ы)]])</f>
        <v>4П</v>
      </c>
      <c r="P1979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1979" s="4" t="str">
        <f>Ректор[[#This Row],[Учитель]]</f>
        <v>Стоволосова К. В.</v>
      </c>
      <c r="R1979" s="4">
        <f ca="1">IF(Ректор[[#This Row],[Часы]]="",OFFSET(Ректор[[#This Row],[Часы]],-1,0,1,1),Ректор[[#This Row],[Часы]])</f>
        <v>1</v>
      </c>
      <c r="S1979" s="4" t="str">
        <f ca="1">Ректор[[#This Row],[Корр класс]]&amp;Ректор[[#This Row],[Предмет2]]</f>
        <v>4ПТехнология</v>
      </c>
      <c r="T1979" s="4">
        <f ca="1">COUNTIF(Ректор[Доп столбец],Ректор[[#This Row],[Доп столбец]])</f>
        <v>1</v>
      </c>
    </row>
    <row r="1980" spans="1:20" x14ac:dyDescent="0.25">
      <c r="A1980" s="4">
        <v>1814</v>
      </c>
      <c r="B1980" s="4" t="s">
        <v>199</v>
      </c>
      <c r="C1980" s="4">
        <v>5</v>
      </c>
      <c r="F1980" s="4" t="s">
        <v>29</v>
      </c>
      <c r="G1980" s="4" t="s">
        <v>462</v>
      </c>
      <c r="H1980" s="4" t="s">
        <v>57</v>
      </c>
      <c r="I1980" s="4" t="s">
        <v>27</v>
      </c>
      <c r="J1980" s="4" t="s">
        <v>25</v>
      </c>
      <c r="K1980" s="4" t="s">
        <v>25</v>
      </c>
      <c r="O1980" s="4" t="str">
        <f ca="1">IF(Ректор[[#This Row],[Класс(ы)]]="",OFFSET(Ректор[[#This Row],[Класс(ы)]],-1,0,1,1),Ректор[[#This Row],[Класс(ы)]])</f>
        <v>5Ж</v>
      </c>
      <c r="P198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980" s="4" t="str">
        <f>Ректор[[#This Row],[Учитель]]</f>
        <v>Стрелка В. А.</v>
      </c>
      <c r="R1980" s="4">
        <f ca="1">IF(Ректор[[#This Row],[Часы]]="",OFFSET(Ректор[[#This Row],[Часы]],-1,0,1,1),Ректор[[#This Row],[Часы]])</f>
        <v>5</v>
      </c>
      <c r="S1980" s="4" t="str">
        <f ca="1">Ректор[[#This Row],[Корр класс]]&amp;Ректор[[#This Row],[Предмет2]]</f>
        <v>5ЖМатематика</v>
      </c>
      <c r="T1980" s="4">
        <f ca="1">COUNTIF(Ректор[Доп столбец],Ректор[[#This Row],[Доп столбец]])</f>
        <v>1</v>
      </c>
    </row>
    <row r="1981" spans="1:20" x14ac:dyDescent="0.25">
      <c r="A1981" s="4">
        <v>1815</v>
      </c>
      <c r="B1981" s="4" t="s">
        <v>200</v>
      </c>
      <c r="C1981" s="4">
        <v>5</v>
      </c>
      <c r="F1981" s="4" t="s">
        <v>29</v>
      </c>
      <c r="G1981" s="4" t="s">
        <v>462</v>
      </c>
      <c r="H1981" s="4" t="s">
        <v>57</v>
      </c>
      <c r="I1981" s="4" t="s">
        <v>27</v>
      </c>
      <c r="J1981" s="4" t="s">
        <v>25</v>
      </c>
      <c r="K1981" s="4" t="s">
        <v>25</v>
      </c>
      <c r="O1981" s="4" t="str">
        <f ca="1">IF(Ректор[[#This Row],[Класс(ы)]]="",OFFSET(Ректор[[#This Row],[Класс(ы)]],-1,0,1,1),Ректор[[#This Row],[Класс(ы)]])</f>
        <v>5И</v>
      </c>
      <c r="P198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981" s="4" t="str">
        <f>Ректор[[#This Row],[Учитель]]</f>
        <v>Стрелка В. А.</v>
      </c>
      <c r="R1981" s="4">
        <f ca="1">IF(Ректор[[#This Row],[Часы]]="",OFFSET(Ректор[[#This Row],[Часы]],-1,0,1,1),Ректор[[#This Row],[Часы]])</f>
        <v>5</v>
      </c>
      <c r="S1981" s="4" t="str">
        <f ca="1">Ректор[[#This Row],[Корр класс]]&amp;Ректор[[#This Row],[Предмет2]]</f>
        <v>5ИМатематика</v>
      </c>
      <c r="T1981" s="4">
        <f ca="1">COUNTIF(Ректор[Доп столбец],Ректор[[#This Row],[Доп столбец]])</f>
        <v>1</v>
      </c>
    </row>
    <row r="1982" spans="1:20" x14ac:dyDescent="0.25">
      <c r="A1982" s="4">
        <v>1816</v>
      </c>
      <c r="B1982" s="4" t="s">
        <v>201</v>
      </c>
      <c r="C1982" s="4">
        <v>5</v>
      </c>
      <c r="F1982" s="4" t="s">
        <v>29</v>
      </c>
      <c r="G1982" s="4" t="s">
        <v>462</v>
      </c>
      <c r="H1982" s="4" t="s">
        <v>57</v>
      </c>
      <c r="I1982" s="4" t="s">
        <v>27</v>
      </c>
      <c r="J1982" s="4" t="s">
        <v>25</v>
      </c>
      <c r="K1982" s="4" t="s">
        <v>25</v>
      </c>
      <c r="O1982" s="4" t="str">
        <f ca="1">IF(Ректор[[#This Row],[Класс(ы)]]="",OFFSET(Ректор[[#This Row],[Класс(ы)]],-1,0,1,1),Ректор[[#This Row],[Класс(ы)]])</f>
        <v>5К</v>
      </c>
      <c r="P1982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982" s="4" t="str">
        <f>Ректор[[#This Row],[Учитель]]</f>
        <v>Стрелка В. А.</v>
      </c>
      <c r="R1982" s="4">
        <f ca="1">IF(Ректор[[#This Row],[Часы]]="",OFFSET(Ректор[[#This Row],[Часы]],-1,0,1,1),Ректор[[#This Row],[Часы]])</f>
        <v>5</v>
      </c>
      <c r="S1982" s="4" t="str">
        <f ca="1">Ректор[[#This Row],[Корр класс]]&amp;Ректор[[#This Row],[Предмет2]]</f>
        <v>5КМатематика</v>
      </c>
      <c r="T1982" s="4">
        <f ca="1">COUNTIF(Ректор[Доп столбец],Ректор[[#This Row],[Доп столбец]])</f>
        <v>1</v>
      </c>
    </row>
    <row r="1983" spans="1:20" x14ac:dyDescent="0.25">
      <c r="A1983" s="4">
        <v>1817</v>
      </c>
      <c r="B1983" s="4" t="s">
        <v>202</v>
      </c>
      <c r="C1983" s="4">
        <v>5</v>
      </c>
      <c r="F1983" s="4" t="s">
        <v>29</v>
      </c>
      <c r="G1983" s="4" t="s">
        <v>462</v>
      </c>
      <c r="H1983" s="4" t="s">
        <v>57</v>
      </c>
      <c r="I1983" s="4" t="s">
        <v>27</v>
      </c>
      <c r="J1983" s="4" t="s">
        <v>25</v>
      </c>
      <c r="K1983" s="4" t="s">
        <v>25</v>
      </c>
      <c r="O1983" s="4" t="str">
        <f ca="1">IF(Ректор[[#This Row],[Класс(ы)]]="",OFFSET(Ректор[[#This Row],[Класс(ы)]],-1,0,1,1),Ректор[[#This Row],[Класс(ы)]])</f>
        <v>5Н</v>
      </c>
      <c r="P198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1983" s="4" t="str">
        <f>Ректор[[#This Row],[Учитель]]</f>
        <v>Стрелка В. А.</v>
      </c>
      <c r="R1983" s="4">
        <f ca="1">IF(Ректор[[#This Row],[Часы]]="",OFFSET(Ректор[[#This Row],[Часы]],-1,0,1,1),Ректор[[#This Row],[Часы]])</f>
        <v>5</v>
      </c>
      <c r="S1983" s="4" t="str">
        <f ca="1">Ректор[[#This Row],[Корр класс]]&amp;Ректор[[#This Row],[Предмет2]]</f>
        <v>5НМатематика</v>
      </c>
      <c r="T1983" s="4">
        <f ca="1">COUNTIF(Ректор[Доп столбец],Ректор[[#This Row],[Доп столбец]])</f>
        <v>1</v>
      </c>
    </row>
    <row r="1984" spans="1:20" x14ac:dyDescent="0.25">
      <c r="A1984" s="4">
        <v>1818</v>
      </c>
      <c r="B1984" s="4" t="s">
        <v>202</v>
      </c>
      <c r="C1984" s="4">
        <v>1</v>
      </c>
      <c r="F1984" s="4" t="s">
        <v>32</v>
      </c>
      <c r="G1984" s="4" t="s">
        <v>462</v>
      </c>
      <c r="H1984" s="4" t="s">
        <v>57</v>
      </c>
      <c r="I1984" s="4" t="s">
        <v>27</v>
      </c>
      <c r="J1984" s="4" t="s">
        <v>25</v>
      </c>
      <c r="K1984" s="4" t="s">
        <v>25</v>
      </c>
      <c r="O1984" s="4" t="str">
        <f ca="1">IF(Ректор[[#This Row],[Класс(ы)]]="",OFFSET(Ректор[[#This Row],[Класс(ы)]],-1,0,1,1),Ректор[[#This Row],[Класс(ы)]])</f>
        <v>5Н</v>
      </c>
      <c r="P198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984" s="4" t="str">
        <f>Ректор[[#This Row],[Учитель]]</f>
        <v>Стрелка В. А.</v>
      </c>
      <c r="R1984" s="4">
        <f ca="1">IF(Ректор[[#This Row],[Часы]]="",OFFSET(Ректор[[#This Row],[Часы]],-1,0,1,1),Ректор[[#This Row],[Часы]])</f>
        <v>1</v>
      </c>
      <c r="S1984" s="4" t="str">
        <f ca="1">Ректор[[#This Row],[Корр класс]]&amp;Ректор[[#This Row],[Предмет2]]</f>
        <v>5НРазговор о важн</v>
      </c>
      <c r="T1984" s="4">
        <f ca="1">COUNTIF(Ректор[Доп столбец],Ректор[[#This Row],[Доп столбец]])</f>
        <v>1</v>
      </c>
    </row>
    <row r="1985" spans="1:20" x14ac:dyDescent="0.25">
      <c r="A1985" s="4">
        <v>1819</v>
      </c>
      <c r="B1985" s="4" t="s">
        <v>243</v>
      </c>
      <c r="C1985" s="4">
        <v>2</v>
      </c>
      <c r="F1985" s="4" t="s">
        <v>159</v>
      </c>
      <c r="G1985" s="4" t="s">
        <v>463</v>
      </c>
      <c r="H1985" s="4" t="s">
        <v>426</v>
      </c>
      <c r="I1985" s="4" t="s">
        <v>27</v>
      </c>
      <c r="J1985" s="4" t="s">
        <v>25</v>
      </c>
      <c r="K1985" s="4" t="s">
        <v>25</v>
      </c>
      <c r="O1985" s="4" t="str">
        <f ca="1">IF(Ректор[[#This Row],[Класс(ы)]]="",OFFSET(Ректор[[#This Row],[Класс(ы)]],-1,0,1,1),Ректор[[#This Row],[Класс(ы)]])</f>
        <v>7В</v>
      </c>
      <c r="P198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85" s="4" t="str">
        <f>Ректор[[#This Row],[Учитель]]</f>
        <v>Стрельникова Л. А.</v>
      </c>
      <c r="R1985" s="4">
        <f ca="1">IF(Ректор[[#This Row],[Часы]]="",OFFSET(Ректор[[#This Row],[Часы]],-1,0,1,1),Ректор[[#This Row],[Часы]])</f>
        <v>2</v>
      </c>
      <c r="S1985" s="4" t="str">
        <f ca="1">Ректор[[#This Row],[Корр класс]]&amp;Ректор[[#This Row],[Предмет2]]</f>
        <v>7ВФизическая культура</v>
      </c>
      <c r="T1985" s="4">
        <f ca="1">COUNTIF(Ректор[Доп столбец],Ректор[[#This Row],[Доп столбец]])</f>
        <v>1</v>
      </c>
    </row>
    <row r="1986" spans="1:20" x14ac:dyDescent="0.25">
      <c r="A1986" s="4">
        <v>1820</v>
      </c>
      <c r="B1986" s="4" t="s">
        <v>183</v>
      </c>
      <c r="C1986" s="4">
        <v>2</v>
      </c>
      <c r="F1986" s="4" t="s">
        <v>159</v>
      </c>
      <c r="G1986" s="4" t="s">
        <v>463</v>
      </c>
      <c r="H1986" s="4" t="s">
        <v>426</v>
      </c>
      <c r="I1986" s="4" t="s">
        <v>27</v>
      </c>
      <c r="J1986" s="4" t="s">
        <v>25</v>
      </c>
      <c r="K1986" s="4" t="s">
        <v>25</v>
      </c>
      <c r="O1986" s="4" t="str">
        <f ca="1">IF(Ректор[[#This Row],[Класс(ы)]]="",OFFSET(Ректор[[#This Row],[Класс(ы)]],-1,0,1,1),Ректор[[#This Row],[Класс(ы)]])</f>
        <v>7И</v>
      </c>
      <c r="P198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86" s="4" t="str">
        <f>Ректор[[#This Row],[Учитель]]</f>
        <v>Стрельникова Л. А.</v>
      </c>
      <c r="R1986" s="4">
        <f ca="1">IF(Ректор[[#This Row],[Часы]]="",OFFSET(Ректор[[#This Row],[Часы]],-1,0,1,1),Ректор[[#This Row],[Часы]])</f>
        <v>2</v>
      </c>
      <c r="S1986" s="4" t="str">
        <f ca="1">Ректор[[#This Row],[Корр класс]]&amp;Ректор[[#This Row],[Предмет2]]</f>
        <v>7ИФизическая культура</v>
      </c>
      <c r="T1986" s="4">
        <f ca="1">COUNTIF(Ректор[Доп столбец],Ректор[[#This Row],[Доп столбец]])</f>
        <v>1</v>
      </c>
    </row>
    <row r="1987" spans="1:20" x14ac:dyDescent="0.25">
      <c r="A1987" s="4">
        <v>1821</v>
      </c>
      <c r="B1987" s="4" t="s">
        <v>62</v>
      </c>
      <c r="C1987" s="4">
        <v>2</v>
      </c>
      <c r="F1987" s="4" t="s">
        <v>159</v>
      </c>
      <c r="G1987" s="4" t="s">
        <v>463</v>
      </c>
      <c r="H1987" s="4" t="s">
        <v>426</v>
      </c>
      <c r="I1987" s="4" t="s">
        <v>27</v>
      </c>
      <c r="J1987" s="4" t="s">
        <v>25</v>
      </c>
      <c r="K1987" s="4" t="s">
        <v>25</v>
      </c>
      <c r="O1987" s="4" t="str">
        <f ca="1">IF(Ректор[[#This Row],[Класс(ы)]]="",OFFSET(Ректор[[#This Row],[Класс(ы)]],-1,0,1,1),Ректор[[#This Row],[Класс(ы)]])</f>
        <v>8А</v>
      </c>
      <c r="P198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87" s="4" t="str">
        <f>Ректор[[#This Row],[Учитель]]</f>
        <v>Стрельникова Л. А.</v>
      </c>
      <c r="R1987" s="4">
        <f ca="1">IF(Ректор[[#This Row],[Часы]]="",OFFSET(Ректор[[#This Row],[Часы]],-1,0,1,1),Ректор[[#This Row],[Часы]])</f>
        <v>2</v>
      </c>
      <c r="S1987" s="4" t="str">
        <f ca="1">Ректор[[#This Row],[Корр класс]]&amp;Ректор[[#This Row],[Предмет2]]</f>
        <v>8АФизическая культура</v>
      </c>
      <c r="T1987" s="4">
        <f ca="1">COUNTIF(Ректор[Доп столбец],Ректор[[#This Row],[Доп столбец]])</f>
        <v>1</v>
      </c>
    </row>
    <row r="1988" spans="1:20" x14ac:dyDescent="0.25">
      <c r="A1988" s="4">
        <v>1822</v>
      </c>
      <c r="B1988" s="4" t="s">
        <v>112</v>
      </c>
      <c r="C1988" s="4">
        <v>2</v>
      </c>
      <c r="F1988" s="4" t="s">
        <v>159</v>
      </c>
      <c r="G1988" s="4" t="s">
        <v>463</v>
      </c>
      <c r="H1988" s="4" t="s">
        <v>426</v>
      </c>
      <c r="I1988" s="4" t="s">
        <v>27</v>
      </c>
      <c r="J1988" s="4" t="s">
        <v>25</v>
      </c>
      <c r="K1988" s="4" t="s">
        <v>25</v>
      </c>
      <c r="O1988" s="4" t="str">
        <f ca="1">IF(Ректор[[#This Row],[Класс(ы)]]="",OFFSET(Ректор[[#This Row],[Класс(ы)]],-1,0,1,1),Ректор[[#This Row],[Класс(ы)]])</f>
        <v>8Б</v>
      </c>
      <c r="P198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88" s="4" t="str">
        <f>Ректор[[#This Row],[Учитель]]</f>
        <v>Стрельникова Л. А.</v>
      </c>
      <c r="R1988" s="4">
        <f ca="1">IF(Ректор[[#This Row],[Часы]]="",OFFSET(Ректор[[#This Row],[Часы]],-1,0,1,1),Ректор[[#This Row],[Часы]])</f>
        <v>2</v>
      </c>
      <c r="S1988" s="4" t="str">
        <f ca="1">Ректор[[#This Row],[Корр класс]]&amp;Ректор[[#This Row],[Предмет2]]</f>
        <v>8БФизическая культура</v>
      </c>
      <c r="T1988" s="4">
        <f ca="1">COUNTIF(Ректор[Доп столбец],Ректор[[#This Row],[Доп столбец]])</f>
        <v>1</v>
      </c>
    </row>
    <row r="1989" spans="1:20" x14ac:dyDescent="0.25">
      <c r="A1989" s="4">
        <v>1823</v>
      </c>
      <c r="B1989" s="4" t="s">
        <v>113</v>
      </c>
      <c r="C1989" s="4">
        <v>1</v>
      </c>
      <c r="F1989" s="4" t="s">
        <v>32</v>
      </c>
      <c r="G1989" s="4" t="s">
        <v>463</v>
      </c>
      <c r="I1989" s="4" t="s">
        <v>27</v>
      </c>
      <c r="J1989" s="4" t="s">
        <v>25</v>
      </c>
      <c r="K1989" s="4" t="s">
        <v>25</v>
      </c>
      <c r="O1989" s="4" t="str">
        <f ca="1">IF(Ректор[[#This Row],[Класс(ы)]]="",OFFSET(Ректор[[#This Row],[Класс(ы)]],-1,0,1,1),Ректор[[#This Row],[Класс(ы)]])</f>
        <v>8В</v>
      </c>
      <c r="P198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1989" s="4" t="str">
        <f>Ректор[[#This Row],[Учитель]]</f>
        <v>Стрельникова Л. А.</v>
      </c>
      <c r="R1989" s="4">
        <f ca="1">IF(Ректор[[#This Row],[Часы]]="",OFFSET(Ректор[[#This Row],[Часы]],-1,0,1,1),Ректор[[#This Row],[Часы]])</f>
        <v>1</v>
      </c>
      <c r="S1989" s="4" t="str">
        <f ca="1">Ректор[[#This Row],[Корр класс]]&amp;Ректор[[#This Row],[Предмет2]]</f>
        <v>8ВРазговор о важн</v>
      </c>
      <c r="T1989" s="4">
        <f ca="1">COUNTIF(Ректор[Доп столбец],Ректор[[#This Row],[Доп столбец]])</f>
        <v>1</v>
      </c>
    </row>
    <row r="1990" spans="1:20" x14ac:dyDescent="0.25">
      <c r="A1990" s="4">
        <v>1824</v>
      </c>
      <c r="B1990" s="4" t="s">
        <v>113</v>
      </c>
      <c r="C1990" s="4">
        <v>2</v>
      </c>
      <c r="F1990" s="4" t="s">
        <v>159</v>
      </c>
      <c r="G1990" s="4" t="s">
        <v>463</v>
      </c>
      <c r="H1990" s="4" t="s">
        <v>426</v>
      </c>
      <c r="I1990" s="4" t="s">
        <v>27</v>
      </c>
      <c r="J1990" s="4" t="s">
        <v>25</v>
      </c>
      <c r="K1990" s="4" t="s">
        <v>25</v>
      </c>
      <c r="O1990" s="4" t="str">
        <f ca="1">IF(Ректор[[#This Row],[Класс(ы)]]="",OFFSET(Ректор[[#This Row],[Класс(ы)]],-1,0,1,1),Ректор[[#This Row],[Класс(ы)]])</f>
        <v>8В</v>
      </c>
      <c r="P199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0" s="4" t="str">
        <f>Ректор[[#This Row],[Учитель]]</f>
        <v>Стрельникова Л. А.</v>
      </c>
      <c r="R1990" s="4">
        <f ca="1">IF(Ректор[[#This Row],[Часы]]="",OFFSET(Ректор[[#This Row],[Часы]],-1,0,1,1),Ректор[[#This Row],[Часы]])</f>
        <v>2</v>
      </c>
      <c r="S1990" s="4" t="str">
        <f ca="1">Ректор[[#This Row],[Корр класс]]&amp;Ректор[[#This Row],[Предмет2]]</f>
        <v>8ВФизическая культура</v>
      </c>
      <c r="T1990" s="4">
        <f ca="1">COUNTIF(Ректор[Доп столбец],Ректор[[#This Row],[Доп столбец]])</f>
        <v>1</v>
      </c>
    </row>
    <row r="1991" spans="1:20" x14ac:dyDescent="0.25">
      <c r="A1991" s="4">
        <v>1825</v>
      </c>
      <c r="B1991" s="4" t="s">
        <v>114</v>
      </c>
      <c r="C1991" s="4">
        <v>2</v>
      </c>
      <c r="F1991" s="4" t="s">
        <v>159</v>
      </c>
      <c r="G1991" s="4" t="s">
        <v>463</v>
      </c>
      <c r="I1991" s="4" t="s">
        <v>27</v>
      </c>
      <c r="J1991" s="4" t="s">
        <v>25</v>
      </c>
      <c r="K1991" s="4" t="s">
        <v>25</v>
      </c>
      <c r="O1991" s="4" t="str">
        <f ca="1">IF(Ректор[[#This Row],[Класс(ы)]]="",OFFSET(Ректор[[#This Row],[Класс(ы)]],-1,0,1,1),Ректор[[#This Row],[Класс(ы)]])</f>
        <v>8Г</v>
      </c>
      <c r="P199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1" s="4" t="str">
        <f>Ректор[[#This Row],[Учитель]]</f>
        <v>Стрельникова Л. А.</v>
      </c>
      <c r="R1991" s="4">
        <f ca="1">IF(Ректор[[#This Row],[Часы]]="",OFFSET(Ректор[[#This Row],[Часы]],-1,0,1,1),Ректор[[#This Row],[Часы]])</f>
        <v>2</v>
      </c>
      <c r="S1991" s="4" t="str">
        <f ca="1">Ректор[[#This Row],[Корр класс]]&amp;Ректор[[#This Row],[Предмет2]]</f>
        <v>8ГФизическая культура</v>
      </c>
      <c r="T1991" s="4">
        <f ca="1">COUNTIF(Ректор[Доп столбец],Ректор[[#This Row],[Доп столбец]])</f>
        <v>1</v>
      </c>
    </row>
    <row r="1992" spans="1:20" x14ac:dyDescent="0.25">
      <c r="A1992" s="4">
        <v>1826</v>
      </c>
      <c r="B1992" s="4" t="s">
        <v>115</v>
      </c>
      <c r="C1992" s="4">
        <v>2</v>
      </c>
      <c r="F1992" s="4" t="s">
        <v>159</v>
      </c>
      <c r="G1992" s="4" t="s">
        <v>463</v>
      </c>
      <c r="H1992" s="4" t="s">
        <v>426</v>
      </c>
      <c r="I1992" s="4" t="s">
        <v>27</v>
      </c>
      <c r="J1992" s="4" t="s">
        <v>25</v>
      </c>
      <c r="K1992" s="4" t="s">
        <v>25</v>
      </c>
      <c r="O1992" s="4" t="str">
        <f ca="1">IF(Ректор[[#This Row],[Класс(ы)]]="",OFFSET(Ректор[[#This Row],[Класс(ы)]],-1,0,1,1),Ректор[[#This Row],[Класс(ы)]])</f>
        <v>8Д</v>
      </c>
      <c r="P199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2" s="4" t="str">
        <f>Ректор[[#This Row],[Учитель]]</f>
        <v>Стрельникова Л. А.</v>
      </c>
      <c r="R1992" s="4">
        <f ca="1">IF(Ректор[[#This Row],[Часы]]="",OFFSET(Ректор[[#This Row],[Часы]],-1,0,1,1),Ректор[[#This Row],[Часы]])</f>
        <v>2</v>
      </c>
      <c r="S1992" s="4" t="str">
        <f ca="1">Ректор[[#This Row],[Корр класс]]&amp;Ректор[[#This Row],[Предмет2]]</f>
        <v>8ДФизическая культура</v>
      </c>
      <c r="T1992" s="4">
        <f ca="1">COUNTIF(Ректор[Доп столбец],Ректор[[#This Row],[Доп столбец]])</f>
        <v>1</v>
      </c>
    </row>
    <row r="1993" spans="1:20" x14ac:dyDescent="0.25">
      <c r="A1993" s="4">
        <v>1827</v>
      </c>
      <c r="B1993" s="4" t="s">
        <v>116</v>
      </c>
      <c r="C1993" s="4">
        <v>2</v>
      </c>
      <c r="F1993" s="4" t="s">
        <v>159</v>
      </c>
      <c r="G1993" s="4" t="s">
        <v>463</v>
      </c>
      <c r="H1993" s="4" t="s">
        <v>426</v>
      </c>
      <c r="I1993" s="4" t="s">
        <v>27</v>
      </c>
      <c r="J1993" s="4" t="s">
        <v>25</v>
      </c>
      <c r="K1993" s="4" t="s">
        <v>25</v>
      </c>
      <c r="O1993" s="4" t="str">
        <f ca="1">IF(Ректор[[#This Row],[Класс(ы)]]="",OFFSET(Ректор[[#This Row],[Класс(ы)]],-1,0,1,1),Ректор[[#This Row],[Класс(ы)]])</f>
        <v>8Е</v>
      </c>
      <c r="P199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3" s="4" t="str">
        <f>Ректор[[#This Row],[Учитель]]</f>
        <v>Стрельникова Л. А.</v>
      </c>
      <c r="R1993" s="4">
        <f ca="1">IF(Ректор[[#This Row],[Часы]]="",OFFSET(Ректор[[#This Row],[Часы]],-1,0,1,1),Ректор[[#This Row],[Часы]])</f>
        <v>2</v>
      </c>
      <c r="S1993" s="4" t="str">
        <f ca="1">Ректор[[#This Row],[Корр класс]]&amp;Ректор[[#This Row],[Предмет2]]</f>
        <v>8ЕФизическая культура</v>
      </c>
      <c r="T1993" s="4">
        <f ca="1">COUNTIF(Ректор[Доп столбец],Ректор[[#This Row],[Доп столбец]])</f>
        <v>1</v>
      </c>
    </row>
    <row r="1994" spans="1:20" x14ac:dyDescent="0.25">
      <c r="A1994" s="4">
        <v>1828</v>
      </c>
      <c r="B1994" s="4" t="s">
        <v>117</v>
      </c>
      <c r="C1994" s="4">
        <v>2</v>
      </c>
      <c r="F1994" s="4" t="s">
        <v>159</v>
      </c>
      <c r="G1994" s="4" t="s">
        <v>463</v>
      </c>
      <c r="H1994" s="4" t="s">
        <v>426</v>
      </c>
      <c r="I1994" s="4" t="s">
        <v>27</v>
      </c>
      <c r="J1994" s="4" t="s">
        <v>25</v>
      </c>
      <c r="K1994" s="4" t="s">
        <v>25</v>
      </c>
      <c r="O1994" s="4" t="str">
        <f ca="1">IF(Ректор[[#This Row],[Класс(ы)]]="",OFFSET(Ректор[[#This Row],[Класс(ы)]],-1,0,1,1),Ректор[[#This Row],[Класс(ы)]])</f>
        <v>8Ж</v>
      </c>
      <c r="P199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4" s="4" t="str">
        <f>Ректор[[#This Row],[Учитель]]</f>
        <v>Стрельникова Л. А.</v>
      </c>
      <c r="R1994" s="4">
        <f ca="1">IF(Ректор[[#This Row],[Часы]]="",OFFSET(Ректор[[#This Row],[Часы]],-1,0,1,1),Ректор[[#This Row],[Часы]])</f>
        <v>2</v>
      </c>
      <c r="S1994" s="4" t="str">
        <f ca="1">Ректор[[#This Row],[Корр класс]]&amp;Ректор[[#This Row],[Предмет2]]</f>
        <v>8ЖФизическая культура</v>
      </c>
      <c r="T1994" s="4">
        <f ca="1">COUNTIF(Ректор[Доп столбец],Ректор[[#This Row],[Доп столбец]])</f>
        <v>1</v>
      </c>
    </row>
    <row r="1995" spans="1:20" x14ac:dyDescent="0.25">
      <c r="B1995" s="4" t="s">
        <v>118</v>
      </c>
      <c r="C1995" s="4">
        <v>2</v>
      </c>
      <c r="F1995" s="4" t="s">
        <v>159</v>
      </c>
      <c r="G1995" s="4" t="s">
        <v>463</v>
      </c>
      <c r="H1995" s="4" t="s">
        <v>426</v>
      </c>
      <c r="I1995" s="4" t="s">
        <v>27</v>
      </c>
      <c r="J1995" s="4" t="s">
        <v>25</v>
      </c>
      <c r="K1995" s="4" t="s">
        <v>25</v>
      </c>
      <c r="O1995" s="4" t="str">
        <f ca="1">IF(Ректор[[#This Row],[Класс(ы)]]="",OFFSET(Ректор[[#This Row],[Класс(ы)]],-1,0,1,1),Ректор[[#This Row],[Класс(ы)]])</f>
        <v>8З</v>
      </c>
      <c r="P199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5" s="4" t="str">
        <f>Ректор[[#This Row],[Учитель]]</f>
        <v>Стрельникова Л. А.</v>
      </c>
      <c r="R1995" s="4">
        <f ca="1">IF(Ректор[[#This Row],[Часы]]="",OFFSET(Ректор[[#This Row],[Часы]],-1,0,1,1),Ректор[[#This Row],[Часы]])</f>
        <v>2</v>
      </c>
      <c r="S1995" s="4" t="str">
        <f ca="1">Ректор[[#This Row],[Корр класс]]&amp;Ректор[[#This Row],[Предмет2]]</f>
        <v>8ЗФизическая культура</v>
      </c>
      <c r="T1995" s="4">
        <f ca="1">COUNTIF(Ректор[Доп столбец],Ректор[[#This Row],[Доп столбец]])</f>
        <v>1</v>
      </c>
    </row>
    <row r="1996" spans="1:20" x14ac:dyDescent="0.25">
      <c r="A1996" s="4">
        <v>1829</v>
      </c>
      <c r="B1996" s="4" t="s">
        <v>119</v>
      </c>
      <c r="C1996" s="4">
        <v>2</v>
      </c>
      <c r="F1996" s="4" t="s">
        <v>159</v>
      </c>
      <c r="G1996" s="4" t="s">
        <v>463</v>
      </c>
      <c r="H1996" s="4" t="s">
        <v>426</v>
      </c>
      <c r="I1996" s="4" t="s">
        <v>27</v>
      </c>
      <c r="J1996" s="4" t="s">
        <v>25</v>
      </c>
      <c r="K1996" s="4" t="s">
        <v>25</v>
      </c>
      <c r="O1996" s="4" t="str">
        <f ca="1">IF(Ректор[[#This Row],[Класс(ы)]]="",OFFSET(Ректор[[#This Row],[Класс(ы)]],-1,0,1,1),Ректор[[#This Row],[Класс(ы)]])</f>
        <v>8И</v>
      </c>
      <c r="P199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6" s="4" t="str">
        <f>Ректор[[#This Row],[Учитель]]</f>
        <v>Стрельникова Л. А.</v>
      </c>
      <c r="R1996" s="4">
        <f ca="1">IF(Ректор[[#This Row],[Часы]]="",OFFSET(Ректор[[#This Row],[Часы]],-1,0,1,1),Ректор[[#This Row],[Часы]])</f>
        <v>2</v>
      </c>
      <c r="S1996" s="4" t="str">
        <f ca="1">Ректор[[#This Row],[Корр класс]]&amp;Ректор[[#This Row],[Предмет2]]</f>
        <v>8ИФизическая культура</v>
      </c>
      <c r="T1996" s="4">
        <f ca="1">COUNTIF(Ректор[Доп столбец],Ректор[[#This Row],[Доп столбец]])</f>
        <v>1</v>
      </c>
    </row>
    <row r="1997" spans="1:20" x14ac:dyDescent="0.25">
      <c r="B1997" s="4" t="s">
        <v>120</v>
      </c>
      <c r="C1997" s="4">
        <v>2</v>
      </c>
      <c r="F1997" s="4" t="s">
        <v>159</v>
      </c>
      <c r="G1997" s="4" t="s">
        <v>463</v>
      </c>
      <c r="H1997" s="4" t="s">
        <v>426</v>
      </c>
      <c r="I1997" s="4" t="s">
        <v>27</v>
      </c>
      <c r="J1997" s="4" t="s">
        <v>25</v>
      </c>
      <c r="K1997" s="4" t="s">
        <v>25</v>
      </c>
      <c r="O1997" s="4" t="str">
        <f ca="1">IF(Ректор[[#This Row],[Класс(ы)]]="",OFFSET(Ректор[[#This Row],[Класс(ы)]],-1,0,1,1),Ректор[[#This Row],[Класс(ы)]])</f>
        <v>8К</v>
      </c>
      <c r="P199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7" s="4" t="str">
        <f>Ректор[[#This Row],[Учитель]]</f>
        <v>Стрельникова Л. А.</v>
      </c>
      <c r="R1997" s="4">
        <f ca="1">IF(Ректор[[#This Row],[Часы]]="",OFFSET(Ректор[[#This Row],[Часы]],-1,0,1,1),Ректор[[#This Row],[Часы]])</f>
        <v>2</v>
      </c>
      <c r="S1997" s="4" t="str">
        <f ca="1">Ректор[[#This Row],[Корр класс]]&amp;Ректор[[#This Row],[Предмет2]]</f>
        <v>8КФизическая культура</v>
      </c>
      <c r="T1997" s="4">
        <f ca="1">COUNTIF(Ректор[Доп столбец],Ректор[[#This Row],[Доп столбец]])</f>
        <v>1</v>
      </c>
    </row>
    <row r="1998" spans="1:20" x14ac:dyDescent="0.25">
      <c r="A1998" s="4">
        <v>1830</v>
      </c>
      <c r="B1998" s="4" t="s">
        <v>121</v>
      </c>
      <c r="C1998" s="4">
        <v>2</v>
      </c>
      <c r="F1998" s="4" t="s">
        <v>159</v>
      </c>
      <c r="G1998" s="4" t="s">
        <v>463</v>
      </c>
      <c r="H1998" s="4" t="s">
        <v>426</v>
      </c>
      <c r="I1998" s="4" t="s">
        <v>27</v>
      </c>
      <c r="J1998" s="4" t="s">
        <v>25</v>
      </c>
      <c r="K1998" s="4" t="s">
        <v>25</v>
      </c>
      <c r="O1998" s="4" t="str">
        <f ca="1">IF(Ректор[[#This Row],[Класс(ы)]]="",OFFSET(Ректор[[#This Row],[Класс(ы)]],-1,0,1,1),Ректор[[#This Row],[Класс(ы)]])</f>
        <v>8Л</v>
      </c>
      <c r="P199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8" s="4" t="str">
        <f>Ректор[[#This Row],[Учитель]]</f>
        <v>Стрельникова Л. А.</v>
      </c>
      <c r="R1998" s="4">
        <f ca="1">IF(Ректор[[#This Row],[Часы]]="",OFFSET(Ректор[[#This Row],[Часы]],-1,0,1,1),Ректор[[#This Row],[Часы]])</f>
        <v>2</v>
      </c>
      <c r="S1998" s="4" t="str">
        <f ca="1">Ректор[[#This Row],[Корр класс]]&amp;Ректор[[#This Row],[Предмет2]]</f>
        <v>8ЛФизическая культура</v>
      </c>
      <c r="T1998" s="4">
        <f ca="1">COUNTIF(Ректор[Доп столбец],Ректор[[#This Row],[Доп столбец]])</f>
        <v>1</v>
      </c>
    </row>
    <row r="1999" spans="1:20" x14ac:dyDescent="0.25">
      <c r="A1999" s="4">
        <v>1831</v>
      </c>
      <c r="B1999" s="4" t="s">
        <v>122</v>
      </c>
      <c r="C1999" s="4">
        <v>2</v>
      </c>
      <c r="F1999" s="4" t="s">
        <v>159</v>
      </c>
      <c r="G1999" s="4" t="s">
        <v>463</v>
      </c>
      <c r="H1999" s="4" t="s">
        <v>426</v>
      </c>
      <c r="I1999" s="4" t="s">
        <v>27</v>
      </c>
      <c r="J1999" s="4" t="s">
        <v>25</v>
      </c>
      <c r="K1999" s="4" t="s">
        <v>25</v>
      </c>
      <c r="O1999" s="4" t="str">
        <f ca="1">IF(Ректор[[#This Row],[Класс(ы)]]="",OFFSET(Ректор[[#This Row],[Класс(ы)]],-1,0,1,1),Ректор[[#This Row],[Класс(ы)]])</f>
        <v>8М</v>
      </c>
      <c r="P199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1999" s="4" t="str">
        <f>Ректор[[#This Row],[Учитель]]</f>
        <v>Стрельникова Л. А.</v>
      </c>
      <c r="R1999" s="4">
        <f ca="1">IF(Ректор[[#This Row],[Часы]]="",OFFSET(Ректор[[#This Row],[Часы]],-1,0,1,1),Ректор[[#This Row],[Часы]])</f>
        <v>2</v>
      </c>
      <c r="S1999" s="4" t="str">
        <f ca="1">Ректор[[#This Row],[Корр класс]]&amp;Ректор[[#This Row],[Предмет2]]</f>
        <v>8МФизическая культура</v>
      </c>
      <c r="T1999" s="4">
        <f ca="1">COUNTIF(Ректор[Доп столбец],Ректор[[#This Row],[Доп столбец]])</f>
        <v>1</v>
      </c>
    </row>
    <row r="2000" spans="1:20" x14ac:dyDescent="0.25">
      <c r="A2000" s="4">
        <v>1832</v>
      </c>
      <c r="B2000" s="4" t="s">
        <v>123</v>
      </c>
      <c r="C2000" s="4">
        <v>2</v>
      </c>
      <c r="F2000" s="4" t="s">
        <v>159</v>
      </c>
      <c r="G2000" s="4" t="s">
        <v>463</v>
      </c>
      <c r="H2000" s="4" t="s">
        <v>426</v>
      </c>
      <c r="I2000" s="4" t="s">
        <v>27</v>
      </c>
      <c r="J2000" s="4" t="s">
        <v>25</v>
      </c>
      <c r="K2000" s="4" t="s">
        <v>25</v>
      </c>
      <c r="O2000" s="4" t="str">
        <f ca="1">IF(Ректор[[#This Row],[Класс(ы)]]="",OFFSET(Ректор[[#This Row],[Класс(ы)]],-1,0,1,1),Ректор[[#This Row],[Класс(ы)]])</f>
        <v>8Н</v>
      </c>
      <c r="P200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00" s="4" t="str">
        <f>Ректор[[#This Row],[Учитель]]</f>
        <v>Стрельникова Л. А.</v>
      </c>
      <c r="R2000" s="4">
        <f ca="1">IF(Ректор[[#This Row],[Часы]]="",OFFSET(Ректор[[#This Row],[Часы]],-1,0,1,1),Ректор[[#This Row],[Часы]])</f>
        <v>2</v>
      </c>
      <c r="S2000" s="4" t="str">
        <f ca="1">Ректор[[#This Row],[Корр класс]]&amp;Ректор[[#This Row],[Предмет2]]</f>
        <v>8НФизическая культура</v>
      </c>
      <c r="T2000" s="4">
        <f ca="1">COUNTIF(Ректор[Доп столбец],Ректор[[#This Row],[Доп столбец]])</f>
        <v>1</v>
      </c>
    </row>
    <row r="2001" spans="1:20" x14ac:dyDescent="0.25">
      <c r="A2001" s="4">
        <v>1833</v>
      </c>
      <c r="B2001" s="4" t="s">
        <v>41</v>
      </c>
      <c r="C2001" s="4">
        <v>3</v>
      </c>
      <c r="F2001" s="4" t="s">
        <v>73</v>
      </c>
      <c r="G2001" s="4" t="s">
        <v>464</v>
      </c>
      <c r="H2001" s="4" t="s">
        <v>465</v>
      </c>
      <c r="I2001" s="4" t="s">
        <v>27</v>
      </c>
      <c r="J2001" s="4" t="s">
        <v>25</v>
      </c>
      <c r="K2001" s="4" t="s">
        <v>25</v>
      </c>
      <c r="O2001" s="4" t="str">
        <f ca="1">IF(Ректор[[#This Row],[Класс(ы)]]="",OFFSET(Ректор[[#This Row],[Класс(ы)]],-1,0,1,1),Ректор[[#This Row],[Класс(ы)]])</f>
        <v>5Г</v>
      </c>
      <c r="P200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001" s="4" t="str">
        <f>Ректор[[#This Row],[Учитель]]</f>
        <v>Струкова Н. А.</v>
      </c>
      <c r="R2001" s="4">
        <f ca="1">IF(Ректор[[#This Row],[Часы]]="",OFFSET(Ректор[[#This Row],[Часы]],-1,0,1,1),Ректор[[#This Row],[Часы]])</f>
        <v>3</v>
      </c>
      <c r="S2001" s="4" t="str">
        <f ca="1">Ректор[[#This Row],[Корр класс]]&amp;Ректор[[#This Row],[Предмет2]]</f>
        <v>5ГЛитература</v>
      </c>
      <c r="T2001" s="4">
        <f ca="1">COUNTIF(Ректор[Доп столбец],Ректор[[#This Row],[Доп столбец]])</f>
        <v>1</v>
      </c>
    </row>
    <row r="2002" spans="1:20" x14ac:dyDescent="0.25">
      <c r="A2002" s="4">
        <v>1834</v>
      </c>
      <c r="B2002" s="4" t="s">
        <v>41</v>
      </c>
      <c r="C2002" s="4">
        <v>5</v>
      </c>
      <c r="F2002" s="4" t="s">
        <v>34</v>
      </c>
      <c r="G2002" s="4" t="s">
        <v>464</v>
      </c>
      <c r="H2002" s="4" t="s">
        <v>465</v>
      </c>
      <c r="I2002" s="4" t="s">
        <v>27</v>
      </c>
      <c r="J2002" s="4" t="s">
        <v>25</v>
      </c>
      <c r="K2002" s="4" t="s">
        <v>25</v>
      </c>
      <c r="O2002" s="4" t="str">
        <f ca="1">IF(Ректор[[#This Row],[Класс(ы)]]="",OFFSET(Ректор[[#This Row],[Класс(ы)]],-1,0,1,1),Ректор[[#This Row],[Класс(ы)]])</f>
        <v>5Г</v>
      </c>
      <c r="P200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02" s="4" t="str">
        <f>Ректор[[#This Row],[Учитель]]</f>
        <v>Струкова Н. А.</v>
      </c>
      <c r="R2002" s="4">
        <f ca="1">IF(Ректор[[#This Row],[Часы]]="",OFFSET(Ректор[[#This Row],[Часы]],-1,0,1,1),Ректор[[#This Row],[Часы]])</f>
        <v>5</v>
      </c>
      <c r="S2002" s="4" t="str">
        <f ca="1">Ректор[[#This Row],[Корр класс]]&amp;Ректор[[#This Row],[Предмет2]]</f>
        <v>5ГРусский язык</v>
      </c>
      <c r="T2002" s="4">
        <f ca="1">COUNTIF(Ректор[Доп столбец],Ректор[[#This Row],[Доп столбец]])</f>
        <v>1</v>
      </c>
    </row>
    <row r="2003" spans="1:20" x14ac:dyDescent="0.25">
      <c r="A2003" s="4">
        <v>1835</v>
      </c>
      <c r="B2003" s="4" t="s">
        <v>184</v>
      </c>
      <c r="C2003" s="4">
        <v>3</v>
      </c>
      <c r="F2003" s="4" t="s">
        <v>73</v>
      </c>
      <c r="G2003" s="4" t="s">
        <v>464</v>
      </c>
      <c r="H2003" s="4" t="s">
        <v>465</v>
      </c>
      <c r="I2003" s="4" t="s">
        <v>27</v>
      </c>
      <c r="J2003" s="4" t="s">
        <v>25</v>
      </c>
      <c r="K2003" s="4" t="s">
        <v>25</v>
      </c>
      <c r="O2003" s="4" t="str">
        <f ca="1">IF(Ректор[[#This Row],[Класс(ы)]]="",OFFSET(Ректор[[#This Row],[Класс(ы)]],-1,0,1,1),Ректор[[#This Row],[Класс(ы)]])</f>
        <v>5З</v>
      </c>
      <c r="P200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003" s="4" t="str">
        <f>Ректор[[#This Row],[Учитель]]</f>
        <v>Струкова Н. А.</v>
      </c>
      <c r="R2003" s="4">
        <f ca="1">IF(Ректор[[#This Row],[Часы]]="",OFFSET(Ректор[[#This Row],[Часы]],-1,0,1,1),Ректор[[#This Row],[Часы]])</f>
        <v>3</v>
      </c>
      <c r="S2003" s="4" t="str">
        <f ca="1">Ректор[[#This Row],[Корр класс]]&amp;Ректор[[#This Row],[Предмет2]]</f>
        <v>5ЗЛитература</v>
      </c>
      <c r="T2003" s="4">
        <f ca="1">COUNTIF(Ректор[Доп столбец],Ректор[[#This Row],[Доп столбец]])</f>
        <v>1</v>
      </c>
    </row>
    <row r="2004" spans="1:20" x14ac:dyDescent="0.25">
      <c r="A2004" s="4">
        <v>1836</v>
      </c>
      <c r="B2004" s="4" t="s">
        <v>184</v>
      </c>
      <c r="C2004" s="4">
        <v>5</v>
      </c>
      <c r="F2004" s="4" t="s">
        <v>34</v>
      </c>
      <c r="G2004" s="4" t="s">
        <v>464</v>
      </c>
      <c r="H2004" s="4" t="s">
        <v>465</v>
      </c>
      <c r="I2004" s="4" t="s">
        <v>27</v>
      </c>
      <c r="J2004" s="4" t="s">
        <v>25</v>
      </c>
      <c r="K2004" s="4" t="s">
        <v>25</v>
      </c>
      <c r="O2004" s="4" t="str">
        <f ca="1">IF(Ректор[[#This Row],[Класс(ы)]]="",OFFSET(Ректор[[#This Row],[Класс(ы)]],-1,0,1,1),Ректор[[#This Row],[Класс(ы)]])</f>
        <v>5З</v>
      </c>
      <c r="P200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04" s="4" t="str">
        <f>Ректор[[#This Row],[Учитель]]</f>
        <v>Струкова Н. А.</v>
      </c>
      <c r="R2004" s="4">
        <f ca="1">IF(Ректор[[#This Row],[Часы]]="",OFFSET(Ректор[[#This Row],[Часы]],-1,0,1,1),Ректор[[#This Row],[Часы]])</f>
        <v>5</v>
      </c>
      <c r="S2004" s="4" t="str">
        <f ca="1">Ректор[[#This Row],[Корр класс]]&amp;Ректор[[#This Row],[Предмет2]]</f>
        <v>5ЗРусский язык</v>
      </c>
      <c r="T2004" s="4">
        <f ca="1">COUNTIF(Ректор[Доп столбец],Ректор[[#This Row],[Доп столбец]])</f>
        <v>1</v>
      </c>
    </row>
    <row r="2005" spans="1:20" x14ac:dyDescent="0.25">
      <c r="A2005" s="4">
        <v>1837</v>
      </c>
      <c r="B2005" s="4" t="s">
        <v>154</v>
      </c>
      <c r="C2005" s="4">
        <v>3</v>
      </c>
      <c r="F2005" s="4" t="s">
        <v>73</v>
      </c>
      <c r="G2005" s="4" t="s">
        <v>464</v>
      </c>
      <c r="I2005" s="4" t="s">
        <v>27</v>
      </c>
      <c r="J2005" s="4" t="s">
        <v>25</v>
      </c>
      <c r="K2005" s="4" t="s">
        <v>25</v>
      </c>
      <c r="O2005" s="4" t="str">
        <f ca="1">IF(Ректор[[#This Row],[Класс(ы)]]="",OFFSET(Ректор[[#This Row],[Класс(ы)]],-1,0,1,1),Ректор[[#This Row],[Класс(ы)]])</f>
        <v>9Б</v>
      </c>
      <c r="P200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005" s="4" t="str">
        <f>Ректор[[#This Row],[Учитель]]</f>
        <v>Струкова Н. А.</v>
      </c>
      <c r="R2005" s="4">
        <f ca="1">IF(Ректор[[#This Row],[Часы]]="",OFFSET(Ректор[[#This Row],[Часы]],-1,0,1,1),Ректор[[#This Row],[Часы]])</f>
        <v>3</v>
      </c>
      <c r="S2005" s="4" t="str">
        <f ca="1">Ректор[[#This Row],[Корр класс]]&amp;Ректор[[#This Row],[Предмет2]]</f>
        <v>9БЛитература</v>
      </c>
      <c r="T2005" s="4">
        <f ca="1">COUNTIF(Ректор[Доп столбец],Ректор[[#This Row],[Доп столбец]])</f>
        <v>1</v>
      </c>
    </row>
    <row r="2006" spans="1:20" x14ac:dyDescent="0.25">
      <c r="A2006" s="4">
        <v>1838</v>
      </c>
      <c r="B2006" s="4" t="s">
        <v>154</v>
      </c>
      <c r="C2006" s="4">
        <v>3</v>
      </c>
      <c r="F2006" s="4" t="s">
        <v>34</v>
      </c>
      <c r="G2006" s="4" t="s">
        <v>464</v>
      </c>
      <c r="H2006" s="4" t="s">
        <v>465</v>
      </c>
      <c r="I2006" s="4" t="s">
        <v>27</v>
      </c>
      <c r="J2006" s="4" t="s">
        <v>25</v>
      </c>
      <c r="K2006" s="4" t="s">
        <v>25</v>
      </c>
      <c r="O2006" s="4" t="str">
        <f ca="1">IF(Ректор[[#This Row],[Класс(ы)]]="",OFFSET(Ректор[[#This Row],[Класс(ы)]],-1,0,1,1),Ректор[[#This Row],[Класс(ы)]])</f>
        <v>9Б</v>
      </c>
      <c r="P200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06" s="4" t="str">
        <f>Ректор[[#This Row],[Учитель]]</f>
        <v>Струкова Н. А.</v>
      </c>
      <c r="R2006" s="4">
        <f ca="1">IF(Ректор[[#This Row],[Часы]]="",OFFSET(Ректор[[#This Row],[Часы]],-1,0,1,1),Ректор[[#This Row],[Часы]])</f>
        <v>3</v>
      </c>
      <c r="S2006" s="4" t="str">
        <f ca="1">Ректор[[#This Row],[Корр класс]]&amp;Ректор[[#This Row],[Предмет2]]</f>
        <v>9БРусский язык</v>
      </c>
      <c r="T2006" s="4">
        <f ca="1">COUNTIF(Ректор[Доп столбец],Ректор[[#This Row],[Доп столбец]])</f>
        <v>1</v>
      </c>
    </row>
    <row r="2007" spans="1:20" x14ac:dyDescent="0.25">
      <c r="A2007" s="4">
        <v>1839</v>
      </c>
      <c r="B2007" s="4" t="s">
        <v>192</v>
      </c>
      <c r="C2007" s="4">
        <v>3</v>
      </c>
      <c r="F2007" s="4" t="s">
        <v>73</v>
      </c>
      <c r="G2007" s="4" t="s">
        <v>464</v>
      </c>
      <c r="H2007" s="4" t="s">
        <v>465</v>
      </c>
      <c r="I2007" s="4" t="s">
        <v>27</v>
      </c>
      <c r="J2007" s="4" t="s">
        <v>25</v>
      </c>
      <c r="K2007" s="4" t="s">
        <v>25</v>
      </c>
      <c r="O2007" s="4" t="str">
        <f ca="1">IF(Ректор[[#This Row],[Класс(ы)]]="",OFFSET(Ректор[[#This Row],[Класс(ы)]],-1,0,1,1),Ректор[[#This Row],[Класс(ы)]])</f>
        <v>9К</v>
      </c>
      <c r="P200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007" s="4" t="str">
        <f>Ректор[[#This Row],[Учитель]]</f>
        <v>Струкова Н. А.</v>
      </c>
      <c r="R2007" s="4">
        <f ca="1">IF(Ректор[[#This Row],[Часы]]="",OFFSET(Ректор[[#This Row],[Часы]],-1,0,1,1),Ректор[[#This Row],[Часы]])</f>
        <v>3</v>
      </c>
      <c r="S2007" s="4" t="str">
        <f ca="1">Ректор[[#This Row],[Корр класс]]&amp;Ректор[[#This Row],[Предмет2]]</f>
        <v>9КЛитература</v>
      </c>
      <c r="T2007" s="4">
        <f ca="1">COUNTIF(Ректор[Доп столбец],Ректор[[#This Row],[Доп столбец]])</f>
        <v>1</v>
      </c>
    </row>
    <row r="2008" spans="1:20" x14ac:dyDescent="0.25">
      <c r="A2008" s="4">
        <v>1840</v>
      </c>
      <c r="B2008" s="4" t="s">
        <v>192</v>
      </c>
      <c r="C2008" s="4">
        <v>1</v>
      </c>
      <c r="F2008" s="4" t="s">
        <v>32</v>
      </c>
      <c r="G2008" s="4" t="s">
        <v>464</v>
      </c>
      <c r="H2008" s="4" t="s">
        <v>465</v>
      </c>
      <c r="I2008" s="4" t="s">
        <v>27</v>
      </c>
      <c r="J2008" s="4" t="s">
        <v>25</v>
      </c>
      <c r="K2008" s="4" t="s">
        <v>25</v>
      </c>
      <c r="O2008" s="4" t="str">
        <f ca="1">IF(Ректор[[#This Row],[Класс(ы)]]="",OFFSET(Ректор[[#This Row],[Класс(ы)]],-1,0,1,1),Ректор[[#This Row],[Класс(ы)]])</f>
        <v>9К</v>
      </c>
      <c r="P200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08" s="4" t="str">
        <f>Ректор[[#This Row],[Учитель]]</f>
        <v>Струкова Н. А.</v>
      </c>
      <c r="R2008" s="4">
        <f ca="1">IF(Ректор[[#This Row],[Часы]]="",OFFSET(Ректор[[#This Row],[Часы]],-1,0,1,1),Ректор[[#This Row],[Часы]])</f>
        <v>1</v>
      </c>
      <c r="S2008" s="4" t="str">
        <f ca="1">Ректор[[#This Row],[Корр класс]]&amp;Ректор[[#This Row],[Предмет2]]</f>
        <v>9КРазговор о важн</v>
      </c>
      <c r="T2008" s="4">
        <f ca="1">COUNTIF(Ректор[Доп столбец],Ректор[[#This Row],[Доп столбец]])</f>
        <v>1</v>
      </c>
    </row>
    <row r="2009" spans="1:20" x14ac:dyDescent="0.25">
      <c r="A2009" s="4">
        <v>1841</v>
      </c>
      <c r="B2009" s="4" t="s">
        <v>192</v>
      </c>
      <c r="C2009" s="4">
        <v>3</v>
      </c>
      <c r="F2009" s="4" t="s">
        <v>34</v>
      </c>
      <c r="G2009" s="4" t="s">
        <v>464</v>
      </c>
      <c r="H2009" s="4" t="s">
        <v>465</v>
      </c>
      <c r="I2009" s="4" t="s">
        <v>27</v>
      </c>
      <c r="J2009" s="4" t="s">
        <v>25</v>
      </c>
      <c r="K2009" s="4" t="s">
        <v>25</v>
      </c>
      <c r="O2009" s="4" t="str">
        <f ca="1">IF(Ректор[[#This Row],[Класс(ы)]]="",OFFSET(Ректор[[#This Row],[Класс(ы)]],-1,0,1,1),Ректор[[#This Row],[Класс(ы)]])</f>
        <v>9К</v>
      </c>
      <c r="P200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09" s="4" t="str">
        <f>Ректор[[#This Row],[Учитель]]</f>
        <v>Струкова Н. А.</v>
      </c>
      <c r="R2009" s="4">
        <f ca="1">IF(Ректор[[#This Row],[Часы]]="",OFFSET(Ректор[[#This Row],[Часы]],-1,0,1,1),Ректор[[#This Row],[Часы]])</f>
        <v>3</v>
      </c>
      <c r="S2009" s="4" t="str">
        <f ca="1">Ректор[[#This Row],[Корр класс]]&amp;Ректор[[#This Row],[Предмет2]]</f>
        <v>9КРусский язык</v>
      </c>
      <c r="T2009" s="4">
        <f ca="1">COUNTIF(Ректор[Доп столбец],Ректор[[#This Row],[Доп столбец]])</f>
        <v>1</v>
      </c>
    </row>
    <row r="2010" spans="1:20" x14ac:dyDescent="0.25">
      <c r="A2010" s="4">
        <v>1842</v>
      </c>
      <c r="B2010" s="4" t="s">
        <v>92</v>
      </c>
      <c r="C2010" s="4">
        <v>3</v>
      </c>
      <c r="F2010" s="4" t="s">
        <v>73</v>
      </c>
      <c r="G2010" s="4" t="s">
        <v>464</v>
      </c>
      <c r="H2010" s="4" t="s">
        <v>465</v>
      </c>
      <c r="I2010" s="4" t="s">
        <v>23</v>
      </c>
      <c r="J2010" s="4" t="s">
        <v>25</v>
      </c>
      <c r="K2010" s="4" t="s">
        <v>25</v>
      </c>
      <c r="O2010" s="4" t="str">
        <f ca="1">IF(Ректор[[#This Row],[Класс(ы)]]="",OFFSET(Ректор[[#This Row],[Класс(ы)]],-1,0,1,1),Ректор[[#This Row],[Класс(ы)]])</f>
        <v>11А</v>
      </c>
      <c r="P201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010" s="4" t="str">
        <f>Ректор[[#This Row],[Учитель]]</f>
        <v>Струкова Н. А.</v>
      </c>
      <c r="R2010" s="4">
        <f ca="1">IF(Ректор[[#This Row],[Часы]]="",OFFSET(Ректор[[#This Row],[Часы]],-1,0,1,1),Ректор[[#This Row],[Часы]])</f>
        <v>3</v>
      </c>
      <c r="S2010" s="4" t="str">
        <f ca="1">Ректор[[#This Row],[Корр класс]]&amp;Ректор[[#This Row],[Предмет2]]</f>
        <v>11АЛитература</v>
      </c>
      <c r="T2010" s="4">
        <f ca="1">COUNTIF(Ректор[Доп столбец],Ректор[[#This Row],[Доп столбец]])</f>
        <v>1</v>
      </c>
    </row>
    <row r="2011" spans="1:20" x14ac:dyDescent="0.25">
      <c r="A2011" s="4">
        <v>1843</v>
      </c>
      <c r="B2011" s="4" t="s">
        <v>92</v>
      </c>
      <c r="C2011" s="4">
        <v>2</v>
      </c>
      <c r="F2011" s="4" t="s">
        <v>34</v>
      </c>
      <c r="G2011" s="4" t="s">
        <v>464</v>
      </c>
      <c r="H2011" s="4" t="s">
        <v>465</v>
      </c>
      <c r="I2011" s="4" t="s">
        <v>76</v>
      </c>
      <c r="J2011" s="4" t="s">
        <v>25</v>
      </c>
      <c r="K2011" s="4" t="s">
        <v>25</v>
      </c>
      <c r="O2011" s="4" t="str">
        <f ca="1">IF(Ректор[[#This Row],[Класс(ы)]]="",OFFSET(Ректор[[#This Row],[Класс(ы)]],-1,0,1,1),Ректор[[#This Row],[Класс(ы)]])</f>
        <v>11А</v>
      </c>
      <c r="P201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11" s="4" t="str">
        <f>Ректор[[#This Row],[Учитель]]</f>
        <v>Струкова Н. А.</v>
      </c>
      <c r="R2011" s="4">
        <f ca="1">IF(Ректор[[#This Row],[Часы]]="",OFFSET(Ректор[[#This Row],[Часы]],-1,0,1,1),Ректор[[#This Row],[Часы]])</f>
        <v>2</v>
      </c>
      <c r="S2011" s="4" t="str">
        <f ca="1">Ректор[[#This Row],[Корр класс]]&amp;Ректор[[#This Row],[Предмет2]]</f>
        <v>11АРусский язык</v>
      </c>
      <c r="T2011" s="4">
        <f ca="1">COUNTIF(Ректор[Доп столбец],Ректор[[#This Row],[Доп столбец]])</f>
        <v>1</v>
      </c>
    </row>
    <row r="2012" spans="1:20" x14ac:dyDescent="0.25">
      <c r="A2012" s="4">
        <v>1844</v>
      </c>
      <c r="B2012" s="4" t="s">
        <v>92</v>
      </c>
      <c r="C2012" s="4">
        <v>2</v>
      </c>
      <c r="F2012" s="4" t="s">
        <v>77</v>
      </c>
      <c r="G2012" s="4" t="s">
        <v>464</v>
      </c>
      <c r="H2012" s="4" t="s">
        <v>465</v>
      </c>
      <c r="I2012" s="4" t="s">
        <v>76</v>
      </c>
      <c r="J2012" s="4" t="s">
        <v>25</v>
      </c>
      <c r="K2012" s="4" t="s">
        <v>25</v>
      </c>
      <c r="O2012" s="4" t="str">
        <f ca="1">IF(Ректор[[#This Row],[Класс(ы)]]="",OFFSET(Ректор[[#This Row],[Класс(ы)]],-1,0,1,1),Ректор[[#This Row],[Класс(ы)]])</f>
        <v>11А</v>
      </c>
      <c r="P201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Русское правописание</v>
      </c>
      <c r="Q2012" s="4" t="str">
        <f>Ректор[[#This Row],[Учитель]]</f>
        <v>Струкова Н. А.</v>
      </c>
      <c r="R2012" s="4">
        <f ca="1">IF(Ректор[[#This Row],[Часы]]="",OFFSET(Ректор[[#This Row],[Часы]],-1,0,1,1),Ректор[[#This Row],[Часы]])</f>
        <v>2</v>
      </c>
      <c r="S2012" s="4" t="str">
        <f ca="1">Ректор[[#This Row],[Корр класс]]&amp;Ректор[[#This Row],[Предмет2]]</f>
        <v>11АРусское правописание</v>
      </c>
      <c r="T2012" s="4">
        <f ca="1">COUNTIF(Ректор[Доп столбец],Ректор[[#This Row],[Доп столбец]])</f>
        <v>1</v>
      </c>
    </row>
    <row r="2013" spans="1:20" x14ac:dyDescent="0.25">
      <c r="A2013" s="4">
        <v>1845</v>
      </c>
      <c r="B2013" s="4" t="s">
        <v>198</v>
      </c>
      <c r="C2013" s="4">
        <v>1</v>
      </c>
      <c r="F2013" s="4" t="s">
        <v>32</v>
      </c>
      <c r="G2013" s="4" t="s">
        <v>248</v>
      </c>
      <c r="I2013" s="4" t="s">
        <v>27</v>
      </c>
      <c r="J2013" s="4" t="s">
        <v>25</v>
      </c>
      <c r="K2013" s="4" t="s">
        <v>25</v>
      </c>
      <c r="O2013" s="4" t="str">
        <f ca="1">IF(Ректор[[#This Row],[Класс(ы)]]="",OFFSET(Ректор[[#This Row],[Класс(ы)]],-1,0,1,1),Ректор[[#This Row],[Класс(ы)]])</f>
        <v>5Е</v>
      </c>
      <c r="P201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13" s="4" t="str">
        <f>Ректор[[#This Row],[Учитель]]</f>
        <v>Табакаева А. П.</v>
      </c>
      <c r="R2013" s="4">
        <f ca="1">IF(Ректор[[#This Row],[Часы]]="",OFFSET(Ректор[[#This Row],[Часы]],-1,0,1,1),Ректор[[#This Row],[Часы]])</f>
        <v>1</v>
      </c>
      <c r="S2013" s="4" t="str">
        <f ca="1">Ректор[[#This Row],[Корр класс]]&amp;Ректор[[#This Row],[Предмет2]]</f>
        <v>5ЕРазговор о важн</v>
      </c>
      <c r="T2013" s="4">
        <f ca="1">COUNTIF(Ректор[Доп столбец],Ректор[[#This Row],[Доп столбец]])</f>
        <v>1</v>
      </c>
    </row>
    <row r="2014" spans="1:20" x14ac:dyDescent="0.25">
      <c r="B2014" s="4" t="s">
        <v>410</v>
      </c>
      <c r="C2014" s="4">
        <v>1</v>
      </c>
      <c r="F2014" s="4" t="s">
        <v>20</v>
      </c>
      <c r="G2014" s="4" t="s">
        <v>466</v>
      </c>
      <c r="H2014" s="4" t="s">
        <v>143</v>
      </c>
      <c r="I2014" s="4" t="s">
        <v>23</v>
      </c>
      <c r="J2014" s="4" t="s">
        <v>25</v>
      </c>
      <c r="K2014" s="4" t="s">
        <v>25</v>
      </c>
      <c r="O2014" s="4" t="str">
        <f ca="1">IF(Ректор[[#This Row],[Класс(ы)]]="",OFFSET(Ректор[[#This Row],[Класс(ы)]],-1,0,1,1),Ректор[[#This Row],[Класс(ы)]])</f>
        <v>3П</v>
      </c>
      <c r="P201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014" s="4" t="str">
        <f>Ректор[[#This Row],[Учитель]]</f>
        <v>Терехова Л. В.</v>
      </c>
      <c r="R2014" s="4">
        <f ca="1">IF(Ректор[[#This Row],[Часы]]="",OFFSET(Ректор[[#This Row],[Часы]],-1,0,1,1),Ректор[[#This Row],[Часы]])</f>
        <v>1</v>
      </c>
      <c r="S2014" s="4" t="str">
        <f ca="1">Ректор[[#This Row],[Корр класс]]&amp;Ректор[[#This Row],[Предмет2]]</f>
        <v>3ПИзобразительное искусство</v>
      </c>
      <c r="T2014" s="4">
        <f ca="1">COUNTIF(Ректор[Доп столбец],Ректор[[#This Row],[Доп столбец]])</f>
        <v>1</v>
      </c>
    </row>
    <row r="2015" spans="1:20" x14ac:dyDescent="0.25">
      <c r="A2015" s="4">
        <v>1846</v>
      </c>
      <c r="B2015" s="4" t="s">
        <v>410</v>
      </c>
      <c r="C2015" s="4">
        <v>1</v>
      </c>
      <c r="F2015" s="4" t="s">
        <v>26</v>
      </c>
      <c r="G2015" s="4" t="s">
        <v>466</v>
      </c>
      <c r="H2015" s="4" t="s">
        <v>143</v>
      </c>
      <c r="I2015" s="4" t="s">
        <v>23</v>
      </c>
      <c r="J2015" s="4" t="s">
        <v>25</v>
      </c>
      <c r="K2015" s="4" t="s">
        <v>25</v>
      </c>
      <c r="O2015" s="4" t="str">
        <f ca="1">IF(Ректор[[#This Row],[Класс(ы)]]="",OFFSET(Ректор[[#This Row],[Класс(ы)]],-1,0,1,1),Ректор[[#This Row],[Класс(ы)]])</f>
        <v>3П</v>
      </c>
      <c r="P201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015" s="4" t="str">
        <f>Ректор[[#This Row],[Учитель]]</f>
        <v>Терехова Л. В.</v>
      </c>
      <c r="R2015" s="4">
        <f ca="1">IF(Ректор[[#This Row],[Часы]]="",OFFSET(Ректор[[#This Row],[Часы]],-1,0,1,1),Ректор[[#This Row],[Часы]])</f>
        <v>1</v>
      </c>
      <c r="S2015" s="4" t="str">
        <f ca="1">Ректор[[#This Row],[Корр класс]]&amp;Ректор[[#This Row],[Предмет2]]</f>
        <v>3ПКубановедение</v>
      </c>
      <c r="T2015" s="4">
        <f ca="1">COUNTIF(Ректор[Доп столбец],Ректор[[#This Row],[Доп столбец]])</f>
        <v>1</v>
      </c>
    </row>
    <row r="2016" spans="1:20" x14ac:dyDescent="0.25">
      <c r="A2016" s="4">
        <v>1847</v>
      </c>
      <c r="B2016" s="4" t="s">
        <v>410</v>
      </c>
      <c r="C2016" s="4">
        <v>4</v>
      </c>
      <c r="F2016" s="4" t="s">
        <v>28</v>
      </c>
      <c r="G2016" s="4" t="s">
        <v>466</v>
      </c>
      <c r="H2016" s="4" t="s">
        <v>143</v>
      </c>
      <c r="I2016" s="4" t="s">
        <v>27</v>
      </c>
      <c r="J2016" s="4" t="s">
        <v>25</v>
      </c>
      <c r="K2016" s="4" t="s">
        <v>25</v>
      </c>
      <c r="O2016" s="4" t="str">
        <f ca="1">IF(Ректор[[#This Row],[Класс(ы)]]="",OFFSET(Ректор[[#This Row],[Класс(ы)]],-1,0,1,1),Ректор[[#This Row],[Класс(ы)]])</f>
        <v>3П</v>
      </c>
      <c r="P201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016" s="4" t="str">
        <f>Ректор[[#This Row],[Учитель]]</f>
        <v>Терехова Л. В.</v>
      </c>
      <c r="R2016" s="4">
        <f ca="1">IF(Ректор[[#This Row],[Часы]]="",OFFSET(Ректор[[#This Row],[Часы]],-1,0,1,1),Ректор[[#This Row],[Часы]])</f>
        <v>4</v>
      </c>
      <c r="S2016" s="4" t="str">
        <f ca="1">Ректор[[#This Row],[Корр класс]]&amp;Ректор[[#This Row],[Предмет2]]</f>
        <v>3ПЛитературное чтение</v>
      </c>
      <c r="T2016" s="4">
        <f ca="1">COUNTIF(Ректор[Доп столбец],Ректор[[#This Row],[Доп столбец]])</f>
        <v>1</v>
      </c>
    </row>
    <row r="2017" spans="1:20" x14ac:dyDescent="0.25">
      <c r="A2017" s="4">
        <v>1848</v>
      </c>
      <c r="B2017" s="4" t="s">
        <v>410</v>
      </c>
      <c r="C2017" s="4">
        <v>4</v>
      </c>
      <c r="F2017" s="4" t="s">
        <v>29</v>
      </c>
      <c r="G2017" s="4" t="s">
        <v>466</v>
      </c>
      <c r="H2017" s="4" t="s">
        <v>143</v>
      </c>
      <c r="I2017" s="4" t="s">
        <v>27</v>
      </c>
      <c r="J2017" s="4" t="s">
        <v>25</v>
      </c>
      <c r="K2017" s="4" t="s">
        <v>25</v>
      </c>
      <c r="O2017" s="4" t="str">
        <f ca="1">IF(Ректор[[#This Row],[Класс(ы)]]="",OFFSET(Ректор[[#This Row],[Класс(ы)]],-1,0,1,1),Ректор[[#This Row],[Класс(ы)]])</f>
        <v>3П</v>
      </c>
      <c r="P2017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017" s="4" t="str">
        <f>Ректор[[#This Row],[Учитель]]</f>
        <v>Терехова Л. В.</v>
      </c>
      <c r="R2017" s="4">
        <f ca="1">IF(Ректор[[#This Row],[Часы]]="",OFFSET(Ректор[[#This Row],[Часы]],-1,0,1,1),Ректор[[#This Row],[Часы]])</f>
        <v>4</v>
      </c>
      <c r="S2017" s="4" t="str">
        <f ca="1">Ректор[[#This Row],[Корр класс]]&amp;Ректор[[#This Row],[Предмет2]]</f>
        <v>3ПМатематика</v>
      </c>
      <c r="T2017" s="4">
        <f ca="1">COUNTIF(Ректор[Доп столбец],Ректор[[#This Row],[Доп столбец]])</f>
        <v>1</v>
      </c>
    </row>
    <row r="2018" spans="1:20" x14ac:dyDescent="0.25">
      <c r="A2018" s="4">
        <v>1849</v>
      </c>
      <c r="B2018" s="4" t="s">
        <v>410</v>
      </c>
      <c r="C2018" s="4">
        <v>1</v>
      </c>
      <c r="F2018" s="4" t="s">
        <v>30</v>
      </c>
      <c r="G2018" s="4" t="s">
        <v>466</v>
      </c>
      <c r="H2018" s="4" t="s">
        <v>143</v>
      </c>
      <c r="I2018" s="4" t="s">
        <v>23</v>
      </c>
      <c r="J2018" s="4" t="s">
        <v>25</v>
      </c>
      <c r="K2018" s="4" t="s">
        <v>25</v>
      </c>
      <c r="O2018" s="4" t="str">
        <f ca="1">IF(Ректор[[#This Row],[Класс(ы)]]="",OFFSET(Ректор[[#This Row],[Класс(ы)]],-1,0,1,1),Ректор[[#This Row],[Класс(ы)]])</f>
        <v>3П</v>
      </c>
      <c r="P201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018" s="4" t="str">
        <f>Ректор[[#This Row],[Учитель]]</f>
        <v>Терехова Л. В.</v>
      </c>
      <c r="R2018" s="4">
        <f ca="1">IF(Ректор[[#This Row],[Часы]]="",OFFSET(Ректор[[#This Row],[Часы]],-1,0,1,1),Ректор[[#This Row],[Часы]])</f>
        <v>1</v>
      </c>
      <c r="S2018" s="4" t="str">
        <f ca="1">Ректор[[#This Row],[Корр класс]]&amp;Ректор[[#This Row],[Предмет2]]</f>
        <v>3ПМузыка</v>
      </c>
      <c r="T2018" s="4">
        <f ca="1">COUNTIF(Ректор[Доп столбец],Ректор[[#This Row],[Доп столбец]])</f>
        <v>1</v>
      </c>
    </row>
    <row r="2019" spans="1:20" x14ac:dyDescent="0.25">
      <c r="B2019" s="4" t="s">
        <v>410</v>
      </c>
      <c r="C2019" s="4">
        <v>2</v>
      </c>
      <c r="F2019" s="4" t="s">
        <v>31</v>
      </c>
      <c r="G2019" s="4" t="s">
        <v>466</v>
      </c>
      <c r="H2019" s="4" t="s">
        <v>143</v>
      </c>
      <c r="I2019" s="4" t="s">
        <v>27</v>
      </c>
      <c r="J2019" s="4" t="s">
        <v>25</v>
      </c>
      <c r="K2019" s="4" t="s">
        <v>25</v>
      </c>
      <c r="O2019" s="4" t="str">
        <f ca="1">IF(Ректор[[#This Row],[Класс(ы)]]="",OFFSET(Ректор[[#This Row],[Класс(ы)]],-1,0,1,1),Ректор[[#This Row],[Класс(ы)]])</f>
        <v>3П</v>
      </c>
      <c r="P2019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019" s="4" t="str">
        <f>Ректор[[#This Row],[Учитель]]</f>
        <v>Терехова Л. В.</v>
      </c>
      <c r="R2019" s="4">
        <f ca="1">IF(Ректор[[#This Row],[Часы]]="",OFFSET(Ректор[[#This Row],[Часы]],-1,0,1,1),Ректор[[#This Row],[Часы]])</f>
        <v>2</v>
      </c>
      <c r="S2019" s="4" t="str">
        <f ca="1">Ректор[[#This Row],[Корр класс]]&amp;Ректор[[#This Row],[Предмет2]]</f>
        <v>3ПОкружающий мир</v>
      </c>
      <c r="T2019" s="4">
        <f ca="1">COUNTIF(Ректор[Доп столбец],Ректор[[#This Row],[Доп столбец]])</f>
        <v>1</v>
      </c>
    </row>
    <row r="2020" spans="1:20" x14ac:dyDescent="0.25">
      <c r="A2020" s="4">
        <v>1850</v>
      </c>
      <c r="B2020" s="4" t="s">
        <v>410</v>
      </c>
      <c r="C2020" s="4">
        <v>1</v>
      </c>
      <c r="F2020" s="4" t="s">
        <v>32</v>
      </c>
      <c r="G2020" s="4" t="s">
        <v>466</v>
      </c>
      <c r="H2020" s="4" t="s">
        <v>143</v>
      </c>
      <c r="I2020" s="4" t="s">
        <v>27</v>
      </c>
      <c r="J2020" s="4" t="s">
        <v>33</v>
      </c>
      <c r="K2020" s="4" t="s">
        <v>25</v>
      </c>
      <c r="O2020" s="4" t="str">
        <f ca="1">IF(Ректор[[#This Row],[Класс(ы)]]="",OFFSET(Ректор[[#This Row],[Класс(ы)]],-1,0,1,1),Ректор[[#This Row],[Класс(ы)]])</f>
        <v>3П</v>
      </c>
      <c r="P202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20" s="4" t="str">
        <f>Ректор[[#This Row],[Учитель]]</f>
        <v>Терехова Л. В.</v>
      </c>
      <c r="R2020" s="4">
        <f ca="1">IF(Ректор[[#This Row],[Часы]]="",OFFSET(Ректор[[#This Row],[Часы]],-1,0,1,1),Ректор[[#This Row],[Часы]])</f>
        <v>1</v>
      </c>
      <c r="S2020" s="4" t="str">
        <f ca="1">Ректор[[#This Row],[Корр класс]]&amp;Ректор[[#This Row],[Предмет2]]</f>
        <v>3ПРазговор о важн</v>
      </c>
      <c r="T2020" s="4">
        <f ca="1">COUNTIF(Ректор[Доп столбец],Ректор[[#This Row],[Доп столбец]])</f>
        <v>1</v>
      </c>
    </row>
    <row r="2021" spans="1:20" x14ac:dyDescent="0.25">
      <c r="A2021" s="4">
        <v>1851</v>
      </c>
      <c r="B2021" s="4" t="s">
        <v>410</v>
      </c>
      <c r="C2021" s="4">
        <v>5</v>
      </c>
      <c r="F2021" s="4" t="s">
        <v>34</v>
      </c>
      <c r="G2021" s="4" t="s">
        <v>466</v>
      </c>
      <c r="H2021" s="4" t="s">
        <v>143</v>
      </c>
      <c r="I2021" s="4" t="s">
        <v>27</v>
      </c>
      <c r="J2021" s="4" t="s">
        <v>25</v>
      </c>
      <c r="K2021" s="4" t="s">
        <v>25</v>
      </c>
      <c r="O2021" s="4" t="str">
        <f ca="1">IF(Ректор[[#This Row],[Класс(ы)]]="",OFFSET(Ректор[[#This Row],[Класс(ы)]],-1,0,1,1),Ректор[[#This Row],[Класс(ы)]])</f>
        <v>3П</v>
      </c>
      <c r="P202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21" s="4" t="str">
        <f>Ректор[[#This Row],[Учитель]]</f>
        <v>Терехова Л. В.</v>
      </c>
      <c r="R2021" s="4">
        <f ca="1">IF(Ректор[[#This Row],[Часы]]="",OFFSET(Ректор[[#This Row],[Часы]],-1,0,1,1),Ректор[[#This Row],[Часы]])</f>
        <v>5</v>
      </c>
      <c r="S2021" s="4" t="str">
        <f ca="1">Ректор[[#This Row],[Корр класс]]&amp;Ректор[[#This Row],[Предмет2]]</f>
        <v>3ПРусский язык</v>
      </c>
      <c r="T2021" s="4">
        <f ca="1">COUNTIF(Ректор[Доп столбец],Ректор[[#This Row],[Доп столбец]])</f>
        <v>1</v>
      </c>
    </row>
    <row r="2022" spans="1:20" x14ac:dyDescent="0.25">
      <c r="A2022" s="4">
        <v>1852</v>
      </c>
      <c r="B2022" s="4" t="s">
        <v>410</v>
      </c>
      <c r="C2022" s="4">
        <v>1</v>
      </c>
      <c r="F2022" s="4" t="s">
        <v>35</v>
      </c>
      <c r="G2022" s="4" t="s">
        <v>466</v>
      </c>
      <c r="H2022" s="4" t="s">
        <v>143</v>
      </c>
      <c r="I2022" s="4" t="s">
        <v>23</v>
      </c>
      <c r="J2022" s="4" t="s">
        <v>25</v>
      </c>
      <c r="K2022" s="4" t="s">
        <v>25</v>
      </c>
      <c r="O2022" s="4" t="str">
        <f ca="1">IF(Ректор[[#This Row],[Класс(ы)]]="",OFFSET(Ректор[[#This Row],[Класс(ы)]],-1,0,1,1),Ректор[[#This Row],[Класс(ы)]])</f>
        <v>3П</v>
      </c>
      <c r="P202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022" s="4" t="str">
        <f>Ректор[[#This Row],[Учитель]]</f>
        <v>Терехова Л. В.</v>
      </c>
      <c r="R2022" s="4">
        <f ca="1">IF(Ректор[[#This Row],[Часы]]="",OFFSET(Ректор[[#This Row],[Часы]],-1,0,1,1),Ректор[[#This Row],[Часы]])</f>
        <v>1</v>
      </c>
      <c r="S2022" s="4" t="str">
        <f ca="1">Ректор[[#This Row],[Корр класс]]&amp;Ректор[[#This Row],[Предмет2]]</f>
        <v>3ПТехнология</v>
      </c>
      <c r="T2022" s="4">
        <f ca="1">COUNTIF(Ректор[Доп столбец],Ректор[[#This Row],[Доп столбец]])</f>
        <v>1</v>
      </c>
    </row>
    <row r="2023" spans="1:20" x14ac:dyDescent="0.25">
      <c r="A2023" s="4">
        <v>1853</v>
      </c>
      <c r="B2023" s="4" t="s">
        <v>180</v>
      </c>
      <c r="C2023" s="4">
        <v>1</v>
      </c>
      <c r="F2023" s="4" t="s">
        <v>32</v>
      </c>
      <c r="G2023" s="4" t="s">
        <v>348</v>
      </c>
      <c r="I2023" s="4" t="s">
        <v>27</v>
      </c>
      <c r="J2023" s="4" t="s">
        <v>25</v>
      </c>
      <c r="K2023" s="4" t="s">
        <v>25</v>
      </c>
      <c r="O2023" s="4" t="str">
        <f ca="1">IF(Ректор[[#This Row],[Класс(ы)]]="",OFFSET(Ректор[[#This Row],[Класс(ы)]],-1,0,1,1),Ректор[[#This Row],[Класс(ы)]])</f>
        <v>7Е</v>
      </c>
      <c r="P202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23" s="4" t="str">
        <f>Ректор[[#This Row],[Учитель]]</f>
        <v>Тимофеева Л. И.</v>
      </c>
      <c r="R2023" s="4">
        <f ca="1">IF(Ректор[[#This Row],[Часы]]="",OFFSET(Ректор[[#This Row],[Часы]],-1,0,1,1),Ректор[[#This Row],[Часы]])</f>
        <v>1</v>
      </c>
      <c r="S2023" s="4" t="str">
        <f ca="1">Ректор[[#This Row],[Корр класс]]&amp;Ректор[[#This Row],[Предмет2]]</f>
        <v>7ЕРазговор о важн</v>
      </c>
      <c r="T2023" s="4">
        <f ca="1">COUNTIF(Ректор[Доп столбец],Ректор[[#This Row],[Доп столбец]])</f>
        <v>1</v>
      </c>
    </row>
    <row r="2024" spans="1:20" x14ac:dyDescent="0.25">
      <c r="A2024" s="4">
        <v>1854</v>
      </c>
      <c r="B2024" s="4" t="s">
        <v>166</v>
      </c>
      <c r="C2024" s="4">
        <v>1</v>
      </c>
      <c r="F2024" s="4" t="s">
        <v>20</v>
      </c>
      <c r="G2024" s="4" t="s">
        <v>467</v>
      </c>
      <c r="H2024" s="4" t="s">
        <v>280</v>
      </c>
      <c r="I2024" s="4" t="s">
        <v>23</v>
      </c>
      <c r="J2024" s="4" t="s">
        <v>25</v>
      </c>
      <c r="K2024" s="4" t="s">
        <v>25</v>
      </c>
      <c r="O2024" s="4" t="str">
        <f ca="1">IF(Ректор[[#This Row],[Класс(ы)]]="",OFFSET(Ректор[[#This Row],[Класс(ы)]],-1,0,1,1),Ректор[[#This Row],[Класс(ы)]])</f>
        <v>1Ж</v>
      </c>
      <c r="P202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024" s="4" t="str">
        <f>Ректор[[#This Row],[Учитель]]</f>
        <v>Третьякова Л. В.</v>
      </c>
      <c r="R2024" s="4">
        <f ca="1">IF(Ректор[[#This Row],[Часы]]="",OFFSET(Ректор[[#This Row],[Часы]],-1,0,1,1),Ректор[[#This Row],[Часы]])</f>
        <v>1</v>
      </c>
      <c r="S2024" s="4" t="str">
        <f ca="1">Ректор[[#This Row],[Корр класс]]&amp;Ректор[[#This Row],[Предмет2]]</f>
        <v>1ЖИзобразительное искусство</v>
      </c>
      <c r="T2024" s="4">
        <f ca="1">COUNTIF(Ректор[Доп столбец],Ректор[[#This Row],[Доп столбец]])</f>
        <v>1</v>
      </c>
    </row>
    <row r="2025" spans="1:20" x14ac:dyDescent="0.25">
      <c r="A2025" s="4">
        <v>1855</v>
      </c>
      <c r="B2025" s="4" t="s">
        <v>166</v>
      </c>
      <c r="C2025" s="4">
        <v>4</v>
      </c>
      <c r="F2025" s="4" t="s">
        <v>28</v>
      </c>
      <c r="G2025" s="4" t="s">
        <v>467</v>
      </c>
      <c r="H2025" s="4" t="s">
        <v>280</v>
      </c>
      <c r="I2025" s="4" t="s">
        <v>27</v>
      </c>
      <c r="J2025" s="4" t="s">
        <v>25</v>
      </c>
      <c r="K2025" s="4" t="s">
        <v>25</v>
      </c>
      <c r="O2025" s="4" t="str">
        <f ca="1">IF(Ректор[[#This Row],[Класс(ы)]]="",OFFSET(Ректор[[#This Row],[Класс(ы)]],-1,0,1,1),Ректор[[#This Row],[Класс(ы)]])</f>
        <v>1Ж</v>
      </c>
      <c r="P202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025" s="4" t="str">
        <f>Ректор[[#This Row],[Учитель]]</f>
        <v>Третьякова Л. В.</v>
      </c>
      <c r="R2025" s="4">
        <f ca="1">IF(Ректор[[#This Row],[Часы]]="",OFFSET(Ректор[[#This Row],[Часы]],-1,0,1,1),Ректор[[#This Row],[Часы]])</f>
        <v>4</v>
      </c>
      <c r="S2025" s="4" t="str">
        <f ca="1">Ректор[[#This Row],[Корр класс]]&amp;Ректор[[#This Row],[Предмет2]]</f>
        <v>1ЖЛитературное чтение</v>
      </c>
      <c r="T2025" s="4">
        <f ca="1">COUNTIF(Ректор[Доп столбец],Ректор[[#This Row],[Доп столбец]])</f>
        <v>1</v>
      </c>
    </row>
    <row r="2026" spans="1:20" x14ac:dyDescent="0.25">
      <c r="A2026" s="4">
        <v>1856</v>
      </c>
      <c r="B2026" s="4" t="s">
        <v>166</v>
      </c>
      <c r="C2026" s="4">
        <v>4</v>
      </c>
      <c r="F2026" s="4" t="s">
        <v>29</v>
      </c>
      <c r="G2026" s="4" t="s">
        <v>467</v>
      </c>
      <c r="H2026" s="4" t="s">
        <v>280</v>
      </c>
      <c r="I2026" s="4" t="s">
        <v>27</v>
      </c>
      <c r="J2026" s="4" t="s">
        <v>25</v>
      </c>
      <c r="K2026" s="4" t="s">
        <v>25</v>
      </c>
      <c r="O2026" s="4" t="str">
        <f ca="1">IF(Ректор[[#This Row],[Класс(ы)]]="",OFFSET(Ректор[[#This Row],[Класс(ы)]],-1,0,1,1),Ректор[[#This Row],[Класс(ы)]])</f>
        <v>1Ж</v>
      </c>
      <c r="P202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026" s="4" t="str">
        <f>Ректор[[#This Row],[Учитель]]</f>
        <v>Третьякова Л. В.</v>
      </c>
      <c r="R2026" s="4">
        <f ca="1">IF(Ректор[[#This Row],[Часы]]="",OFFSET(Ректор[[#This Row],[Часы]],-1,0,1,1),Ректор[[#This Row],[Часы]])</f>
        <v>4</v>
      </c>
      <c r="S2026" s="4" t="str">
        <f ca="1">Ректор[[#This Row],[Корр класс]]&amp;Ректор[[#This Row],[Предмет2]]</f>
        <v>1ЖМатематика</v>
      </c>
      <c r="T2026" s="4">
        <f ca="1">COUNTIF(Ректор[Доп столбец],Ректор[[#This Row],[Доп столбец]])</f>
        <v>1</v>
      </c>
    </row>
    <row r="2027" spans="1:20" x14ac:dyDescent="0.25">
      <c r="A2027" s="4">
        <v>1857</v>
      </c>
      <c r="B2027" s="4" t="s">
        <v>166</v>
      </c>
      <c r="C2027" s="4">
        <v>1</v>
      </c>
      <c r="F2027" s="4" t="s">
        <v>30</v>
      </c>
      <c r="G2027" s="4" t="s">
        <v>467</v>
      </c>
      <c r="H2027" s="4" t="s">
        <v>280</v>
      </c>
      <c r="I2027" s="4" t="s">
        <v>23</v>
      </c>
      <c r="J2027" s="4" t="s">
        <v>25</v>
      </c>
      <c r="K2027" s="4" t="s">
        <v>25</v>
      </c>
      <c r="O2027" s="4" t="str">
        <f ca="1">IF(Ректор[[#This Row],[Класс(ы)]]="",OFFSET(Ректор[[#This Row],[Класс(ы)]],-1,0,1,1),Ректор[[#This Row],[Класс(ы)]])</f>
        <v>1Ж</v>
      </c>
      <c r="P2027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027" s="4" t="str">
        <f>Ректор[[#This Row],[Учитель]]</f>
        <v>Третьякова Л. В.</v>
      </c>
      <c r="R2027" s="4">
        <f ca="1">IF(Ректор[[#This Row],[Часы]]="",OFFSET(Ректор[[#This Row],[Часы]],-1,0,1,1),Ректор[[#This Row],[Часы]])</f>
        <v>1</v>
      </c>
      <c r="S2027" s="4" t="str">
        <f ca="1">Ректор[[#This Row],[Корр класс]]&amp;Ректор[[#This Row],[Предмет2]]</f>
        <v>1ЖМузыка</v>
      </c>
      <c r="T2027" s="4">
        <f ca="1">COUNTIF(Ректор[Доп столбец],Ректор[[#This Row],[Доп столбец]])</f>
        <v>1</v>
      </c>
    </row>
    <row r="2028" spans="1:20" x14ac:dyDescent="0.25">
      <c r="A2028" s="4">
        <v>1858</v>
      </c>
      <c r="B2028" s="4" t="s">
        <v>166</v>
      </c>
      <c r="C2028" s="4">
        <v>2</v>
      </c>
      <c r="F2028" s="4" t="s">
        <v>31</v>
      </c>
      <c r="G2028" s="4" t="s">
        <v>467</v>
      </c>
      <c r="H2028" s="4" t="s">
        <v>280</v>
      </c>
      <c r="I2028" s="4" t="s">
        <v>27</v>
      </c>
      <c r="J2028" s="4" t="s">
        <v>25</v>
      </c>
      <c r="K2028" s="4" t="s">
        <v>25</v>
      </c>
      <c r="O2028" s="4" t="str">
        <f ca="1">IF(Ректор[[#This Row],[Класс(ы)]]="",OFFSET(Ректор[[#This Row],[Класс(ы)]],-1,0,1,1),Ректор[[#This Row],[Класс(ы)]])</f>
        <v>1Ж</v>
      </c>
      <c r="P2028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028" s="4" t="str">
        <f>Ректор[[#This Row],[Учитель]]</f>
        <v>Третьякова Л. В.</v>
      </c>
      <c r="R2028" s="4">
        <f ca="1">IF(Ректор[[#This Row],[Часы]]="",OFFSET(Ректор[[#This Row],[Часы]],-1,0,1,1),Ректор[[#This Row],[Часы]])</f>
        <v>2</v>
      </c>
      <c r="S2028" s="4" t="str">
        <f ca="1">Ректор[[#This Row],[Корр класс]]&amp;Ректор[[#This Row],[Предмет2]]</f>
        <v>1ЖОкружающий мир</v>
      </c>
      <c r="T2028" s="4">
        <f ca="1">COUNTIF(Ректор[Доп столбец],Ректор[[#This Row],[Доп столбец]])</f>
        <v>1</v>
      </c>
    </row>
    <row r="2029" spans="1:20" x14ac:dyDescent="0.25">
      <c r="A2029" s="4">
        <v>1859</v>
      </c>
      <c r="B2029" s="4" t="s">
        <v>166</v>
      </c>
      <c r="C2029" s="4">
        <v>1</v>
      </c>
      <c r="F2029" s="4" t="s">
        <v>32</v>
      </c>
      <c r="G2029" s="4" t="s">
        <v>467</v>
      </c>
      <c r="H2029" s="4" t="s">
        <v>280</v>
      </c>
      <c r="I2029" s="4" t="s">
        <v>27</v>
      </c>
      <c r="J2029" s="4" t="s">
        <v>33</v>
      </c>
      <c r="K2029" s="4" t="s">
        <v>25</v>
      </c>
      <c r="O2029" s="4" t="str">
        <f ca="1">IF(Ректор[[#This Row],[Класс(ы)]]="",OFFSET(Ректор[[#This Row],[Класс(ы)]],-1,0,1,1),Ректор[[#This Row],[Класс(ы)]])</f>
        <v>1Ж</v>
      </c>
      <c r="P2029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29" s="4" t="str">
        <f>Ректор[[#This Row],[Учитель]]</f>
        <v>Третьякова Л. В.</v>
      </c>
      <c r="R2029" s="4">
        <f ca="1">IF(Ректор[[#This Row],[Часы]]="",OFFSET(Ректор[[#This Row],[Часы]],-1,0,1,1),Ректор[[#This Row],[Часы]])</f>
        <v>1</v>
      </c>
      <c r="S2029" s="4" t="str">
        <f ca="1">Ректор[[#This Row],[Корр класс]]&amp;Ректор[[#This Row],[Предмет2]]</f>
        <v>1ЖРазговор о важн</v>
      </c>
      <c r="T2029" s="4">
        <f ca="1">COUNTIF(Ректор[Доп столбец],Ректор[[#This Row],[Доп столбец]])</f>
        <v>1</v>
      </c>
    </row>
    <row r="2030" spans="1:20" x14ac:dyDescent="0.25">
      <c r="A2030" s="4">
        <v>1860</v>
      </c>
      <c r="B2030" s="4" t="s">
        <v>166</v>
      </c>
      <c r="C2030" s="4">
        <v>5</v>
      </c>
      <c r="F2030" s="4" t="s">
        <v>34</v>
      </c>
      <c r="G2030" s="4" t="s">
        <v>467</v>
      </c>
      <c r="H2030" s="4" t="s">
        <v>280</v>
      </c>
      <c r="I2030" s="4" t="s">
        <v>27</v>
      </c>
      <c r="J2030" s="4" t="s">
        <v>25</v>
      </c>
      <c r="K2030" s="4" t="s">
        <v>25</v>
      </c>
      <c r="O2030" s="4" t="str">
        <f ca="1">IF(Ректор[[#This Row],[Класс(ы)]]="",OFFSET(Ректор[[#This Row],[Класс(ы)]],-1,0,1,1),Ректор[[#This Row],[Класс(ы)]])</f>
        <v>1Ж</v>
      </c>
      <c r="P203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30" s="4" t="str">
        <f>Ректор[[#This Row],[Учитель]]</f>
        <v>Третьякова Л. В.</v>
      </c>
      <c r="R2030" s="4">
        <f ca="1">IF(Ректор[[#This Row],[Часы]]="",OFFSET(Ректор[[#This Row],[Часы]],-1,0,1,1),Ректор[[#This Row],[Часы]])</f>
        <v>5</v>
      </c>
      <c r="S2030" s="4" t="str">
        <f ca="1">Ректор[[#This Row],[Корр класс]]&amp;Ректор[[#This Row],[Предмет2]]</f>
        <v>1ЖРусский язык</v>
      </c>
      <c r="T2030" s="4">
        <f ca="1">COUNTIF(Ректор[Доп столбец],Ректор[[#This Row],[Доп столбец]])</f>
        <v>1</v>
      </c>
    </row>
    <row r="2031" spans="1:20" x14ac:dyDescent="0.25">
      <c r="A2031" s="4">
        <v>1861</v>
      </c>
      <c r="B2031" s="4" t="s">
        <v>166</v>
      </c>
      <c r="C2031" s="4">
        <v>1</v>
      </c>
      <c r="F2031" s="4" t="s">
        <v>35</v>
      </c>
      <c r="G2031" s="4" t="s">
        <v>467</v>
      </c>
      <c r="H2031" s="4" t="s">
        <v>280</v>
      </c>
      <c r="I2031" s="4" t="s">
        <v>23</v>
      </c>
      <c r="J2031" s="4" t="s">
        <v>25</v>
      </c>
      <c r="K2031" s="4" t="s">
        <v>25</v>
      </c>
      <c r="O2031" s="4" t="str">
        <f ca="1">IF(Ректор[[#This Row],[Класс(ы)]]="",OFFSET(Ректор[[#This Row],[Класс(ы)]],-1,0,1,1),Ректор[[#This Row],[Класс(ы)]])</f>
        <v>1Ж</v>
      </c>
      <c r="P2031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031" s="4" t="str">
        <f>Ректор[[#This Row],[Учитель]]</f>
        <v>Третьякова Л. В.</v>
      </c>
      <c r="R2031" s="4">
        <f ca="1">IF(Ректор[[#This Row],[Часы]]="",OFFSET(Ректор[[#This Row],[Часы]],-1,0,1,1),Ректор[[#This Row],[Часы]])</f>
        <v>1</v>
      </c>
      <c r="S2031" s="4" t="str">
        <f ca="1">Ректор[[#This Row],[Корр класс]]&amp;Ректор[[#This Row],[Предмет2]]</f>
        <v>1ЖТехнология</v>
      </c>
      <c r="T2031" s="4">
        <f ca="1">COUNTIF(Ректор[Доп столбец],Ректор[[#This Row],[Доп столбец]])</f>
        <v>1</v>
      </c>
    </row>
    <row r="2032" spans="1:20" x14ac:dyDescent="0.25">
      <c r="A2032" s="4">
        <v>1862</v>
      </c>
      <c r="B2032" s="4" t="s">
        <v>234</v>
      </c>
      <c r="C2032" s="4">
        <v>1</v>
      </c>
      <c r="F2032" s="4" t="s">
        <v>20</v>
      </c>
      <c r="G2032" s="4" t="s">
        <v>467</v>
      </c>
      <c r="H2032" s="4" t="s">
        <v>280</v>
      </c>
      <c r="I2032" s="4" t="s">
        <v>23</v>
      </c>
      <c r="J2032" s="4" t="s">
        <v>25</v>
      </c>
      <c r="K2032" s="4" t="s">
        <v>25</v>
      </c>
      <c r="O2032" s="4" t="str">
        <f ca="1">IF(Ректор[[#This Row],[Класс(ы)]]="",OFFSET(Ректор[[#This Row],[Класс(ы)]],-1,0,1,1),Ректор[[#This Row],[Класс(ы)]])</f>
        <v>3Т</v>
      </c>
      <c r="P203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032" s="4" t="str">
        <f>Ректор[[#This Row],[Учитель]]</f>
        <v>Третьякова Л. В.</v>
      </c>
      <c r="R2032" s="4">
        <f ca="1">IF(Ректор[[#This Row],[Часы]]="",OFFSET(Ректор[[#This Row],[Часы]],-1,0,1,1),Ректор[[#This Row],[Часы]])</f>
        <v>1</v>
      </c>
      <c r="S2032" s="4" t="str">
        <f ca="1">Ректор[[#This Row],[Корр класс]]&amp;Ректор[[#This Row],[Предмет2]]</f>
        <v>3ТИзобразительное искусство</v>
      </c>
      <c r="T2032" s="4">
        <f ca="1">COUNTIF(Ректор[Доп столбец],Ректор[[#This Row],[Доп столбец]])</f>
        <v>1</v>
      </c>
    </row>
    <row r="2033" spans="1:20" x14ac:dyDescent="0.25">
      <c r="A2033" s="4">
        <v>1863</v>
      </c>
      <c r="B2033" s="4" t="s">
        <v>234</v>
      </c>
      <c r="C2033" s="4">
        <v>1</v>
      </c>
      <c r="F2033" s="4" t="s">
        <v>26</v>
      </c>
      <c r="G2033" s="4" t="s">
        <v>467</v>
      </c>
      <c r="H2033" s="4" t="s">
        <v>280</v>
      </c>
      <c r="I2033" s="4" t="s">
        <v>23</v>
      </c>
      <c r="J2033" s="4" t="s">
        <v>25</v>
      </c>
      <c r="K2033" s="4" t="s">
        <v>25</v>
      </c>
      <c r="O2033" s="4" t="str">
        <f ca="1">IF(Ректор[[#This Row],[Класс(ы)]]="",OFFSET(Ректор[[#This Row],[Класс(ы)]],-1,0,1,1),Ректор[[#This Row],[Класс(ы)]])</f>
        <v>3Т</v>
      </c>
      <c r="P203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033" s="4" t="str">
        <f>Ректор[[#This Row],[Учитель]]</f>
        <v>Третьякова Л. В.</v>
      </c>
      <c r="R2033" s="4">
        <f ca="1">IF(Ректор[[#This Row],[Часы]]="",OFFSET(Ректор[[#This Row],[Часы]],-1,0,1,1),Ректор[[#This Row],[Часы]])</f>
        <v>1</v>
      </c>
      <c r="S2033" s="4" t="str">
        <f ca="1">Ректор[[#This Row],[Корр класс]]&amp;Ректор[[#This Row],[Предмет2]]</f>
        <v>3ТКубановедение</v>
      </c>
      <c r="T2033" s="4">
        <f ca="1">COUNTIF(Ректор[Доп столбец],Ректор[[#This Row],[Доп столбец]])</f>
        <v>1</v>
      </c>
    </row>
    <row r="2034" spans="1:20" x14ac:dyDescent="0.25">
      <c r="A2034" s="4">
        <v>1864</v>
      </c>
      <c r="B2034" s="4" t="s">
        <v>234</v>
      </c>
      <c r="C2034" s="4">
        <v>4</v>
      </c>
      <c r="F2034" s="4" t="s">
        <v>28</v>
      </c>
      <c r="G2034" s="4" t="s">
        <v>467</v>
      </c>
      <c r="H2034" s="4" t="s">
        <v>280</v>
      </c>
      <c r="I2034" s="4" t="s">
        <v>27</v>
      </c>
      <c r="J2034" s="4" t="s">
        <v>25</v>
      </c>
      <c r="K2034" s="4" t="s">
        <v>25</v>
      </c>
      <c r="O2034" s="4" t="str">
        <f ca="1">IF(Ректор[[#This Row],[Класс(ы)]]="",OFFSET(Ректор[[#This Row],[Класс(ы)]],-1,0,1,1),Ректор[[#This Row],[Класс(ы)]])</f>
        <v>3Т</v>
      </c>
      <c r="P203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034" s="4" t="str">
        <f>Ректор[[#This Row],[Учитель]]</f>
        <v>Третьякова Л. В.</v>
      </c>
      <c r="R2034" s="4">
        <f ca="1">IF(Ректор[[#This Row],[Часы]]="",OFFSET(Ректор[[#This Row],[Часы]],-1,0,1,1),Ректор[[#This Row],[Часы]])</f>
        <v>4</v>
      </c>
      <c r="S2034" s="4" t="str">
        <f ca="1">Ректор[[#This Row],[Корр класс]]&amp;Ректор[[#This Row],[Предмет2]]</f>
        <v>3ТЛитературное чтение</v>
      </c>
      <c r="T2034" s="4">
        <f ca="1">COUNTIF(Ректор[Доп столбец],Ректор[[#This Row],[Доп столбец]])</f>
        <v>1</v>
      </c>
    </row>
    <row r="2035" spans="1:20" x14ac:dyDescent="0.25">
      <c r="B2035" s="4" t="s">
        <v>234</v>
      </c>
      <c r="C2035" s="4">
        <v>4</v>
      </c>
      <c r="F2035" s="4" t="s">
        <v>29</v>
      </c>
      <c r="G2035" s="4" t="s">
        <v>467</v>
      </c>
      <c r="H2035" s="4" t="s">
        <v>280</v>
      </c>
      <c r="I2035" s="4" t="s">
        <v>27</v>
      </c>
      <c r="J2035" s="4" t="s">
        <v>25</v>
      </c>
      <c r="K2035" s="4" t="s">
        <v>25</v>
      </c>
      <c r="O2035" s="4" t="str">
        <f ca="1">IF(Ректор[[#This Row],[Класс(ы)]]="",OFFSET(Ректор[[#This Row],[Класс(ы)]],-1,0,1,1),Ректор[[#This Row],[Класс(ы)]])</f>
        <v>3Т</v>
      </c>
      <c r="P203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035" s="4" t="str">
        <f>Ректор[[#This Row],[Учитель]]</f>
        <v>Третьякова Л. В.</v>
      </c>
      <c r="R2035" s="4">
        <f ca="1">IF(Ректор[[#This Row],[Часы]]="",OFFSET(Ректор[[#This Row],[Часы]],-1,0,1,1),Ректор[[#This Row],[Часы]])</f>
        <v>4</v>
      </c>
      <c r="S2035" s="4" t="str">
        <f ca="1">Ректор[[#This Row],[Корр класс]]&amp;Ректор[[#This Row],[Предмет2]]</f>
        <v>3ТМатематика</v>
      </c>
      <c r="T2035" s="4">
        <f ca="1">COUNTIF(Ректор[Доп столбец],Ректор[[#This Row],[Доп столбец]])</f>
        <v>1</v>
      </c>
    </row>
    <row r="2036" spans="1:20" x14ac:dyDescent="0.25">
      <c r="A2036" s="4">
        <v>1865</v>
      </c>
      <c r="B2036" s="4" t="s">
        <v>234</v>
      </c>
      <c r="C2036" s="4">
        <v>1</v>
      </c>
      <c r="F2036" s="4" t="s">
        <v>30</v>
      </c>
      <c r="G2036" s="4" t="s">
        <v>467</v>
      </c>
      <c r="H2036" s="4" t="s">
        <v>280</v>
      </c>
      <c r="I2036" s="4" t="s">
        <v>23</v>
      </c>
      <c r="J2036" s="4" t="s">
        <v>25</v>
      </c>
      <c r="K2036" s="4" t="s">
        <v>25</v>
      </c>
      <c r="O2036" s="4" t="str">
        <f ca="1">IF(Ректор[[#This Row],[Класс(ы)]]="",OFFSET(Ректор[[#This Row],[Класс(ы)]],-1,0,1,1),Ректор[[#This Row],[Класс(ы)]])</f>
        <v>3Т</v>
      </c>
      <c r="P203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036" s="4" t="str">
        <f>Ректор[[#This Row],[Учитель]]</f>
        <v>Третьякова Л. В.</v>
      </c>
      <c r="R2036" s="4">
        <f ca="1">IF(Ректор[[#This Row],[Часы]]="",OFFSET(Ректор[[#This Row],[Часы]],-1,0,1,1),Ректор[[#This Row],[Часы]])</f>
        <v>1</v>
      </c>
      <c r="S2036" s="4" t="str">
        <f ca="1">Ректор[[#This Row],[Корр класс]]&amp;Ректор[[#This Row],[Предмет2]]</f>
        <v>3ТМузыка</v>
      </c>
      <c r="T2036" s="4">
        <f ca="1">COUNTIF(Ректор[Доп столбец],Ректор[[#This Row],[Доп столбец]])</f>
        <v>1</v>
      </c>
    </row>
    <row r="2037" spans="1:20" x14ac:dyDescent="0.25">
      <c r="A2037" s="4">
        <v>1866</v>
      </c>
      <c r="B2037" s="4" t="s">
        <v>234</v>
      </c>
      <c r="C2037" s="4">
        <v>2</v>
      </c>
      <c r="F2037" s="4" t="s">
        <v>31</v>
      </c>
      <c r="G2037" s="4" t="s">
        <v>467</v>
      </c>
      <c r="H2037" s="4" t="s">
        <v>280</v>
      </c>
      <c r="I2037" s="4" t="s">
        <v>27</v>
      </c>
      <c r="J2037" s="4" t="s">
        <v>25</v>
      </c>
      <c r="K2037" s="4" t="s">
        <v>25</v>
      </c>
      <c r="O2037" s="4" t="str">
        <f ca="1">IF(Ректор[[#This Row],[Класс(ы)]]="",OFFSET(Ректор[[#This Row],[Класс(ы)]],-1,0,1,1),Ректор[[#This Row],[Класс(ы)]])</f>
        <v>3Т</v>
      </c>
      <c r="P2037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037" s="4" t="str">
        <f>Ректор[[#This Row],[Учитель]]</f>
        <v>Третьякова Л. В.</v>
      </c>
      <c r="R2037" s="4">
        <f ca="1">IF(Ректор[[#This Row],[Часы]]="",OFFSET(Ректор[[#This Row],[Часы]],-1,0,1,1),Ректор[[#This Row],[Часы]])</f>
        <v>2</v>
      </c>
      <c r="S2037" s="4" t="str">
        <f ca="1">Ректор[[#This Row],[Корр класс]]&amp;Ректор[[#This Row],[Предмет2]]</f>
        <v>3ТОкружающий мир</v>
      </c>
      <c r="T2037" s="4">
        <f ca="1">COUNTIF(Ректор[Доп столбец],Ректор[[#This Row],[Доп столбец]])</f>
        <v>1</v>
      </c>
    </row>
    <row r="2038" spans="1:20" x14ac:dyDescent="0.25">
      <c r="A2038" s="4">
        <v>1867</v>
      </c>
      <c r="B2038" s="4" t="s">
        <v>234</v>
      </c>
      <c r="C2038" s="4">
        <v>1</v>
      </c>
      <c r="F2038" s="4" t="s">
        <v>32</v>
      </c>
      <c r="G2038" s="4" t="s">
        <v>467</v>
      </c>
      <c r="H2038" s="4" t="s">
        <v>280</v>
      </c>
      <c r="I2038" s="4" t="s">
        <v>27</v>
      </c>
      <c r="J2038" s="4" t="s">
        <v>33</v>
      </c>
      <c r="K2038" s="4" t="s">
        <v>25</v>
      </c>
      <c r="O2038" s="4" t="str">
        <f ca="1">IF(Ректор[[#This Row],[Класс(ы)]]="",OFFSET(Ректор[[#This Row],[Класс(ы)]],-1,0,1,1),Ректор[[#This Row],[Класс(ы)]])</f>
        <v>3Т</v>
      </c>
      <c r="P203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38" s="4" t="str">
        <f>Ректор[[#This Row],[Учитель]]</f>
        <v>Третьякова Л. В.</v>
      </c>
      <c r="R2038" s="4">
        <f ca="1">IF(Ректор[[#This Row],[Часы]]="",OFFSET(Ректор[[#This Row],[Часы]],-1,0,1,1),Ректор[[#This Row],[Часы]])</f>
        <v>1</v>
      </c>
      <c r="S2038" s="4" t="str">
        <f ca="1">Ректор[[#This Row],[Корр класс]]&amp;Ректор[[#This Row],[Предмет2]]</f>
        <v>3ТРазговор о важн</v>
      </c>
      <c r="T2038" s="4">
        <f ca="1">COUNTIF(Ректор[Доп столбец],Ректор[[#This Row],[Доп столбец]])</f>
        <v>1</v>
      </c>
    </row>
    <row r="2039" spans="1:20" x14ac:dyDescent="0.25">
      <c r="A2039" s="4">
        <v>1868</v>
      </c>
      <c r="B2039" s="4" t="s">
        <v>234</v>
      </c>
      <c r="C2039" s="4">
        <v>5</v>
      </c>
      <c r="F2039" s="4" t="s">
        <v>34</v>
      </c>
      <c r="G2039" s="4" t="s">
        <v>467</v>
      </c>
      <c r="H2039" s="4" t="s">
        <v>280</v>
      </c>
      <c r="I2039" s="4" t="s">
        <v>27</v>
      </c>
      <c r="J2039" s="4" t="s">
        <v>25</v>
      </c>
      <c r="K2039" s="4" t="s">
        <v>25</v>
      </c>
      <c r="O2039" s="4" t="str">
        <f ca="1">IF(Ректор[[#This Row],[Класс(ы)]]="",OFFSET(Ректор[[#This Row],[Класс(ы)]],-1,0,1,1),Ректор[[#This Row],[Класс(ы)]])</f>
        <v>3Т</v>
      </c>
      <c r="P203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39" s="4" t="str">
        <f>Ректор[[#This Row],[Учитель]]</f>
        <v>Третьякова Л. В.</v>
      </c>
      <c r="R2039" s="4">
        <f ca="1">IF(Ректор[[#This Row],[Часы]]="",OFFSET(Ректор[[#This Row],[Часы]],-1,0,1,1),Ректор[[#This Row],[Часы]])</f>
        <v>5</v>
      </c>
      <c r="S2039" s="4" t="str">
        <f ca="1">Ректор[[#This Row],[Корр класс]]&amp;Ректор[[#This Row],[Предмет2]]</f>
        <v>3ТРусский язык</v>
      </c>
      <c r="T2039" s="4">
        <f ca="1">COUNTIF(Ректор[Доп столбец],Ректор[[#This Row],[Доп столбец]])</f>
        <v>1</v>
      </c>
    </row>
    <row r="2040" spans="1:20" x14ac:dyDescent="0.25">
      <c r="A2040" s="4">
        <v>1869</v>
      </c>
      <c r="B2040" s="4" t="s">
        <v>234</v>
      </c>
      <c r="C2040" s="4">
        <v>1</v>
      </c>
      <c r="F2040" s="4" t="s">
        <v>35</v>
      </c>
      <c r="G2040" s="4" t="s">
        <v>467</v>
      </c>
      <c r="H2040" s="4" t="s">
        <v>280</v>
      </c>
      <c r="I2040" s="4" t="s">
        <v>23</v>
      </c>
      <c r="J2040" s="4" t="s">
        <v>25</v>
      </c>
      <c r="K2040" s="4" t="s">
        <v>25</v>
      </c>
      <c r="O2040" s="4" t="str">
        <f ca="1">IF(Ректор[[#This Row],[Класс(ы)]]="",OFFSET(Ректор[[#This Row],[Класс(ы)]],-1,0,1,1),Ректор[[#This Row],[Класс(ы)]])</f>
        <v>3Т</v>
      </c>
      <c r="P204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040" s="4" t="str">
        <f>Ректор[[#This Row],[Учитель]]</f>
        <v>Третьякова Л. В.</v>
      </c>
      <c r="R2040" s="4">
        <f ca="1">IF(Ректор[[#This Row],[Часы]]="",OFFSET(Ректор[[#This Row],[Часы]],-1,0,1,1),Ректор[[#This Row],[Часы]])</f>
        <v>1</v>
      </c>
      <c r="S2040" s="4" t="str">
        <f ca="1">Ректор[[#This Row],[Корр класс]]&amp;Ректор[[#This Row],[Предмет2]]</f>
        <v>3ТТехнология</v>
      </c>
      <c r="T2040" s="4">
        <f ca="1">COUNTIF(Ректор[Доп столбец],Ректор[[#This Row],[Доп столбец]])</f>
        <v>1</v>
      </c>
    </row>
    <row r="2041" spans="1:20" x14ac:dyDescent="0.25">
      <c r="B2041" s="4" t="s">
        <v>217</v>
      </c>
      <c r="C2041" s="4">
        <v>3</v>
      </c>
      <c r="D2041" s="4" t="s">
        <v>10</v>
      </c>
      <c r="E2041" s="4">
        <v>1</v>
      </c>
      <c r="F2041" s="4" t="s">
        <v>130</v>
      </c>
      <c r="G2041" s="4" t="s">
        <v>468</v>
      </c>
      <c r="H2041" s="4" t="s">
        <v>392</v>
      </c>
      <c r="I2041" s="4" t="s">
        <v>27</v>
      </c>
      <c r="J2041" s="4" t="s">
        <v>25</v>
      </c>
      <c r="K2041" s="4" t="s">
        <v>25</v>
      </c>
      <c r="O2041" s="4" t="str">
        <f ca="1">IF(Ректор[[#This Row],[Класс(ы)]]="",OFFSET(Ректор[[#This Row],[Класс(ы)]],-1,0,1,1),Ректор[[#This Row],[Класс(ы)]])</f>
        <v>6Б</v>
      </c>
      <c r="P204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41" s="4" t="str">
        <f>Ректор[[#This Row],[Учитель]]</f>
        <v>Ураева Ю. В.</v>
      </c>
      <c r="R2041" s="4">
        <f ca="1">IF(Ректор[[#This Row],[Часы]]="",OFFSET(Ректор[[#This Row],[Часы]],-1,0,1,1),Ректор[[#This Row],[Часы]])</f>
        <v>3</v>
      </c>
      <c r="S2041" s="4" t="str">
        <f ca="1">Ректор[[#This Row],[Корр класс]]&amp;Ректор[[#This Row],[Предмет2]]</f>
        <v>6БИностранный язык (английский)</v>
      </c>
      <c r="T2041" s="4">
        <f ca="1">COUNTIF(Ректор[Доп столбец],Ректор[[#This Row],[Доп столбец]])</f>
        <v>2</v>
      </c>
    </row>
    <row r="2042" spans="1:20" x14ac:dyDescent="0.25">
      <c r="A2042" s="4">
        <v>1870</v>
      </c>
      <c r="E2042" s="4">
        <v>2</v>
      </c>
      <c r="F2042" s="4" t="s">
        <v>130</v>
      </c>
      <c r="G2042" s="4" t="s">
        <v>469</v>
      </c>
      <c r="H2042" s="4" t="s">
        <v>249</v>
      </c>
      <c r="I2042" s="4" t="s">
        <v>27</v>
      </c>
      <c r="J2042" s="4" t="s">
        <v>25</v>
      </c>
      <c r="K2042" s="4" t="s">
        <v>25</v>
      </c>
      <c r="O2042" s="4" t="str">
        <f ca="1">IF(Ректор[[#This Row],[Класс(ы)]]="",OFFSET(Ректор[[#This Row],[Класс(ы)]],-1,0,1,1),Ректор[[#This Row],[Класс(ы)]])</f>
        <v>6Б</v>
      </c>
      <c r="P204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42" s="4" t="str">
        <f>Ректор[[#This Row],[Учитель]]</f>
        <v>Бекмухаметова С. А.</v>
      </c>
      <c r="R2042" s="4">
        <f ca="1">IF(Ректор[[#This Row],[Часы]]="",OFFSET(Ректор[[#This Row],[Часы]],-1,0,1,1),Ректор[[#This Row],[Часы]])</f>
        <v>3</v>
      </c>
      <c r="S2042" s="4" t="str">
        <f ca="1">Ректор[[#This Row],[Корр класс]]&amp;Ректор[[#This Row],[Предмет2]]</f>
        <v>6БИностранный язык (английский)</v>
      </c>
      <c r="T2042" s="4">
        <f ca="1">COUNTIF(Ректор[Доп столбец],Ректор[[#This Row],[Доп столбец]])</f>
        <v>2</v>
      </c>
    </row>
    <row r="2043" spans="1:20" x14ac:dyDescent="0.25">
      <c r="A2043" s="4">
        <v>1871</v>
      </c>
      <c r="B2043" s="4" t="s">
        <v>221</v>
      </c>
      <c r="C2043" s="4">
        <v>3</v>
      </c>
      <c r="D2043" s="4" t="s">
        <v>10</v>
      </c>
      <c r="E2043" s="4">
        <v>1</v>
      </c>
      <c r="F2043" s="4" t="s">
        <v>130</v>
      </c>
      <c r="G2043" s="4" t="s">
        <v>468</v>
      </c>
      <c r="H2043" s="4" t="s">
        <v>392</v>
      </c>
      <c r="I2043" s="4" t="s">
        <v>27</v>
      </c>
      <c r="J2043" s="4" t="s">
        <v>25</v>
      </c>
      <c r="K2043" s="4" t="s">
        <v>25</v>
      </c>
      <c r="O2043" s="4" t="str">
        <f ca="1">IF(Ректор[[#This Row],[Класс(ы)]]="",OFFSET(Ректор[[#This Row],[Класс(ы)]],-1,0,1,1),Ректор[[#This Row],[Класс(ы)]])</f>
        <v>6В</v>
      </c>
      <c r="P204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43" s="4" t="str">
        <f>Ректор[[#This Row],[Учитель]]</f>
        <v>Ураева Ю. В.</v>
      </c>
      <c r="R2043" s="4">
        <f ca="1">IF(Ректор[[#This Row],[Часы]]="",OFFSET(Ректор[[#This Row],[Часы]],-1,0,1,1),Ректор[[#This Row],[Часы]])</f>
        <v>3</v>
      </c>
      <c r="S2043" s="4" t="str">
        <f ca="1">Ректор[[#This Row],[Корр класс]]&amp;Ректор[[#This Row],[Предмет2]]</f>
        <v>6ВИностранный язык (английский)</v>
      </c>
      <c r="T2043" s="4">
        <f ca="1">COUNTIF(Ректор[Доп столбец],Ректор[[#This Row],[Доп столбец]])</f>
        <v>2</v>
      </c>
    </row>
    <row r="2044" spans="1:20" x14ac:dyDescent="0.25">
      <c r="A2044" s="4">
        <v>1872</v>
      </c>
      <c r="E2044" s="4">
        <v>2</v>
      </c>
      <c r="F2044" s="4" t="s">
        <v>130</v>
      </c>
      <c r="G2044" s="4" t="s">
        <v>469</v>
      </c>
      <c r="H2044" s="4" t="s">
        <v>249</v>
      </c>
      <c r="I2044" s="4" t="s">
        <v>27</v>
      </c>
      <c r="J2044" s="4" t="s">
        <v>25</v>
      </c>
      <c r="K2044" s="4" t="s">
        <v>25</v>
      </c>
      <c r="O2044" s="4" t="str">
        <f ca="1">IF(Ректор[[#This Row],[Класс(ы)]]="",OFFSET(Ректор[[#This Row],[Класс(ы)]],-1,0,1,1),Ректор[[#This Row],[Класс(ы)]])</f>
        <v>6В</v>
      </c>
      <c r="P204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44" s="4" t="str">
        <f>Ректор[[#This Row],[Учитель]]</f>
        <v>Бекмухаметова С. А.</v>
      </c>
      <c r="R2044" s="4">
        <f ca="1">IF(Ректор[[#This Row],[Часы]]="",OFFSET(Ректор[[#This Row],[Часы]],-1,0,1,1),Ректор[[#This Row],[Часы]])</f>
        <v>3</v>
      </c>
      <c r="S2044" s="4" t="str">
        <f ca="1">Ректор[[#This Row],[Корр класс]]&amp;Ректор[[#This Row],[Предмет2]]</f>
        <v>6ВИностранный язык (английский)</v>
      </c>
      <c r="T2044" s="4">
        <f ca="1">COUNTIF(Ректор[Доп столбец],Ректор[[#This Row],[Доп столбец]])</f>
        <v>2</v>
      </c>
    </row>
    <row r="2045" spans="1:20" x14ac:dyDescent="0.25">
      <c r="A2045" s="4">
        <v>1873</v>
      </c>
      <c r="B2045" s="4" t="s">
        <v>265</v>
      </c>
      <c r="C2045" s="4">
        <v>3</v>
      </c>
      <c r="D2045" s="4" t="s">
        <v>10</v>
      </c>
      <c r="E2045" s="4">
        <v>1</v>
      </c>
      <c r="F2045" s="4" t="s">
        <v>130</v>
      </c>
      <c r="G2045" s="4" t="s">
        <v>468</v>
      </c>
      <c r="H2045" s="4" t="s">
        <v>392</v>
      </c>
      <c r="I2045" s="4" t="s">
        <v>27</v>
      </c>
      <c r="J2045" s="4" t="s">
        <v>25</v>
      </c>
      <c r="K2045" s="4" t="s">
        <v>25</v>
      </c>
      <c r="O2045" s="4" t="str">
        <f ca="1">IF(Ректор[[#This Row],[Класс(ы)]]="",OFFSET(Ректор[[#This Row],[Класс(ы)]],-1,0,1,1),Ректор[[#This Row],[Класс(ы)]])</f>
        <v>6Д</v>
      </c>
      <c r="P204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45" s="4" t="str">
        <f>Ректор[[#This Row],[Учитель]]</f>
        <v>Ураева Ю. В.</v>
      </c>
      <c r="R2045" s="4">
        <f ca="1">IF(Ректор[[#This Row],[Часы]]="",OFFSET(Ректор[[#This Row],[Часы]],-1,0,1,1),Ректор[[#This Row],[Часы]])</f>
        <v>3</v>
      </c>
      <c r="S2045" s="4" t="str">
        <f ca="1">Ректор[[#This Row],[Корр класс]]&amp;Ректор[[#This Row],[Предмет2]]</f>
        <v>6ДИностранный язык (английский)</v>
      </c>
      <c r="T2045" s="4">
        <f ca="1">COUNTIF(Ректор[Доп столбец],Ректор[[#This Row],[Доп столбец]])</f>
        <v>2</v>
      </c>
    </row>
    <row r="2046" spans="1:20" x14ac:dyDescent="0.25">
      <c r="A2046" s="4">
        <v>1874</v>
      </c>
      <c r="E2046" s="4">
        <v>2</v>
      </c>
      <c r="F2046" s="4" t="s">
        <v>130</v>
      </c>
      <c r="G2046" s="4" t="s">
        <v>469</v>
      </c>
      <c r="H2046" s="4" t="s">
        <v>249</v>
      </c>
      <c r="I2046" s="4" t="s">
        <v>27</v>
      </c>
      <c r="J2046" s="4" t="s">
        <v>25</v>
      </c>
      <c r="K2046" s="4" t="s">
        <v>25</v>
      </c>
      <c r="O2046" s="4" t="str">
        <f ca="1">IF(Ректор[[#This Row],[Класс(ы)]]="",OFFSET(Ректор[[#This Row],[Класс(ы)]],-1,0,1,1),Ректор[[#This Row],[Класс(ы)]])</f>
        <v>6Д</v>
      </c>
      <c r="P204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46" s="4" t="str">
        <f>Ректор[[#This Row],[Учитель]]</f>
        <v>Бекмухаметова С. А.</v>
      </c>
      <c r="R2046" s="4">
        <f ca="1">IF(Ректор[[#This Row],[Часы]]="",OFFSET(Ректор[[#This Row],[Часы]],-1,0,1,1),Ректор[[#This Row],[Часы]])</f>
        <v>3</v>
      </c>
      <c r="S2046" s="4" t="str">
        <f ca="1">Ректор[[#This Row],[Корр класс]]&amp;Ректор[[#This Row],[Предмет2]]</f>
        <v>6ДИностранный язык (английский)</v>
      </c>
      <c r="T2046" s="4">
        <f ca="1">COUNTIF(Ректор[Доп столбец],Ректор[[#This Row],[Доп столбец]])</f>
        <v>2</v>
      </c>
    </row>
    <row r="2047" spans="1:20" x14ac:dyDescent="0.25">
      <c r="A2047" s="4">
        <v>1875</v>
      </c>
      <c r="B2047" s="4" t="s">
        <v>252</v>
      </c>
      <c r="C2047" s="4">
        <v>3</v>
      </c>
      <c r="D2047" s="4" t="s">
        <v>10</v>
      </c>
      <c r="E2047" s="4">
        <v>1</v>
      </c>
      <c r="F2047" s="4" t="s">
        <v>130</v>
      </c>
      <c r="G2047" s="4" t="s">
        <v>468</v>
      </c>
      <c r="H2047" s="4" t="s">
        <v>392</v>
      </c>
      <c r="I2047" s="4" t="s">
        <v>27</v>
      </c>
      <c r="J2047" s="4" t="s">
        <v>25</v>
      </c>
      <c r="K2047" s="4" t="s">
        <v>25</v>
      </c>
      <c r="O2047" s="4" t="str">
        <f ca="1">IF(Ректор[[#This Row],[Класс(ы)]]="",OFFSET(Ректор[[#This Row],[Класс(ы)]],-1,0,1,1),Ректор[[#This Row],[Класс(ы)]])</f>
        <v>6Е</v>
      </c>
      <c r="P2047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47" s="4" t="str">
        <f>Ректор[[#This Row],[Учитель]]</f>
        <v>Ураева Ю. В.</v>
      </c>
      <c r="R2047" s="4">
        <f ca="1">IF(Ректор[[#This Row],[Часы]]="",OFFSET(Ректор[[#This Row],[Часы]],-1,0,1,1),Ректор[[#This Row],[Часы]])</f>
        <v>3</v>
      </c>
      <c r="S2047" s="4" t="str">
        <f ca="1">Ректор[[#This Row],[Корр класс]]&amp;Ректор[[#This Row],[Предмет2]]</f>
        <v>6ЕИностранный язык (английский)</v>
      </c>
      <c r="T2047" s="4">
        <f ca="1">COUNTIF(Ректор[Доп столбец],Ректор[[#This Row],[Доп столбец]])</f>
        <v>2</v>
      </c>
    </row>
    <row r="2048" spans="1:20" x14ac:dyDescent="0.25">
      <c r="A2048" s="4">
        <v>1876</v>
      </c>
      <c r="E2048" s="4">
        <v>2</v>
      </c>
      <c r="F2048" s="4" t="s">
        <v>130</v>
      </c>
      <c r="G2048" s="4" t="s">
        <v>469</v>
      </c>
      <c r="H2048" s="4" t="s">
        <v>249</v>
      </c>
      <c r="I2048" s="4" t="s">
        <v>27</v>
      </c>
      <c r="J2048" s="4" t="s">
        <v>25</v>
      </c>
      <c r="K2048" s="4" t="s">
        <v>25</v>
      </c>
      <c r="O2048" s="4" t="str">
        <f ca="1">IF(Ректор[[#This Row],[Класс(ы)]]="",OFFSET(Ректор[[#This Row],[Класс(ы)]],-1,0,1,1),Ректор[[#This Row],[Класс(ы)]])</f>
        <v>6Е</v>
      </c>
      <c r="P204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48" s="4" t="str">
        <f>Ректор[[#This Row],[Учитель]]</f>
        <v>Бекмухаметова С. А.</v>
      </c>
      <c r="R2048" s="4">
        <f ca="1">IF(Ректор[[#This Row],[Часы]]="",OFFSET(Ректор[[#This Row],[Часы]],-1,0,1,1),Ректор[[#This Row],[Часы]])</f>
        <v>3</v>
      </c>
      <c r="S2048" s="4" t="str">
        <f ca="1">Ректор[[#This Row],[Корр класс]]&amp;Ректор[[#This Row],[Предмет2]]</f>
        <v>6ЕИностранный язык (английский)</v>
      </c>
      <c r="T2048" s="4">
        <f ca="1">COUNTIF(Ректор[Доп столбец],Ректор[[#This Row],[Доп столбец]])</f>
        <v>2</v>
      </c>
    </row>
    <row r="2049" spans="1:20" x14ac:dyDescent="0.25">
      <c r="A2049" s="4">
        <v>1877</v>
      </c>
      <c r="B2049" s="4" t="s">
        <v>266</v>
      </c>
      <c r="C2049" s="4">
        <v>3</v>
      </c>
      <c r="D2049" s="4" t="s">
        <v>10</v>
      </c>
      <c r="E2049" s="4">
        <v>1</v>
      </c>
      <c r="F2049" s="4" t="s">
        <v>130</v>
      </c>
      <c r="G2049" s="4" t="s">
        <v>468</v>
      </c>
      <c r="H2049" s="4" t="s">
        <v>392</v>
      </c>
      <c r="I2049" s="4" t="s">
        <v>27</v>
      </c>
      <c r="J2049" s="4" t="s">
        <v>25</v>
      </c>
      <c r="K2049" s="4" t="s">
        <v>25</v>
      </c>
      <c r="O2049" s="4" t="str">
        <f ca="1">IF(Ректор[[#This Row],[Класс(ы)]]="",OFFSET(Ректор[[#This Row],[Класс(ы)]],-1,0,1,1),Ректор[[#This Row],[Класс(ы)]])</f>
        <v>6Ж</v>
      </c>
      <c r="P204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49" s="4" t="str">
        <f>Ректор[[#This Row],[Учитель]]</f>
        <v>Ураева Ю. В.</v>
      </c>
      <c r="R2049" s="4">
        <f ca="1">IF(Ректор[[#This Row],[Часы]]="",OFFSET(Ректор[[#This Row],[Часы]],-1,0,1,1),Ректор[[#This Row],[Часы]])</f>
        <v>3</v>
      </c>
      <c r="S2049" s="4" t="str">
        <f ca="1">Ректор[[#This Row],[Корр класс]]&amp;Ректор[[#This Row],[Предмет2]]</f>
        <v>6ЖИностранный язык (английский)</v>
      </c>
      <c r="T2049" s="4">
        <f ca="1">COUNTIF(Ректор[Доп столбец],Ректор[[#This Row],[Доп столбец]])</f>
        <v>2</v>
      </c>
    </row>
    <row r="2050" spans="1:20" x14ac:dyDescent="0.25">
      <c r="A2050" s="4">
        <v>1878</v>
      </c>
      <c r="E2050" s="4">
        <v>2</v>
      </c>
      <c r="F2050" s="4" t="s">
        <v>130</v>
      </c>
      <c r="G2050" s="4" t="s">
        <v>469</v>
      </c>
      <c r="H2050" s="4" t="s">
        <v>249</v>
      </c>
      <c r="I2050" s="4" t="s">
        <v>27</v>
      </c>
      <c r="J2050" s="4" t="s">
        <v>25</v>
      </c>
      <c r="K2050" s="4" t="s">
        <v>25</v>
      </c>
      <c r="O2050" s="4" t="str">
        <f ca="1">IF(Ректор[[#This Row],[Класс(ы)]]="",OFFSET(Ректор[[#This Row],[Класс(ы)]],-1,0,1,1),Ректор[[#This Row],[Класс(ы)]])</f>
        <v>6Ж</v>
      </c>
      <c r="P2050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50" s="4" t="str">
        <f>Ректор[[#This Row],[Учитель]]</f>
        <v>Бекмухаметова С. А.</v>
      </c>
      <c r="R2050" s="4">
        <f ca="1">IF(Ректор[[#This Row],[Часы]]="",OFFSET(Ректор[[#This Row],[Часы]],-1,0,1,1),Ректор[[#This Row],[Часы]])</f>
        <v>3</v>
      </c>
      <c r="S2050" s="4" t="str">
        <f ca="1">Ректор[[#This Row],[Корр класс]]&amp;Ректор[[#This Row],[Предмет2]]</f>
        <v>6ЖИностранный язык (английский)</v>
      </c>
      <c r="T2050" s="4">
        <f ca="1">COUNTIF(Ректор[Доп столбец],Ректор[[#This Row],[Доп столбец]])</f>
        <v>2</v>
      </c>
    </row>
    <row r="2051" spans="1:20" x14ac:dyDescent="0.25">
      <c r="A2051" s="4">
        <v>1879</v>
      </c>
      <c r="B2051" s="4" t="s">
        <v>173</v>
      </c>
      <c r="C2051" s="4">
        <v>3</v>
      </c>
      <c r="D2051" s="4" t="s">
        <v>10</v>
      </c>
      <c r="E2051" s="4">
        <v>1</v>
      </c>
      <c r="F2051" s="4" t="s">
        <v>130</v>
      </c>
      <c r="G2051" s="4" t="s">
        <v>468</v>
      </c>
      <c r="H2051" s="4" t="s">
        <v>392</v>
      </c>
      <c r="I2051" s="4" t="s">
        <v>27</v>
      </c>
      <c r="J2051" s="4" t="s">
        <v>25</v>
      </c>
      <c r="K2051" s="4" t="s">
        <v>25</v>
      </c>
      <c r="O2051" s="4" t="str">
        <f ca="1">IF(Ректор[[#This Row],[Класс(ы)]]="",OFFSET(Ректор[[#This Row],[Класс(ы)]],-1,0,1,1),Ректор[[#This Row],[Класс(ы)]])</f>
        <v>6З</v>
      </c>
      <c r="P2051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51" s="4" t="str">
        <f>Ректор[[#This Row],[Учитель]]</f>
        <v>Ураева Ю. В.</v>
      </c>
      <c r="R2051" s="4">
        <f ca="1">IF(Ректор[[#This Row],[Часы]]="",OFFSET(Ректор[[#This Row],[Часы]],-1,0,1,1),Ректор[[#This Row],[Часы]])</f>
        <v>3</v>
      </c>
      <c r="S2051" s="4" t="str">
        <f ca="1">Ректор[[#This Row],[Корр класс]]&amp;Ректор[[#This Row],[Предмет2]]</f>
        <v>6ЗИностранный язык (английский)</v>
      </c>
      <c r="T2051" s="4">
        <f ca="1">COUNTIF(Ректор[Доп столбец],Ректор[[#This Row],[Доп столбец]])</f>
        <v>2</v>
      </c>
    </row>
    <row r="2052" spans="1:20" x14ac:dyDescent="0.25">
      <c r="A2052" s="4">
        <v>1880</v>
      </c>
      <c r="E2052" s="4">
        <v>2</v>
      </c>
      <c r="F2052" s="4" t="s">
        <v>130</v>
      </c>
      <c r="G2052" s="4" t="s">
        <v>469</v>
      </c>
      <c r="H2052" s="4" t="s">
        <v>249</v>
      </c>
      <c r="I2052" s="4" t="s">
        <v>27</v>
      </c>
      <c r="J2052" s="4" t="s">
        <v>25</v>
      </c>
      <c r="K2052" s="4" t="s">
        <v>25</v>
      </c>
      <c r="O2052" s="4" t="str">
        <f ca="1">IF(Ректор[[#This Row],[Класс(ы)]]="",OFFSET(Ректор[[#This Row],[Класс(ы)]],-1,0,1,1),Ректор[[#This Row],[Класс(ы)]])</f>
        <v>6З</v>
      </c>
      <c r="P2052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52" s="4" t="str">
        <f>Ректор[[#This Row],[Учитель]]</f>
        <v>Бекмухаметова С. А.</v>
      </c>
      <c r="R2052" s="4">
        <f ca="1">IF(Ректор[[#This Row],[Часы]]="",OFFSET(Ректор[[#This Row],[Часы]],-1,0,1,1),Ректор[[#This Row],[Часы]])</f>
        <v>3</v>
      </c>
      <c r="S2052" s="4" t="str">
        <f ca="1">Ректор[[#This Row],[Корр класс]]&amp;Ректор[[#This Row],[Предмет2]]</f>
        <v>6ЗИностранный язык (английский)</v>
      </c>
      <c r="T2052" s="4">
        <f ca="1">COUNTIF(Ректор[Доп столбец],Ректор[[#This Row],[Доп столбец]])</f>
        <v>2</v>
      </c>
    </row>
    <row r="2053" spans="1:20" x14ac:dyDescent="0.25">
      <c r="A2053" s="4">
        <v>1881</v>
      </c>
      <c r="B2053" s="4" t="s">
        <v>177</v>
      </c>
      <c r="C2053" s="4">
        <v>3</v>
      </c>
      <c r="D2053" s="4" t="s">
        <v>10</v>
      </c>
      <c r="E2053" s="4">
        <v>1</v>
      </c>
      <c r="F2053" s="4" t="s">
        <v>130</v>
      </c>
      <c r="G2053" s="4" t="s">
        <v>468</v>
      </c>
      <c r="H2053" s="4" t="s">
        <v>392</v>
      </c>
      <c r="I2053" s="4" t="s">
        <v>27</v>
      </c>
      <c r="J2053" s="4" t="s">
        <v>25</v>
      </c>
      <c r="K2053" s="4" t="s">
        <v>25</v>
      </c>
      <c r="O2053" s="4" t="str">
        <f ca="1">IF(Ректор[[#This Row],[Класс(ы)]]="",OFFSET(Ректор[[#This Row],[Класс(ы)]],-1,0,1,1),Ректор[[#This Row],[Класс(ы)]])</f>
        <v>6И</v>
      </c>
      <c r="P2053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53" s="4" t="str">
        <f>Ректор[[#This Row],[Учитель]]</f>
        <v>Ураева Ю. В.</v>
      </c>
      <c r="R2053" s="4">
        <f ca="1">IF(Ректор[[#This Row],[Часы]]="",OFFSET(Ректор[[#This Row],[Часы]],-1,0,1,1),Ректор[[#This Row],[Часы]])</f>
        <v>3</v>
      </c>
      <c r="S2053" s="4" t="str">
        <f ca="1">Ректор[[#This Row],[Корр класс]]&amp;Ректор[[#This Row],[Предмет2]]</f>
        <v>6ИИностранный язык (английский)</v>
      </c>
      <c r="T2053" s="4">
        <f ca="1">COUNTIF(Ректор[Доп столбец],Ректор[[#This Row],[Доп столбец]])</f>
        <v>2</v>
      </c>
    </row>
    <row r="2054" spans="1:20" x14ac:dyDescent="0.25">
      <c r="A2054" s="4">
        <v>1882</v>
      </c>
      <c r="E2054" s="4">
        <v>2</v>
      </c>
      <c r="F2054" s="4" t="s">
        <v>130</v>
      </c>
      <c r="G2054" s="4" t="s">
        <v>469</v>
      </c>
      <c r="H2054" s="4" t="s">
        <v>249</v>
      </c>
      <c r="I2054" s="4" t="s">
        <v>27</v>
      </c>
      <c r="J2054" s="4" t="s">
        <v>25</v>
      </c>
      <c r="K2054" s="4" t="s">
        <v>25</v>
      </c>
      <c r="O2054" s="4" t="str">
        <f ca="1">IF(Ректор[[#This Row],[Класс(ы)]]="",OFFSET(Ректор[[#This Row],[Класс(ы)]],-1,0,1,1),Ректор[[#This Row],[Класс(ы)]])</f>
        <v>6И</v>
      </c>
      <c r="P2054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54" s="4" t="str">
        <f>Ректор[[#This Row],[Учитель]]</f>
        <v>Бекмухаметова С. А.</v>
      </c>
      <c r="R2054" s="4">
        <f ca="1">IF(Ректор[[#This Row],[Часы]]="",OFFSET(Ректор[[#This Row],[Часы]],-1,0,1,1),Ректор[[#This Row],[Часы]])</f>
        <v>3</v>
      </c>
      <c r="S2054" s="4" t="str">
        <f ca="1">Ректор[[#This Row],[Корр класс]]&amp;Ректор[[#This Row],[Предмет2]]</f>
        <v>6ИИностранный язык (английский)</v>
      </c>
      <c r="T2054" s="4">
        <f ca="1">COUNTIF(Ректор[Доп столбец],Ректор[[#This Row],[Доп столбец]])</f>
        <v>2</v>
      </c>
    </row>
    <row r="2055" spans="1:20" x14ac:dyDescent="0.25">
      <c r="A2055" s="4">
        <v>1883</v>
      </c>
      <c r="B2055" s="4" t="s">
        <v>178</v>
      </c>
      <c r="C2055" s="4">
        <v>3</v>
      </c>
      <c r="D2055" s="4" t="s">
        <v>10</v>
      </c>
      <c r="E2055" s="4">
        <v>1</v>
      </c>
      <c r="F2055" s="4" t="s">
        <v>130</v>
      </c>
      <c r="G2055" s="4" t="s">
        <v>468</v>
      </c>
      <c r="H2055" s="4" t="s">
        <v>392</v>
      </c>
      <c r="I2055" s="4" t="s">
        <v>27</v>
      </c>
      <c r="J2055" s="4" t="s">
        <v>25</v>
      </c>
      <c r="K2055" s="4" t="s">
        <v>25</v>
      </c>
      <c r="O2055" s="4" t="str">
        <f ca="1">IF(Ректор[[#This Row],[Класс(ы)]]="",OFFSET(Ректор[[#This Row],[Класс(ы)]],-1,0,1,1),Ректор[[#This Row],[Класс(ы)]])</f>
        <v>6К</v>
      </c>
      <c r="P2055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55" s="4" t="str">
        <f>Ректор[[#This Row],[Учитель]]</f>
        <v>Ураева Ю. В.</v>
      </c>
      <c r="R2055" s="4">
        <f ca="1">IF(Ректор[[#This Row],[Часы]]="",OFFSET(Ректор[[#This Row],[Часы]],-1,0,1,1),Ректор[[#This Row],[Часы]])</f>
        <v>3</v>
      </c>
      <c r="S2055" s="4" t="str">
        <f ca="1">Ректор[[#This Row],[Корр класс]]&amp;Ректор[[#This Row],[Предмет2]]</f>
        <v>6КИностранный язык (английский)</v>
      </c>
      <c r="T2055" s="4">
        <f ca="1">COUNTIF(Ректор[Доп столбец],Ректор[[#This Row],[Доп столбец]])</f>
        <v>2</v>
      </c>
    </row>
    <row r="2056" spans="1:20" x14ac:dyDescent="0.25">
      <c r="E2056" s="4">
        <v>2</v>
      </c>
      <c r="F2056" s="4" t="s">
        <v>130</v>
      </c>
      <c r="G2056" s="4" t="s">
        <v>469</v>
      </c>
      <c r="H2056" s="4" t="s">
        <v>249</v>
      </c>
      <c r="I2056" s="4" t="s">
        <v>27</v>
      </c>
      <c r="J2056" s="4" t="s">
        <v>25</v>
      </c>
      <c r="K2056" s="4" t="s">
        <v>25</v>
      </c>
      <c r="O2056" s="4" t="str">
        <f ca="1">IF(Ректор[[#This Row],[Класс(ы)]]="",OFFSET(Ректор[[#This Row],[Класс(ы)]],-1,0,1,1),Ректор[[#This Row],[Класс(ы)]])</f>
        <v>6К</v>
      </c>
      <c r="P2056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56" s="4" t="str">
        <f>Ректор[[#This Row],[Учитель]]</f>
        <v>Бекмухаметова С. А.</v>
      </c>
      <c r="R2056" s="4">
        <f ca="1">IF(Ректор[[#This Row],[Часы]]="",OFFSET(Ректор[[#This Row],[Часы]],-1,0,1,1),Ректор[[#This Row],[Часы]])</f>
        <v>3</v>
      </c>
      <c r="S2056" s="4" t="str">
        <f ca="1">Ректор[[#This Row],[Корр класс]]&amp;Ректор[[#This Row],[Предмет2]]</f>
        <v>6КИностранный язык (английский)</v>
      </c>
      <c r="T2056" s="4">
        <f ca="1">COUNTIF(Ректор[Доп столбец],Ректор[[#This Row],[Доп столбец]])</f>
        <v>2</v>
      </c>
    </row>
    <row r="2057" spans="1:20" x14ac:dyDescent="0.25">
      <c r="A2057" s="4">
        <v>1884</v>
      </c>
      <c r="B2057" s="4" t="s">
        <v>178</v>
      </c>
      <c r="C2057" s="4">
        <v>1</v>
      </c>
      <c r="F2057" s="4" t="s">
        <v>32</v>
      </c>
      <c r="G2057" s="4" t="s">
        <v>468</v>
      </c>
      <c r="I2057" s="4" t="s">
        <v>27</v>
      </c>
      <c r="J2057" s="4" t="s">
        <v>25</v>
      </c>
      <c r="K2057" s="4" t="s">
        <v>25</v>
      </c>
      <c r="O2057" s="4" t="str">
        <f ca="1">IF(Ректор[[#This Row],[Класс(ы)]]="",OFFSET(Ректор[[#This Row],[Класс(ы)]],-1,0,1,1),Ректор[[#This Row],[Класс(ы)]])</f>
        <v>6К</v>
      </c>
      <c r="P2057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57" s="4" t="str">
        <f>Ректор[[#This Row],[Учитель]]</f>
        <v>Ураева Ю. В.</v>
      </c>
      <c r="R2057" s="4">
        <f ca="1">IF(Ректор[[#This Row],[Часы]]="",OFFSET(Ректор[[#This Row],[Часы]],-1,0,1,1),Ректор[[#This Row],[Часы]])</f>
        <v>1</v>
      </c>
      <c r="S2057" s="4" t="str">
        <f ca="1">Ректор[[#This Row],[Корр класс]]&amp;Ректор[[#This Row],[Предмет2]]</f>
        <v>6КРазговор о важн</v>
      </c>
      <c r="T2057" s="4">
        <f ca="1">COUNTIF(Ректор[Доп столбец],Ректор[[#This Row],[Доп столбец]])</f>
        <v>1</v>
      </c>
    </row>
    <row r="2058" spans="1:20" x14ac:dyDescent="0.25">
      <c r="B2058" s="4" t="s">
        <v>179</v>
      </c>
      <c r="C2058" s="4">
        <v>3</v>
      </c>
      <c r="D2058" s="4" t="s">
        <v>10</v>
      </c>
      <c r="E2058" s="4">
        <v>1</v>
      </c>
      <c r="F2058" s="4" t="s">
        <v>130</v>
      </c>
      <c r="G2058" s="4" t="s">
        <v>468</v>
      </c>
      <c r="H2058" s="4" t="s">
        <v>392</v>
      </c>
      <c r="I2058" s="4" t="s">
        <v>27</v>
      </c>
      <c r="J2058" s="4" t="s">
        <v>25</v>
      </c>
      <c r="K2058" s="4" t="s">
        <v>25</v>
      </c>
      <c r="O2058" s="4" t="str">
        <f ca="1">IF(Ректор[[#This Row],[Класс(ы)]]="",OFFSET(Ректор[[#This Row],[Класс(ы)]],-1,0,1,1),Ректор[[#This Row],[Класс(ы)]])</f>
        <v>6Л</v>
      </c>
      <c r="P2058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58" s="4" t="str">
        <f>Ректор[[#This Row],[Учитель]]</f>
        <v>Ураева Ю. В.</v>
      </c>
      <c r="R2058" s="4">
        <f ca="1">IF(Ректор[[#This Row],[Часы]]="",OFFSET(Ректор[[#This Row],[Часы]],-1,0,1,1),Ректор[[#This Row],[Часы]])</f>
        <v>3</v>
      </c>
      <c r="S2058" s="4" t="str">
        <f ca="1">Ректор[[#This Row],[Корр класс]]&amp;Ректор[[#This Row],[Предмет2]]</f>
        <v>6ЛИностранный язык (английский)</v>
      </c>
      <c r="T2058" s="4">
        <f ca="1">COUNTIF(Ректор[Доп столбец],Ректор[[#This Row],[Доп столбец]])</f>
        <v>2</v>
      </c>
    </row>
    <row r="2059" spans="1:20" x14ac:dyDescent="0.25">
      <c r="A2059" s="4">
        <v>1885</v>
      </c>
      <c r="E2059" s="4">
        <v>2</v>
      </c>
      <c r="F2059" s="4" t="s">
        <v>130</v>
      </c>
      <c r="G2059" s="4" t="s">
        <v>469</v>
      </c>
      <c r="H2059" s="4" t="s">
        <v>249</v>
      </c>
      <c r="I2059" s="4" t="s">
        <v>27</v>
      </c>
      <c r="J2059" s="4" t="s">
        <v>25</v>
      </c>
      <c r="K2059" s="4" t="s">
        <v>25</v>
      </c>
      <c r="O2059" s="4" t="str">
        <f ca="1">IF(Ректор[[#This Row],[Класс(ы)]]="",OFFSET(Ректор[[#This Row],[Класс(ы)]],-1,0,1,1),Ректор[[#This Row],[Класс(ы)]])</f>
        <v>6Л</v>
      </c>
      <c r="P2059" s="4" t="str">
        <f>_xlfn.XLOOKUP(Ректор[[#This Row],[Предмет]],Исправление_названия[Предмет],Исправление_названия[Исправление],Ректор[[#This Row],[Предмет]],0,1)</f>
        <v>Иностранный язык (английский)</v>
      </c>
      <c r="Q2059" s="4" t="str">
        <f>Ректор[[#This Row],[Учитель]]</f>
        <v>Бекмухаметова С. А.</v>
      </c>
      <c r="R2059" s="4">
        <f ca="1">IF(Ректор[[#This Row],[Часы]]="",OFFSET(Ректор[[#This Row],[Часы]],-1,0,1,1),Ректор[[#This Row],[Часы]])</f>
        <v>3</v>
      </c>
      <c r="S2059" s="4" t="str">
        <f ca="1">Ректор[[#This Row],[Корр класс]]&amp;Ректор[[#This Row],[Предмет2]]</f>
        <v>6ЛИностранный язык (английский)</v>
      </c>
      <c r="T2059" s="4">
        <f ca="1">COUNTIF(Ректор[Доп столбец],Ректор[[#This Row],[Доп столбец]])</f>
        <v>2</v>
      </c>
    </row>
    <row r="2060" spans="1:20" x14ac:dyDescent="0.25">
      <c r="A2060" s="4">
        <v>1886</v>
      </c>
      <c r="B2060" s="4" t="s">
        <v>341</v>
      </c>
      <c r="C2060" s="4">
        <v>2</v>
      </c>
      <c r="F2060" s="4" t="s">
        <v>159</v>
      </c>
      <c r="G2060" s="4" t="s">
        <v>470</v>
      </c>
      <c r="I2060" s="4" t="s">
        <v>27</v>
      </c>
      <c r="J2060" s="4" t="s">
        <v>25</v>
      </c>
      <c r="K2060" s="4" t="s">
        <v>25</v>
      </c>
      <c r="O2060" s="4" t="str">
        <f ca="1">IF(Ректор[[#This Row],[Класс(ы)]]="",OFFSET(Ректор[[#This Row],[Класс(ы)]],-1,0,1,1),Ректор[[#This Row],[Класс(ы)]])</f>
        <v>3А</v>
      </c>
      <c r="P206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0" s="4" t="str">
        <f>Ректор[[#This Row],[Учитель]]</f>
        <v>Усачева Е. В.</v>
      </c>
      <c r="R2060" s="4">
        <f ca="1">IF(Ректор[[#This Row],[Часы]]="",OFFSET(Ректор[[#This Row],[Часы]],-1,0,1,1),Ректор[[#This Row],[Часы]])</f>
        <v>2</v>
      </c>
      <c r="S2060" s="4" t="str">
        <f ca="1">Ректор[[#This Row],[Корр класс]]&amp;Ректор[[#This Row],[Предмет2]]</f>
        <v>3АФизическая культура</v>
      </c>
      <c r="T2060" s="4">
        <f ca="1">COUNTIF(Ректор[Доп столбец],Ректор[[#This Row],[Доп столбец]])</f>
        <v>1</v>
      </c>
    </row>
    <row r="2061" spans="1:20" x14ac:dyDescent="0.25">
      <c r="A2061" s="4">
        <v>1887</v>
      </c>
      <c r="B2061" s="4" t="s">
        <v>214</v>
      </c>
      <c r="C2061" s="4">
        <v>2</v>
      </c>
      <c r="F2061" s="4" t="s">
        <v>159</v>
      </c>
      <c r="G2061" s="4" t="s">
        <v>470</v>
      </c>
      <c r="I2061" s="4" t="s">
        <v>27</v>
      </c>
      <c r="J2061" s="4" t="s">
        <v>25</v>
      </c>
      <c r="K2061" s="4" t="s">
        <v>25</v>
      </c>
      <c r="O2061" s="4" t="str">
        <f ca="1">IF(Ректор[[#This Row],[Класс(ы)]]="",OFFSET(Ректор[[#This Row],[Класс(ы)]],-1,0,1,1),Ректор[[#This Row],[Класс(ы)]])</f>
        <v>3Д</v>
      </c>
      <c r="P206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1" s="4" t="str">
        <f>Ректор[[#This Row],[Учитель]]</f>
        <v>Усачева Е. В.</v>
      </c>
      <c r="R2061" s="4">
        <f ca="1">IF(Ректор[[#This Row],[Часы]]="",OFFSET(Ректор[[#This Row],[Часы]],-1,0,1,1),Ректор[[#This Row],[Часы]])</f>
        <v>2</v>
      </c>
      <c r="S2061" s="4" t="str">
        <f ca="1">Ректор[[#This Row],[Корр класс]]&amp;Ректор[[#This Row],[Предмет2]]</f>
        <v>3ДФизическая культура</v>
      </c>
      <c r="T2061" s="4">
        <f ca="1">COUNTIF(Ректор[Доп столбец],Ректор[[#This Row],[Доп столбец]])</f>
        <v>1</v>
      </c>
    </row>
    <row r="2062" spans="1:20" x14ac:dyDescent="0.25">
      <c r="A2062" s="4">
        <v>1888</v>
      </c>
      <c r="B2062" s="4" t="s">
        <v>351</v>
      </c>
      <c r="C2062" s="4">
        <v>2</v>
      </c>
      <c r="F2062" s="4" t="s">
        <v>159</v>
      </c>
      <c r="G2062" s="4" t="s">
        <v>470</v>
      </c>
      <c r="I2062" s="4" t="s">
        <v>27</v>
      </c>
      <c r="J2062" s="4" t="s">
        <v>25</v>
      </c>
      <c r="K2062" s="4" t="s">
        <v>25</v>
      </c>
      <c r="O2062" s="4" t="str">
        <f ca="1">IF(Ректор[[#This Row],[Класс(ы)]]="",OFFSET(Ректор[[#This Row],[Класс(ы)]],-1,0,1,1),Ректор[[#This Row],[Класс(ы)]])</f>
        <v>3К</v>
      </c>
      <c r="P206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2" s="4" t="str">
        <f>Ректор[[#This Row],[Учитель]]</f>
        <v>Усачева Е. В.</v>
      </c>
      <c r="R2062" s="4">
        <f ca="1">IF(Ректор[[#This Row],[Часы]]="",OFFSET(Ректор[[#This Row],[Часы]],-1,0,1,1),Ректор[[#This Row],[Часы]])</f>
        <v>2</v>
      </c>
      <c r="S2062" s="4" t="str">
        <f ca="1">Ректор[[#This Row],[Корр класс]]&amp;Ректор[[#This Row],[Предмет2]]</f>
        <v>3КФизическая культура</v>
      </c>
      <c r="T2062" s="4">
        <f ca="1">COUNTIF(Ректор[Доп столбец],Ректор[[#This Row],[Доп столбец]])</f>
        <v>1</v>
      </c>
    </row>
    <row r="2063" spans="1:20" x14ac:dyDescent="0.25">
      <c r="A2063" s="4">
        <v>1889</v>
      </c>
      <c r="B2063" s="4" t="s">
        <v>127</v>
      </c>
      <c r="C2063" s="4">
        <v>2</v>
      </c>
      <c r="F2063" s="4" t="s">
        <v>159</v>
      </c>
      <c r="G2063" s="4" t="s">
        <v>470</v>
      </c>
      <c r="I2063" s="4" t="s">
        <v>27</v>
      </c>
      <c r="J2063" s="4" t="s">
        <v>25</v>
      </c>
      <c r="K2063" s="4" t="s">
        <v>25</v>
      </c>
      <c r="O2063" s="4" t="str">
        <f ca="1">IF(Ректор[[#This Row],[Класс(ы)]]="",OFFSET(Ректор[[#This Row],[Класс(ы)]],-1,0,1,1),Ректор[[#This Row],[Класс(ы)]])</f>
        <v>3Л</v>
      </c>
      <c r="P206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3" s="4" t="str">
        <f>Ректор[[#This Row],[Учитель]]</f>
        <v>Усачева Е. В.</v>
      </c>
      <c r="R2063" s="4">
        <f ca="1">IF(Ректор[[#This Row],[Часы]]="",OFFSET(Ректор[[#This Row],[Часы]],-1,0,1,1),Ректор[[#This Row],[Часы]])</f>
        <v>2</v>
      </c>
      <c r="S2063" s="4" t="str">
        <f ca="1">Ректор[[#This Row],[Корр класс]]&amp;Ректор[[#This Row],[Предмет2]]</f>
        <v>3ЛФизическая культура</v>
      </c>
      <c r="T2063" s="4">
        <f ca="1">COUNTIF(Ректор[Доп столбец],Ректор[[#This Row],[Доп столбец]])</f>
        <v>1</v>
      </c>
    </row>
    <row r="2064" spans="1:20" x14ac:dyDescent="0.25">
      <c r="A2064" s="4">
        <v>1890</v>
      </c>
      <c r="B2064" s="4" t="s">
        <v>393</v>
      </c>
      <c r="C2064" s="4">
        <v>2</v>
      </c>
      <c r="F2064" s="4" t="s">
        <v>159</v>
      </c>
      <c r="G2064" s="4" t="s">
        <v>470</v>
      </c>
      <c r="I2064" s="4" t="s">
        <v>27</v>
      </c>
      <c r="J2064" s="4" t="s">
        <v>25</v>
      </c>
      <c r="K2064" s="4" t="s">
        <v>25</v>
      </c>
      <c r="O2064" s="4" t="str">
        <f ca="1">IF(Ректор[[#This Row],[Класс(ы)]]="",OFFSET(Ректор[[#This Row],[Класс(ы)]],-1,0,1,1),Ректор[[#This Row],[Класс(ы)]])</f>
        <v>3М</v>
      </c>
      <c r="P206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4" s="4" t="str">
        <f>Ректор[[#This Row],[Учитель]]</f>
        <v>Усачева Е. В.</v>
      </c>
      <c r="R2064" s="4">
        <f ca="1">IF(Ректор[[#This Row],[Часы]]="",OFFSET(Ректор[[#This Row],[Часы]],-1,0,1,1),Ректор[[#This Row],[Часы]])</f>
        <v>2</v>
      </c>
      <c r="S2064" s="4" t="str">
        <f ca="1">Ректор[[#This Row],[Корр класс]]&amp;Ректор[[#This Row],[Предмет2]]</f>
        <v>3МФизическая культура</v>
      </c>
      <c r="T2064" s="4">
        <f ca="1">COUNTIF(Ректор[Доп столбец],Ректор[[#This Row],[Доп столбец]])</f>
        <v>1</v>
      </c>
    </row>
    <row r="2065" spans="1:20" x14ac:dyDescent="0.25">
      <c r="A2065" s="4">
        <v>1891</v>
      </c>
      <c r="B2065" s="4" t="s">
        <v>409</v>
      </c>
      <c r="C2065" s="4">
        <v>2</v>
      </c>
      <c r="F2065" s="4" t="s">
        <v>159</v>
      </c>
      <c r="G2065" s="4" t="s">
        <v>470</v>
      </c>
      <c r="H2065" s="4" t="s">
        <v>161</v>
      </c>
      <c r="I2065" s="4" t="s">
        <v>27</v>
      </c>
      <c r="J2065" s="4" t="s">
        <v>25</v>
      </c>
      <c r="K2065" s="4" t="s">
        <v>25</v>
      </c>
      <c r="O2065" s="4" t="str">
        <f ca="1">IF(Ректор[[#This Row],[Класс(ы)]]="",OFFSET(Ректор[[#This Row],[Класс(ы)]],-1,0,1,1),Ректор[[#This Row],[Класс(ы)]])</f>
        <v>3Н</v>
      </c>
      <c r="P206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5" s="4" t="str">
        <f>Ректор[[#This Row],[Учитель]]</f>
        <v>Усачева Е. В.</v>
      </c>
      <c r="R2065" s="4">
        <f ca="1">IF(Ректор[[#This Row],[Часы]]="",OFFSET(Ректор[[#This Row],[Часы]],-1,0,1,1),Ректор[[#This Row],[Часы]])</f>
        <v>2</v>
      </c>
      <c r="S2065" s="4" t="str">
        <f ca="1">Ректор[[#This Row],[Корр класс]]&amp;Ректор[[#This Row],[Предмет2]]</f>
        <v>3НФизическая культура</v>
      </c>
      <c r="T2065" s="4">
        <f ca="1">COUNTIF(Ректор[Доп столбец],Ректор[[#This Row],[Доп столбец]])</f>
        <v>1</v>
      </c>
    </row>
    <row r="2066" spans="1:20" x14ac:dyDescent="0.25">
      <c r="A2066" s="4">
        <v>1892</v>
      </c>
      <c r="B2066" s="4" t="s">
        <v>410</v>
      </c>
      <c r="C2066" s="4">
        <v>2</v>
      </c>
      <c r="F2066" s="4" t="s">
        <v>159</v>
      </c>
      <c r="G2066" s="4" t="s">
        <v>470</v>
      </c>
      <c r="I2066" s="4" t="s">
        <v>27</v>
      </c>
      <c r="J2066" s="4" t="s">
        <v>25</v>
      </c>
      <c r="K2066" s="4" t="s">
        <v>25</v>
      </c>
      <c r="O2066" s="4" t="str">
        <f ca="1">IF(Ректор[[#This Row],[Класс(ы)]]="",OFFSET(Ректор[[#This Row],[Класс(ы)]],-1,0,1,1),Ректор[[#This Row],[Класс(ы)]])</f>
        <v>3П</v>
      </c>
      <c r="P206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6" s="4" t="str">
        <f>Ректор[[#This Row],[Учитель]]</f>
        <v>Усачева Е. В.</v>
      </c>
      <c r="R2066" s="4">
        <f ca="1">IF(Ректор[[#This Row],[Часы]]="",OFFSET(Ректор[[#This Row],[Часы]],-1,0,1,1),Ректор[[#This Row],[Часы]])</f>
        <v>2</v>
      </c>
      <c r="S2066" s="4" t="str">
        <f ca="1">Ректор[[#This Row],[Корр класс]]&amp;Ректор[[#This Row],[Предмет2]]</f>
        <v>3ПФизическая культура</v>
      </c>
      <c r="T2066" s="4">
        <f ca="1">COUNTIF(Ректор[Доп столбец],Ректор[[#This Row],[Доп столбец]])</f>
        <v>1</v>
      </c>
    </row>
    <row r="2067" spans="1:20" x14ac:dyDescent="0.25">
      <c r="A2067" s="4">
        <v>1893</v>
      </c>
      <c r="B2067" s="4" t="s">
        <v>404</v>
      </c>
      <c r="C2067" s="4">
        <v>2</v>
      </c>
      <c r="F2067" s="4" t="s">
        <v>159</v>
      </c>
      <c r="G2067" s="4" t="s">
        <v>470</v>
      </c>
      <c r="I2067" s="4" t="s">
        <v>27</v>
      </c>
      <c r="J2067" s="4" t="s">
        <v>25</v>
      </c>
      <c r="K2067" s="4" t="s">
        <v>25</v>
      </c>
      <c r="O2067" s="4" t="str">
        <f ca="1">IF(Ректор[[#This Row],[Класс(ы)]]="",OFFSET(Ректор[[#This Row],[Класс(ы)]],-1,0,1,1),Ректор[[#This Row],[Класс(ы)]])</f>
        <v>3У</v>
      </c>
      <c r="P206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7" s="4" t="str">
        <f>Ректор[[#This Row],[Учитель]]</f>
        <v>Усачева Е. В.</v>
      </c>
      <c r="R2067" s="4">
        <f ca="1">IF(Ректор[[#This Row],[Часы]]="",OFFSET(Ректор[[#This Row],[Часы]],-1,0,1,1),Ректор[[#This Row],[Часы]])</f>
        <v>2</v>
      </c>
      <c r="S2067" s="4" t="str">
        <f ca="1">Ректор[[#This Row],[Корр класс]]&amp;Ректор[[#This Row],[Предмет2]]</f>
        <v>3УФизическая культура</v>
      </c>
      <c r="T2067" s="4">
        <f ca="1">COUNTIF(Ректор[Доп столбец],Ректор[[#This Row],[Доп столбец]])</f>
        <v>1</v>
      </c>
    </row>
    <row r="2068" spans="1:20" x14ac:dyDescent="0.25">
      <c r="A2068" s="4">
        <v>1894</v>
      </c>
      <c r="B2068" s="4" t="s">
        <v>412</v>
      </c>
      <c r="C2068" s="4">
        <v>2</v>
      </c>
      <c r="F2068" s="4" t="s">
        <v>159</v>
      </c>
      <c r="G2068" s="4" t="s">
        <v>470</v>
      </c>
      <c r="I2068" s="4" t="s">
        <v>27</v>
      </c>
      <c r="J2068" s="4" t="s">
        <v>25</v>
      </c>
      <c r="K2068" s="4" t="s">
        <v>25</v>
      </c>
      <c r="O2068" s="4" t="str">
        <f ca="1">IF(Ректор[[#This Row],[Класс(ы)]]="",OFFSET(Ректор[[#This Row],[Класс(ы)]],-1,0,1,1),Ректор[[#This Row],[Класс(ы)]])</f>
        <v>3Ф</v>
      </c>
      <c r="P206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8" s="4" t="str">
        <f>Ректор[[#This Row],[Учитель]]</f>
        <v>Усачева Е. В.</v>
      </c>
      <c r="R2068" s="4">
        <f ca="1">IF(Ректор[[#This Row],[Часы]]="",OFFSET(Ректор[[#This Row],[Часы]],-1,0,1,1),Ректор[[#This Row],[Часы]])</f>
        <v>2</v>
      </c>
      <c r="S2068" s="4" t="str">
        <f ca="1">Ректор[[#This Row],[Корр класс]]&amp;Ректор[[#This Row],[Предмет2]]</f>
        <v>3ФФизическая культура</v>
      </c>
      <c r="T2068" s="4">
        <f ca="1">COUNTIF(Ректор[Доп столбец],Ректор[[#This Row],[Доп столбец]])</f>
        <v>1</v>
      </c>
    </row>
    <row r="2069" spans="1:20" x14ac:dyDescent="0.25">
      <c r="A2069" s="4">
        <v>1895</v>
      </c>
      <c r="B2069" s="4" t="s">
        <v>212</v>
      </c>
      <c r="C2069" s="4">
        <v>2</v>
      </c>
      <c r="F2069" s="4" t="s">
        <v>159</v>
      </c>
      <c r="G2069" s="4" t="s">
        <v>470</v>
      </c>
      <c r="I2069" s="4" t="s">
        <v>27</v>
      </c>
      <c r="J2069" s="4" t="s">
        <v>25</v>
      </c>
      <c r="K2069" s="4" t="s">
        <v>25</v>
      </c>
      <c r="O2069" s="4" t="str">
        <f ca="1">IF(Ректор[[#This Row],[Класс(ы)]]="",OFFSET(Ректор[[#This Row],[Класс(ы)]],-1,0,1,1),Ректор[[#This Row],[Класс(ы)]])</f>
        <v>3Х</v>
      </c>
      <c r="P206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69" s="4" t="str">
        <f>Ректор[[#This Row],[Учитель]]</f>
        <v>Усачева Е. В.</v>
      </c>
      <c r="R2069" s="4">
        <f ca="1">IF(Ректор[[#This Row],[Часы]]="",OFFSET(Ректор[[#This Row],[Часы]],-1,0,1,1),Ректор[[#This Row],[Часы]])</f>
        <v>2</v>
      </c>
      <c r="S2069" s="4" t="str">
        <f ca="1">Ректор[[#This Row],[Корр класс]]&amp;Ректор[[#This Row],[Предмет2]]</f>
        <v>3ХФизическая культура</v>
      </c>
      <c r="T2069" s="4">
        <f ca="1">COUNTIF(Ректор[Доп столбец],Ректор[[#This Row],[Доп столбец]])</f>
        <v>1</v>
      </c>
    </row>
    <row r="2070" spans="1:20" x14ac:dyDescent="0.25">
      <c r="A2070" s="4">
        <v>1896</v>
      </c>
      <c r="B2070" s="4" t="s">
        <v>372</v>
      </c>
      <c r="C2070" s="4">
        <v>2</v>
      </c>
      <c r="F2070" s="4" t="s">
        <v>159</v>
      </c>
      <c r="G2070" s="4" t="s">
        <v>470</v>
      </c>
      <c r="I2070" s="4" t="s">
        <v>27</v>
      </c>
      <c r="J2070" s="4" t="s">
        <v>25</v>
      </c>
      <c r="K2070" s="4" t="s">
        <v>25</v>
      </c>
      <c r="O2070" s="4" t="str">
        <f ca="1">IF(Ректор[[#This Row],[Класс(ы)]]="",OFFSET(Ректор[[#This Row],[Класс(ы)]],-1,0,1,1),Ректор[[#This Row],[Класс(ы)]])</f>
        <v>3Ц</v>
      </c>
      <c r="P207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70" s="4" t="str">
        <f>Ректор[[#This Row],[Учитель]]</f>
        <v>Усачева Е. В.</v>
      </c>
      <c r="R2070" s="4">
        <f ca="1">IF(Ректор[[#This Row],[Часы]]="",OFFSET(Ректор[[#This Row],[Часы]],-1,0,1,1),Ректор[[#This Row],[Часы]])</f>
        <v>2</v>
      </c>
      <c r="S2070" s="4" t="str">
        <f ca="1">Ректор[[#This Row],[Корр класс]]&amp;Ректор[[#This Row],[Предмет2]]</f>
        <v>3ЦФизическая культура</v>
      </c>
      <c r="T2070" s="4">
        <f ca="1">COUNTIF(Ректор[Доп столбец],Ректор[[#This Row],[Доп столбец]])</f>
        <v>1</v>
      </c>
    </row>
    <row r="2071" spans="1:20" x14ac:dyDescent="0.25">
      <c r="A2071" s="4">
        <v>1897</v>
      </c>
      <c r="B2071" s="4" t="s">
        <v>413</v>
      </c>
      <c r="C2071" s="4">
        <v>2</v>
      </c>
      <c r="F2071" s="4" t="s">
        <v>159</v>
      </c>
      <c r="G2071" s="4" t="s">
        <v>470</v>
      </c>
      <c r="H2071" s="4" t="s">
        <v>161</v>
      </c>
      <c r="I2071" s="4" t="s">
        <v>27</v>
      </c>
      <c r="J2071" s="4" t="s">
        <v>25</v>
      </c>
      <c r="K2071" s="4" t="s">
        <v>25</v>
      </c>
      <c r="O2071" s="4" t="str">
        <f ca="1">IF(Ректор[[#This Row],[Класс(ы)]]="",OFFSET(Ректор[[#This Row],[Класс(ы)]],-1,0,1,1),Ректор[[#This Row],[Класс(ы)]])</f>
        <v>3Ч</v>
      </c>
      <c r="P207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071" s="4" t="str">
        <f>Ректор[[#This Row],[Учитель]]</f>
        <v>Усачева Е. В.</v>
      </c>
      <c r="R2071" s="4">
        <f ca="1">IF(Ректор[[#This Row],[Часы]]="",OFFSET(Ректор[[#This Row],[Часы]],-1,0,1,1),Ректор[[#This Row],[Часы]])</f>
        <v>2</v>
      </c>
      <c r="S2071" s="4" t="str">
        <f ca="1">Ректор[[#This Row],[Корр класс]]&amp;Ректор[[#This Row],[Предмет2]]</f>
        <v>3ЧФизическая культура</v>
      </c>
      <c r="T2071" s="4">
        <f ca="1">COUNTIF(Ректор[Доп столбец],Ректор[[#This Row],[Доп столбец]])</f>
        <v>1</v>
      </c>
    </row>
    <row r="2072" spans="1:20" x14ac:dyDescent="0.25">
      <c r="A2072" s="4">
        <v>1898</v>
      </c>
      <c r="B2072" s="4" t="s">
        <v>189</v>
      </c>
      <c r="C2072" s="4">
        <v>1</v>
      </c>
      <c r="F2072" s="4" t="s">
        <v>32</v>
      </c>
      <c r="G2072" s="4" t="s">
        <v>377</v>
      </c>
      <c r="H2072" s="4" t="s">
        <v>378</v>
      </c>
      <c r="I2072" s="4" t="s">
        <v>27</v>
      </c>
      <c r="J2072" s="4" t="s">
        <v>25</v>
      </c>
      <c r="K2072" s="4" t="s">
        <v>25</v>
      </c>
      <c r="O2072" s="4" t="str">
        <f ca="1">IF(Ректор[[#This Row],[Класс(ы)]]="",OFFSET(Ректор[[#This Row],[Класс(ы)]],-1,0,1,1),Ректор[[#This Row],[Класс(ы)]])</f>
        <v>9Ж</v>
      </c>
      <c r="P207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72" s="4" t="str">
        <f>Ректор[[#This Row],[Учитель]]</f>
        <v>Устич Н. В.</v>
      </c>
      <c r="R2072" s="4">
        <f ca="1">IF(Ректор[[#This Row],[Часы]]="",OFFSET(Ректор[[#This Row],[Часы]],-1,0,1,1),Ректор[[#This Row],[Часы]])</f>
        <v>1</v>
      </c>
      <c r="S2072" s="4" t="str">
        <f ca="1">Ректор[[#This Row],[Корр класс]]&amp;Ректор[[#This Row],[Предмет2]]</f>
        <v>9ЖРазговор о важн</v>
      </c>
      <c r="T2072" s="4">
        <f ca="1">COUNTIF(Ректор[Доп столбец],Ректор[[#This Row],[Доп столбец]])</f>
        <v>1</v>
      </c>
    </row>
    <row r="2073" spans="1:20" x14ac:dyDescent="0.25">
      <c r="B2073" s="4" t="s">
        <v>454</v>
      </c>
      <c r="C2073" s="4">
        <v>1</v>
      </c>
      <c r="F2073" s="4" t="s">
        <v>20</v>
      </c>
      <c r="G2073" s="4" t="s">
        <v>471</v>
      </c>
      <c r="H2073" s="4" t="s">
        <v>129</v>
      </c>
      <c r="I2073" s="4" t="s">
        <v>23</v>
      </c>
      <c r="J2073" s="4" t="s">
        <v>25</v>
      </c>
      <c r="K2073" s="4" t="s">
        <v>25</v>
      </c>
      <c r="O2073" s="4" t="str">
        <f ca="1">IF(Ректор[[#This Row],[Класс(ы)]]="",OFFSET(Ректор[[#This Row],[Класс(ы)]],-1,0,1,1),Ректор[[#This Row],[Класс(ы)]])</f>
        <v>1М</v>
      </c>
      <c r="P207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073" s="4" t="str">
        <f>Ректор[[#This Row],[Учитель]]</f>
        <v>Ушакова М. А.</v>
      </c>
      <c r="R2073" s="4">
        <f ca="1">IF(Ректор[[#This Row],[Часы]]="",OFFSET(Ректор[[#This Row],[Часы]],-1,0,1,1),Ректор[[#This Row],[Часы]])</f>
        <v>1</v>
      </c>
      <c r="S2073" s="4" t="str">
        <f ca="1">Ректор[[#This Row],[Корр класс]]&amp;Ректор[[#This Row],[Предмет2]]</f>
        <v>1МИзобразительное искусство</v>
      </c>
      <c r="T2073" s="4">
        <f ca="1">COUNTIF(Ректор[Доп столбец],Ректор[[#This Row],[Доп столбец]])</f>
        <v>1</v>
      </c>
    </row>
    <row r="2074" spans="1:20" x14ac:dyDescent="0.25">
      <c r="A2074" s="4">
        <v>1899</v>
      </c>
      <c r="B2074" s="4" t="s">
        <v>454</v>
      </c>
      <c r="C2074" s="4">
        <v>4</v>
      </c>
      <c r="F2074" s="4" t="s">
        <v>28</v>
      </c>
      <c r="G2074" s="4" t="s">
        <v>471</v>
      </c>
      <c r="H2074" s="4" t="s">
        <v>129</v>
      </c>
      <c r="I2074" s="4" t="s">
        <v>27</v>
      </c>
      <c r="J2074" s="4" t="s">
        <v>33</v>
      </c>
      <c r="K2074" s="4" t="s">
        <v>25</v>
      </c>
      <c r="O2074" s="4" t="str">
        <f ca="1">IF(Ректор[[#This Row],[Класс(ы)]]="",OFFSET(Ректор[[#This Row],[Класс(ы)]],-1,0,1,1),Ректор[[#This Row],[Класс(ы)]])</f>
        <v>1М</v>
      </c>
      <c r="P207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074" s="4" t="str">
        <f>Ректор[[#This Row],[Учитель]]</f>
        <v>Ушакова М. А.</v>
      </c>
      <c r="R2074" s="4">
        <f ca="1">IF(Ректор[[#This Row],[Часы]]="",OFFSET(Ректор[[#This Row],[Часы]],-1,0,1,1),Ректор[[#This Row],[Часы]])</f>
        <v>4</v>
      </c>
      <c r="S2074" s="4" t="str">
        <f ca="1">Ректор[[#This Row],[Корр класс]]&amp;Ректор[[#This Row],[Предмет2]]</f>
        <v>1МЛитературное чтение</v>
      </c>
      <c r="T2074" s="4">
        <f ca="1">COUNTIF(Ректор[Доп столбец],Ректор[[#This Row],[Доп столбец]])</f>
        <v>1</v>
      </c>
    </row>
    <row r="2075" spans="1:20" x14ac:dyDescent="0.25">
      <c r="A2075" s="4">
        <v>1900</v>
      </c>
      <c r="B2075" s="4" t="s">
        <v>454</v>
      </c>
      <c r="C2075" s="4">
        <v>4</v>
      </c>
      <c r="F2075" s="4" t="s">
        <v>29</v>
      </c>
      <c r="G2075" s="4" t="s">
        <v>471</v>
      </c>
      <c r="H2075" s="4" t="s">
        <v>129</v>
      </c>
      <c r="I2075" s="4" t="s">
        <v>27</v>
      </c>
      <c r="J2075" s="4" t="s">
        <v>25</v>
      </c>
      <c r="K2075" s="4" t="s">
        <v>25</v>
      </c>
      <c r="O2075" s="4" t="str">
        <f ca="1">IF(Ректор[[#This Row],[Класс(ы)]]="",OFFSET(Ректор[[#This Row],[Класс(ы)]],-1,0,1,1),Ректор[[#This Row],[Класс(ы)]])</f>
        <v>1М</v>
      </c>
      <c r="P207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075" s="4" t="str">
        <f>Ректор[[#This Row],[Учитель]]</f>
        <v>Ушакова М. А.</v>
      </c>
      <c r="R2075" s="4">
        <f ca="1">IF(Ректор[[#This Row],[Часы]]="",OFFSET(Ректор[[#This Row],[Часы]],-1,0,1,1),Ректор[[#This Row],[Часы]])</f>
        <v>4</v>
      </c>
      <c r="S2075" s="4" t="str">
        <f ca="1">Ректор[[#This Row],[Корр класс]]&amp;Ректор[[#This Row],[Предмет2]]</f>
        <v>1ММатематика</v>
      </c>
      <c r="T2075" s="4">
        <f ca="1">COUNTIF(Ректор[Доп столбец],Ректор[[#This Row],[Доп столбец]])</f>
        <v>1</v>
      </c>
    </row>
    <row r="2076" spans="1:20" x14ac:dyDescent="0.25">
      <c r="A2076" s="4">
        <v>1901</v>
      </c>
      <c r="B2076" s="4" t="s">
        <v>454</v>
      </c>
      <c r="C2076" s="4">
        <v>1</v>
      </c>
      <c r="F2076" s="4" t="s">
        <v>30</v>
      </c>
      <c r="G2076" s="4" t="s">
        <v>471</v>
      </c>
      <c r="H2076" s="4" t="s">
        <v>129</v>
      </c>
      <c r="I2076" s="4" t="s">
        <v>23</v>
      </c>
      <c r="J2076" s="4" t="s">
        <v>25</v>
      </c>
      <c r="K2076" s="4" t="s">
        <v>25</v>
      </c>
      <c r="O2076" s="4" t="str">
        <f ca="1">IF(Ректор[[#This Row],[Класс(ы)]]="",OFFSET(Ректор[[#This Row],[Класс(ы)]],-1,0,1,1),Ректор[[#This Row],[Класс(ы)]])</f>
        <v>1М</v>
      </c>
      <c r="P2076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076" s="4" t="str">
        <f>Ректор[[#This Row],[Учитель]]</f>
        <v>Ушакова М. А.</v>
      </c>
      <c r="R2076" s="4">
        <f ca="1">IF(Ректор[[#This Row],[Часы]]="",OFFSET(Ректор[[#This Row],[Часы]],-1,0,1,1),Ректор[[#This Row],[Часы]])</f>
        <v>1</v>
      </c>
      <c r="S2076" s="4" t="str">
        <f ca="1">Ректор[[#This Row],[Корр класс]]&amp;Ректор[[#This Row],[Предмет2]]</f>
        <v>1ММузыка</v>
      </c>
      <c r="T2076" s="4">
        <f ca="1">COUNTIF(Ректор[Доп столбец],Ректор[[#This Row],[Доп столбец]])</f>
        <v>1</v>
      </c>
    </row>
    <row r="2077" spans="1:20" x14ac:dyDescent="0.25">
      <c r="A2077" s="4">
        <v>1902</v>
      </c>
      <c r="B2077" s="4" t="s">
        <v>454</v>
      </c>
      <c r="C2077" s="4">
        <v>2</v>
      </c>
      <c r="F2077" s="4" t="s">
        <v>31</v>
      </c>
      <c r="G2077" s="4" t="s">
        <v>471</v>
      </c>
      <c r="H2077" s="4" t="s">
        <v>129</v>
      </c>
      <c r="I2077" s="4" t="s">
        <v>27</v>
      </c>
      <c r="J2077" s="4" t="s">
        <v>25</v>
      </c>
      <c r="K2077" s="4" t="s">
        <v>25</v>
      </c>
      <c r="O2077" s="4" t="str">
        <f ca="1">IF(Ректор[[#This Row],[Класс(ы)]]="",OFFSET(Ректор[[#This Row],[Класс(ы)]],-1,0,1,1),Ректор[[#This Row],[Класс(ы)]])</f>
        <v>1М</v>
      </c>
      <c r="P2077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077" s="4" t="str">
        <f>Ректор[[#This Row],[Учитель]]</f>
        <v>Ушакова М. А.</v>
      </c>
      <c r="R2077" s="4">
        <f ca="1">IF(Ректор[[#This Row],[Часы]]="",OFFSET(Ректор[[#This Row],[Часы]],-1,0,1,1),Ректор[[#This Row],[Часы]])</f>
        <v>2</v>
      </c>
      <c r="S2077" s="4" t="str">
        <f ca="1">Ректор[[#This Row],[Корр класс]]&amp;Ректор[[#This Row],[Предмет2]]</f>
        <v>1МОкружающий мир</v>
      </c>
      <c r="T2077" s="4">
        <f ca="1">COUNTIF(Ректор[Доп столбец],Ректор[[#This Row],[Доп столбец]])</f>
        <v>1</v>
      </c>
    </row>
    <row r="2078" spans="1:20" x14ac:dyDescent="0.25">
      <c r="A2078" s="4">
        <v>1903</v>
      </c>
      <c r="B2078" s="4" t="s">
        <v>454</v>
      </c>
      <c r="C2078" s="4">
        <v>1</v>
      </c>
      <c r="F2078" s="4" t="s">
        <v>32</v>
      </c>
      <c r="G2078" s="4" t="s">
        <v>471</v>
      </c>
      <c r="H2078" s="4" t="s">
        <v>129</v>
      </c>
      <c r="I2078" s="4" t="s">
        <v>27</v>
      </c>
      <c r="J2078" s="4" t="s">
        <v>33</v>
      </c>
      <c r="K2078" s="4" t="s">
        <v>25</v>
      </c>
      <c r="O2078" s="4" t="str">
        <f ca="1">IF(Ректор[[#This Row],[Класс(ы)]]="",OFFSET(Ректор[[#This Row],[Класс(ы)]],-1,0,1,1),Ректор[[#This Row],[Класс(ы)]])</f>
        <v>1М</v>
      </c>
      <c r="P2078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78" s="4" t="str">
        <f>Ректор[[#This Row],[Учитель]]</f>
        <v>Ушакова М. А.</v>
      </c>
      <c r="R2078" s="4">
        <f ca="1">IF(Ректор[[#This Row],[Часы]]="",OFFSET(Ректор[[#This Row],[Часы]],-1,0,1,1),Ректор[[#This Row],[Часы]])</f>
        <v>1</v>
      </c>
      <c r="S2078" s="4" t="str">
        <f ca="1">Ректор[[#This Row],[Корр класс]]&amp;Ректор[[#This Row],[Предмет2]]</f>
        <v>1МРазговор о важн</v>
      </c>
      <c r="T2078" s="4">
        <f ca="1">COUNTIF(Ректор[Доп столбец],Ректор[[#This Row],[Доп столбец]])</f>
        <v>1</v>
      </c>
    </row>
    <row r="2079" spans="1:20" x14ac:dyDescent="0.25">
      <c r="B2079" s="4" t="s">
        <v>454</v>
      </c>
      <c r="C2079" s="4">
        <v>5</v>
      </c>
      <c r="F2079" s="4" t="s">
        <v>34</v>
      </c>
      <c r="G2079" s="4" t="s">
        <v>471</v>
      </c>
      <c r="H2079" s="4" t="s">
        <v>129</v>
      </c>
      <c r="I2079" s="4" t="s">
        <v>27</v>
      </c>
      <c r="J2079" s="4" t="s">
        <v>25</v>
      </c>
      <c r="K2079" s="4" t="s">
        <v>25</v>
      </c>
      <c r="O2079" s="4" t="str">
        <f ca="1">IF(Ректор[[#This Row],[Класс(ы)]]="",OFFSET(Ректор[[#This Row],[Класс(ы)]],-1,0,1,1),Ректор[[#This Row],[Класс(ы)]])</f>
        <v>1М</v>
      </c>
      <c r="P207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79" s="4" t="str">
        <f>Ректор[[#This Row],[Учитель]]</f>
        <v>Ушакова М. А.</v>
      </c>
      <c r="R2079" s="4">
        <f ca="1">IF(Ректор[[#This Row],[Часы]]="",OFFSET(Ректор[[#This Row],[Часы]],-1,0,1,1),Ректор[[#This Row],[Часы]])</f>
        <v>5</v>
      </c>
      <c r="S2079" s="4" t="str">
        <f ca="1">Ректор[[#This Row],[Корр класс]]&amp;Ректор[[#This Row],[Предмет2]]</f>
        <v>1МРусский язык</v>
      </c>
      <c r="T2079" s="4">
        <f ca="1">COUNTIF(Ректор[Доп столбец],Ректор[[#This Row],[Доп столбец]])</f>
        <v>1</v>
      </c>
    </row>
    <row r="2080" spans="1:20" x14ac:dyDescent="0.25">
      <c r="A2080" s="4">
        <v>1904</v>
      </c>
      <c r="B2080" s="4" t="s">
        <v>454</v>
      </c>
      <c r="C2080" s="4">
        <v>1</v>
      </c>
      <c r="F2080" s="4" t="s">
        <v>35</v>
      </c>
      <c r="G2080" s="4" t="s">
        <v>471</v>
      </c>
      <c r="H2080" s="4" t="s">
        <v>129</v>
      </c>
      <c r="I2080" s="4" t="s">
        <v>23</v>
      </c>
      <c r="J2080" s="4" t="s">
        <v>24</v>
      </c>
      <c r="K2080" s="4" t="s">
        <v>25</v>
      </c>
      <c r="O2080" s="4" t="str">
        <f ca="1">IF(Ректор[[#This Row],[Класс(ы)]]="",OFFSET(Ректор[[#This Row],[Класс(ы)]],-1,0,1,1),Ректор[[#This Row],[Класс(ы)]])</f>
        <v>1М</v>
      </c>
      <c r="P2080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080" s="4" t="str">
        <f>Ректор[[#This Row],[Учитель]]</f>
        <v>Ушакова М. А.</v>
      </c>
      <c r="R2080" s="4">
        <f ca="1">IF(Ректор[[#This Row],[Часы]]="",OFFSET(Ректор[[#This Row],[Часы]],-1,0,1,1),Ректор[[#This Row],[Часы]])</f>
        <v>1</v>
      </c>
      <c r="S2080" s="4" t="str">
        <f ca="1">Ректор[[#This Row],[Корр класс]]&amp;Ректор[[#This Row],[Предмет2]]</f>
        <v>1МТехнология</v>
      </c>
      <c r="T2080" s="4">
        <f ca="1">COUNTIF(Ректор[Доп столбец],Ректор[[#This Row],[Доп столбец]])</f>
        <v>1</v>
      </c>
    </row>
    <row r="2081" spans="1:20" x14ac:dyDescent="0.25">
      <c r="A2081" s="4">
        <v>1905</v>
      </c>
      <c r="B2081" s="4" t="s">
        <v>269</v>
      </c>
      <c r="C2081" s="4">
        <v>1</v>
      </c>
      <c r="F2081" s="4" t="s">
        <v>20</v>
      </c>
      <c r="G2081" s="4" t="s">
        <v>471</v>
      </c>
      <c r="H2081" s="4" t="s">
        <v>129</v>
      </c>
      <c r="I2081" s="4" t="s">
        <v>23</v>
      </c>
      <c r="J2081" s="4" t="s">
        <v>25</v>
      </c>
      <c r="K2081" s="4" t="s">
        <v>25</v>
      </c>
      <c r="O2081" s="4" t="str">
        <f ca="1">IF(Ректор[[#This Row],[Класс(ы)]]="",OFFSET(Ректор[[#This Row],[Класс(ы)]],-1,0,1,1),Ректор[[#This Row],[Класс(ы)]])</f>
        <v>4Б</v>
      </c>
      <c r="P208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081" s="4" t="str">
        <f>Ректор[[#This Row],[Учитель]]</f>
        <v>Ушакова М. А.</v>
      </c>
      <c r="R2081" s="4">
        <f ca="1">IF(Ректор[[#This Row],[Часы]]="",OFFSET(Ректор[[#This Row],[Часы]],-1,0,1,1),Ректор[[#This Row],[Часы]])</f>
        <v>1</v>
      </c>
      <c r="S2081" s="4" t="str">
        <f ca="1">Ректор[[#This Row],[Корр класс]]&amp;Ректор[[#This Row],[Предмет2]]</f>
        <v>4БИзобразительное искусство</v>
      </c>
      <c r="T2081" s="4">
        <f ca="1">COUNTIF(Ректор[Доп столбец],Ректор[[#This Row],[Доп столбец]])</f>
        <v>1</v>
      </c>
    </row>
    <row r="2082" spans="1:20" x14ac:dyDescent="0.25">
      <c r="A2082" s="4">
        <v>1906</v>
      </c>
      <c r="B2082" s="4" t="s">
        <v>269</v>
      </c>
      <c r="C2082" s="4">
        <v>4</v>
      </c>
      <c r="F2082" s="4" t="s">
        <v>28</v>
      </c>
      <c r="G2082" s="4" t="s">
        <v>471</v>
      </c>
      <c r="H2082" s="4" t="s">
        <v>129</v>
      </c>
      <c r="I2082" s="4" t="s">
        <v>27</v>
      </c>
      <c r="J2082" s="4" t="s">
        <v>25</v>
      </c>
      <c r="K2082" s="4" t="s">
        <v>25</v>
      </c>
      <c r="O2082" s="4" t="str">
        <f ca="1">IF(Ректор[[#This Row],[Класс(ы)]]="",OFFSET(Ректор[[#This Row],[Класс(ы)]],-1,0,1,1),Ректор[[#This Row],[Класс(ы)]])</f>
        <v>4Б</v>
      </c>
      <c r="P208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082" s="4" t="str">
        <f>Ректор[[#This Row],[Учитель]]</f>
        <v>Ушакова М. А.</v>
      </c>
      <c r="R2082" s="4">
        <f ca="1">IF(Ректор[[#This Row],[Часы]]="",OFFSET(Ректор[[#This Row],[Часы]],-1,0,1,1),Ректор[[#This Row],[Часы]])</f>
        <v>4</v>
      </c>
      <c r="S2082" s="4" t="str">
        <f ca="1">Ректор[[#This Row],[Корр класс]]&amp;Ректор[[#This Row],[Предмет2]]</f>
        <v>4БЛитературное чтение</v>
      </c>
      <c r="T2082" s="4">
        <f ca="1">COUNTIF(Ректор[Доп столбец],Ректор[[#This Row],[Доп столбец]])</f>
        <v>1</v>
      </c>
    </row>
    <row r="2083" spans="1:20" x14ac:dyDescent="0.25">
      <c r="A2083" s="4">
        <v>1907</v>
      </c>
      <c r="B2083" s="4" t="s">
        <v>269</v>
      </c>
      <c r="C2083" s="4">
        <v>4</v>
      </c>
      <c r="F2083" s="4" t="s">
        <v>29</v>
      </c>
      <c r="G2083" s="4" t="s">
        <v>471</v>
      </c>
      <c r="H2083" s="4" t="s">
        <v>129</v>
      </c>
      <c r="I2083" s="4" t="s">
        <v>27</v>
      </c>
      <c r="J2083" s="4" t="s">
        <v>25</v>
      </c>
      <c r="K2083" s="4" t="s">
        <v>25</v>
      </c>
      <c r="O2083" s="4" t="str">
        <f ca="1">IF(Ректор[[#This Row],[Класс(ы)]]="",OFFSET(Ректор[[#This Row],[Класс(ы)]],-1,0,1,1),Ректор[[#This Row],[Класс(ы)]])</f>
        <v>4Б</v>
      </c>
      <c r="P2083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083" s="4" t="str">
        <f>Ректор[[#This Row],[Учитель]]</f>
        <v>Ушакова М. А.</v>
      </c>
      <c r="R2083" s="4">
        <f ca="1">IF(Ректор[[#This Row],[Часы]]="",OFFSET(Ректор[[#This Row],[Часы]],-1,0,1,1),Ректор[[#This Row],[Часы]])</f>
        <v>4</v>
      </c>
      <c r="S2083" s="4" t="str">
        <f ca="1">Ректор[[#This Row],[Корр класс]]&amp;Ректор[[#This Row],[Предмет2]]</f>
        <v>4БМатематика</v>
      </c>
      <c r="T2083" s="4">
        <f ca="1">COUNTIF(Ректор[Доп столбец],Ректор[[#This Row],[Доп столбец]])</f>
        <v>1</v>
      </c>
    </row>
    <row r="2084" spans="1:20" x14ac:dyDescent="0.25">
      <c r="A2084" s="4">
        <v>1908</v>
      </c>
      <c r="B2084" s="4" t="s">
        <v>269</v>
      </c>
      <c r="C2084" s="4">
        <v>2</v>
      </c>
      <c r="F2084" s="4" t="s">
        <v>31</v>
      </c>
      <c r="G2084" s="4" t="s">
        <v>471</v>
      </c>
      <c r="H2084" s="4" t="s">
        <v>129</v>
      </c>
      <c r="I2084" s="4" t="s">
        <v>27</v>
      </c>
      <c r="J2084" s="4" t="s">
        <v>25</v>
      </c>
      <c r="K2084" s="4" t="s">
        <v>25</v>
      </c>
      <c r="O2084" s="4" t="str">
        <f ca="1">IF(Ректор[[#This Row],[Класс(ы)]]="",OFFSET(Ректор[[#This Row],[Класс(ы)]],-1,0,1,1),Ректор[[#This Row],[Класс(ы)]])</f>
        <v>4Б</v>
      </c>
      <c r="P208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084" s="4" t="str">
        <f>Ректор[[#This Row],[Учитель]]</f>
        <v>Ушакова М. А.</v>
      </c>
      <c r="R2084" s="4">
        <f ca="1">IF(Ректор[[#This Row],[Часы]]="",OFFSET(Ректор[[#This Row],[Часы]],-1,0,1,1),Ректор[[#This Row],[Часы]])</f>
        <v>2</v>
      </c>
      <c r="S2084" s="4" t="str">
        <f ca="1">Ректор[[#This Row],[Корр класс]]&amp;Ректор[[#This Row],[Предмет2]]</f>
        <v>4БОкружающий мир</v>
      </c>
      <c r="T2084" s="4">
        <f ca="1">COUNTIF(Ректор[Доп столбец],Ректор[[#This Row],[Доп столбец]])</f>
        <v>1</v>
      </c>
    </row>
    <row r="2085" spans="1:20" x14ac:dyDescent="0.25">
      <c r="A2085" s="4">
        <v>1909</v>
      </c>
      <c r="B2085" s="4" t="s">
        <v>269</v>
      </c>
      <c r="C2085" s="4">
        <v>1</v>
      </c>
      <c r="F2085" s="4" t="s">
        <v>37</v>
      </c>
      <c r="G2085" s="4" t="s">
        <v>471</v>
      </c>
      <c r="H2085" s="4" t="s">
        <v>129</v>
      </c>
      <c r="I2085" s="4" t="s">
        <v>23</v>
      </c>
      <c r="J2085" s="4" t="s">
        <v>25</v>
      </c>
      <c r="K2085" s="4" t="s">
        <v>25</v>
      </c>
      <c r="O2085" s="4" t="str">
        <f ca="1">IF(Ректор[[#This Row],[Класс(ы)]]="",OFFSET(Ректор[[#This Row],[Класс(ы)]],-1,0,1,1),Ректор[[#This Row],[Класс(ы)]])</f>
        <v>4Б</v>
      </c>
      <c r="P2085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2085" s="4" t="str">
        <f>Ректор[[#This Row],[Учитель]]</f>
        <v>Ушакова М. А.</v>
      </c>
      <c r="R2085" s="4">
        <f ca="1">IF(Ректор[[#This Row],[Часы]]="",OFFSET(Ректор[[#This Row],[Часы]],-1,0,1,1),Ректор[[#This Row],[Часы]])</f>
        <v>1</v>
      </c>
      <c r="S2085" s="4" t="str">
        <f ca="1">Ректор[[#This Row],[Корр класс]]&amp;Ректор[[#This Row],[Предмет2]]</f>
        <v>4БОсновы религиоз</v>
      </c>
      <c r="T2085" s="4">
        <f ca="1">COUNTIF(Ректор[Доп столбец],Ректор[[#This Row],[Доп столбец]])</f>
        <v>1</v>
      </c>
    </row>
    <row r="2086" spans="1:20" x14ac:dyDescent="0.25">
      <c r="A2086" s="4">
        <v>1910</v>
      </c>
      <c r="B2086" s="4" t="s">
        <v>269</v>
      </c>
      <c r="C2086" s="4">
        <v>1</v>
      </c>
      <c r="F2086" s="4" t="s">
        <v>32</v>
      </c>
      <c r="G2086" s="4" t="s">
        <v>471</v>
      </c>
      <c r="H2086" s="4" t="s">
        <v>129</v>
      </c>
      <c r="I2086" s="4" t="s">
        <v>27</v>
      </c>
      <c r="J2086" s="4" t="s">
        <v>33</v>
      </c>
      <c r="K2086" s="4" t="s">
        <v>25</v>
      </c>
      <c r="O2086" s="4" t="str">
        <f ca="1">IF(Ректор[[#This Row],[Класс(ы)]]="",OFFSET(Ректор[[#This Row],[Класс(ы)]],-1,0,1,1),Ректор[[#This Row],[Класс(ы)]])</f>
        <v>4Б</v>
      </c>
      <c r="P208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86" s="4" t="str">
        <f>Ректор[[#This Row],[Учитель]]</f>
        <v>Ушакова М. А.</v>
      </c>
      <c r="R2086" s="4">
        <f ca="1">IF(Ректор[[#This Row],[Часы]]="",OFFSET(Ректор[[#This Row],[Часы]],-1,0,1,1),Ректор[[#This Row],[Часы]])</f>
        <v>1</v>
      </c>
      <c r="S2086" s="4" t="str">
        <f ca="1">Ректор[[#This Row],[Корр класс]]&amp;Ректор[[#This Row],[Предмет2]]</f>
        <v>4БРазговор о важн</v>
      </c>
      <c r="T2086" s="4">
        <f ca="1">COUNTIF(Ректор[Доп столбец],Ректор[[#This Row],[Доп столбец]])</f>
        <v>1</v>
      </c>
    </row>
    <row r="2087" spans="1:20" x14ac:dyDescent="0.25">
      <c r="A2087" s="4">
        <v>1911</v>
      </c>
      <c r="B2087" s="4" t="s">
        <v>269</v>
      </c>
      <c r="C2087" s="4">
        <v>5</v>
      </c>
      <c r="F2087" s="4" t="s">
        <v>34</v>
      </c>
      <c r="G2087" s="4" t="s">
        <v>471</v>
      </c>
      <c r="H2087" s="4" t="s">
        <v>129</v>
      </c>
      <c r="I2087" s="4" t="s">
        <v>27</v>
      </c>
      <c r="J2087" s="4" t="s">
        <v>25</v>
      </c>
      <c r="K2087" s="4" t="s">
        <v>25</v>
      </c>
      <c r="O2087" s="4" t="str">
        <f ca="1">IF(Ректор[[#This Row],[Класс(ы)]]="",OFFSET(Ректор[[#This Row],[Класс(ы)]],-1,0,1,1),Ректор[[#This Row],[Класс(ы)]])</f>
        <v>4Б</v>
      </c>
      <c r="P2087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87" s="4" t="str">
        <f>Ректор[[#This Row],[Учитель]]</f>
        <v>Ушакова М. А.</v>
      </c>
      <c r="R2087" s="4">
        <f ca="1">IF(Ректор[[#This Row],[Часы]]="",OFFSET(Ректор[[#This Row],[Часы]],-1,0,1,1),Ректор[[#This Row],[Часы]])</f>
        <v>5</v>
      </c>
      <c r="S2087" s="4" t="str">
        <f ca="1">Ректор[[#This Row],[Корр класс]]&amp;Ректор[[#This Row],[Предмет2]]</f>
        <v>4БРусский язык</v>
      </c>
      <c r="T2087" s="4">
        <f ca="1">COUNTIF(Ректор[Доп столбец],Ректор[[#This Row],[Доп столбец]])</f>
        <v>1</v>
      </c>
    </row>
    <row r="2088" spans="1:20" x14ac:dyDescent="0.25">
      <c r="A2088" s="4">
        <v>1912</v>
      </c>
      <c r="B2088" s="4" t="s">
        <v>269</v>
      </c>
      <c r="C2088" s="4">
        <v>1</v>
      </c>
      <c r="F2088" s="4" t="s">
        <v>35</v>
      </c>
      <c r="G2088" s="4" t="s">
        <v>471</v>
      </c>
      <c r="H2088" s="4" t="s">
        <v>129</v>
      </c>
      <c r="I2088" s="4" t="s">
        <v>23</v>
      </c>
      <c r="J2088" s="4" t="s">
        <v>25</v>
      </c>
      <c r="K2088" s="4" t="s">
        <v>25</v>
      </c>
      <c r="O2088" s="4" t="str">
        <f ca="1">IF(Ректор[[#This Row],[Класс(ы)]]="",OFFSET(Ректор[[#This Row],[Класс(ы)]],-1,0,1,1),Ректор[[#This Row],[Класс(ы)]])</f>
        <v>4Б</v>
      </c>
      <c r="P2088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088" s="4" t="str">
        <f>Ректор[[#This Row],[Учитель]]</f>
        <v>Ушакова М. А.</v>
      </c>
      <c r="R2088" s="4">
        <f ca="1">IF(Ректор[[#This Row],[Часы]]="",OFFSET(Ректор[[#This Row],[Часы]],-1,0,1,1),Ректор[[#This Row],[Часы]])</f>
        <v>1</v>
      </c>
      <c r="S2088" s="4" t="str">
        <f ca="1">Ректор[[#This Row],[Корр класс]]&amp;Ректор[[#This Row],[Предмет2]]</f>
        <v>4БТехнология</v>
      </c>
      <c r="T2088" s="4">
        <f ca="1">COUNTIF(Ректор[Доп столбец],Ректор[[#This Row],[Доп столбец]])</f>
        <v>1</v>
      </c>
    </row>
    <row r="2089" spans="1:20" x14ac:dyDescent="0.25">
      <c r="A2089" s="4">
        <v>1913</v>
      </c>
      <c r="B2089" s="4" t="s">
        <v>412</v>
      </c>
      <c r="C2089" s="4">
        <v>1</v>
      </c>
      <c r="F2089" s="4" t="s">
        <v>20</v>
      </c>
      <c r="G2089" s="4" t="s">
        <v>472</v>
      </c>
      <c r="H2089" s="4" t="s">
        <v>145</v>
      </c>
      <c r="I2089" s="4" t="s">
        <v>23</v>
      </c>
      <c r="J2089" s="4" t="s">
        <v>25</v>
      </c>
      <c r="K2089" s="4" t="s">
        <v>25</v>
      </c>
      <c r="O2089" s="4" t="str">
        <f ca="1">IF(Ректор[[#This Row],[Класс(ы)]]="",OFFSET(Ректор[[#This Row],[Класс(ы)]],-1,0,1,1),Ректор[[#This Row],[Класс(ы)]])</f>
        <v>3Ф</v>
      </c>
      <c r="P208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089" s="4" t="str">
        <f>Ректор[[#This Row],[Учитель]]</f>
        <v>Федина И. А.</v>
      </c>
      <c r="R2089" s="4">
        <f ca="1">IF(Ректор[[#This Row],[Часы]]="",OFFSET(Ректор[[#This Row],[Часы]],-1,0,1,1),Ректор[[#This Row],[Часы]])</f>
        <v>1</v>
      </c>
      <c r="S2089" s="4" t="str">
        <f ca="1">Ректор[[#This Row],[Корр класс]]&amp;Ректор[[#This Row],[Предмет2]]</f>
        <v>3ФИзобразительное искусство</v>
      </c>
      <c r="T2089" s="4">
        <f ca="1">COUNTIF(Ректор[Доп столбец],Ректор[[#This Row],[Доп столбец]])</f>
        <v>1</v>
      </c>
    </row>
    <row r="2090" spans="1:20" x14ac:dyDescent="0.25">
      <c r="A2090" s="4">
        <v>1914</v>
      </c>
      <c r="B2090" s="4" t="s">
        <v>412</v>
      </c>
      <c r="C2090" s="4">
        <v>1</v>
      </c>
      <c r="F2090" s="4" t="s">
        <v>26</v>
      </c>
      <c r="G2090" s="4" t="s">
        <v>472</v>
      </c>
      <c r="H2090" s="4" t="s">
        <v>145</v>
      </c>
      <c r="I2090" s="4" t="s">
        <v>23</v>
      </c>
      <c r="J2090" s="4" t="s">
        <v>25</v>
      </c>
      <c r="K2090" s="4" t="s">
        <v>25</v>
      </c>
      <c r="O2090" s="4" t="str">
        <f ca="1">IF(Ректор[[#This Row],[Класс(ы)]]="",OFFSET(Ректор[[#This Row],[Класс(ы)]],-1,0,1,1),Ректор[[#This Row],[Класс(ы)]])</f>
        <v>3Ф</v>
      </c>
      <c r="P209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090" s="4" t="str">
        <f>Ректор[[#This Row],[Учитель]]</f>
        <v>Федина И. А.</v>
      </c>
      <c r="R2090" s="4">
        <f ca="1">IF(Ректор[[#This Row],[Часы]]="",OFFSET(Ректор[[#This Row],[Часы]],-1,0,1,1),Ректор[[#This Row],[Часы]])</f>
        <v>1</v>
      </c>
      <c r="S2090" s="4" t="str">
        <f ca="1">Ректор[[#This Row],[Корр класс]]&amp;Ректор[[#This Row],[Предмет2]]</f>
        <v>3ФКубановедение</v>
      </c>
      <c r="T2090" s="4">
        <f ca="1">COUNTIF(Ректор[Доп столбец],Ректор[[#This Row],[Доп столбец]])</f>
        <v>1</v>
      </c>
    </row>
    <row r="2091" spans="1:20" x14ac:dyDescent="0.25">
      <c r="A2091" s="4">
        <v>1915</v>
      </c>
      <c r="B2091" s="4" t="s">
        <v>412</v>
      </c>
      <c r="C2091" s="4">
        <v>4</v>
      </c>
      <c r="F2091" s="4" t="s">
        <v>28</v>
      </c>
      <c r="G2091" s="4" t="s">
        <v>472</v>
      </c>
      <c r="H2091" s="4" t="s">
        <v>145</v>
      </c>
      <c r="I2091" s="4" t="s">
        <v>27</v>
      </c>
      <c r="J2091" s="4" t="s">
        <v>25</v>
      </c>
      <c r="K2091" s="4" t="s">
        <v>25</v>
      </c>
      <c r="O2091" s="4" t="str">
        <f ca="1">IF(Ректор[[#This Row],[Класс(ы)]]="",OFFSET(Ректор[[#This Row],[Класс(ы)]],-1,0,1,1),Ректор[[#This Row],[Класс(ы)]])</f>
        <v>3Ф</v>
      </c>
      <c r="P209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091" s="4" t="str">
        <f>Ректор[[#This Row],[Учитель]]</f>
        <v>Федина И. А.</v>
      </c>
      <c r="R2091" s="4">
        <f ca="1">IF(Ректор[[#This Row],[Часы]]="",OFFSET(Ректор[[#This Row],[Часы]],-1,0,1,1),Ректор[[#This Row],[Часы]])</f>
        <v>4</v>
      </c>
      <c r="S2091" s="4" t="str">
        <f ca="1">Ректор[[#This Row],[Корр класс]]&amp;Ректор[[#This Row],[Предмет2]]</f>
        <v>3ФЛитературное чтение</v>
      </c>
      <c r="T2091" s="4">
        <f ca="1">COUNTIF(Ректор[Доп столбец],Ректор[[#This Row],[Доп столбец]])</f>
        <v>1</v>
      </c>
    </row>
    <row r="2092" spans="1:20" x14ac:dyDescent="0.25">
      <c r="A2092" s="4">
        <v>1916</v>
      </c>
      <c r="B2092" s="4" t="s">
        <v>412</v>
      </c>
      <c r="C2092" s="4">
        <v>4</v>
      </c>
      <c r="F2092" s="4" t="s">
        <v>29</v>
      </c>
      <c r="G2092" s="4" t="s">
        <v>472</v>
      </c>
      <c r="H2092" s="4" t="s">
        <v>145</v>
      </c>
      <c r="I2092" s="4" t="s">
        <v>27</v>
      </c>
      <c r="J2092" s="4" t="s">
        <v>25</v>
      </c>
      <c r="K2092" s="4" t="s">
        <v>25</v>
      </c>
      <c r="O2092" s="4" t="str">
        <f ca="1">IF(Ректор[[#This Row],[Класс(ы)]]="",OFFSET(Ректор[[#This Row],[Класс(ы)]],-1,0,1,1),Ректор[[#This Row],[Класс(ы)]])</f>
        <v>3Ф</v>
      </c>
      <c r="P2092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092" s="4" t="str">
        <f>Ректор[[#This Row],[Учитель]]</f>
        <v>Федина И. А.</v>
      </c>
      <c r="R2092" s="4">
        <f ca="1">IF(Ректор[[#This Row],[Часы]]="",OFFSET(Ректор[[#This Row],[Часы]],-1,0,1,1),Ректор[[#This Row],[Часы]])</f>
        <v>4</v>
      </c>
      <c r="S2092" s="4" t="str">
        <f ca="1">Ректор[[#This Row],[Корр класс]]&amp;Ректор[[#This Row],[Предмет2]]</f>
        <v>3ФМатематика</v>
      </c>
      <c r="T2092" s="4">
        <f ca="1">COUNTIF(Ректор[Доп столбец],Ректор[[#This Row],[Доп столбец]])</f>
        <v>1</v>
      </c>
    </row>
    <row r="2093" spans="1:20" x14ac:dyDescent="0.25">
      <c r="A2093" s="4">
        <v>1917</v>
      </c>
      <c r="B2093" s="4" t="s">
        <v>412</v>
      </c>
      <c r="C2093" s="4">
        <v>1</v>
      </c>
      <c r="F2093" s="4" t="s">
        <v>30</v>
      </c>
      <c r="G2093" s="4" t="s">
        <v>472</v>
      </c>
      <c r="H2093" s="4" t="s">
        <v>145</v>
      </c>
      <c r="I2093" s="4" t="s">
        <v>23</v>
      </c>
      <c r="J2093" s="4" t="s">
        <v>25</v>
      </c>
      <c r="K2093" s="4" t="s">
        <v>25</v>
      </c>
      <c r="O2093" s="4" t="str">
        <f ca="1">IF(Ректор[[#This Row],[Класс(ы)]]="",OFFSET(Ректор[[#This Row],[Класс(ы)]],-1,0,1,1),Ректор[[#This Row],[Класс(ы)]])</f>
        <v>3Ф</v>
      </c>
      <c r="P209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093" s="4" t="str">
        <f>Ректор[[#This Row],[Учитель]]</f>
        <v>Федина И. А.</v>
      </c>
      <c r="R2093" s="4">
        <f ca="1">IF(Ректор[[#This Row],[Часы]]="",OFFSET(Ректор[[#This Row],[Часы]],-1,0,1,1),Ректор[[#This Row],[Часы]])</f>
        <v>1</v>
      </c>
      <c r="S2093" s="4" t="str">
        <f ca="1">Ректор[[#This Row],[Корр класс]]&amp;Ректор[[#This Row],[Предмет2]]</f>
        <v>3ФМузыка</v>
      </c>
      <c r="T2093" s="4">
        <f ca="1">COUNTIF(Ректор[Доп столбец],Ректор[[#This Row],[Доп столбец]])</f>
        <v>1</v>
      </c>
    </row>
    <row r="2094" spans="1:20" x14ac:dyDescent="0.25">
      <c r="A2094" s="4">
        <v>1918</v>
      </c>
      <c r="B2094" s="4" t="s">
        <v>412</v>
      </c>
      <c r="C2094" s="4">
        <v>2</v>
      </c>
      <c r="F2094" s="4" t="s">
        <v>31</v>
      </c>
      <c r="G2094" s="4" t="s">
        <v>472</v>
      </c>
      <c r="H2094" s="4" t="s">
        <v>145</v>
      </c>
      <c r="I2094" s="4" t="s">
        <v>27</v>
      </c>
      <c r="J2094" s="4" t="s">
        <v>25</v>
      </c>
      <c r="K2094" s="4" t="s">
        <v>25</v>
      </c>
      <c r="O2094" s="4" t="str">
        <f ca="1">IF(Ректор[[#This Row],[Класс(ы)]]="",OFFSET(Ректор[[#This Row],[Класс(ы)]],-1,0,1,1),Ректор[[#This Row],[Класс(ы)]])</f>
        <v>3Ф</v>
      </c>
      <c r="P209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094" s="4" t="str">
        <f>Ректор[[#This Row],[Учитель]]</f>
        <v>Федина И. А.</v>
      </c>
      <c r="R2094" s="4">
        <f ca="1">IF(Ректор[[#This Row],[Часы]]="",OFFSET(Ректор[[#This Row],[Часы]],-1,0,1,1),Ректор[[#This Row],[Часы]])</f>
        <v>2</v>
      </c>
      <c r="S2094" s="4" t="str">
        <f ca="1">Ректор[[#This Row],[Корр класс]]&amp;Ректор[[#This Row],[Предмет2]]</f>
        <v>3ФОкружающий мир</v>
      </c>
      <c r="T2094" s="4">
        <f ca="1">COUNTIF(Ректор[Доп столбец],Ректор[[#This Row],[Доп столбец]])</f>
        <v>1</v>
      </c>
    </row>
    <row r="2095" spans="1:20" x14ac:dyDescent="0.25">
      <c r="A2095" s="4">
        <v>1919</v>
      </c>
      <c r="B2095" s="4" t="s">
        <v>412</v>
      </c>
      <c r="C2095" s="4">
        <v>1</v>
      </c>
      <c r="F2095" s="4" t="s">
        <v>32</v>
      </c>
      <c r="G2095" s="4" t="s">
        <v>472</v>
      </c>
      <c r="H2095" s="4" t="s">
        <v>145</v>
      </c>
      <c r="I2095" s="4" t="s">
        <v>27</v>
      </c>
      <c r="J2095" s="4" t="s">
        <v>33</v>
      </c>
      <c r="K2095" s="4" t="s">
        <v>25</v>
      </c>
      <c r="O2095" s="4" t="str">
        <f ca="1">IF(Ректор[[#This Row],[Класс(ы)]]="",OFFSET(Ректор[[#This Row],[Класс(ы)]],-1,0,1,1),Ректор[[#This Row],[Класс(ы)]])</f>
        <v>3Ф</v>
      </c>
      <c r="P209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095" s="4" t="str">
        <f>Ректор[[#This Row],[Учитель]]</f>
        <v>Федина И. А.</v>
      </c>
      <c r="R2095" s="4">
        <f ca="1">IF(Ректор[[#This Row],[Часы]]="",OFFSET(Ректор[[#This Row],[Часы]],-1,0,1,1),Ректор[[#This Row],[Часы]])</f>
        <v>1</v>
      </c>
      <c r="S2095" s="4" t="str">
        <f ca="1">Ректор[[#This Row],[Корр класс]]&amp;Ректор[[#This Row],[Предмет2]]</f>
        <v>3ФРазговор о важн</v>
      </c>
      <c r="T2095" s="4">
        <f ca="1">COUNTIF(Ректор[Доп столбец],Ректор[[#This Row],[Доп столбец]])</f>
        <v>1</v>
      </c>
    </row>
    <row r="2096" spans="1:20" x14ac:dyDescent="0.25">
      <c r="A2096" s="4">
        <v>1920</v>
      </c>
      <c r="B2096" s="4" t="s">
        <v>412</v>
      </c>
      <c r="C2096" s="4">
        <v>5</v>
      </c>
      <c r="F2096" s="4" t="s">
        <v>34</v>
      </c>
      <c r="G2096" s="4" t="s">
        <v>472</v>
      </c>
      <c r="H2096" s="4" t="s">
        <v>145</v>
      </c>
      <c r="I2096" s="4" t="s">
        <v>27</v>
      </c>
      <c r="J2096" s="4" t="s">
        <v>25</v>
      </c>
      <c r="K2096" s="4" t="s">
        <v>25</v>
      </c>
      <c r="O2096" s="4" t="str">
        <f ca="1">IF(Ректор[[#This Row],[Класс(ы)]]="",OFFSET(Ректор[[#This Row],[Класс(ы)]],-1,0,1,1),Ректор[[#This Row],[Класс(ы)]])</f>
        <v>3Ф</v>
      </c>
      <c r="P209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096" s="4" t="str">
        <f>Ректор[[#This Row],[Учитель]]</f>
        <v>Федина И. А.</v>
      </c>
      <c r="R2096" s="4">
        <f ca="1">IF(Ректор[[#This Row],[Часы]]="",OFFSET(Ректор[[#This Row],[Часы]],-1,0,1,1),Ректор[[#This Row],[Часы]])</f>
        <v>5</v>
      </c>
      <c r="S2096" s="4" t="str">
        <f ca="1">Ректор[[#This Row],[Корр класс]]&amp;Ректор[[#This Row],[Предмет2]]</f>
        <v>3ФРусский язык</v>
      </c>
      <c r="T2096" s="4">
        <f ca="1">COUNTIF(Ректор[Доп столбец],Ректор[[#This Row],[Доп столбец]])</f>
        <v>1</v>
      </c>
    </row>
    <row r="2097" spans="1:20" x14ac:dyDescent="0.25">
      <c r="A2097" s="4">
        <v>1921</v>
      </c>
      <c r="B2097" s="4" t="s">
        <v>412</v>
      </c>
      <c r="C2097" s="4">
        <v>1</v>
      </c>
      <c r="F2097" s="4" t="s">
        <v>35</v>
      </c>
      <c r="G2097" s="4" t="s">
        <v>472</v>
      </c>
      <c r="H2097" s="4" t="s">
        <v>145</v>
      </c>
      <c r="I2097" s="4" t="s">
        <v>23</v>
      </c>
      <c r="J2097" s="4" t="s">
        <v>25</v>
      </c>
      <c r="K2097" s="4" t="s">
        <v>25</v>
      </c>
      <c r="O2097" s="4" t="str">
        <f ca="1">IF(Ректор[[#This Row],[Класс(ы)]]="",OFFSET(Ректор[[#This Row],[Класс(ы)]],-1,0,1,1),Ректор[[#This Row],[Класс(ы)]])</f>
        <v>3Ф</v>
      </c>
      <c r="P209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097" s="4" t="str">
        <f>Ректор[[#This Row],[Учитель]]</f>
        <v>Федина И. А.</v>
      </c>
      <c r="R2097" s="4">
        <f ca="1">IF(Ректор[[#This Row],[Часы]]="",OFFSET(Ректор[[#This Row],[Часы]],-1,0,1,1),Ректор[[#This Row],[Часы]])</f>
        <v>1</v>
      </c>
      <c r="S2097" s="4" t="str">
        <f ca="1">Ректор[[#This Row],[Корр класс]]&amp;Ректор[[#This Row],[Предмет2]]</f>
        <v>3ФТехнология</v>
      </c>
      <c r="T2097" s="4">
        <f ca="1">COUNTIF(Ректор[Доп столбец],Ректор[[#This Row],[Доп столбец]])</f>
        <v>1</v>
      </c>
    </row>
    <row r="2098" spans="1:20" x14ac:dyDescent="0.25">
      <c r="A2098" s="4">
        <v>1922</v>
      </c>
      <c r="B2098" s="4" t="s">
        <v>140</v>
      </c>
      <c r="C2098" s="4">
        <v>1</v>
      </c>
      <c r="F2098" s="4" t="s">
        <v>20</v>
      </c>
      <c r="G2098" s="4" t="s">
        <v>473</v>
      </c>
      <c r="H2098" s="4" t="s">
        <v>141</v>
      </c>
      <c r="I2098" s="4" t="s">
        <v>23</v>
      </c>
      <c r="J2098" s="4" t="s">
        <v>25</v>
      </c>
      <c r="K2098" s="4" t="s">
        <v>25</v>
      </c>
      <c r="O2098" s="4" t="str">
        <f ca="1">IF(Ректор[[#This Row],[Класс(ы)]]="",OFFSET(Ректор[[#This Row],[Класс(ы)]],-1,0,1,1),Ректор[[#This Row],[Класс(ы)]])</f>
        <v>2Ж</v>
      </c>
      <c r="P209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098" s="4" t="str">
        <f>Ректор[[#This Row],[Учитель]]</f>
        <v>Фоменко В. В.</v>
      </c>
      <c r="R2098" s="4">
        <f ca="1">IF(Ректор[[#This Row],[Часы]]="",OFFSET(Ректор[[#This Row],[Часы]],-1,0,1,1),Ректор[[#This Row],[Часы]])</f>
        <v>1</v>
      </c>
      <c r="S2098" s="4" t="str">
        <f ca="1">Ректор[[#This Row],[Корр класс]]&amp;Ректор[[#This Row],[Предмет2]]</f>
        <v>2ЖИзобразительное искусство</v>
      </c>
      <c r="T2098" s="4">
        <f ca="1">COUNTIF(Ректор[Доп столбец],Ректор[[#This Row],[Доп столбец]])</f>
        <v>1</v>
      </c>
    </row>
    <row r="2099" spans="1:20" x14ac:dyDescent="0.25">
      <c r="B2099" s="4" t="s">
        <v>140</v>
      </c>
      <c r="C2099" s="4">
        <v>1</v>
      </c>
      <c r="F2099" s="4" t="s">
        <v>26</v>
      </c>
      <c r="G2099" s="4" t="s">
        <v>473</v>
      </c>
      <c r="H2099" s="4" t="s">
        <v>141</v>
      </c>
      <c r="I2099" s="4" t="s">
        <v>27</v>
      </c>
      <c r="J2099" s="4" t="s">
        <v>24</v>
      </c>
      <c r="K2099" s="4" t="s">
        <v>25</v>
      </c>
      <c r="O2099" s="4" t="str">
        <f ca="1">IF(Ректор[[#This Row],[Класс(ы)]]="",OFFSET(Ректор[[#This Row],[Класс(ы)]],-1,0,1,1),Ректор[[#This Row],[Класс(ы)]])</f>
        <v>2Ж</v>
      </c>
      <c r="P209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099" s="4" t="str">
        <f>Ректор[[#This Row],[Учитель]]</f>
        <v>Фоменко В. В.</v>
      </c>
      <c r="R2099" s="4">
        <f ca="1">IF(Ректор[[#This Row],[Часы]]="",OFFSET(Ректор[[#This Row],[Часы]],-1,0,1,1),Ректор[[#This Row],[Часы]])</f>
        <v>1</v>
      </c>
      <c r="S2099" s="4" t="str">
        <f ca="1">Ректор[[#This Row],[Корр класс]]&amp;Ректор[[#This Row],[Предмет2]]</f>
        <v>2ЖКубановедение</v>
      </c>
      <c r="T2099" s="4">
        <f ca="1">COUNTIF(Ректор[Доп столбец],Ректор[[#This Row],[Доп столбец]])</f>
        <v>1</v>
      </c>
    </row>
    <row r="2100" spans="1:20" x14ac:dyDescent="0.25">
      <c r="A2100" s="4">
        <v>1923</v>
      </c>
      <c r="B2100" s="4" t="s">
        <v>140</v>
      </c>
      <c r="C2100" s="4">
        <v>4</v>
      </c>
      <c r="F2100" s="4" t="s">
        <v>28</v>
      </c>
      <c r="G2100" s="4" t="s">
        <v>473</v>
      </c>
      <c r="H2100" s="4" t="s">
        <v>141</v>
      </c>
      <c r="I2100" s="4" t="s">
        <v>27</v>
      </c>
      <c r="J2100" s="4" t="s">
        <v>25</v>
      </c>
      <c r="K2100" s="4" t="s">
        <v>25</v>
      </c>
      <c r="O2100" s="4" t="str">
        <f ca="1">IF(Ректор[[#This Row],[Класс(ы)]]="",OFFSET(Ректор[[#This Row],[Класс(ы)]],-1,0,1,1),Ректор[[#This Row],[Класс(ы)]])</f>
        <v>2Ж</v>
      </c>
      <c r="P210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100" s="4" t="str">
        <f>Ректор[[#This Row],[Учитель]]</f>
        <v>Фоменко В. В.</v>
      </c>
      <c r="R2100" s="4">
        <f ca="1">IF(Ректор[[#This Row],[Часы]]="",OFFSET(Ректор[[#This Row],[Часы]],-1,0,1,1),Ректор[[#This Row],[Часы]])</f>
        <v>4</v>
      </c>
      <c r="S2100" s="4" t="str">
        <f ca="1">Ректор[[#This Row],[Корр класс]]&amp;Ректор[[#This Row],[Предмет2]]</f>
        <v>2ЖЛитературное чтение</v>
      </c>
      <c r="T2100" s="4">
        <f ca="1">COUNTIF(Ректор[Доп столбец],Ректор[[#This Row],[Доп столбец]])</f>
        <v>1</v>
      </c>
    </row>
    <row r="2101" spans="1:20" x14ac:dyDescent="0.25">
      <c r="A2101" s="4">
        <v>1924</v>
      </c>
      <c r="B2101" s="4" t="s">
        <v>140</v>
      </c>
      <c r="C2101" s="4">
        <v>4</v>
      </c>
      <c r="F2101" s="4" t="s">
        <v>29</v>
      </c>
      <c r="G2101" s="4" t="s">
        <v>473</v>
      </c>
      <c r="H2101" s="4" t="s">
        <v>141</v>
      </c>
      <c r="I2101" s="4" t="s">
        <v>27</v>
      </c>
      <c r="J2101" s="4" t="s">
        <v>25</v>
      </c>
      <c r="K2101" s="4" t="s">
        <v>25</v>
      </c>
      <c r="O2101" s="4" t="str">
        <f ca="1">IF(Ректор[[#This Row],[Класс(ы)]]="",OFFSET(Ректор[[#This Row],[Класс(ы)]],-1,0,1,1),Ректор[[#This Row],[Класс(ы)]])</f>
        <v>2Ж</v>
      </c>
      <c r="P210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101" s="4" t="str">
        <f>Ректор[[#This Row],[Учитель]]</f>
        <v>Фоменко В. В.</v>
      </c>
      <c r="R2101" s="4">
        <f ca="1">IF(Ректор[[#This Row],[Часы]]="",OFFSET(Ректор[[#This Row],[Часы]],-1,0,1,1),Ректор[[#This Row],[Часы]])</f>
        <v>4</v>
      </c>
      <c r="S2101" s="4" t="str">
        <f ca="1">Ректор[[#This Row],[Корр класс]]&amp;Ректор[[#This Row],[Предмет2]]</f>
        <v>2ЖМатематика</v>
      </c>
      <c r="T2101" s="4">
        <f ca="1">COUNTIF(Ректор[Доп столбец],Ректор[[#This Row],[Доп столбец]])</f>
        <v>1</v>
      </c>
    </row>
    <row r="2102" spans="1:20" x14ac:dyDescent="0.25">
      <c r="A2102" s="4">
        <v>1925</v>
      </c>
      <c r="B2102" s="4" t="s">
        <v>140</v>
      </c>
      <c r="C2102" s="4">
        <v>1</v>
      </c>
      <c r="F2102" s="4" t="s">
        <v>30</v>
      </c>
      <c r="G2102" s="4" t="s">
        <v>473</v>
      </c>
      <c r="H2102" s="4" t="s">
        <v>141</v>
      </c>
      <c r="I2102" s="4" t="s">
        <v>23</v>
      </c>
      <c r="J2102" s="4" t="s">
        <v>25</v>
      </c>
      <c r="K2102" s="4" t="s">
        <v>25</v>
      </c>
      <c r="O2102" s="4" t="str">
        <f ca="1">IF(Ректор[[#This Row],[Класс(ы)]]="",OFFSET(Ректор[[#This Row],[Класс(ы)]],-1,0,1,1),Ректор[[#This Row],[Класс(ы)]])</f>
        <v>2Ж</v>
      </c>
      <c r="P210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102" s="4" t="str">
        <f>Ректор[[#This Row],[Учитель]]</f>
        <v>Фоменко В. В.</v>
      </c>
      <c r="R2102" s="4">
        <f ca="1">IF(Ректор[[#This Row],[Часы]]="",OFFSET(Ректор[[#This Row],[Часы]],-1,0,1,1),Ректор[[#This Row],[Часы]])</f>
        <v>1</v>
      </c>
      <c r="S2102" s="4" t="str">
        <f ca="1">Ректор[[#This Row],[Корр класс]]&amp;Ректор[[#This Row],[Предмет2]]</f>
        <v>2ЖМузыка</v>
      </c>
      <c r="T2102" s="4">
        <f ca="1">COUNTIF(Ректор[Доп столбец],Ректор[[#This Row],[Доп столбец]])</f>
        <v>1</v>
      </c>
    </row>
    <row r="2103" spans="1:20" x14ac:dyDescent="0.25">
      <c r="B2103" s="4" t="s">
        <v>140</v>
      </c>
      <c r="C2103" s="4">
        <v>2</v>
      </c>
      <c r="F2103" s="4" t="s">
        <v>31</v>
      </c>
      <c r="G2103" s="4" t="s">
        <v>473</v>
      </c>
      <c r="H2103" s="4" t="s">
        <v>141</v>
      </c>
      <c r="I2103" s="4" t="s">
        <v>27</v>
      </c>
      <c r="J2103" s="4" t="s">
        <v>25</v>
      </c>
      <c r="K2103" s="4" t="s">
        <v>25</v>
      </c>
      <c r="O2103" s="4" t="str">
        <f ca="1">IF(Ректор[[#This Row],[Класс(ы)]]="",OFFSET(Ректор[[#This Row],[Класс(ы)]],-1,0,1,1),Ректор[[#This Row],[Класс(ы)]])</f>
        <v>2Ж</v>
      </c>
      <c r="P2103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103" s="4" t="str">
        <f>Ректор[[#This Row],[Учитель]]</f>
        <v>Фоменко В. В.</v>
      </c>
      <c r="R2103" s="4">
        <f ca="1">IF(Ректор[[#This Row],[Часы]]="",OFFSET(Ректор[[#This Row],[Часы]],-1,0,1,1),Ректор[[#This Row],[Часы]])</f>
        <v>2</v>
      </c>
      <c r="S2103" s="4" t="str">
        <f ca="1">Ректор[[#This Row],[Корр класс]]&amp;Ректор[[#This Row],[Предмет2]]</f>
        <v>2ЖОкружающий мир</v>
      </c>
      <c r="T2103" s="4">
        <f ca="1">COUNTIF(Ректор[Доп столбец],Ректор[[#This Row],[Доп столбец]])</f>
        <v>1</v>
      </c>
    </row>
    <row r="2104" spans="1:20" x14ac:dyDescent="0.25">
      <c r="A2104" s="4">
        <v>1926</v>
      </c>
      <c r="B2104" s="4" t="s">
        <v>140</v>
      </c>
      <c r="C2104" s="4">
        <v>1</v>
      </c>
      <c r="F2104" s="4" t="s">
        <v>32</v>
      </c>
      <c r="G2104" s="4" t="s">
        <v>473</v>
      </c>
      <c r="H2104" s="4" t="s">
        <v>141</v>
      </c>
      <c r="I2104" s="4" t="s">
        <v>27</v>
      </c>
      <c r="J2104" s="4" t="s">
        <v>33</v>
      </c>
      <c r="K2104" s="4" t="s">
        <v>25</v>
      </c>
      <c r="O2104" s="4" t="str">
        <f ca="1">IF(Ректор[[#This Row],[Класс(ы)]]="",OFFSET(Ректор[[#This Row],[Класс(ы)]],-1,0,1,1),Ректор[[#This Row],[Класс(ы)]])</f>
        <v>2Ж</v>
      </c>
      <c r="P210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104" s="4" t="str">
        <f>Ректор[[#This Row],[Учитель]]</f>
        <v>Фоменко В. В.</v>
      </c>
      <c r="R2104" s="4">
        <f ca="1">IF(Ректор[[#This Row],[Часы]]="",OFFSET(Ректор[[#This Row],[Часы]],-1,0,1,1),Ректор[[#This Row],[Часы]])</f>
        <v>1</v>
      </c>
      <c r="S2104" s="4" t="str">
        <f ca="1">Ректор[[#This Row],[Корр класс]]&amp;Ректор[[#This Row],[Предмет2]]</f>
        <v>2ЖРазговор о важн</v>
      </c>
      <c r="T2104" s="4">
        <f ca="1">COUNTIF(Ректор[Доп столбец],Ректор[[#This Row],[Доп столбец]])</f>
        <v>1</v>
      </c>
    </row>
    <row r="2105" spans="1:20" x14ac:dyDescent="0.25">
      <c r="A2105" s="4">
        <v>1927</v>
      </c>
      <c r="B2105" s="4" t="s">
        <v>140</v>
      </c>
      <c r="C2105" s="4">
        <v>5</v>
      </c>
      <c r="F2105" s="4" t="s">
        <v>34</v>
      </c>
      <c r="G2105" s="4" t="s">
        <v>473</v>
      </c>
      <c r="H2105" s="4" t="s">
        <v>141</v>
      </c>
      <c r="I2105" s="4" t="s">
        <v>27</v>
      </c>
      <c r="J2105" s="4" t="s">
        <v>25</v>
      </c>
      <c r="K2105" s="4" t="s">
        <v>25</v>
      </c>
      <c r="O2105" s="4" t="str">
        <f ca="1">IF(Ректор[[#This Row],[Класс(ы)]]="",OFFSET(Ректор[[#This Row],[Класс(ы)]],-1,0,1,1),Ректор[[#This Row],[Класс(ы)]])</f>
        <v>2Ж</v>
      </c>
      <c r="P210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05" s="4" t="str">
        <f>Ректор[[#This Row],[Учитель]]</f>
        <v>Фоменко В. В.</v>
      </c>
      <c r="R2105" s="4">
        <f ca="1">IF(Ректор[[#This Row],[Часы]]="",OFFSET(Ректор[[#This Row],[Часы]],-1,0,1,1),Ректор[[#This Row],[Часы]])</f>
        <v>5</v>
      </c>
      <c r="S2105" s="4" t="str">
        <f ca="1">Ректор[[#This Row],[Корр класс]]&amp;Ректор[[#This Row],[Предмет2]]</f>
        <v>2ЖРусский язык</v>
      </c>
      <c r="T2105" s="4">
        <f ca="1">COUNTIF(Ректор[Доп столбец],Ректор[[#This Row],[Доп столбец]])</f>
        <v>1</v>
      </c>
    </row>
    <row r="2106" spans="1:20" x14ac:dyDescent="0.25">
      <c r="A2106" s="4">
        <v>1928</v>
      </c>
      <c r="B2106" s="4" t="s">
        <v>140</v>
      </c>
      <c r="C2106" s="4">
        <v>1</v>
      </c>
      <c r="F2106" s="4" t="s">
        <v>35</v>
      </c>
      <c r="G2106" s="4" t="s">
        <v>473</v>
      </c>
      <c r="H2106" s="4" t="s">
        <v>141</v>
      </c>
      <c r="I2106" s="4" t="s">
        <v>23</v>
      </c>
      <c r="J2106" s="4" t="s">
        <v>25</v>
      </c>
      <c r="K2106" s="4" t="s">
        <v>25</v>
      </c>
      <c r="O2106" s="4" t="str">
        <f ca="1">IF(Ректор[[#This Row],[Класс(ы)]]="",OFFSET(Ректор[[#This Row],[Класс(ы)]],-1,0,1,1),Ректор[[#This Row],[Класс(ы)]])</f>
        <v>2Ж</v>
      </c>
      <c r="P210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106" s="4" t="str">
        <f>Ректор[[#This Row],[Учитель]]</f>
        <v>Фоменко В. В.</v>
      </c>
      <c r="R2106" s="4">
        <f ca="1">IF(Ректор[[#This Row],[Часы]]="",OFFSET(Ректор[[#This Row],[Часы]],-1,0,1,1),Ректор[[#This Row],[Часы]])</f>
        <v>1</v>
      </c>
      <c r="S2106" s="4" t="str">
        <f ca="1">Ректор[[#This Row],[Корр класс]]&amp;Ректор[[#This Row],[Предмет2]]</f>
        <v>2ЖТехнология</v>
      </c>
      <c r="T2106" s="4">
        <f ca="1">COUNTIF(Ректор[Доп столбец],Ректор[[#This Row],[Доп столбец]])</f>
        <v>1</v>
      </c>
    </row>
    <row r="2107" spans="1:20" x14ac:dyDescent="0.25">
      <c r="A2107" s="4">
        <v>1929</v>
      </c>
      <c r="B2107" s="4" t="s">
        <v>371</v>
      </c>
      <c r="C2107" s="4">
        <v>1</v>
      </c>
      <c r="F2107" s="4" t="s">
        <v>20</v>
      </c>
      <c r="G2107" s="4" t="s">
        <v>474</v>
      </c>
      <c r="H2107" s="4" t="s">
        <v>216</v>
      </c>
      <c r="I2107" s="4" t="s">
        <v>23</v>
      </c>
      <c r="J2107" s="4" t="s">
        <v>25</v>
      </c>
      <c r="K2107" s="4" t="s">
        <v>25</v>
      </c>
      <c r="O2107" s="4" t="str">
        <f ca="1">IF(Ректор[[#This Row],[Класс(ы)]]="",OFFSET(Ректор[[#This Row],[Класс(ы)]],-1,0,1,1),Ректор[[#This Row],[Класс(ы)]])</f>
        <v>2С</v>
      </c>
      <c r="P210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107" s="4" t="str">
        <f>Ректор[[#This Row],[Учитель]]</f>
        <v>Фролова О. А.</v>
      </c>
      <c r="R2107" s="4">
        <f ca="1">IF(Ректор[[#This Row],[Часы]]="",OFFSET(Ректор[[#This Row],[Часы]],-1,0,1,1),Ректор[[#This Row],[Часы]])</f>
        <v>1</v>
      </c>
      <c r="S2107" s="4" t="str">
        <f ca="1">Ректор[[#This Row],[Корр класс]]&amp;Ректор[[#This Row],[Предмет2]]</f>
        <v>2СИзобразительное искусство</v>
      </c>
      <c r="T2107" s="4">
        <f ca="1">COUNTIF(Ректор[Доп столбец],Ректор[[#This Row],[Доп столбец]])</f>
        <v>1</v>
      </c>
    </row>
    <row r="2108" spans="1:20" x14ac:dyDescent="0.25">
      <c r="A2108" s="4">
        <v>1930</v>
      </c>
      <c r="B2108" s="4" t="s">
        <v>371</v>
      </c>
      <c r="C2108" s="4">
        <v>1</v>
      </c>
      <c r="F2108" s="4" t="s">
        <v>26</v>
      </c>
      <c r="G2108" s="4" t="s">
        <v>474</v>
      </c>
      <c r="H2108" s="4" t="s">
        <v>216</v>
      </c>
      <c r="I2108" s="4" t="s">
        <v>27</v>
      </c>
      <c r="J2108" s="4" t="s">
        <v>24</v>
      </c>
      <c r="K2108" s="4" t="s">
        <v>25</v>
      </c>
      <c r="O2108" s="4" t="str">
        <f ca="1">IF(Ректор[[#This Row],[Класс(ы)]]="",OFFSET(Ректор[[#This Row],[Класс(ы)]],-1,0,1,1),Ректор[[#This Row],[Класс(ы)]])</f>
        <v>2С</v>
      </c>
      <c r="P210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108" s="4" t="str">
        <f>Ректор[[#This Row],[Учитель]]</f>
        <v>Фролова О. А.</v>
      </c>
      <c r="R2108" s="4">
        <f ca="1">IF(Ректор[[#This Row],[Часы]]="",OFFSET(Ректор[[#This Row],[Часы]],-1,0,1,1),Ректор[[#This Row],[Часы]])</f>
        <v>1</v>
      </c>
      <c r="S2108" s="4" t="str">
        <f ca="1">Ректор[[#This Row],[Корр класс]]&amp;Ректор[[#This Row],[Предмет2]]</f>
        <v>2СКубановедение</v>
      </c>
      <c r="T2108" s="4">
        <f ca="1">COUNTIF(Ректор[Доп столбец],Ректор[[#This Row],[Доп столбец]])</f>
        <v>1</v>
      </c>
    </row>
    <row r="2109" spans="1:20" x14ac:dyDescent="0.25">
      <c r="A2109" s="4">
        <v>1931</v>
      </c>
      <c r="B2109" s="4" t="s">
        <v>371</v>
      </c>
      <c r="C2109" s="4">
        <v>4</v>
      </c>
      <c r="F2109" s="4" t="s">
        <v>28</v>
      </c>
      <c r="G2109" s="4" t="s">
        <v>474</v>
      </c>
      <c r="H2109" s="4" t="s">
        <v>216</v>
      </c>
      <c r="I2109" s="4" t="s">
        <v>27</v>
      </c>
      <c r="J2109" s="4" t="s">
        <v>25</v>
      </c>
      <c r="K2109" s="4" t="s">
        <v>25</v>
      </c>
      <c r="O2109" s="4" t="str">
        <f ca="1">IF(Ректор[[#This Row],[Класс(ы)]]="",OFFSET(Ректор[[#This Row],[Класс(ы)]],-1,0,1,1),Ректор[[#This Row],[Класс(ы)]])</f>
        <v>2С</v>
      </c>
      <c r="P210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109" s="4" t="str">
        <f>Ректор[[#This Row],[Учитель]]</f>
        <v>Фролова О. А.</v>
      </c>
      <c r="R2109" s="4">
        <f ca="1">IF(Ректор[[#This Row],[Часы]]="",OFFSET(Ректор[[#This Row],[Часы]],-1,0,1,1),Ректор[[#This Row],[Часы]])</f>
        <v>4</v>
      </c>
      <c r="S2109" s="4" t="str">
        <f ca="1">Ректор[[#This Row],[Корр класс]]&amp;Ректор[[#This Row],[Предмет2]]</f>
        <v>2СЛитературное чтение</v>
      </c>
      <c r="T2109" s="4">
        <f ca="1">COUNTIF(Ректор[Доп столбец],Ректор[[#This Row],[Доп столбец]])</f>
        <v>1</v>
      </c>
    </row>
    <row r="2110" spans="1:20" x14ac:dyDescent="0.25">
      <c r="A2110" s="4">
        <v>1932</v>
      </c>
      <c r="B2110" s="4" t="s">
        <v>371</v>
      </c>
      <c r="C2110" s="4">
        <v>4</v>
      </c>
      <c r="F2110" s="4" t="s">
        <v>29</v>
      </c>
      <c r="G2110" s="4" t="s">
        <v>474</v>
      </c>
      <c r="H2110" s="4" t="s">
        <v>216</v>
      </c>
      <c r="I2110" s="4" t="s">
        <v>27</v>
      </c>
      <c r="J2110" s="4" t="s">
        <v>25</v>
      </c>
      <c r="K2110" s="4" t="s">
        <v>25</v>
      </c>
      <c r="O2110" s="4" t="str">
        <f ca="1">IF(Ректор[[#This Row],[Класс(ы)]]="",OFFSET(Ректор[[#This Row],[Класс(ы)]],-1,0,1,1),Ректор[[#This Row],[Класс(ы)]])</f>
        <v>2С</v>
      </c>
      <c r="P211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110" s="4" t="str">
        <f>Ректор[[#This Row],[Учитель]]</f>
        <v>Фролова О. А.</v>
      </c>
      <c r="R2110" s="4">
        <f ca="1">IF(Ректор[[#This Row],[Часы]]="",OFFSET(Ректор[[#This Row],[Часы]],-1,0,1,1),Ректор[[#This Row],[Часы]])</f>
        <v>4</v>
      </c>
      <c r="S2110" s="4" t="str">
        <f ca="1">Ректор[[#This Row],[Корр класс]]&amp;Ректор[[#This Row],[Предмет2]]</f>
        <v>2СМатематика</v>
      </c>
      <c r="T2110" s="4">
        <f ca="1">COUNTIF(Ректор[Доп столбец],Ректор[[#This Row],[Доп столбец]])</f>
        <v>1</v>
      </c>
    </row>
    <row r="2111" spans="1:20" x14ac:dyDescent="0.25">
      <c r="A2111" s="4">
        <v>1933</v>
      </c>
      <c r="B2111" s="4" t="s">
        <v>371</v>
      </c>
      <c r="C2111" s="4">
        <v>1</v>
      </c>
      <c r="F2111" s="4" t="s">
        <v>30</v>
      </c>
      <c r="G2111" s="4" t="s">
        <v>474</v>
      </c>
      <c r="H2111" s="4" t="s">
        <v>216</v>
      </c>
      <c r="I2111" s="4" t="s">
        <v>23</v>
      </c>
      <c r="J2111" s="4" t="s">
        <v>25</v>
      </c>
      <c r="K2111" s="4" t="s">
        <v>25</v>
      </c>
      <c r="O2111" s="4" t="str">
        <f ca="1">IF(Ректор[[#This Row],[Класс(ы)]]="",OFFSET(Ректор[[#This Row],[Класс(ы)]],-1,0,1,1),Ректор[[#This Row],[Класс(ы)]])</f>
        <v>2С</v>
      </c>
      <c r="P211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111" s="4" t="str">
        <f>Ректор[[#This Row],[Учитель]]</f>
        <v>Фролова О. А.</v>
      </c>
      <c r="R2111" s="4">
        <f ca="1">IF(Ректор[[#This Row],[Часы]]="",OFFSET(Ректор[[#This Row],[Часы]],-1,0,1,1),Ректор[[#This Row],[Часы]])</f>
        <v>1</v>
      </c>
      <c r="S2111" s="4" t="str">
        <f ca="1">Ректор[[#This Row],[Корр класс]]&amp;Ректор[[#This Row],[Предмет2]]</f>
        <v>2СМузыка</v>
      </c>
      <c r="T2111" s="4">
        <f ca="1">COUNTIF(Ректор[Доп столбец],Ректор[[#This Row],[Доп столбец]])</f>
        <v>1</v>
      </c>
    </row>
    <row r="2112" spans="1:20" x14ac:dyDescent="0.25">
      <c r="A2112" s="4">
        <v>1934</v>
      </c>
      <c r="B2112" s="4" t="s">
        <v>371</v>
      </c>
      <c r="C2112" s="4">
        <v>2</v>
      </c>
      <c r="F2112" s="4" t="s">
        <v>31</v>
      </c>
      <c r="G2112" s="4" t="s">
        <v>474</v>
      </c>
      <c r="H2112" s="4" t="s">
        <v>216</v>
      </c>
      <c r="I2112" s="4" t="s">
        <v>27</v>
      </c>
      <c r="J2112" s="4" t="s">
        <v>25</v>
      </c>
      <c r="K2112" s="4" t="s">
        <v>25</v>
      </c>
      <c r="O2112" s="4" t="str">
        <f ca="1">IF(Ректор[[#This Row],[Класс(ы)]]="",OFFSET(Ректор[[#This Row],[Класс(ы)]],-1,0,1,1),Ректор[[#This Row],[Класс(ы)]])</f>
        <v>2С</v>
      </c>
      <c r="P2112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112" s="4" t="str">
        <f>Ректор[[#This Row],[Учитель]]</f>
        <v>Фролова О. А.</v>
      </c>
      <c r="R2112" s="4">
        <f ca="1">IF(Ректор[[#This Row],[Часы]]="",OFFSET(Ректор[[#This Row],[Часы]],-1,0,1,1),Ректор[[#This Row],[Часы]])</f>
        <v>2</v>
      </c>
      <c r="S2112" s="4" t="str">
        <f ca="1">Ректор[[#This Row],[Корр класс]]&amp;Ректор[[#This Row],[Предмет2]]</f>
        <v>2СОкружающий мир</v>
      </c>
      <c r="T2112" s="4">
        <f ca="1">COUNTIF(Ректор[Доп столбец],Ректор[[#This Row],[Доп столбец]])</f>
        <v>1</v>
      </c>
    </row>
    <row r="2113" spans="1:20" x14ac:dyDescent="0.25">
      <c r="A2113" s="4">
        <v>1935</v>
      </c>
      <c r="B2113" s="4" t="s">
        <v>371</v>
      </c>
      <c r="C2113" s="4">
        <v>1</v>
      </c>
      <c r="F2113" s="4" t="s">
        <v>32</v>
      </c>
      <c r="G2113" s="4" t="s">
        <v>474</v>
      </c>
      <c r="H2113" s="4" t="s">
        <v>216</v>
      </c>
      <c r="I2113" s="4" t="s">
        <v>27</v>
      </c>
      <c r="J2113" s="4" t="s">
        <v>33</v>
      </c>
      <c r="K2113" s="4" t="s">
        <v>25</v>
      </c>
      <c r="O2113" s="4" t="str">
        <f ca="1">IF(Ректор[[#This Row],[Класс(ы)]]="",OFFSET(Ректор[[#This Row],[Класс(ы)]],-1,0,1,1),Ректор[[#This Row],[Класс(ы)]])</f>
        <v>2С</v>
      </c>
      <c r="P211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113" s="4" t="str">
        <f>Ректор[[#This Row],[Учитель]]</f>
        <v>Фролова О. А.</v>
      </c>
      <c r="R2113" s="4">
        <f ca="1">IF(Ректор[[#This Row],[Часы]]="",OFFSET(Ректор[[#This Row],[Часы]],-1,0,1,1),Ректор[[#This Row],[Часы]])</f>
        <v>1</v>
      </c>
      <c r="S2113" s="4" t="str">
        <f ca="1">Ректор[[#This Row],[Корр класс]]&amp;Ректор[[#This Row],[Предмет2]]</f>
        <v>2СРазговор о важн</v>
      </c>
      <c r="T2113" s="4">
        <f ca="1">COUNTIF(Ректор[Доп столбец],Ректор[[#This Row],[Доп столбец]])</f>
        <v>1</v>
      </c>
    </row>
    <row r="2114" spans="1:20" x14ac:dyDescent="0.25">
      <c r="A2114" s="4">
        <v>1936</v>
      </c>
      <c r="B2114" s="4" t="s">
        <v>371</v>
      </c>
      <c r="C2114" s="4">
        <v>5</v>
      </c>
      <c r="F2114" s="4" t="s">
        <v>34</v>
      </c>
      <c r="G2114" s="4" t="s">
        <v>474</v>
      </c>
      <c r="H2114" s="4" t="s">
        <v>216</v>
      </c>
      <c r="I2114" s="4" t="s">
        <v>27</v>
      </c>
      <c r="J2114" s="4" t="s">
        <v>25</v>
      </c>
      <c r="K2114" s="4" t="s">
        <v>25</v>
      </c>
      <c r="O2114" s="4" t="str">
        <f ca="1">IF(Ректор[[#This Row],[Класс(ы)]]="",OFFSET(Ректор[[#This Row],[Класс(ы)]],-1,0,1,1),Ректор[[#This Row],[Класс(ы)]])</f>
        <v>2С</v>
      </c>
      <c r="P211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14" s="4" t="str">
        <f>Ректор[[#This Row],[Учитель]]</f>
        <v>Фролова О. А.</v>
      </c>
      <c r="R2114" s="4">
        <f ca="1">IF(Ректор[[#This Row],[Часы]]="",OFFSET(Ректор[[#This Row],[Часы]],-1,0,1,1),Ректор[[#This Row],[Часы]])</f>
        <v>5</v>
      </c>
      <c r="S2114" s="4" t="str">
        <f ca="1">Ректор[[#This Row],[Корр класс]]&amp;Ректор[[#This Row],[Предмет2]]</f>
        <v>2СРусский язык</v>
      </c>
      <c r="T2114" s="4">
        <f ca="1">COUNTIF(Ректор[Доп столбец],Ректор[[#This Row],[Доп столбец]])</f>
        <v>1</v>
      </c>
    </row>
    <row r="2115" spans="1:20" x14ac:dyDescent="0.25">
      <c r="A2115" s="4">
        <v>1937</v>
      </c>
      <c r="B2115" s="4" t="s">
        <v>371</v>
      </c>
      <c r="C2115" s="4">
        <v>1</v>
      </c>
      <c r="F2115" s="4" t="s">
        <v>35</v>
      </c>
      <c r="G2115" s="4" t="s">
        <v>474</v>
      </c>
      <c r="H2115" s="4" t="s">
        <v>216</v>
      </c>
      <c r="I2115" s="4" t="s">
        <v>23</v>
      </c>
      <c r="J2115" s="4" t="s">
        <v>25</v>
      </c>
      <c r="K2115" s="4" t="s">
        <v>25</v>
      </c>
      <c r="O2115" s="4" t="str">
        <f ca="1">IF(Ректор[[#This Row],[Класс(ы)]]="",OFFSET(Ректор[[#This Row],[Класс(ы)]],-1,0,1,1),Ректор[[#This Row],[Класс(ы)]])</f>
        <v>2С</v>
      </c>
      <c r="P211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115" s="4" t="str">
        <f>Ректор[[#This Row],[Учитель]]</f>
        <v>Фролова О. А.</v>
      </c>
      <c r="R2115" s="4">
        <f ca="1">IF(Ректор[[#This Row],[Часы]]="",OFFSET(Ректор[[#This Row],[Часы]],-1,0,1,1),Ректор[[#This Row],[Часы]])</f>
        <v>1</v>
      </c>
      <c r="S2115" s="4" t="str">
        <f ca="1">Ректор[[#This Row],[Корр класс]]&amp;Ректор[[#This Row],[Предмет2]]</f>
        <v>2СТехнология</v>
      </c>
      <c r="T2115" s="4">
        <f ca="1">COUNTIF(Ректор[Доп столбец],Ректор[[#This Row],[Доп столбец]])</f>
        <v>1</v>
      </c>
    </row>
    <row r="2116" spans="1:20" x14ac:dyDescent="0.25">
      <c r="B2116" s="4" t="s">
        <v>233</v>
      </c>
      <c r="C2116" s="4">
        <v>1</v>
      </c>
      <c r="F2116" s="4" t="s">
        <v>20</v>
      </c>
      <c r="G2116" s="4" t="s">
        <v>475</v>
      </c>
      <c r="H2116" s="4" t="s">
        <v>273</v>
      </c>
      <c r="I2116" s="4" t="s">
        <v>23</v>
      </c>
      <c r="J2116" s="4" t="s">
        <v>25</v>
      </c>
      <c r="K2116" s="4" t="s">
        <v>25</v>
      </c>
      <c r="O2116" s="4" t="str">
        <f ca="1">IF(Ректор[[#This Row],[Класс(ы)]]="",OFFSET(Ректор[[#This Row],[Класс(ы)]],-1,0,1,1),Ректор[[#This Row],[Класс(ы)]])</f>
        <v>3С</v>
      </c>
      <c r="P211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116" s="4" t="str">
        <f>Ректор[[#This Row],[Учитель]]</f>
        <v>Харитонова А. С.</v>
      </c>
      <c r="R2116" s="4">
        <f ca="1">IF(Ректор[[#This Row],[Часы]]="",OFFSET(Ректор[[#This Row],[Часы]],-1,0,1,1),Ректор[[#This Row],[Часы]])</f>
        <v>1</v>
      </c>
      <c r="S2116" s="4" t="str">
        <f ca="1">Ректор[[#This Row],[Корр класс]]&amp;Ректор[[#This Row],[Предмет2]]</f>
        <v>3СИзобразительное искусство</v>
      </c>
      <c r="T2116" s="4">
        <f ca="1">COUNTIF(Ректор[Доп столбец],Ректор[[#This Row],[Доп столбец]])</f>
        <v>1</v>
      </c>
    </row>
    <row r="2117" spans="1:20" x14ac:dyDescent="0.25">
      <c r="A2117" s="4">
        <v>1938</v>
      </c>
      <c r="B2117" s="4" t="s">
        <v>233</v>
      </c>
      <c r="C2117" s="4">
        <v>1</v>
      </c>
      <c r="F2117" s="4" t="s">
        <v>26</v>
      </c>
      <c r="G2117" s="4" t="s">
        <v>475</v>
      </c>
      <c r="H2117" s="4" t="s">
        <v>273</v>
      </c>
      <c r="I2117" s="4" t="s">
        <v>23</v>
      </c>
      <c r="J2117" s="4" t="s">
        <v>25</v>
      </c>
      <c r="K2117" s="4" t="s">
        <v>25</v>
      </c>
      <c r="O2117" s="4" t="str">
        <f ca="1">IF(Ректор[[#This Row],[Класс(ы)]]="",OFFSET(Ректор[[#This Row],[Класс(ы)]],-1,0,1,1),Ректор[[#This Row],[Класс(ы)]])</f>
        <v>3С</v>
      </c>
      <c r="P211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117" s="4" t="str">
        <f>Ректор[[#This Row],[Учитель]]</f>
        <v>Харитонова А. С.</v>
      </c>
      <c r="R2117" s="4">
        <f ca="1">IF(Ректор[[#This Row],[Часы]]="",OFFSET(Ректор[[#This Row],[Часы]],-1,0,1,1),Ректор[[#This Row],[Часы]])</f>
        <v>1</v>
      </c>
      <c r="S2117" s="4" t="str">
        <f ca="1">Ректор[[#This Row],[Корр класс]]&amp;Ректор[[#This Row],[Предмет2]]</f>
        <v>3СКубановедение</v>
      </c>
      <c r="T2117" s="4">
        <f ca="1">COUNTIF(Ректор[Доп столбец],Ректор[[#This Row],[Доп столбец]])</f>
        <v>1</v>
      </c>
    </row>
    <row r="2118" spans="1:20" x14ac:dyDescent="0.25">
      <c r="B2118" s="4" t="s">
        <v>233</v>
      </c>
      <c r="C2118" s="4">
        <v>4</v>
      </c>
      <c r="F2118" s="4" t="s">
        <v>28</v>
      </c>
      <c r="G2118" s="4" t="s">
        <v>475</v>
      </c>
      <c r="H2118" s="4" t="s">
        <v>273</v>
      </c>
      <c r="I2118" s="4" t="s">
        <v>27</v>
      </c>
      <c r="J2118" s="4" t="s">
        <v>25</v>
      </c>
      <c r="K2118" s="4" t="s">
        <v>25</v>
      </c>
      <c r="O2118" s="4" t="str">
        <f ca="1">IF(Ректор[[#This Row],[Класс(ы)]]="",OFFSET(Ректор[[#This Row],[Класс(ы)]],-1,0,1,1),Ректор[[#This Row],[Класс(ы)]])</f>
        <v>3С</v>
      </c>
      <c r="P211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118" s="4" t="str">
        <f>Ректор[[#This Row],[Учитель]]</f>
        <v>Харитонова А. С.</v>
      </c>
      <c r="R2118" s="4">
        <f ca="1">IF(Ректор[[#This Row],[Часы]]="",OFFSET(Ректор[[#This Row],[Часы]],-1,0,1,1),Ректор[[#This Row],[Часы]])</f>
        <v>4</v>
      </c>
      <c r="S2118" s="4" t="str">
        <f ca="1">Ректор[[#This Row],[Корр класс]]&amp;Ректор[[#This Row],[Предмет2]]</f>
        <v>3СЛитературное чтение</v>
      </c>
      <c r="T2118" s="4">
        <f ca="1">COUNTIF(Ректор[Доп столбец],Ректор[[#This Row],[Доп столбец]])</f>
        <v>1</v>
      </c>
    </row>
    <row r="2119" spans="1:20" x14ac:dyDescent="0.25">
      <c r="A2119" s="4">
        <v>1939</v>
      </c>
      <c r="B2119" s="4" t="s">
        <v>233</v>
      </c>
      <c r="C2119" s="4">
        <v>4</v>
      </c>
      <c r="F2119" s="4" t="s">
        <v>29</v>
      </c>
      <c r="G2119" s="4" t="s">
        <v>475</v>
      </c>
      <c r="H2119" s="4" t="s">
        <v>273</v>
      </c>
      <c r="I2119" s="4" t="s">
        <v>27</v>
      </c>
      <c r="J2119" s="4" t="s">
        <v>25</v>
      </c>
      <c r="K2119" s="4" t="s">
        <v>25</v>
      </c>
      <c r="O2119" s="4" t="str">
        <f ca="1">IF(Ректор[[#This Row],[Класс(ы)]]="",OFFSET(Ректор[[#This Row],[Класс(ы)]],-1,0,1,1),Ректор[[#This Row],[Класс(ы)]])</f>
        <v>3С</v>
      </c>
      <c r="P211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119" s="4" t="str">
        <f>Ректор[[#This Row],[Учитель]]</f>
        <v>Харитонова А. С.</v>
      </c>
      <c r="R2119" s="4">
        <f ca="1">IF(Ректор[[#This Row],[Часы]]="",OFFSET(Ректор[[#This Row],[Часы]],-1,0,1,1),Ректор[[#This Row],[Часы]])</f>
        <v>4</v>
      </c>
      <c r="S2119" s="4" t="str">
        <f ca="1">Ректор[[#This Row],[Корр класс]]&amp;Ректор[[#This Row],[Предмет2]]</f>
        <v>3СМатематика</v>
      </c>
      <c r="T2119" s="4">
        <f ca="1">COUNTIF(Ректор[Доп столбец],Ректор[[#This Row],[Доп столбец]])</f>
        <v>1</v>
      </c>
    </row>
    <row r="2120" spans="1:20" x14ac:dyDescent="0.25">
      <c r="A2120" s="4">
        <v>1940</v>
      </c>
      <c r="B2120" s="4" t="s">
        <v>233</v>
      </c>
      <c r="C2120" s="4">
        <v>1</v>
      </c>
      <c r="F2120" s="4" t="s">
        <v>30</v>
      </c>
      <c r="G2120" s="4" t="s">
        <v>475</v>
      </c>
      <c r="H2120" s="4" t="s">
        <v>273</v>
      </c>
      <c r="I2120" s="4" t="s">
        <v>23</v>
      </c>
      <c r="J2120" s="4" t="s">
        <v>25</v>
      </c>
      <c r="K2120" s="4" t="s">
        <v>25</v>
      </c>
      <c r="O2120" s="4" t="str">
        <f ca="1">IF(Ректор[[#This Row],[Класс(ы)]]="",OFFSET(Ректор[[#This Row],[Класс(ы)]],-1,0,1,1),Ректор[[#This Row],[Класс(ы)]])</f>
        <v>3С</v>
      </c>
      <c r="P2120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120" s="4" t="str">
        <f>Ректор[[#This Row],[Учитель]]</f>
        <v>Харитонова А. С.</v>
      </c>
      <c r="R2120" s="4">
        <f ca="1">IF(Ректор[[#This Row],[Часы]]="",OFFSET(Ректор[[#This Row],[Часы]],-1,0,1,1),Ректор[[#This Row],[Часы]])</f>
        <v>1</v>
      </c>
      <c r="S2120" s="4" t="str">
        <f ca="1">Ректор[[#This Row],[Корр класс]]&amp;Ректор[[#This Row],[Предмет2]]</f>
        <v>3СМузыка</v>
      </c>
      <c r="T2120" s="4">
        <f ca="1">COUNTIF(Ректор[Доп столбец],Ректор[[#This Row],[Доп столбец]])</f>
        <v>1</v>
      </c>
    </row>
    <row r="2121" spans="1:20" x14ac:dyDescent="0.25">
      <c r="A2121" s="4">
        <v>1941</v>
      </c>
      <c r="B2121" s="4" t="s">
        <v>233</v>
      </c>
      <c r="C2121" s="4">
        <v>2</v>
      </c>
      <c r="F2121" s="4" t="s">
        <v>31</v>
      </c>
      <c r="G2121" s="4" t="s">
        <v>475</v>
      </c>
      <c r="H2121" s="4" t="s">
        <v>273</v>
      </c>
      <c r="I2121" s="4" t="s">
        <v>27</v>
      </c>
      <c r="J2121" s="4" t="s">
        <v>25</v>
      </c>
      <c r="K2121" s="4" t="s">
        <v>25</v>
      </c>
      <c r="O2121" s="4" t="str">
        <f ca="1">IF(Ректор[[#This Row],[Класс(ы)]]="",OFFSET(Ректор[[#This Row],[Класс(ы)]],-1,0,1,1),Ректор[[#This Row],[Класс(ы)]])</f>
        <v>3С</v>
      </c>
      <c r="P2121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121" s="4" t="str">
        <f>Ректор[[#This Row],[Учитель]]</f>
        <v>Харитонова А. С.</v>
      </c>
      <c r="R2121" s="4">
        <f ca="1">IF(Ректор[[#This Row],[Часы]]="",OFFSET(Ректор[[#This Row],[Часы]],-1,0,1,1),Ректор[[#This Row],[Часы]])</f>
        <v>2</v>
      </c>
      <c r="S2121" s="4" t="str">
        <f ca="1">Ректор[[#This Row],[Корр класс]]&amp;Ректор[[#This Row],[Предмет2]]</f>
        <v>3СОкружающий мир</v>
      </c>
      <c r="T2121" s="4">
        <f ca="1">COUNTIF(Ректор[Доп столбец],Ректор[[#This Row],[Доп столбец]])</f>
        <v>1</v>
      </c>
    </row>
    <row r="2122" spans="1:20" x14ac:dyDescent="0.25">
      <c r="A2122" s="4">
        <v>1942</v>
      </c>
      <c r="B2122" s="4" t="s">
        <v>233</v>
      </c>
      <c r="C2122" s="4">
        <v>1</v>
      </c>
      <c r="F2122" s="4" t="s">
        <v>32</v>
      </c>
      <c r="G2122" s="4" t="s">
        <v>475</v>
      </c>
      <c r="H2122" s="4" t="s">
        <v>273</v>
      </c>
      <c r="I2122" s="4" t="s">
        <v>27</v>
      </c>
      <c r="J2122" s="4" t="s">
        <v>33</v>
      </c>
      <c r="K2122" s="4" t="s">
        <v>25</v>
      </c>
      <c r="O2122" s="4" t="str">
        <f ca="1">IF(Ректор[[#This Row],[Класс(ы)]]="",OFFSET(Ректор[[#This Row],[Класс(ы)]],-1,0,1,1),Ректор[[#This Row],[Класс(ы)]])</f>
        <v>3С</v>
      </c>
      <c r="P212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122" s="4" t="str">
        <f>Ректор[[#This Row],[Учитель]]</f>
        <v>Харитонова А. С.</v>
      </c>
      <c r="R2122" s="4">
        <f ca="1">IF(Ректор[[#This Row],[Часы]]="",OFFSET(Ректор[[#This Row],[Часы]],-1,0,1,1),Ректор[[#This Row],[Часы]])</f>
        <v>1</v>
      </c>
      <c r="S2122" s="4" t="str">
        <f ca="1">Ректор[[#This Row],[Корр класс]]&amp;Ректор[[#This Row],[Предмет2]]</f>
        <v>3СРазговор о важн</v>
      </c>
      <c r="T2122" s="4">
        <f ca="1">COUNTIF(Ректор[Доп столбец],Ректор[[#This Row],[Доп столбец]])</f>
        <v>1</v>
      </c>
    </row>
    <row r="2123" spans="1:20" x14ac:dyDescent="0.25">
      <c r="A2123" s="4">
        <v>1943</v>
      </c>
      <c r="B2123" s="4" t="s">
        <v>233</v>
      </c>
      <c r="C2123" s="4">
        <v>5</v>
      </c>
      <c r="F2123" s="4" t="s">
        <v>34</v>
      </c>
      <c r="G2123" s="4" t="s">
        <v>475</v>
      </c>
      <c r="H2123" s="4" t="s">
        <v>273</v>
      </c>
      <c r="I2123" s="4" t="s">
        <v>27</v>
      </c>
      <c r="J2123" s="4" t="s">
        <v>25</v>
      </c>
      <c r="K2123" s="4" t="s">
        <v>25</v>
      </c>
      <c r="O2123" s="4" t="str">
        <f ca="1">IF(Ректор[[#This Row],[Класс(ы)]]="",OFFSET(Ректор[[#This Row],[Класс(ы)]],-1,0,1,1),Ректор[[#This Row],[Класс(ы)]])</f>
        <v>3С</v>
      </c>
      <c r="P212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23" s="4" t="str">
        <f>Ректор[[#This Row],[Учитель]]</f>
        <v>Харитонова А. С.</v>
      </c>
      <c r="R2123" s="4">
        <f ca="1">IF(Ректор[[#This Row],[Часы]]="",OFFSET(Ректор[[#This Row],[Часы]],-1,0,1,1),Ректор[[#This Row],[Часы]])</f>
        <v>5</v>
      </c>
      <c r="S2123" s="4" t="str">
        <f ca="1">Ректор[[#This Row],[Корр класс]]&amp;Ректор[[#This Row],[Предмет2]]</f>
        <v>3СРусский язык</v>
      </c>
      <c r="T2123" s="4">
        <f ca="1">COUNTIF(Ректор[Доп столбец],Ректор[[#This Row],[Доп столбец]])</f>
        <v>1</v>
      </c>
    </row>
    <row r="2124" spans="1:20" x14ac:dyDescent="0.25">
      <c r="A2124" s="4">
        <v>1944</v>
      </c>
      <c r="B2124" s="4" t="s">
        <v>233</v>
      </c>
      <c r="C2124" s="4">
        <v>1</v>
      </c>
      <c r="F2124" s="4" t="s">
        <v>35</v>
      </c>
      <c r="G2124" s="4" t="s">
        <v>475</v>
      </c>
      <c r="H2124" s="4" t="s">
        <v>273</v>
      </c>
      <c r="I2124" s="4" t="s">
        <v>23</v>
      </c>
      <c r="J2124" s="4" t="s">
        <v>25</v>
      </c>
      <c r="K2124" s="4" t="s">
        <v>25</v>
      </c>
      <c r="O2124" s="4" t="str">
        <f ca="1">IF(Ректор[[#This Row],[Класс(ы)]]="",OFFSET(Ректор[[#This Row],[Класс(ы)]],-1,0,1,1),Ректор[[#This Row],[Класс(ы)]])</f>
        <v>3С</v>
      </c>
      <c r="P212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124" s="4" t="str">
        <f>Ректор[[#This Row],[Учитель]]</f>
        <v>Харитонова А. С.</v>
      </c>
      <c r="R2124" s="4">
        <f ca="1">IF(Ректор[[#This Row],[Часы]]="",OFFSET(Ректор[[#This Row],[Часы]],-1,0,1,1),Ректор[[#This Row],[Часы]])</f>
        <v>1</v>
      </c>
      <c r="S2124" s="4" t="str">
        <f ca="1">Ректор[[#This Row],[Корр класс]]&amp;Ректор[[#This Row],[Предмет2]]</f>
        <v>3СТехнология</v>
      </c>
      <c r="T2124" s="4">
        <f ca="1">COUNTIF(Ректор[Доп столбец],Ректор[[#This Row],[Доп столбец]])</f>
        <v>1</v>
      </c>
    </row>
    <row r="2125" spans="1:20" x14ac:dyDescent="0.25">
      <c r="A2125" s="4">
        <v>1945</v>
      </c>
      <c r="B2125" s="4" t="s">
        <v>204</v>
      </c>
      <c r="C2125" s="4">
        <v>5</v>
      </c>
      <c r="F2125" s="4" t="s">
        <v>29</v>
      </c>
      <c r="G2125" s="4" t="s">
        <v>475</v>
      </c>
      <c r="H2125" s="4" t="s">
        <v>436</v>
      </c>
      <c r="I2125" s="4" t="s">
        <v>27</v>
      </c>
      <c r="J2125" s="4" t="s">
        <v>25</v>
      </c>
      <c r="K2125" s="4" t="s">
        <v>25</v>
      </c>
      <c r="O2125" s="4" t="str">
        <f ca="1">IF(Ректор[[#This Row],[Класс(ы)]]="",OFFSET(Ректор[[#This Row],[Класс(ы)]],-1,0,1,1),Ректор[[#This Row],[Класс(ы)]])</f>
        <v>5Т</v>
      </c>
      <c r="P2125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125" s="4" t="str">
        <f>Ректор[[#This Row],[Учитель]]</f>
        <v>Харитонова А. С.</v>
      </c>
      <c r="R2125" s="4">
        <f ca="1">IF(Ректор[[#This Row],[Часы]]="",OFFSET(Ректор[[#This Row],[Часы]],-1,0,1,1),Ректор[[#This Row],[Часы]])</f>
        <v>5</v>
      </c>
      <c r="S2125" s="4" t="str">
        <f ca="1">Ректор[[#This Row],[Корр класс]]&amp;Ректор[[#This Row],[Предмет2]]</f>
        <v>5ТМатематика</v>
      </c>
      <c r="T2125" s="4">
        <f ca="1">COUNTIF(Ректор[Доп столбец],Ректор[[#This Row],[Доп столбец]])</f>
        <v>1</v>
      </c>
    </row>
    <row r="2126" spans="1:20" x14ac:dyDescent="0.25">
      <c r="A2126" s="4">
        <v>1946</v>
      </c>
      <c r="B2126" s="4" t="s">
        <v>206</v>
      </c>
      <c r="C2126" s="4">
        <v>5</v>
      </c>
      <c r="F2126" s="4" t="s">
        <v>29</v>
      </c>
      <c r="G2126" s="4" t="s">
        <v>475</v>
      </c>
      <c r="I2126" s="4" t="s">
        <v>27</v>
      </c>
      <c r="J2126" s="4" t="s">
        <v>25</v>
      </c>
      <c r="K2126" s="4" t="s">
        <v>25</v>
      </c>
      <c r="O2126" s="4" t="str">
        <f ca="1">IF(Ректор[[#This Row],[Класс(ы)]]="",OFFSET(Ректор[[#This Row],[Класс(ы)]],-1,0,1,1),Ректор[[#This Row],[Класс(ы)]])</f>
        <v>5Ф</v>
      </c>
      <c r="P212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126" s="4" t="str">
        <f>Ректор[[#This Row],[Учитель]]</f>
        <v>Харитонова А. С.</v>
      </c>
      <c r="R2126" s="4">
        <f ca="1">IF(Ректор[[#This Row],[Часы]]="",OFFSET(Ректор[[#This Row],[Часы]],-1,0,1,1),Ректор[[#This Row],[Часы]])</f>
        <v>5</v>
      </c>
      <c r="S2126" s="4" t="str">
        <f ca="1">Ректор[[#This Row],[Корр класс]]&amp;Ректор[[#This Row],[Предмет2]]</f>
        <v>5ФМатематика</v>
      </c>
      <c r="T2126" s="4">
        <f ca="1">COUNTIF(Ректор[Доп столбец],Ректор[[#This Row],[Доп столбец]])</f>
        <v>1</v>
      </c>
    </row>
    <row r="2127" spans="1:20" x14ac:dyDescent="0.25">
      <c r="A2127" s="4">
        <v>1947</v>
      </c>
      <c r="B2127" s="4" t="s">
        <v>144</v>
      </c>
      <c r="C2127" s="4">
        <v>1</v>
      </c>
      <c r="F2127" s="4" t="s">
        <v>20</v>
      </c>
      <c r="G2127" s="4" t="s">
        <v>476</v>
      </c>
      <c r="H2127" s="4" t="s">
        <v>145</v>
      </c>
      <c r="I2127" s="4" t="s">
        <v>23</v>
      </c>
      <c r="J2127" s="4" t="s">
        <v>25</v>
      </c>
      <c r="K2127" s="4" t="s">
        <v>25</v>
      </c>
      <c r="O2127" s="4" t="str">
        <f ca="1">IF(Ректор[[#This Row],[Класс(ы)]]="",OFFSET(Ректор[[#This Row],[Класс(ы)]],-1,0,1,1),Ректор[[#This Row],[Класс(ы)]])</f>
        <v>2И</v>
      </c>
      <c r="P212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127" s="4" t="str">
        <f>Ректор[[#This Row],[Учитель]]</f>
        <v>Холоша М. Ф.</v>
      </c>
      <c r="R2127" s="4">
        <f ca="1">IF(Ректор[[#This Row],[Часы]]="",OFFSET(Ректор[[#This Row],[Часы]],-1,0,1,1),Ректор[[#This Row],[Часы]])</f>
        <v>1</v>
      </c>
      <c r="S2127" s="4" t="str">
        <f ca="1">Ректор[[#This Row],[Корр класс]]&amp;Ректор[[#This Row],[Предмет2]]</f>
        <v>2ИИзобразительное искусство</v>
      </c>
      <c r="T2127" s="4">
        <f ca="1">COUNTIF(Ректор[Доп столбец],Ректор[[#This Row],[Доп столбец]])</f>
        <v>1</v>
      </c>
    </row>
    <row r="2128" spans="1:20" x14ac:dyDescent="0.25">
      <c r="A2128" s="4">
        <v>1948</v>
      </c>
      <c r="B2128" s="4" t="s">
        <v>144</v>
      </c>
      <c r="C2128" s="4">
        <v>1</v>
      </c>
      <c r="F2128" s="4" t="s">
        <v>26</v>
      </c>
      <c r="G2128" s="4" t="s">
        <v>476</v>
      </c>
      <c r="H2128" s="4" t="s">
        <v>145</v>
      </c>
      <c r="I2128" s="4" t="s">
        <v>27</v>
      </c>
      <c r="J2128" s="4" t="s">
        <v>24</v>
      </c>
      <c r="K2128" s="4" t="s">
        <v>25</v>
      </c>
      <c r="O2128" s="4" t="str">
        <f ca="1">IF(Ректор[[#This Row],[Класс(ы)]]="",OFFSET(Ректор[[#This Row],[Класс(ы)]],-1,0,1,1),Ректор[[#This Row],[Класс(ы)]])</f>
        <v>2И</v>
      </c>
      <c r="P212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128" s="4" t="str">
        <f>Ректор[[#This Row],[Учитель]]</f>
        <v>Холоша М. Ф.</v>
      </c>
      <c r="R2128" s="4">
        <f ca="1">IF(Ректор[[#This Row],[Часы]]="",OFFSET(Ректор[[#This Row],[Часы]],-1,0,1,1),Ректор[[#This Row],[Часы]])</f>
        <v>1</v>
      </c>
      <c r="S2128" s="4" t="str">
        <f ca="1">Ректор[[#This Row],[Корр класс]]&amp;Ректор[[#This Row],[Предмет2]]</f>
        <v>2ИКубановедение</v>
      </c>
      <c r="T2128" s="4">
        <f ca="1">COUNTIF(Ректор[Доп столбец],Ректор[[#This Row],[Доп столбец]])</f>
        <v>1</v>
      </c>
    </row>
    <row r="2129" spans="1:20" x14ac:dyDescent="0.25">
      <c r="A2129" s="4">
        <v>1949</v>
      </c>
      <c r="B2129" s="4" t="s">
        <v>144</v>
      </c>
      <c r="C2129" s="4">
        <v>4</v>
      </c>
      <c r="F2129" s="4" t="s">
        <v>28</v>
      </c>
      <c r="G2129" s="4" t="s">
        <v>476</v>
      </c>
      <c r="H2129" s="4" t="s">
        <v>145</v>
      </c>
      <c r="I2129" s="4" t="s">
        <v>27</v>
      </c>
      <c r="J2129" s="4" t="s">
        <v>25</v>
      </c>
      <c r="K2129" s="4" t="s">
        <v>25</v>
      </c>
      <c r="O2129" s="4" t="str">
        <f ca="1">IF(Ректор[[#This Row],[Класс(ы)]]="",OFFSET(Ректор[[#This Row],[Класс(ы)]],-1,0,1,1),Ректор[[#This Row],[Класс(ы)]])</f>
        <v>2И</v>
      </c>
      <c r="P212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129" s="4" t="str">
        <f>Ректор[[#This Row],[Учитель]]</f>
        <v>Холоша М. Ф.</v>
      </c>
      <c r="R2129" s="4">
        <f ca="1">IF(Ректор[[#This Row],[Часы]]="",OFFSET(Ректор[[#This Row],[Часы]],-1,0,1,1),Ректор[[#This Row],[Часы]])</f>
        <v>4</v>
      </c>
      <c r="S2129" s="4" t="str">
        <f ca="1">Ректор[[#This Row],[Корр класс]]&amp;Ректор[[#This Row],[Предмет2]]</f>
        <v>2ИЛитературное чтение</v>
      </c>
      <c r="T2129" s="4">
        <f ca="1">COUNTIF(Ректор[Доп столбец],Ректор[[#This Row],[Доп столбец]])</f>
        <v>1</v>
      </c>
    </row>
    <row r="2130" spans="1:20" x14ac:dyDescent="0.25">
      <c r="A2130" s="4">
        <v>1950</v>
      </c>
      <c r="B2130" s="4" t="s">
        <v>144</v>
      </c>
      <c r="C2130" s="4">
        <v>4</v>
      </c>
      <c r="F2130" s="4" t="s">
        <v>29</v>
      </c>
      <c r="G2130" s="4" t="s">
        <v>476</v>
      </c>
      <c r="H2130" s="4" t="s">
        <v>145</v>
      </c>
      <c r="I2130" s="4" t="s">
        <v>27</v>
      </c>
      <c r="J2130" s="4" t="s">
        <v>25</v>
      </c>
      <c r="K2130" s="4" t="s">
        <v>25</v>
      </c>
      <c r="O2130" s="4" t="str">
        <f ca="1">IF(Ректор[[#This Row],[Класс(ы)]]="",OFFSET(Ректор[[#This Row],[Класс(ы)]],-1,0,1,1),Ректор[[#This Row],[Класс(ы)]])</f>
        <v>2И</v>
      </c>
      <c r="P213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130" s="4" t="str">
        <f>Ректор[[#This Row],[Учитель]]</f>
        <v>Холоша М. Ф.</v>
      </c>
      <c r="R2130" s="4">
        <f ca="1">IF(Ректор[[#This Row],[Часы]]="",OFFSET(Ректор[[#This Row],[Часы]],-1,0,1,1),Ректор[[#This Row],[Часы]])</f>
        <v>4</v>
      </c>
      <c r="S2130" s="4" t="str">
        <f ca="1">Ректор[[#This Row],[Корр класс]]&amp;Ректор[[#This Row],[Предмет2]]</f>
        <v>2ИМатематика</v>
      </c>
      <c r="T2130" s="4">
        <f ca="1">COUNTIF(Ректор[Доп столбец],Ректор[[#This Row],[Доп столбец]])</f>
        <v>1</v>
      </c>
    </row>
    <row r="2131" spans="1:20" x14ac:dyDescent="0.25">
      <c r="A2131" s="4">
        <v>1951</v>
      </c>
      <c r="B2131" s="4" t="s">
        <v>144</v>
      </c>
      <c r="C2131" s="4">
        <v>1</v>
      </c>
      <c r="F2131" s="4" t="s">
        <v>30</v>
      </c>
      <c r="G2131" s="4" t="s">
        <v>476</v>
      </c>
      <c r="H2131" s="4" t="s">
        <v>145</v>
      </c>
      <c r="I2131" s="4" t="s">
        <v>23</v>
      </c>
      <c r="J2131" s="4" t="s">
        <v>25</v>
      </c>
      <c r="K2131" s="4" t="s">
        <v>25</v>
      </c>
      <c r="O2131" s="4" t="str">
        <f ca="1">IF(Ректор[[#This Row],[Класс(ы)]]="",OFFSET(Ректор[[#This Row],[Класс(ы)]],-1,0,1,1),Ректор[[#This Row],[Класс(ы)]])</f>
        <v>2И</v>
      </c>
      <c r="P213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131" s="4" t="str">
        <f>Ректор[[#This Row],[Учитель]]</f>
        <v>Холоша М. Ф.</v>
      </c>
      <c r="R2131" s="4">
        <f ca="1">IF(Ректор[[#This Row],[Часы]]="",OFFSET(Ректор[[#This Row],[Часы]],-1,0,1,1),Ректор[[#This Row],[Часы]])</f>
        <v>1</v>
      </c>
      <c r="S2131" s="4" t="str">
        <f ca="1">Ректор[[#This Row],[Корр класс]]&amp;Ректор[[#This Row],[Предмет2]]</f>
        <v>2ИМузыка</v>
      </c>
      <c r="T2131" s="4">
        <f ca="1">COUNTIF(Ректор[Доп столбец],Ректор[[#This Row],[Доп столбец]])</f>
        <v>1</v>
      </c>
    </row>
    <row r="2132" spans="1:20" x14ac:dyDescent="0.25">
      <c r="A2132" s="4">
        <v>1952</v>
      </c>
      <c r="B2132" s="4" t="s">
        <v>144</v>
      </c>
      <c r="C2132" s="4">
        <v>2</v>
      </c>
      <c r="F2132" s="4" t="s">
        <v>31</v>
      </c>
      <c r="G2132" s="4" t="s">
        <v>476</v>
      </c>
      <c r="H2132" s="4" t="s">
        <v>145</v>
      </c>
      <c r="I2132" s="4" t="s">
        <v>27</v>
      </c>
      <c r="J2132" s="4" t="s">
        <v>25</v>
      </c>
      <c r="K2132" s="4" t="s">
        <v>25</v>
      </c>
      <c r="O2132" s="4" t="str">
        <f ca="1">IF(Ректор[[#This Row],[Класс(ы)]]="",OFFSET(Ректор[[#This Row],[Класс(ы)]],-1,0,1,1),Ректор[[#This Row],[Класс(ы)]])</f>
        <v>2И</v>
      </c>
      <c r="P2132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132" s="4" t="str">
        <f>Ректор[[#This Row],[Учитель]]</f>
        <v>Холоша М. Ф.</v>
      </c>
      <c r="R2132" s="4">
        <f ca="1">IF(Ректор[[#This Row],[Часы]]="",OFFSET(Ректор[[#This Row],[Часы]],-1,0,1,1),Ректор[[#This Row],[Часы]])</f>
        <v>2</v>
      </c>
      <c r="S2132" s="4" t="str">
        <f ca="1">Ректор[[#This Row],[Корр класс]]&amp;Ректор[[#This Row],[Предмет2]]</f>
        <v>2ИОкружающий мир</v>
      </c>
      <c r="T2132" s="4">
        <f ca="1">COUNTIF(Ректор[Доп столбец],Ректор[[#This Row],[Доп столбец]])</f>
        <v>1</v>
      </c>
    </row>
    <row r="2133" spans="1:20" x14ac:dyDescent="0.25">
      <c r="A2133" s="4">
        <v>1953</v>
      </c>
      <c r="B2133" s="4" t="s">
        <v>144</v>
      </c>
      <c r="C2133" s="4">
        <v>1</v>
      </c>
      <c r="F2133" s="4" t="s">
        <v>32</v>
      </c>
      <c r="G2133" s="4" t="s">
        <v>476</v>
      </c>
      <c r="H2133" s="4" t="s">
        <v>145</v>
      </c>
      <c r="I2133" s="4" t="s">
        <v>27</v>
      </c>
      <c r="J2133" s="4" t="s">
        <v>33</v>
      </c>
      <c r="K2133" s="4" t="s">
        <v>25</v>
      </c>
      <c r="O2133" s="4" t="str">
        <f ca="1">IF(Ректор[[#This Row],[Класс(ы)]]="",OFFSET(Ректор[[#This Row],[Класс(ы)]],-1,0,1,1),Ректор[[#This Row],[Класс(ы)]])</f>
        <v>2И</v>
      </c>
      <c r="P213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133" s="4" t="str">
        <f>Ректор[[#This Row],[Учитель]]</f>
        <v>Холоша М. Ф.</v>
      </c>
      <c r="R2133" s="4">
        <f ca="1">IF(Ректор[[#This Row],[Часы]]="",OFFSET(Ректор[[#This Row],[Часы]],-1,0,1,1),Ректор[[#This Row],[Часы]])</f>
        <v>1</v>
      </c>
      <c r="S2133" s="4" t="str">
        <f ca="1">Ректор[[#This Row],[Корр класс]]&amp;Ректор[[#This Row],[Предмет2]]</f>
        <v>2ИРазговор о важн</v>
      </c>
      <c r="T2133" s="4">
        <f ca="1">COUNTIF(Ректор[Доп столбец],Ректор[[#This Row],[Доп столбец]])</f>
        <v>1</v>
      </c>
    </row>
    <row r="2134" spans="1:20" x14ac:dyDescent="0.25">
      <c r="A2134" s="4">
        <v>1954</v>
      </c>
      <c r="B2134" s="4" t="s">
        <v>144</v>
      </c>
      <c r="C2134" s="4">
        <v>5</v>
      </c>
      <c r="F2134" s="4" t="s">
        <v>34</v>
      </c>
      <c r="G2134" s="4" t="s">
        <v>476</v>
      </c>
      <c r="H2134" s="4" t="s">
        <v>145</v>
      </c>
      <c r="I2134" s="4" t="s">
        <v>27</v>
      </c>
      <c r="J2134" s="4" t="s">
        <v>25</v>
      </c>
      <c r="K2134" s="4" t="s">
        <v>25</v>
      </c>
      <c r="O2134" s="4" t="str">
        <f ca="1">IF(Ректор[[#This Row],[Класс(ы)]]="",OFFSET(Ректор[[#This Row],[Класс(ы)]],-1,0,1,1),Ректор[[#This Row],[Класс(ы)]])</f>
        <v>2И</v>
      </c>
      <c r="P213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34" s="4" t="str">
        <f>Ректор[[#This Row],[Учитель]]</f>
        <v>Холоша М. Ф.</v>
      </c>
      <c r="R2134" s="4">
        <f ca="1">IF(Ректор[[#This Row],[Часы]]="",OFFSET(Ректор[[#This Row],[Часы]],-1,0,1,1),Ректор[[#This Row],[Часы]])</f>
        <v>5</v>
      </c>
      <c r="S2134" s="4" t="str">
        <f ca="1">Ректор[[#This Row],[Корр класс]]&amp;Ректор[[#This Row],[Предмет2]]</f>
        <v>2ИРусский язык</v>
      </c>
      <c r="T2134" s="4">
        <f ca="1">COUNTIF(Ректор[Доп столбец],Ректор[[#This Row],[Доп столбец]])</f>
        <v>1</v>
      </c>
    </row>
    <row r="2135" spans="1:20" x14ac:dyDescent="0.25">
      <c r="A2135" s="4">
        <v>1955</v>
      </c>
      <c r="B2135" s="4" t="s">
        <v>144</v>
      </c>
      <c r="C2135" s="4">
        <v>1</v>
      </c>
      <c r="F2135" s="4" t="s">
        <v>35</v>
      </c>
      <c r="G2135" s="4" t="s">
        <v>476</v>
      </c>
      <c r="H2135" s="4" t="s">
        <v>145</v>
      </c>
      <c r="I2135" s="4" t="s">
        <v>23</v>
      </c>
      <c r="J2135" s="4" t="s">
        <v>24</v>
      </c>
      <c r="K2135" s="4" t="s">
        <v>25</v>
      </c>
      <c r="O2135" s="4" t="str">
        <f ca="1">IF(Ректор[[#This Row],[Класс(ы)]]="",OFFSET(Ректор[[#This Row],[Класс(ы)]],-1,0,1,1),Ректор[[#This Row],[Класс(ы)]])</f>
        <v>2И</v>
      </c>
      <c r="P213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135" s="4" t="str">
        <f>Ректор[[#This Row],[Учитель]]</f>
        <v>Холоша М. Ф.</v>
      </c>
      <c r="R2135" s="4">
        <f ca="1">IF(Ректор[[#This Row],[Часы]]="",OFFSET(Ректор[[#This Row],[Часы]],-1,0,1,1),Ректор[[#This Row],[Часы]])</f>
        <v>1</v>
      </c>
      <c r="S2135" s="4" t="str">
        <f ca="1">Ректор[[#This Row],[Корр класс]]&amp;Ректор[[#This Row],[Предмет2]]</f>
        <v>2ИТехнология</v>
      </c>
      <c r="T2135" s="4">
        <f ca="1">COUNTIF(Ректор[Доп столбец],Ректор[[#This Row],[Доп столбец]])</f>
        <v>1</v>
      </c>
    </row>
    <row r="2136" spans="1:20" x14ac:dyDescent="0.25">
      <c r="A2136" s="4">
        <v>1956</v>
      </c>
      <c r="B2136" s="4" t="s">
        <v>151</v>
      </c>
      <c r="C2136" s="4">
        <v>1</v>
      </c>
      <c r="F2136" s="4" t="s">
        <v>32</v>
      </c>
      <c r="G2136" s="4" t="s">
        <v>477</v>
      </c>
      <c r="H2136" s="4" t="s">
        <v>153</v>
      </c>
      <c r="I2136" s="4" t="s">
        <v>27</v>
      </c>
      <c r="J2136" s="4" t="s">
        <v>25</v>
      </c>
      <c r="K2136" s="4" t="s">
        <v>25</v>
      </c>
      <c r="O2136" s="4" t="str">
        <f ca="1">IF(Ректор[[#This Row],[Класс(ы)]]="",OFFSET(Ректор[[#This Row],[Класс(ы)]],-1,0,1,1),Ректор[[#This Row],[Класс(ы)]])</f>
        <v>5Р</v>
      </c>
      <c r="P2136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136" s="4" t="str">
        <f>Ректор[[#This Row],[Учитель]]</f>
        <v>Хрушкая А. И.</v>
      </c>
      <c r="R2136" s="4">
        <f ca="1">IF(Ректор[[#This Row],[Часы]]="",OFFSET(Ректор[[#This Row],[Часы]],-1,0,1,1),Ректор[[#This Row],[Часы]])</f>
        <v>1</v>
      </c>
      <c r="S2136" s="4" t="str">
        <f ca="1">Ректор[[#This Row],[Корр класс]]&amp;Ректор[[#This Row],[Предмет2]]</f>
        <v>5РРазговор о важн</v>
      </c>
      <c r="T2136" s="4">
        <f ca="1">COUNTIF(Ректор[Доп столбец],Ректор[[#This Row],[Доп столбец]])</f>
        <v>1</v>
      </c>
    </row>
    <row r="2137" spans="1:20" x14ac:dyDescent="0.25">
      <c r="B2137" s="4" t="s">
        <v>228</v>
      </c>
      <c r="C2137" s="4">
        <v>1</v>
      </c>
      <c r="F2137" s="4" t="s">
        <v>20</v>
      </c>
      <c r="G2137" s="4" t="s">
        <v>478</v>
      </c>
      <c r="H2137" s="4" t="s">
        <v>40</v>
      </c>
      <c r="I2137" s="4" t="s">
        <v>23</v>
      </c>
      <c r="J2137" s="4" t="s">
        <v>25</v>
      </c>
      <c r="K2137" s="4" t="s">
        <v>25</v>
      </c>
      <c r="O2137" s="4" t="str">
        <f ca="1">IF(Ректор[[#This Row],[Класс(ы)]]="",OFFSET(Ректор[[#This Row],[Класс(ы)]],-1,0,1,1),Ректор[[#This Row],[Класс(ы)]])</f>
        <v>3Ж</v>
      </c>
      <c r="P213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137" s="4" t="str">
        <f>Ректор[[#This Row],[Учитель]]</f>
        <v>Хрушкая Т. В.</v>
      </c>
      <c r="R2137" s="4">
        <f ca="1">IF(Ректор[[#This Row],[Часы]]="",OFFSET(Ректор[[#This Row],[Часы]],-1,0,1,1),Ректор[[#This Row],[Часы]])</f>
        <v>1</v>
      </c>
      <c r="S2137" s="4" t="str">
        <f ca="1">Ректор[[#This Row],[Корр класс]]&amp;Ректор[[#This Row],[Предмет2]]</f>
        <v>3ЖИзобразительное искусство</v>
      </c>
      <c r="T2137" s="4">
        <f ca="1">COUNTIF(Ректор[Доп столбец],Ректор[[#This Row],[Доп столбец]])</f>
        <v>1</v>
      </c>
    </row>
    <row r="2138" spans="1:20" x14ac:dyDescent="0.25">
      <c r="A2138" s="4">
        <v>1957</v>
      </c>
      <c r="B2138" s="4" t="s">
        <v>228</v>
      </c>
      <c r="C2138" s="4">
        <v>1</v>
      </c>
      <c r="F2138" s="4" t="s">
        <v>26</v>
      </c>
      <c r="G2138" s="4" t="s">
        <v>478</v>
      </c>
      <c r="H2138" s="4" t="s">
        <v>40</v>
      </c>
      <c r="I2138" s="4" t="s">
        <v>23</v>
      </c>
      <c r="J2138" s="4" t="s">
        <v>25</v>
      </c>
      <c r="K2138" s="4" t="s">
        <v>25</v>
      </c>
      <c r="O2138" s="4" t="str">
        <f ca="1">IF(Ректор[[#This Row],[Класс(ы)]]="",OFFSET(Ректор[[#This Row],[Класс(ы)]],-1,0,1,1),Ректор[[#This Row],[Класс(ы)]])</f>
        <v>3Ж</v>
      </c>
      <c r="P213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138" s="4" t="str">
        <f>Ректор[[#This Row],[Учитель]]</f>
        <v>Хрушкая Т. В.</v>
      </c>
      <c r="R2138" s="4">
        <f ca="1">IF(Ректор[[#This Row],[Часы]]="",OFFSET(Ректор[[#This Row],[Часы]],-1,0,1,1),Ректор[[#This Row],[Часы]])</f>
        <v>1</v>
      </c>
      <c r="S2138" s="4" t="str">
        <f ca="1">Ректор[[#This Row],[Корр класс]]&amp;Ректор[[#This Row],[Предмет2]]</f>
        <v>3ЖКубановедение</v>
      </c>
      <c r="T2138" s="4">
        <f ca="1">COUNTIF(Ректор[Доп столбец],Ректор[[#This Row],[Доп столбец]])</f>
        <v>1</v>
      </c>
    </row>
    <row r="2139" spans="1:20" x14ac:dyDescent="0.25">
      <c r="A2139" s="4">
        <v>1958</v>
      </c>
      <c r="B2139" s="4" t="s">
        <v>228</v>
      </c>
      <c r="C2139" s="4">
        <v>4</v>
      </c>
      <c r="F2139" s="4" t="s">
        <v>28</v>
      </c>
      <c r="G2139" s="4" t="s">
        <v>478</v>
      </c>
      <c r="H2139" s="4" t="s">
        <v>40</v>
      </c>
      <c r="I2139" s="4" t="s">
        <v>27</v>
      </c>
      <c r="J2139" s="4" t="s">
        <v>25</v>
      </c>
      <c r="K2139" s="4" t="s">
        <v>25</v>
      </c>
      <c r="O2139" s="4" t="str">
        <f ca="1">IF(Ректор[[#This Row],[Класс(ы)]]="",OFFSET(Ректор[[#This Row],[Класс(ы)]],-1,0,1,1),Ректор[[#This Row],[Класс(ы)]])</f>
        <v>3Ж</v>
      </c>
      <c r="P213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139" s="4" t="str">
        <f>Ректор[[#This Row],[Учитель]]</f>
        <v>Хрушкая Т. В.</v>
      </c>
      <c r="R2139" s="4">
        <f ca="1">IF(Ректор[[#This Row],[Часы]]="",OFFSET(Ректор[[#This Row],[Часы]],-1,0,1,1),Ректор[[#This Row],[Часы]])</f>
        <v>4</v>
      </c>
      <c r="S2139" s="4" t="str">
        <f ca="1">Ректор[[#This Row],[Корр класс]]&amp;Ректор[[#This Row],[Предмет2]]</f>
        <v>3ЖЛитературное чтение</v>
      </c>
      <c r="T2139" s="4">
        <f ca="1">COUNTIF(Ректор[Доп столбец],Ректор[[#This Row],[Доп столбец]])</f>
        <v>1</v>
      </c>
    </row>
    <row r="2140" spans="1:20" x14ac:dyDescent="0.25">
      <c r="B2140" s="4" t="s">
        <v>228</v>
      </c>
      <c r="C2140" s="4">
        <v>4</v>
      </c>
      <c r="F2140" s="4" t="s">
        <v>29</v>
      </c>
      <c r="G2140" s="4" t="s">
        <v>478</v>
      </c>
      <c r="H2140" s="4" t="s">
        <v>40</v>
      </c>
      <c r="I2140" s="4" t="s">
        <v>27</v>
      </c>
      <c r="J2140" s="4" t="s">
        <v>25</v>
      </c>
      <c r="K2140" s="4" t="s">
        <v>25</v>
      </c>
      <c r="O2140" s="4" t="str">
        <f ca="1">IF(Ректор[[#This Row],[Класс(ы)]]="",OFFSET(Ректор[[#This Row],[Класс(ы)]],-1,0,1,1),Ректор[[#This Row],[Класс(ы)]])</f>
        <v>3Ж</v>
      </c>
      <c r="P214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140" s="4" t="str">
        <f>Ректор[[#This Row],[Учитель]]</f>
        <v>Хрушкая Т. В.</v>
      </c>
      <c r="R2140" s="4">
        <f ca="1">IF(Ректор[[#This Row],[Часы]]="",OFFSET(Ректор[[#This Row],[Часы]],-1,0,1,1),Ректор[[#This Row],[Часы]])</f>
        <v>4</v>
      </c>
      <c r="S2140" s="4" t="str">
        <f ca="1">Ректор[[#This Row],[Корр класс]]&amp;Ректор[[#This Row],[Предмет2]]</f>
        <v>3ЖМатематика</v>
      </c>
      <c r="T2140" s="4">
        <f ca="1">COUNTIF(Ректор[Доп столбец],Ректор[[#This Row],[Доп столбец]])</f>
        <v>1</v>
      </c>
    </row>
    <row r="2141" spans="1:20" x14ac:dyDescent="0.25">
      <c r="A2141" s="4">
        <v>1959</v>
      </c>
      <c r="B2141" s="4" t="s">
        <v>228</v>
      </c>
      <c r="C2141" s="4">
        <v>1</v>
      </c>
      <c r="F2141" s="4" t="s">
        <v>30</v>
      </c>
      <c r="G2141" s="4" t="s">
        <v>478</v>
      </c>
      <c r="H2141" s="4" t="s">
        <v>40</v>
      </c>
      <c r="I2141" s="4" t="s">
        <v>23</v>
      </c>
      <c r="J2141" s="4" t="s">
        <v>25</v>
      </c>
      <c r="K2141" s="4" t="s">
        <v>25</v>
      </c>
      <c r="O2141" s="4" t="str">
        <f ca="1">IF(Ректор[[#This Row],[Класс(ы)]]="",OFFSET(Ректор[[#This Row],[Класс(ы)]],-1,0,1,1),Ректор[[#This Row],[Класс(ы)]])</f>
        <v>3Ж</v>
      </c>
      <c r="P2141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141" s="4" t="str">
        <f>Ректор[[#This Row],[Учитель]]</f>
        <v>Хрушкая Т. В.</v>
      </c>
      <c r="R2141" s="4">
        <f ca="1">IF(Ректор[[#This Row],[Часы]]="",OFFSET(Ректор[[#This Row],[Часы]],-1,0,1,1),Ректор[[#This Row],[Часы]])</f>
        <v>1</v>
      </c>
      <c r="S2141" s="4" t="str">
        <f ca="1">Ректор[[#This Row],[Корр класс]]&amp;Ректор[[#This Row],[Предмет2]]</f>
        <v>3ЖМузыка</v>
      </c>
      <c r="T2141" s="4">
        <f ca="1">COUNTIF(Ректор[Доп столбец],Ректор[[#This Row],[Доп столбец]])</f>
        <v>1</v>
      </c>
    </row>
    <row r="2142" spans="1:20" x14ac:dyDescent="0.25">
      <c r="A2142" s="4">
        <v>1960</v>
      </c>
      <c r="B2142" s="4" t="s">
        <v>228</v>
      </c>
      <c r="C2142" s="4">
        <v>2</v>
      </c>
      <c r="F2142" s="4" t="s">
        <v>31</v>
      </c>
      <c r="G2142" s="4" t="s">
        <v>478</v>
      </c>
      <c r="H2142" s="4" t="s">
        <v>40</v>
      </c>
      <c r="I2142" s="4" t="s">
        <v>27</v>
      </c>
      <c r="J2142" s="4" t="s">
        <v>25</v>
      </c>
      <c r="K2142" s="4" t="s">
        <v>25</v>
      </c>
      <c r="O2142" s="4" t="str">
        <f ca="1">IF(Ректор[[#This Row],[Класс(ы)]]="",OFFSET(Ректор[[#This Row],[Класс(ы)]],-1,0,1,1),Ректор[[#This Row],[Класс(ы)]])</f>
        <v>3Ж</v>
      </c>
      <c r="P2142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142" s="4" t="str">
        <f>Ректор[[#This Row],[Учитель]]</f>
        <v>Хрушкая Т. В.</v>
      </c>
      <c r="R2142" s="4">
        <f ca="1">IF(Ректор[[#This Row],[Часы]]="",OFFSET(Ректор[[#This Row],[Часы]],-1,0,1,1),Ректор[[#This Row],[Часы]])</f>
        <v>2</v>
      </c>
      <c r="S2142" s="4" t="str">
        <f ca="1">Ректор[[#This Row],[Корр класс]]&amp;Ректор[[#This Row],[Предмет2]]</f>
        <v>3ЖОкружающий мир</v>
      </c>
      <c r="T2142" s="4">
        <f ca="1">COUNTIF(Ректор[Доп столбец],Ректор[[#This Row],[Доп столбец]])</f>
        <v>1</v>
      </c>
    </row>
    <row r="2143" spans="1:20" x14ac:dyDescent="0.25">
      <c r="A2143" s="4">
        <v>1961</v>
      </c>
      <c r="B2143" s="4" t="s">
        <v>228</v>
      </c>
      <c r="C2143" s="4">
        <v>1</v>
      </c>
      <c r="F2143" s="4" t="s">
        <v>32</v>
      </c>
      <c r="G2143" s="4" t="s">
        <v>478</v>
      </c>
      <c r="H2143" s="4" t="s">
        <v>40</v>
      </c>
      <c r="I2143" s="4" t="s">
        <v>27</v>
      </c>
      <c r="J2143" s="4" t="s">
        <v>33</v>
      </c>
      <c r="K2143" s="4" t="s">
        <v>25</v>
      </c>
      <c r="O2143" s="4" t="str">
        <f ca="1">IF(Ректор[[#This Row],[Класс(ы)]]="",OFFSET(Ректор[[#This Row],[Класс(ы)]],-1,0,1,1),Ректор[[#This Row],[Класс(ы)]])</f>
        <v>3Ж</v>
      </c>
      <c r="P214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143" s="4" t="str">
        <f>Ректор[[#This Row],[Учитель]]</f>
        <v>Хрушкая Т. В.</v>
      </c>
      <c r="R2143" s="4">
        <f ca="1">IF(Ректор[[#This Row],[Часы]]="",OFFSET(Ректор[[#This Row],[Часы]],-1,0,1,1),Ректор[[#This Row],[Часы]])</f>
        <v>1</v>
      </c>
      <c r="S2143" s="4" t="str">
        <f ca="1">Ректор[[#This Row],[Корр класс]]&amp;Ректор[[#This Row],[Предмет2]]</f>
        <v>3ЖРазговор о важн</v>
      </c>
      <c r="T2143" s="4">
        <f ca="1">COUNTIF(Ректор[Доп столбец],Ректор[[#This Row],[Доп столбец]])</f>
        <v>1</v>
      </c>
    </row>
    <row r="2144" spans="1:20" x14ac:dyDescent="0.25">
      <c r="A2144" s="4">
        <v>1962</v>
      </c>
      <c r="B2144" s="4" t="s">
        <v>228</v>
      </c>
      <c r="C2144" s="4">
        <v>5</v>
      </c>
      <c r="F2144" s="4" t="s">
        <v>34</v>
      </c>
      <c r="G2144" s="4" t="s">
        <v>478</v>
      </c>
      <c r="H2144" s="4" t="s">
        <v>40</v>
      </c>
      <c r="I2144" s="4" t="s">
        <v>27</v>
      </c>
      <c r="J2144" s="4" t="s">
        <v>25</v>
      </c>
      <c r="K2144" s="4" t="s">
        <v>25</v>
      </c>
      <c r="O2144" s="4" t="str">
        <f ca="1">IF(Ректор[[#This Row],[Класс(ы)]]="",OFFSET(Ректор[[#This Row],[Класс(ы)]],-1,0,1,1),Ректор[[#This Row],[Класс(ы)]])</f>
        <v>3Ж</v>
      </c>
      <c r="P2144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44" s="4" t="str">
        <f>Ректор[[#This Row],[Учитель]]</f>
        <v>Хрушкая Т. В.</v>
      </c>
      <c r="R2144" s="4">
        <f ca="1">IF(Ректор[[#This Row],[Часы]]="",OFFSET(Ректор[[#This Row],[Часы]],-1,0,1,1),Ректор[[#This Row],[Часы]])</f>
        <v>5</v>
      </c>
      <c r="S2144" s="4" t="str">
        <f ca="1">Ректор[[#This Row],[Корр класс]]&amp;Ректор[[#This Row],[Предмет2]]</f>
        <v>3ЖРусский язык</v>
      </c>
      <c r="T2144" s="4">
        <f ca="1">COUNTIF(Ректор[Доп столбец],Ректор[[#This Row],[Доп столбец]])</f>
        <v>1</v>
      </c>
    </row>
    <row r="2145" spans="1:20" x14ac:dyDescent="0.25">
      <c r="A2145" s="4">
        <v>1963</v>
      </c>
      <c r="B2145" s="4" t="s">
        <v>228</v>
      </c>
      <c r="C2145" s="4">
        <v>1</v>
      </c>
      <c r="F2145" s="4" t="s">
        <v>35</v>
      </c>
      <c r="G2145" s="4" t="s">
        <v>478</v>
      </c>
      <c r="H2145" s="4" t="s">
        <v>40</v>
      </c>
      <c r="I2145" s="4" t="s">
        <v>23</v>
      </c>
      <c r="J2145" s="4" t="s">
        <v>25</v>
      </c>
      <c r="K2145" s="4" t="s">
        <v>25</v>
      </c>
      <c r="O2145" s="4" t="str">
        <f ca="1">IF(Ректор[[#This Row],[Класс(ы)]]="",OFFSET(Ректор[[#This Row],[Класс(ы)]],-1,0,1,1),Ректор[[#This Row],[Класс(ы)]])</f>
        <v>3Ж</v>
      </c>
      <c r="P2145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145" s="4" t="str">
        <f>Ректор[[#This Row],[Учитель]]</f>
        <v>Хрушкая Т. В.</v>
      </c>
      <c r="R2145" s="4">
        <f ca="1">IF(Ректор[[#This Row],[Часы]]="",OFFSET(Ректор[[#This Row],[Часы]],-1,0,1,1),Ректор[[#This Row],[Часы]])</f>
        <v>1</v>
      </c>
      <c r="S2145" s="4" t="str">
        <f ca="1">Ректор[[#This Row],[Корр класс]]&amp;Ректор[[#This Row],[Предмет2]]</f>
        <v>3ЖТехнология</v>
      </c>
      <c r="T2145" s="4">
        <f ca="1">COUNTIF(Ректор[Доп столбец],Ректор[[#This Row],[Доп столбец]])</f>
        <v>1</v>
      </c>
    </row>
    <row r="2146" spans="1:20" x14ac:dyDescent="0.25">
      <c r="A2146" s="4">
        <v>1964</v>
      </c>
      <c r="B2146" s="4" t="s">
        <v>136</v>
      </c>
      <c r="C2146" s="4">
        <v>2</v>
      </c>
      <c r="F2146" s="4" t="s">
        <v>159</v>
      </c>
      <c r="G2146" s="4" t="s">
        <v>479</v>
      </c>
      <c r="H2146" s="4" t="s">
        <v>236</v>
      </c>
      <c r="I2146" s="4" t="s">
        <v>27</v>
      </c>
      <c r="J2146" s="4" t="s">
        <v>25</v>
      </c>
      <c r="K2146" s="4" t="s">
        <v>25</v>
      </c>
      <c r="O2146" s="4" t="str">
        <f ca="1">IF(Ректор[[#This Row],[Класс(ы)]]="",OFFSET(Ректор[[#This Row],[Класс(ы)]],-1,0,1,1),Ректор[[#This Row],[Класс(ы)]])</f>
        <v>2Г</v>
      </c>
      <c r="P214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46" s="4" t="str">
        <f>Ректор[[#This Row],[Учитель]]</f>
        <v>Чагов М. М.</v>
      </c>
      <c r="R2146" s="4">
        <f ca="1">IF(Ректор[[#This Row],[Часы]]="",OFFSET(Ректор[[#This Row],[Часы]],-1,0,1,1),Ректор[[#This Row],[Часы]])</f>
        <v>2</v>
      </c>
      <c r="S2146" s="4" t="str">
        <f ca="1">Ректор[[#This Row],[Корр класс]]&amp;Ректор[[#This Row],[Предмет2]]</f>
        <v>2ГФизическая культура</v>
      </c>
      <c r="T2146" s="4">
        <f ca="1">COUNTIF(Ректор[Доп столбец],Ректор[[#This Row],[Доп столбец]])</f>
        <v>1</v>
      </c>
    </row>
    <row r="2147" spans="1:20" x14ac:dyDescent="0.25">
      <c r="A2147" s="4">
        <v>1965</v>
      </c>
      <c r="B2147" s="4" t="s">
        <v>138</v>
      </c>
      <c r="C2147" s="4">
        <v>2</v>
      </c>
      <c r="F2147" s="4" t="s">
        <v>159</v>
      </c>
      <c r="G2147" s="4" t="s">
        <v>479</v>
      </c>
      <c r="H2147" s="4" t="s">
        <v>236</v>
      </c>
      <c r="I2147" s="4" t="s">
        <v>27</v>
      </c>
      <c r="J2147" s="4" t="s">
        <v>25</v>
      </c>
      <c r="K2147" s="4" t="s">
        <v>25</v>
      </c>
      <c r="O2147" s="4" t="str">
        <f ca="1">IF(Ректор[[#This Row],[Класс(ы)]]="",OFFSET(Ректор[[#This Row],[Класс(ы)]],-1,0,1,1),Ректор[[#This Row],[Класс(ы)]])</f>
        <v>2Д</v>
      </c>
      <c r="P214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47" s="4" t="str">
        <f>Ректор[[#This Row],[Учитель]]</f>
        <v>Чагов М. М.</v>
      </c>
      <c r="R2147" s="4">
        <f ca="1">IF(Ректор[[#This Row],[Часы]]="",OFFSET(Ректор[[#This Row],[Часы]],-1,0,1,1),Ректор[[#This Row],[Часы]])</f>
        <v>2</v>
      </c>
      <c r="S2147" s="4" t="str">
        <f ca="1">Ректор[[#This Row],[Корр класс]]&amp;Ректор[[#This Row],[Предмет2]]</f>
        <v>2ДФизическая культура</v>
      </c>
      <c r="T2147" s="4">
        <f ca="1">COUNTIF(Ректор[Доп столбец],Ректор[[#This Row],[Доп столбец]])</f>
        <v>1</v>
      </c>
    </row>
    <row r="2148" spans="1:20" x14ac:dyDescent="0.25">
      <c r="A2148" s="4">
        <v>1966</v>
      </c>
      <c r="B2148" s="4" t="s">
        <v>140</v>
      </c>
      <c r="C2148" s="4">
        <v>2</v>
      </c>
      <c r="F2148" s="4" t="s">
        <v>159</v>
      </c>
      <c r="G2148" s="4" t="s">
        <v>479</v>
      </c>
      <c r="H2148" s="4" t="s">
        <v>236</v>
      </c>
      <c r="I2148" s="4" t="s">
        <v>27</v>
      </c>
      <c r="J2148" s="4" t="s">
        <v>25</v>
      </c>
      <c r="K2148" s="4" t="s">
        <v>25</v>
      </c>
      <c r="O2148" s="4" t="str">
        <f ca="1">IF(Ректор[[#This Row],[Класс(ы)]]="",OFFSET(Ректор[[#This Row],[Класс(ы)]],-1,0,1,1),Ректор[[#This Row],[Класс(ы)]])</f>
        <v>2Ж</v>
      </c>
      <c r="P214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48" s="4" t="str">
        <f>Ректор[[#This Row],[Учитель]]</f>
        <v>Чагов М. М.</v>
      </c>
      <c r="R2148" s="4">
        <f ca="1">IF(Ректор[[#This Row],[Часы]]="",OFFSET(Ректор[[#This Row],[Часы]],-1,0,1,1),Ректор[[#This Row],[Часы]])</f>
        <v>2</v>
      </c>
      <c r="S2148" s="4" t="str">
        <f ca="1">Ректор[[#This Row],[Корр класс]]&amp;Ректор[[#This Row],[Предмет2]]</f>
        <v>2ЖФизическая культура</v>
      </c>
      <c r="T2148" s="4">
        <f ca="1">COUNTIF(Ректор[Доп столбец],Ректор[[#This Row],[Доп столбец]])</f>
        <v>1</v>
      </c>
    </row>
    <row r="2149" spans="1:20" x14ac:dyDescent="0.25">
      <c r="A2149" s="4">
        <v>1967</v>
      </c>
      <c r="B2149" s="4" t="s">
        <v>142</v>
      </c>
      <c r="C2149" s="4">
        <v>2</v>
      </c>
      <c r="F2149" s="4" t="s">
        <v>159</v>
      </c>
      <c r="G2149" s="4" t="s">
        <v>479</v>
      </c>
      <c r="H2149" s="4" t="s">
        <v>236</v>
      </c>
      <c r="I2149" s="4" t="s">
        <v>27</v>
      </c>
      <c r="J2149" s="4" t="s">
        <v>25</v>
      </c>
      <c r="K2149" s="4" t="s">
        <v>25</v>
      </c>
      <c r="O2149" s="4" t="str">
        <f ca="1">IF(Ректор[[#This Row],[Класс(ы)]]="",OFFSET(Ректор[[#This Row],[Класс(ы)]],-1,0,1,1),Ректор[[#This Row],[Класс(ы)]])</f>
        <v>2З</v>
      </c>
      <c r="P2149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49" s="4" t="str">
        <f>Ректор[[#This Row],[Учитель]]</f>
        <v>Чагов М. М.</v>
      </c>
      <c r="R2149" s="4">
        <f ca="1">IF(Ректор[[#This Row],[Часы]]="",OFFSET(Ректор[[#This Row],[Часы]],-1,0,1,1),Ректор[[#This Row],[Часы]])</f>
        <v>2</v>
      </c>
      <c r="S2149" s="4" t="str">
        <f ca="1">Ректор[[#This Row],[Корр класс]]&amp;Ректор[[#This Row],[Предмет2]]</f>
        <v>2ЗФизическая культура</v>
      </c>
      <c r="T2149" s="4">
        <f ca="1">COUNTIF(Ректор[Доп столбец],Ректор[[#This Row],[Доп столбец]])</f>
        <v>1</v>
      </c>
    </row>
    <row r="2150" spans="1:20" x14ac:dyDescent="0.25">
      <c r="A2150" s="4">
        <v>1968</v>
      </c>
      <c r="B2150" s="4" t="s">
        <v>144</v>
      </c>
      <c r="C2150" s="4">
        <v>2</v>
      </c>
      <c r="F2150" s="4" t="s">
        <v>159</v>
      </c>
      <c r="G2150" s="4" t="s">
        <v>479</v>
      </c>
      <c r="I2150" s="4" t="s">
        <v>27</v>
      </c>
      <c r="J2150" s="4" t="s">
        <v>25</v>
      </c>
      <c r="K2150" s="4" t="s">
        <v>25</v>
      </c>
      <c r="O2150" s="4" t="str">
        <f ca="1">IF(Ректор[[#This Row],[Класс(ы)]]="",OFFSET(Ректор[[#This Row],[Класс(ы)]],-1,0,1,1),Ректор[[#This Row],[Класс(ы)]])</f>
        <v>2И</v>
      </c>
      <c r="P2150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50" s="4" t="str">
        <f>Ректор[[#This Row],[Учитель]]</f>
        <v>Чагов М. М.</v>
      </c>
      <c r="R2150" s="4">
        <f ca="1">IF(Ректор[[#This Row],[Часы]]="",OFFSET(Ректор[[#This Row],[Часы]],-1,0,1,1),Ректор[[#This Row],[Часы]])</f>
        <v>2</v>
      </c>
      <c r="S2150" s="4" t="str">
        <f ca="1">Ректор[[#This Row],[Корр класс]]&amp;Ректор[[#This Row],[Предмет2]]</f>
        <v>2ИФизическая культура</v>
      </c>
      <c r="T2150" s="4">
        <f ca="1">COUNTIF(Ректор[Доп столбец],Ректор[[#This Row],[Доп столбец]])</f>
        <v>1</v>
      </c>
    </row>
    <row r="2151" spans="1:20" x14ac:dyDescent="0.25">
      <c r="A2151" s="4">
        <v>1969</v>
      </c>
      <c r="B2151" s="4" t="s">
        <v>370</v>
      </c>
      <c r="C2151" s="4">
        <v>2</v>
      </c>
      <c r="F2151" s="4" t="s">
        <v>159</v>
      </c>
      <c r="G2151" s="4" t="s">
        <v>479</v>
      </c>
      <c r="I2151" s="4" t="s">
        <v>27</v>
      </c>
      <c r="J2151" s="4" t="s">
        <v>25</v>
      </c>
      <c r="K2151" s="4" t="s">
        <v>25</v>
      </c>
      <c r="O2151" s="4" t="str">
        <f ca="1">IF(Ректор[[#This Row],[Класс(ы)]]="",OFFSET(Ректор[[#This Row],[Класс(ы)]],-1,0,1,1),Ректор[[#This Row],[Класс(ы)]])</f>
        <v>2Р</v>
      </c>
      <c r="P2151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51" s="4" t="str">
        <f>Ректор[[#This Row],[Учитель]]</f>
        <v>Чагов М. М.</v>
      </c>
      <c r="R2151" s="4">
        <f ca="1">IF(Ректор[[#This Row],[Часы]]="",OFFSET(Ректор[[#This Row],[Часы]],-1,0,1,1),Ректор[[#This Row],[Часы]])</f>
        <v>2</v>
      </c>
      <c r="S2151" s="4" t="str">
        <f ca="1">Ректор[[#This Row],[Корр класс]]&amp;Ректор[[#This Row],[Предмет2]]</f>
        <v>2РФизическая культура</v>
      </c>
      <c r="T2151" s="4">
        <f ca="1">COUNTIF(Ректор[Доп столбец],Ректор[[#This Row],[Доп столбец]])</f>
        <v>1</v>
      </c>
    </row>
    <row r="2152" spans="1:20" x14ac:dyDescent="0.25">
      <c r="A2152" s="4">
        <v>1970</v>
      </c>
      <c r="B2152" s="4" t="s">
        <v>371</v>
      </c>
      <c r="C2152" s="4">
        <v>2</v>
      </c>
      <c r="F2152" s="4" t="s">
        <v>159</v>
      </c>
      <c r="G2152" s="4" t="s">
        <v>479</v>
      </c>
      <c r="I2152" s="4" t="s">
        <v>27</v>
      </c>
      <c r="J2152" s="4" t="s">
        <v>25</v>
      </c>
      <c r="K2152" s="4" t="s">
        <v>25</v>
      </c>
      <c r="O2152" s="4" t="str">
        <f ca="1">IF(Ректор[[#This Row],[Класс(ы)]]="",OFFSET(Ректор[[#This Row],[Класс(ы)]],-1,0,1,1),Ректор[[#This Row],[Класс(ы)]])</f>
        <v>2С</v>
      </c>
      <c r="P2152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52" s="4" t="str">
        <f>Ректор[[#This Row],[Учитель]]</f>
        <v>Чагов М. М.</v>
      </c>
      <c r="R2152" s="4">
        <f ca="1">IF(Ректор[[#This Row],[Часы]]="",OFFSET(Ректор[[#This Row],[Часы]],-1,0,1,1),Ректор[[#This Row],[Часы]])</f>
        <v>2</v>
      </c>
      <c r="S2152" s="4" t="str">
        <f ca="1">Ректор[[#This Row],[Корр класс]]&amp;Ректор[[#This Row],[Предмет2]]</f>
        <v>2СФизическая культура</v>
      </c>
      <c r="T2152" s="4">
        <f ca="1">COUNTIF(Ректор[Доп столбец],Ректор[[#This Row],[Доп столбец]])</f>
        <v>1</v>
      </c>
    </row>
    <row r="2153" spans="1:20" x14ac:dyDescent="0.25">
      <c r="A2153" s="4">
        <v>1971</v>
      </c>
      <c r="B2153" s="4" t="s">
        <v>210</v>
      </c>
      <c r="C2153" s="4">
        <v>2</v>
      </c>
      <c r="F2153" s="4" t="s">
        <v>159</v>
      </c>
      <c r="G2153" s="4" t="s">
        <v>479</v>
      </c>
      <c r="H2153" s="4" t="s">
        <v>236</v>
      </c>
      <c r="I2153" s="4" t="s">
        <v>27</v>
      </c>
      <c r="J2153" s="4" t="s">
        <v>25</v>
      </c>
      <c r="K2153" s="4" t="s">
        <v>25</v>
      </c>
      <c r="O2153" s="4" t="str">
        <f ca="1">IF(Ректор[[#This Row],[Класс(ы)]]="",OFFSET(Ректор[[#This Row],[Класс(ы)]],-1,0,1,1),Ректор[[#This Row],[Класс(ы)]])</f>
        <v>2У</v>
      </c>
      <c r="P2153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53" s="4" t="str">
        <f>Ректор[[#This Row],[Учитель]]</f>
        <v>Чагов М. М.</v>
      </c>
      <c r="R2153" s="4">
        <f ca="1">IF(Ректор[[#This Row],[Часы]]="",OFFSET(Ректор[[#This Row],[Часы]],-1,0,1,1),Ректор[[#This Row],[Часы]])</f>
        <v>2</v>
      </c>
      <c r="S2153" s="4" t="str">
        <f ca="1">Ректор[[#This Row],[Корр класс]]&amp;Ректор[[#This Row],[Предмет2]]</f>
        <v>2УФизическая культура</v>
      </c>
      <c r="T2153" s="4">
        <f ca="1">COUNTIF(Ректор[Доп столбец],Ректор[[#This Row],[Доп столбец]])</f>
        <v>1</v>
      </c>
    </row>
    <row r="2154" spans="1:20" x14ac:dyDescent="0.25">
      <c r="A2154" s="4">
        <v>1972</v>
      </c>
      <c r="B2154" s="4" t="s">
        <v>269</v>
      </c>
      <c r="C2154" s="4">
        <v>2</v>
      </c>
      <c r="F2154" s="4" t="s">
        <v>159</v>
      </c>
      <c r="G2154" s="4" t="s">
        <v>479</v>
      </c>
      <c r="I2154" s="4" t="s">
        <v>27</v>
      </c>
      <c r="J2154" s="4" t="s">
        <v>25</v>
      </c>
      <c r="K2154" s="4" t="s">
        <v>25</v>
      </c>
      <c r="O2154" s="4" t="str">
        <f ca="1">IF(Ректор[[#This Row],[Класс(ы)]]="",OFFSET(Ректор[[#This Row],[Класс(ы)]],-1,0,1,1),Ректор[[#This Row],[Класс(ы)]])</f>
        <v>4Б</v>
      </c>
      <c r="P2154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54" s="4" t="str">
        <f>Ректор[[#This Row],[Учитель]]</f>
        <v>Чагов М. М.</v>
      </c>
      <c r="R2154" s="4">
        <f ca="1">IF(Ректор[[#This Row],[Часы]]="",OFFSET(Ректор[[#This Row],[Часы]],-1,0,1,1),Ректор[[#This Row],[Часы]])</f>
        <v>2</v>
      </c>
      <c r="S2154" s="4" t="str">
        <f ca="1">Ректор[[#This Row],[Корр класс]]&amp;Ректор[[#This Row],[Предмет2]]</f>
        <v>4БФизическая культура</v>
      </c>
      <c r="T2154" s="4">
        <f ca="1">COUNTIF(Ректор[Доп столбец],Ректор[[#This Row],[Доп столбец]])</f>
        <v>1</v>
      </c>
    </row>
    <row r="2155" spans="1:20" x14ac:dyDescent="0.25">
      <c r="A2155" s="4">
        <v>1973</v>
      </c>
      <c r="B2155" s="4" t="s">
        <v>259</v>
      </c>
      <c r="C2155" s="4">
        <v>2</v>
      </c>
      <c r="F2155" s="4" t="s">
        <v>159</v>
      </c>
      <c r="G2155" s="4" t="s">
        <v>479</v>
      </c>
      <c r="H2155" s="4" t="s">
        <v>236</v>
      </c>
      <c r="I2155" s="4" t="s">
        <v>27</v>
      </c>
      <c r="J2155" s="4" t="s">
        <v>25</v>
      </c>
      <c r="K2155" s="4" t="s">
        <v>25</v>
      </c>
      <c r="O2155" s="4" t="str">
        <f ca="1">IF(Ректор[[#This Row],[Класс(ы)]]="",OFFSET(Ректор[[#This Row],[Класс(ы)]],-1,0,1,1),Ректор[[#This Row],[Класс(ы)]])</f>
        <v>4З</v>
      </c>
      <c r="P2155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55" s="4" t="str">
        <f>Ректор[[#This Row],[Учитель]]</f>
        <v>Чагов М. М.</v>
      </c>
      <c r="R2155" s="4">
        <f ca="1">IF(Ректор[[#This Row],[Часы]]="",OFFSET(Ректор[[#This Row],[Часы]],-1,0,1,1),Ректор[[#This Row],[Часы]])</f>
        <v>2</v>
      </c>
      <c r="S2155" s="4" t="str">
        <f ca="1">Ректор[[#This Row],[Корр класс]]&amp;Ректор[[#This Row],[Предмет2]]</f>
        <v>4ЗФизическая культура</v>
      </c>
      <c r="T2155" s="4">
        <f ca="1">COUNTIF(Ректор[Доп столбец],Ректор[[#This Row],[Доп столбец]])</f>
        <v>1</v>
      </c>
    </row>
    <row r="2156" spans="1:20" x14ac:dyDescent="0.25">
      <c r="A2156" s="4">
        <v>1974</v>
      </c>
      <c r="B2156" s="4" t="s">
        <v>261</v>
      </c>
      <c r="C2156" s="4">
        <v>2</v>
      </c>
      <c r="F2156" s="4" t="s">
        <v>159</v>
      </c>
      <c r="G2156" s="4" t="s">
        <v>479</v>
      </c>
      <c r="I2156" s="4" t="s">
        <v>27</v>
      </c>
      <c r="J2156" s="4" t="s">
        <v>25</v>
      </c>
      <c r="K2156" s="4" t="s">
        <v>25</v>
      </c>
      <c r="O2156" s="4" t="str">
        <f ca="1">IF(Ректор[[#This Row],[Класс(ы)]]="",OFFSET(Ректор[[#This Row],[Класс(ы)]],-1,0,1,1),Ректор[[#This Row],[Класс(ы)]])</f>
        <v>4Н</v>
      </c>
      <c r="P2156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56" s="4" t="str">
        <f>Ректор[[#This Row],[Учитель]]</f>
        <v>Чагов М. М.</v>
      </c>
      <c r="R2156" s="4">
        <f ca="1">IF(Ректор[[#This Row],[Часы]]="",OFFSET(Ректор[[#This Row],[Часы]],-1,0,1,1),Ректор[[#This Row],[Часы]])</f>
        <v>2</v>
      </c>
      <c r="S2156" s="4" t="str">
        <f ca="1">Ректор[[#This Row],[Корр класс]]&amp;Ректор[[#This Row],[Предмет2]]</f>
        <v>4НФизическая культура</v>
      </c>
      <c r="T2156" s="4">
        <f ca="1">COUNTIF(Ректор[Доп столбец],Ректор[[#This Row],[Доп столбец]])</f>
        <v>1</v>
      </c>
    </row>
    <row r="2157" spans="1:20" x14ac:dyDescent="0.25">
      <c r="A2157" s="4">
        <v>1975</v>
      </c>
      <c r="B2157" s="4" t="s">
        <v>262</v>
      </c>
      <c r="C2157" s="4">
        <v>2</v>
      </c>
      <c r="F2157" s="4" t="s">
        <v>159</v>
      </c>
      <c r="G2157" s="4" t="s">
        <v>479</v>
      </c>
      <c r="H2157" s="4" t="s">
        <v>236</v>
      </c>
      <c r="I2157" s="4" t="s">
        <v>27</v>
      </c>
      <c r="J2157" s="4" t="s">
        <v>25</v>
      </c>
      <c r="K2157" s="4" t="s">
        <v>25</v>
      </c>
      <c r="O2157" s="4" t="str">
        <f ca="1">IF(Ректор[[#This Row],[Класс(ы)]]="",OFFSET(Ректор[[#This Row],[Класс(ы)]],-1,0,1,1),Ректор[[#This Row],[Класс(ы)]])</f>
        <v>4С</v>
      </c>
      <c r="P2157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57" s="4" t="str">
        <f>Ректор[[#This Row],[Учитель]]</f>
        <v>Чагов М. М.</v>
      </c>
      <c r="R2157" s="4">
        <f ca="1">IF(Ректор[[#This Row],[Часы]]="",OFFSET(Ректор[[#This Row],[Часы]],-1,0,1,1),Ректор[[#This Row],[Часы]])</f>
        <v>2</v>
      </c>
      <c r="S2157" s="4" t="str">
        <f ca="1">Ректор[[#This Row],[Корр класс]]&amp;Ректор[[#This Row],[Предмет2]]</f>
        <v>4СФизическая культура</v>
      </c>
      <c r="T2157" s="4">
        <f ca="1">COUNTIF(Ректор[Доп столбец],Ректор[[#This Row],[Доп столбец]])</f>
        <v>1</v>
      </c>
    </row>
    <row r="2158" spans="1:20" x14ac:dyDescent="0.25">
      <c r="A2158" s="4">
        <v>1976</v>
      </c>
      <c r="B2158" s="4" t="s">
        <v>263</v>
      </c>
      <c r="C2158" s="4">
        <v>2</v>
      </c>
      <c r="F2158" s="4" t="s">
        <v>159</v>
      </c>
      <c r="G2158" s="4" t="s">
        <v>479</v>
      </c>
      <c r="H2158" s="4" t="s">
        <v>236</v>
      </c>
      <c r="I2158" s="4" t="s">
        <v>27</v>
      </c>
      <c r="J2158" s="4" t="s">
        <v>25</v>
      </c>
      <c r="K2158" s="4" t="s">
        <v>25</v>
      </c>
      <c r="O2158" s="4" t="str">
        <f ca="1">IF(Ректор[[#This Row],[Класс(ы)]]="",OFFSET(Ректор[[#This Row],[Класс(ы)]],-1,0,1,1),Ректор[[#This Row],[Класс(ы)]])</f>
        <v>4У</v>
      </c>
      <c r="P2158" s="4" t="str">
        <f>_xlfn.XLOOKUP(Ректор[[#This Row],[Предмет]],Исправление_названия[Предмет],Исправление_названия[Исправление],Ректор[[#This Row],[Предмет]],0,1)</f>
        <v>Физическая культура</v>
      </c>
      <c r="Q2158" s="4" t="str">
        <f>Ректор[[#This Row],[Учитель]]</f>
        <v>Чагов М. М.</v>
      </c>
      <c r="R2158" s="4">
        <f ca="1">IF(Ректор[[#This Row],[Часы]]="",OFFSET(Ректор[[#This Row],[Часы]],-1,0,1,1),Ректор[[#This Row],[Часы]])</f>
        <v>2</v>
      </c>
      <c r="S2158" s="4" t="str">
        <f ca="1">Ректор[[#This Row],[Корр класс]]&amp;Ректор[[#This Row],[Предмет2]]</f>
        <v>4УФизическая культура</v>
      </c>
      <c r="T2158" s="4">
        <f ca="1">COUNTIF(Ректор[Доп столбец],Ректор[[#This Row],[Доп столбец]])</f>
        <v>1</v>
      </c>
    </row>
    <row r="2159" spans="1:20" x14ac:dyDescent="0.25">
      <c r="B2159" s="4" t="s">
        <v>409</v>
      </c>
      <c r="C2159" s="4">
        <v>1</v>
      </c>
      <c r="F2159" s="4" t="s">
        <v>20</v>
      </c>
      <c r="G2159" s="4" t="s">
        <v>480</v>
      </c>
      <c r="H2159" s="4" t="s">
        <v>137</v>
      </c>
      <c r="I2159" s="4" t="s">
        <v>23</v>
      </c>
      <c r="J2159" s="4" t="s">
        <v>25</v>
      </c>
      <c r="K2159" s="4" t="s">
        <v>25</v>
      </c>
      <c r="O2159" s="4" t="str">
        <f ca="1">IF(Ректор[[#This Row],[Класс(ы)]]="",OFFSET(Ректор[[#This Row],[Класс(ы)]],-1,0,1,1),Ректор[[#This Row],[Класс(ы)]])</f>
        <v>3Н</v>
      </c>
      <c r="P215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159" s="4" t="str">
        <f>Ректор[[#This Row],[Учитель]]</f>
        <v>Чеканова Т. В.</v>
      </c>
      <c r="R2159" s="4">
        <f ca="1">IF(Ректор[[#This Row],[Часы]]="",OFFSET(Ректор[[#This Row],[Часы]],-1,0,1,1),Ректор[[#This Row],[Часы]])</f>
        <v>1</v>
      </c>
      <c r="S2159" s="4" t="str">
        <f ca="1">Ректор[[#This Row],[Корр класс]]&amp;Ректор[[#This Row],[Предмет2]]</f>
        <v>3НИзобразительное искусство</v>
      </c>
      <c r="T2159" s="4">
        <f ca="1">COUNTIF(Ректор[Доп столбец],Ректор[[#This Row],[Доп столбец]])</f>
        <v>1</v>
      </c>
    </row>
    <row r="2160" spans="1:20" x14ac:dyDescent="0.25">
      <c r="A2160" s="4">
        <v>1977</v>
      </c>
      <c r="B2160" s="4" t="s">
        <v>409</v>
      </c>
      <c r="C2160" s="4">
        <v>1</v>
      </c>
      <c r="F2160" s="4" t="s">
        <v>26</v>
      </c>
      <c r="G2160" s="4" t="s">
        <v>480</v>
      </c>
      <c r="H2160" s="4" t="s">
        <v>137</v>
      </c>
      <c r="I2160" s="4" t="s">
        <v>23</v>
      </c>
      <c r="J2160" s="4" t="s">
        <v>25</v>
      </c>
      <c r="K2160" s="4" t="s">
        <v>25</v>
      </c>
      <c r="O2160" s="4" t="str">
        <f ca="1">IF(Ректор[[#This Row],[Класс(ы)]]="",OFFSET(Ректор[[#This Row],[Класс(ы)]],-1,0,1,1),Ректор[[#This Row],[Класс(ы)]])</f>
        <v>3Н</v>
      </c>
      <c r="P216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160" s="4" t="str">
        <f>Ректор[[#This Row],[Учитель]]</f>
        <v>Чеканова Т. В.</v>
      </c>
      <c r="R2160" s="4">
        <f ca="1">IF(Ректор[[#This Row],[Часы]]="",OFFSET(Ректор[[#This Row],[Часы]],-1,0,1,1),Ректор[[#This Row],[Часы]])</f>
        <v>1</v>
      </c>
      <c r="S2160" s="4" t="str">
        <f ca="1">Ректор[[#This Row],[Корр класс]]&amp;Ректор[[#This Row],[Предмет2]]</f>
        <v>3НКубановедение</v>
      </c>
      <c r="T2160" s="4">
        <f ca="1">COUNTIF(Ректор[Доп столбец],Ректор[[#This Row],[Доп столбец]])</f>
        <v>1</v>
      </c>
    </row>
    <row r="2161" spans="1:20" x14ac:dyDescent="0.25">
      <c r="A2161" s="4">
        <v>1978</v>
      </c>
      <c r="B2161" s="4" t="s">
        <v>409</v>
      </c>
      <c r="C2161" s="4">
        <v>4</v>
      </c>
      <c r="F2161" s="4" t="s">
        <v>28</v>
      </c>
      <c r="G2161" s="4" t="s">
        <v>480</v>
      </c>
      <c r="H2161" s="4" t="s">
        <v>137</v>
      </c>
      <c r="I2161" s="4" t="s">
        <v>27</v>
      </c>
      <c r="J2161" s="4" t="s">
        <v>25</v>
      </c>
      <c r="K2161" s="4" t="s">
        <v>25</v>
      </c>
      <c r="O2161" s="4" t="str">
        <f ca="1">IF(Ректор[[#This Row],[Класс(ы)]]="",OFFSET(Ректор[[#This Row],[Класс(ы)]],-1,0,1,1),Ректор[[#This Row],[Класс(ы)]])</f>
        <v>3Н</v>
      </c>
      <c r="P216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161" s="4" t="str">
        <f>Ректор[[#This Row],[Учитель]]</f>
        <v>Чеканова Т. В.</v>
      </c>
      <c r="R2161" s="4">
        <f ca="1">IF(Ректор[[#This Row],[Часы]]="",OFFSET(Ректор[[#This Row],[Часы]],-1,0,1,1),Ректор[[#This Row],[Часы]])</f>
        <v>4</v>
      </c>
      <c r="S2161" s="4" t="str">
        <f ca="1">Ректор[[#This Row],[Корр класс]]&amp;Ректор[[#This Row],[Предмет2]]</f>
        <v>3НЛитературное чтение</v>
      </c>
      <c r="T2161" s="4">
        <f ca="1">COUNTIF(Ректор[Доп столбец],Ректор[[#This Row],[Доп столбец]])</f>
        <v>1</v>
      </c>
    </row>
    <row r="2162" spans="1:20" x14ac:dyDescent="0.25">
      <c r="B2162" s="4" t="s">
        <v>409</v>
      </c>
      <c r="C2162" s="4">
        <v>4</v>
      </c>
      <c r="F2162" s="4" t="s">
        <v>29</v>
      </c>
      <c r="G2162" s="4" t="s">
        <v>480</v>
      </c>
      <c r="H2162" s="4" t="s">
        <v>137</v>
      </c>
      <c r="I2162" s="4" t="s">
        <v>27</v>
      </c>
      <c r="J2162" s="4" t="s">
        <v>25</v>
      </c>
      <c r="K2162" s="4" t="s">
        <v>25</v>
      </c>
      <c r="O2162" s="4" t="str">
        <f ca="1">IF(Ректор[[#This Row],[Класс(ы)]]="",OFFSET(Ректор[[#This Row],[Класс(ы)]],-1,0,1,1),Ректор[[#This Row],[Класс(ы)]])</f>
        <v>3Н</v>
      </c>
      <c r="P2162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162" s="4" t="str">
        <f>Ректор[[#This Row],[Учитель]]</f>
        <v>Чеканова Т. В.</v>
      </c>
      <c r="R2162" s="4">
        <f ca="1">IF(Ректор[[#This Row],[Часы]]="",OFFSET(Ректор[[#This Row],[Часы]],-1,0,1,1),Ректор[[#This Row],[Часы]])</f>
        <v>4</v>
      </c>
      <c r="S2162" s="4" t="str">
        <f ca="1">Ректор[[#This Row],[Корр класс]]&amp;Ректор[[#This Row],[Предмет2]]</f>
        <v>3НМатематика</v>
      </c>
      <c r="T2162" s="4">
        <f ca="1">COUNTIF(Ректор[Доп столбец],Ректор[[#This Row],[Доп столбец]])</f>
        <v>1</v>
      </c>
    </row>
    <row r="2163" spans="1:20" x14ac:dyDescent="0.25">
      <c r="A2163" s="4">
        <v>1979</v>
      </c>
      <c r="B2163" s="4" t="s">
        <v>409</v>
      </c>
      <c r="C2163" s="4">
        <v>1</v>
      </c>
      <c r="F2163" s="4" t="s">
        <v>30</v>
      </c>
      <c r="G2163" s="4" t="s">
        <v>480</v>
      </c>
      <c r="H2163" s="4" t="s">
        <v>137</v>
      </c>
      <c r="I2163" s="4" t="s">
        <v>23</v>
      </c>
      <c r="J2163" s="4" t="s">
        <v>25</v>
      </c>
      <c r="K2163" s="4" t="s">
        <v>25</v>
      </c>
      <c r="O2163" s="4" t="str">
        <f ca="1">IF(Ректор[[#This Row],[Класс(ы)]]="",OFFSET(Ректор[[#This Row],[Класс(ы)]],-1,0,1,1),Ректор[[#This Row],[Класс(ы)]])</f>
        <v>3Н</v>
      </c>
      <c r="P2163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163" s="4" t="str">
        <f>Ректор[[#This Row],[Учитель]]</f>
        <v>Чеканова Т. В.</v>
      </c>
      <c r="R2163" s="4">
        <f ca="1">IF(Ректор[[#This Row],[Часы]]="",OFFSET(Ректор[[#This Row],[Часы]],-1,0,1,1),Ректор[[#This Row],[Часы]])</f>
        <v>1</v>
      </c>
      <c r="S2163" s="4" t="str">
        <f ca="1">Ректор[[#This Row],[Корр класс]]&amp;Ректор[[#This Row],[Предмет2]]</f>
        <v>3НМузыка</v>
      </c>
      <c r="T2163" s="4">
        <f ca="1">COUNTIF(Ректор[Доп столбец],Ректор[[#This Row],[Доп столбец]])</f>
        <v>1</v>
      </c>
    </row>
    <row r="2164" spans="1:20" x14ac:dyDescent="0.25">
      <c r="A2164" s="4">
        <v>1980</v>
      </c>
      <c r="B2164" s="4" t="s">
        <v>409</v>
      </c>
      <c r="C2164" s="4">
        <v>2</v>
      </c>
      <c r="F2164" s="4" t="s">
        <v>31</v>
      </c>
      <c r="G2164" s="4" t="s">
        <v>480</v>
      </c>
      <c r="H2164" s="4" t="s">
        <v>137</v>
      </c>
      <c r="I2164" s="4" t="s">
        <v>27</v>
      </c>
      <c r="J2164" s="4" t="s">
        <v>25</v>
      </c>
      <c r="K2164" s="4" t="s">
        <v>25</v>
      </c>
      <c r="O2164" s="4" t="str">
        <f ca="1">IF(Ректор[[#This Row],[Класс(ы)]]="",OFFSET(Ректор[[#This Row],[Класс(ы)]],-1,0,1,1),Ректор[[#This Row],[Класс(ы)]])</f>
        <v>3Н</v>
      </c>
      <c r="P2164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164" s="4" t="str">
        <f>Ректор[[#This Row],[Учитель]]</f>
        <v>Чеканова Т. В.</v>
      </c>
      <c r="R2164" s="4">
        <f ca="1">IF(Ректор[[#This Row],[Часы]]="",OFFSET(Ректор[[#This Row],[Часы]],-1,0,1,1),Ректор[[#This Row],[Часы]])</f>
        <v>2</v>
      </c>
      <c r="S2164" s="4" t="str">
        <f ca="1">Ректор[[#This Row],[Корр класс]]&amp;Ректор[[#This Row],[Предмет2]]</f>
        <v>3НОкружающий мир</v>
      </c>
      <c r="T2164" s="4">
        <f ca="1">COUNTIF(Ректор[Доп столбец],Ректор[[#This Row],[Доп столбец]])</f>
        <v>1</v>
      </c>
    </row>
    <row r="2165" spans="1:20" x14ac:dyDescent="0.25">
      <c r="A2165" s="4">
        <v>1981</v>
      </c>
      <c r="B2165" s="4" t="s">
        <v>409</v>
      </c>
      <c r="C2165" s="4">
        <v>1</v>
      </c>
      <c r="F2165" s="4" t="s">
        <v>32</v>
      </c>
      <c r="G2165" s="4" t="s">
        <v>480</v>
      </c>
      <c r="H2165" s="4" t="s">
        <v>137</v>
      </c>
      <c r="I2165" s="4" t="s">
        <v>27</v>
      </c>
      <c r="J2165" s="4" t="s">
        <v>33</v>
      </c>
      <c r="K2165" s="4" t="s">
        <v>25</v>
      </c>
      <c r="O2165" s="4" t="str">
        <f ca="1">IF(Ректор[[#This Row],[Класс(ы)]]="",OFFSET(Ректор[[#This Row],[Класс(ы)]],-1,0,1,1),Ректор[[#This Row],[Класс(ы)]])</f>
        <v>3Н</v>
      </c>
      <c r="P216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165" s="4" t="str">
        <f>Ректор[[#This Row],[Учитель]]</f>
        <v>Чеканова Т. В.</v>
      </c>
      <c r="R2165" s="4">
        <f ca="1">IF(Ректор[[#This Row],[Часы]]="",OFFSET(Ректор[[#This Row],[Часы]],-1,0,1,1),Ректор[[#This Row],[Часы]])</f>
        <v>1</v>
      </c>
      <c r="S2165" s="4" t="str">
        <f ca="1">Ректор[[#This Row],[Корр класс]]&amp;Ректор[[#This Row],[Предмет2]]</f>
        <v>3НРазговор о важн</v>
      </c>
      <c r="T2165" s="4">
        <f ca="1">COUNTIF(Ректор[Доп столбец],Ректор[[#This Row],[Доп столбец]])</f>
        <v>1</v>
      </c>
    </row>
    <row r="2166" spans="1:20" x14ac:dyDescent="0.25">
      <c r="A2166" s="4">
        <v>1982</v>
      </c>
      <c r="B2166" s="4" t="s">
        <v>409</v>
      </c>
      <c r="C2166" s="4">
        <v>5</v>
      </c>
      <c r="F2166" s="4" t="s">
        <v>34</v>
      </c>
      <c r="G2166" s="4" t="s">
        <v>480</v>
      </c>
      <c r="H2166" s="4" t="s">
        <v>137</v>
      </c>
      <c r="I2166" s="4" t="s">
        <v>27</v>
      </c>
      <c r="J2166" s="4" t="s">
        <v>25</v>
      </c>
      <c r="K2166" s="4" t="s">
        <v>25</v>
      </c>
      <c r="O2166" s="4" t="str">
        <f ca="1">IF(Ректор[[#This Row],[Класс(ы)]]="",OFFSET(Ректор[[#This Row],[Класс(ы)]],-1,0,1,1),Ректор[[#This Row],[Класс(ы)]])</f>
        <v>3Н</v>
      </c>
      <c r="P216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66" s="4" t="str">
        <f>Ректор[[#This Row],[Учитель]]</f>
        <v>Чеканова Т. В.</v>
      </c>
      <c r="R2166" s="4">
        <f ca="1">IF(Ректор[[#This Row],[Часы]]="",OFFSET(Ректор[[#This Row],[Часы]],-1,0,1,1),Ректор[[#This Row],[Часы]])</f>
        <v>5</v>
      </c>
      <c r="S2166" s="4" t="str">
        <f ca="1">Ректор[[#This Row],[Корр класс]]&amp;Ректор[[#This Row],[Предмет2]]</f>
        <v>3НРусский язык</v>
      </c>
      <c r="T2166" s="4">
        <f ca="1">COUNTIF(Ректор[Доп столбец],Ректор[[#This Row],[Доп столбец]])</f>
        <v>1</v>
      </c>
    </row>
    <row r="2167" spans="1:20" x14ac:dyDescent="0.25">
      <c r="A2167" s="4">
        <v>1983</v>
      </c>
      <c r="B2167" s="4" t="s">
        <v>409</v>
      </c>
      <c r="C2167" s="4">
        <v>1</v>
      </c>
      <c r="F2167" s="4" t="s">
        <v>35</v>
      </c>
      <c r="G2167" s="4" t="s">
        <v>480</v>
      </c>
      <c r="H2167" s="4" t="s">
        <v>137</v>
      </c>
      <c r="I2167" s="4" t="s">
        <v>23</v>
      </c>
      <c r="J2167" s="4" t="s">
        <v>25</v>
      </c>
      <c r="K2167" s="4" t="s">
        <v>25</v>
      </c>
      <c r="O2167" s="4" t="str">
        <f ca="1">IF(Ректор[[#This Row],[Класс(ы)]]="",OFFSET(Ректор[[#This Row],[Класс(ы)]],-1,0,1,1),Ректор[[#This Row],[Класс(ы)]])</f>
        <v>3Н</v>
      </c>
      <c r="P216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167" s="4" t="str">
        <f>Ректор[[#This Row],[Учитель]]</f>
        <v>Чеканова Т. В.</v>
      </c>
      <c r="R2167" s="4">
        <f ca="1">IF(Ректор[[#This Row],[Часы]]="",OFFSET(Ректор[[#This Row],[Часы]],-1,0,1,1),Ректор[[#This Row],[Часы]])</f>
        <v>1</v>
      </c>
      <c r="S2167" s="4" t="str">
        <f ca="1">Ректор[[#This Row],[Корр класс]]&amp;Ректор[[#This Row],[Предмет2]]</f>
        <v>3НТехнология</v>
      </c>
      <c r="T2167" s="4">
        <f ca="1">COUNTIF(Ректор[Доп столбец],Ректор[[#This Row],[Доп столбец]])</f>
        <v>1</v>
      </c>
    </row>
    <row r="2168" spans="1:20" x14ac:dyDescent="0.25">
      <c r="A2168" s="4">
        <v>1984</v>
      </c>
      <c r="B2168" s="4" t="s">
        <v>264</v>
      </c>
      <c r="C2168" s="4">
        <v>3</v>
      </c>
      <c r="F2168" s="4" t="s">
        <v>73</v>
      </c>
      <c r="G2168" s="4" t="s">
        <v>481</v>
      </c>
      <c r="H2168" s="4" t="s">
        <v>157</v>
      </c>
      <c r="I2168" s="4" t="s">
        <v>27</v>
      </c>
      <c r="J2168" s="4" t="s">
        <v>25</v>
      </c>
      <c r="K2168" s="4" t="s">
        <v>25</v>
      </c>
      <c r="O2168" s="4" t="str">
        <f ca="1">IF(Ректор[[#This Row],[Класс(ы)]]="",OFFSET(Ректор[[#This Row],[Класс(ы)]],-1,0,1,1),Ректор[[#This Row],[Класс(ы)]])</f>
        <v>6Г</v>
      </c>
      <c r="P216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168" s="4" t="str">
        <f>Ректор[[#This Row],[Учитель]]</f>
        <v>Чернега В. С.</v>
      </c>
      <c r="R2168" s="4">
        <f ca="1">IF(Ректор[[#This Row],[Часы]]="",OFFSET(Ректор[[#This Row],[Часы]],-1,0,1,1),Ректор[[#This Row],[Часы]])</f>
        <v>3</v>
      </c>
      <c r="S2168" s="4" t="str">
        <f ca="1">Ректор[[#This Row],[Корр класс]]&amp;Ректор[[#This Row],[Предмет2]]</f>
        <v>6ГЛитература</v>
      </c>
      <c r="T2168" s="4">
        <f ca="1">COUNTIF(Ректор[Доп столбец],Ректор[[#This Row],[Доп столбец]])</f>
        <v>1</v>
      </c>
    </row>
    <row r="2169" spans="1:20" x14ac:dyDescent="0.25">
      <c r="A2169" s="4">
        <v>1985</v>
      </c>
      <c r="B2169" s="4" t="s">
        <v>264</v>
      </c>
      <c r="C2169" s="4">
        <v>6</v>
      </c>
      <c r="F2169" s="4" t="s">
        <v>34</v>
      </c>
      <c r="G2169" s="4" t="s">
        <v>481</v>
      </c>
      <c r="H2169" s="4" t="s">
        <v>157</v>
      </c>
      <c r="I2169" s="4" t="s">
        <v>220</v>
      </c>
      <c r="J2169" s="4" t="s">
        <v>25</v>
      </c>
      <c r="K2169" s="4" t="s">
        <v>25</v>
      </c>
      <c r="O2169" s="4" t="str">
        <f ca="1">IF(Ректор[[#This Row],[Класс(ы)]]="",OFFSET(Ректор[[#This Row],[Класс(ы)]],-1,0,1,1),Ректор[[#This Row],[Класс(ы)]])</f>
        <v>6Г</v>
      </c>
      <c r="P2169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69" s="4" t="str">
        <f>Ректор[[#This Row],[Учитель]]</f>
        <v>Чернега В. С.</v>
      </c>
      <c r="R2169" s="4">
        <f ca="1">IF(Ректор[[#This Row],[Часы]]="",OFFSET(Ректор[[#This Row],[Часы]],-1,0,1,1),Ректор[[#This Row],[Часы]])</f>
        <v>6</v>
      </c>
      <c r="S2169" s="4" t="str">
        <f ca="1">Ректор[[#This Row],[Корр класс]]&amp;Ректор[[#This Row],[Предмет2]]</f>
        <v>6ГРусский язык</v>
      </c>
      <c r="T2169" s="4">
        <f ca="1">COUNTIF(Ректор[Доп столбец],Ректор[[#This Row],[Доп столбец]])</f>
        <v>1</v>
      </c>
    </row>
    <row r="2170" spans="1:20" x14ac:dyDescent="0.25">
      <c r="A2170" s="4">
        <v>1986</v>
      </c>
      <c r="B2170" s="4" t="s">
        <v>183</v>
      </c>
      <c r="C2170" s="4">
        <v>2</v>
      </c>
      <c r="F2170" s="4" t="s">
        <v>73</v>
      </c>
      <c r="G2170" s="4" t="s">
        <v>481</v>
      </c>
      <c r="H2170" s="4" t="s">
        <v>157</v>
      </c>
      <c r="I2170" s="4" t="s">
        <v>27</v>
      </c>
      <c r="J2170" s="4" t="s">
        <v>25</v>
      </c>
      <c r="K2170" s="4" t="s">
        <v>25</v>
      </c>
      <c r="O2170" s="4" t="str">
        <f ca="1">IF(Ректор[[#This Row],[Класс(ы)]]="",OFFSET(Ректор[[#This Row],[Класс(ы)]],-1,0,1,1),Ректор[[#This Row],[Класс(ы)]])</f>
        <v>7И</v>
      </c>
      <c r="P217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170" s="4" t="str">
        <f>Ректор[[#This Row],[Учитель]]</f>
        <v>Чернега В. С.</v>
      </c>
      <c r="R2170" s="4">
        <f ca="1">IF(Ректор[[#This Row],[Часы]]="",OFFSET(Ректор[[#This Row],[Часы]],-1,0,1,1),Ректор[[#This Row],[Часы]])</f>
        <v>2</v>
      </c>
      <c r="S2170" s="4" t="str">
        <f ca="1">Ректор[[#This Row],[Корр класс]]&amp;Ректор[[#This Row],[Предмет2]]</f>
        <v>7ИЛитература</v>
      </c>
      <c r="T2170" s="4">
        <f ca="1">COUNTIF(Ректор[Доп столбец],Ректор[[#This Row],[Доп столбец]])</f>
        <v>1</v>
      </c>
    </row>
    <row r="2171" spans="1:20" x14ac:dyDescent="0.25">
      <c r="A2171" s="4">
        <v>1987</v>
      </c>
      <c r="B2171" s="4" t="s">
        <v>183</v>
      </c>
      <c r="C2171" s="4">
        <v>4</v>
      </c>
      <c r="F2171" s="4" t="s">
        <v>34</v>
      </c>
      <c r="G2171" s="4" t="s">
        <v>481</v>
      </c>
      <c r="H2171" s="4" t="s">
        <v>157</v>
      </c>
      <c r="I2171" s="4" t="s">
        <v>27</v>
      </c>
      <c r="J2171" s="4" t="s">
        <v>25</v>
      </c>
      <c r="K2171" s="4" t="s">
        <v>25</v>
      </c>
      <c r="O2171" s="4" t="str">
        <f ca="1">IF(Ректор[[#This Row],[Класс(ы)]]="",OFFSET(Ректор[[#This Row],[Класс(ы)]],-1,0,1,1),Ректор[[#This Row],[Класс(ы)]])</f>
        <v>7И</v>
      </c>
      <c r="P217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71" s="4" t="str">
        <f>Ректор[[#This Row],[Учитель]]</f>
        <v>Чернега В. С.</v>
      </c>
      <c r="R2171" s="4">
        <f ca="1">IF(Ректор[[#This Row],[Часы]]="",OFFSET(Ректор[[#This Row],[Часы]],-1,0,1,1),Ректор[[#This Row],[Часы]])</f>
        <v>4</v>
      </c>
      <c r="S2171" s="4" t="str">
        <f ca="1">Ректор[[#This Row],[Корр класс]]&amp;Ректор[[#This Row],[Предмет2]]</f>
        <v>7ИРусский язык</v>
      </c>
      <c r="T2171" s="4">
        <f ca="1">COUNTIF(Ректор[Доп столбец],Ректор[[#This Row],[Доп столбец]])</f>
        <v>1</v>
      </c>
    </row>
    <row r="2172" spans="1:20" x14ac:dyDescent="0.25">
      <c r="A2172" s="4">
        <v>1988</v>
      </c>
      <c r="B2172" s="4" t="s">
        <v>60</v>
      </c>
      <c r="C2172" s="4">
        <v>2</v>
      </c>
      <c r="F2172" s="4" t="s">
        <v>73</v>
      </c>
      <c r="G2172" s="4" t="s">
        <v>481</v>
      </c>
      <c r="H2172" s="4" t="s">
        <v>157</v>
      </c>
      <c r="I2172" s="4" t="s">
        <v>27</v>
      </c>
      <c r="J2172" s="4" t="s">
        <v>25</v>
      </c>
      <c r="K2172" s="4" t="s">
        <v>25</v>
      </c>
      <c r="O2172" s="4" t="str">
        <f ca="1">IF(Ректор[[#This Row],[Класс(ы)]]="",OFFSET(Ректор[[#This Row],[Класс(ы)]],-1,0,1,1),Ректор[[#This Row],[Класс(ы)]])</f>
        <v>7К</v>
      </c>
      <c r="P2172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172" s="4" t="str">
        <f>Ректор[[#This Row],[Учитель]]</f>
        <v>Чернега В. С.</v>
      </c>
      <c r="R2172" s="4">
        <f ca="1">IF(Ректор[[#This Row],[Часы]]="",OFFSET(Ректор[[#This Row],[Часы]],-1,0,1,1),Ректор[[#This Row],[Часы]])</f>
        <v>2</v>
      </c>
      <c r="S2172" s="4" t="str">
        <f ca="1">Ректор[[#This Row],[Корр класс]]&amp;Ректор[[#This Row],[Предмет2]]</f>
        <v>7КЛитература</v>
      </c>
      <c r="T2172" s="4">
        <f ca="1">COUNTIF(Ректор[Доп столбец],Ректор[[#This Row],[Доп столбец]])</f>
        <v>1</v>
      </c>
    </row>
    <row r="2173" spans="1:20" x14ac:dyDescent="0.25">
      <c r="A2173" s="4">
        <v>1989</v>
      </c>
      <c r="B2173" s="4" t="s">
        <v>60</v>
      </c>
      <c r="C2173" s="4">
        <v>4</v>
      </c>
      <c r="F2173" s="4" t="s">
        <v>34</v>
      </c>
      <c r="G2173" s="4" t="s">
        <v>481</v>
      </c>
      <c r="H2173" s="4" t="s">
        <v>157</v>
      </c>
      <c r="I2173" s="4" t="s">
        <v>27</v>
      </c>
      <c r="J2173" s="4" t="s">
        <v>25</v>
      </c>
      <c r="K2173" s="4" t="s">
        <v>25</v>
      </c>
      <c r="O2173" s="4" t="str">
        <f ca="1">IF(Ректор[[#This Row],[Класс(ы)]]="",OFFSET(Ректор[[#This Row],[Класс(ы)]],-1,0,1,1),Ректор[[#This Row],[Класс(ы)]])</f>
        <v>7К</v>
      </c>
      <c r="P217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73" s="4" t="str">
        <f>Ректор[[#This Row],[Учитель]]</f>
        <v>Чернега В. С.</v>
      </c>
      <c r="R2173" s="4">
        <f ca="1">IF(Ректор[[#This Row],[Часы]]="",OFFSET(Ректор[[#This Row],[Часы]],-1,0,1,1),Ректор[[#This Row],[Часы]])</f>
        <v>4</v>
      </c>
      <c r="S2173" s="4" t="str">
        <f ca="1">Ректор[[#This Row],[Корр класс]]&amp;Ректор[[#This Row],[Предмет2]]</f>
        <v>7КРусский язык</v>
      </c>
      <c r="T2173" s="4">
        <f ca="1">COUNTIF(Ректор[Доп столбец],Ректор[[#This Row],[Доп столбец]])</f>
        <v>1</v>
      </c>
    </row>
    <row r="2174" spans="1:20" x14ac:dyDescent="0.25">
      <c r="A2174" s="4">
        <v>1990</v>
      </c>
      <c r="B2174" s="4" t="s">
        <v>61</v>
      </c>
      <c r="C2174" s="4">
        <v>2</v>
      </c>
      <c r="F2174" s="4" t="s">
        <v>73</v>
      </c>
      <c r="G2174" s="4" t="s">
        <v>481</v>
      </c>
      <c r="H2174" s="4" t="s">
        <v>157</v>
      </c>
      <c r="I2174" s="4" t="s">
        <v>27</v>
      </c>
      <c r="J2174" s="4" t="s">
        <v>25</v>
      </c>
      <c r="K2174" s="4" t="s">
        <v>25</v>
      </c>
      <c r="O2174" s="4" t="str">
        <f ca="1">IF(Ректор[[#This Row],[Класс(ы)]]="",OFFSET(Ректор[[#This Row],[Класс(ы)]],-1,0,1,1),Ректор[[#This Row],[Класс(ы)]])</f>
        <v>7Л</v>
      </c>
      <c r="P2174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174" s="4" t="str">
        <f>Ректор[[#This Row],[Учитель]]</f>
        <v>Чернега В. С.</v>
      </c>
      <c r="R2174" s="4">
        <f ca="1">IF(Ректор[[#This Row],[Часы]]="",OFFSET(Ректор[[#This Row],[Часы]],-1,0,1,1),Ректор[[#This Row],[Часы]])</f>
        <v>2</v>
      </c>
      <c r="S2174" s="4" t="str">
        <f ca="1">Ректор[[#This Row],[Корр класс]]&amp;Ректор[[#This Row],[Предмет2]]</f>
        <v>7ЛЛитература</v>
      </c>
      <c r="T2174" s="4">
        <f ca="1">COUNTIF(Ректор[Доп столбец],Ректор[[#This Row],[Доп столбец]])</f>
        <v>1</v>
      </c>
    </row>
    <row r="2175" spans="1:20" x14ac:dyDescent="0.25">
      <c r="A2175" s="4">
        <v>1991</v>
      </c>
      <c r="B2175" s="4" t="s">
        <v>61</v>
      </c>
      <c r="C2175" s="4">
        <v>1</v>
      </c>
      <c r="F2175" s="4" t="s">
        <v>32</v>
      </c>
      <c r="G2175" s="4" t="s">
        <v>481</v>
      </c>
      <c r="H2175" s="4" t="s">
        <v>157</v>
      </c>
      <c r="I2175" s="4" t="s">
        <v>27</v>
      </c>
      <c r="J2175" s="4" t="s">
        <v>25</v>
      </c>
      <c r="K2175" s="4" t="s">
        <v>25</v>
      </c>
      <c r="O2175" s="4" t="str">
        <f ca="1">IF(Ректор[[#This Row],[Класс(ы)]]="",OFFSET(Ректор[[#This Row],[Класс(ы)]],-1,0,1,1),Ректор[[#This Row],[Класс(ы)]])</f>
        <v>7Л</v>
      </c>
      <c r="P217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175" s="4" t="str">
        <f>Ректор[[#This Row],[Учитель]]</f>
        <v>Чернега В. С.</v>
      </c>
      <c r="R2175" s="4">
        <f ca="1">IF(Ректор[[#This Row],[Часы]]="",OFFSET(Ректор[[#This Row],[Часы]],-1,0,1,1),Ректор[[#This Row],[Часы]])</f>
        <v>1</v>
      </c>
      <c r="S2175" s="4" t="str">
        <f ca="1">Ректор[[#This Row],[Корр класс]]&amp;Ректор[[#This Row],[Предмет2]]</f>
        <v>7ЛРазговор о важн</v>
      </c>
      <c r="T2175" s="4">
        <f ca="1">COUNTIF(Ректор[Доп столбец],Ректор[[#This Row],[Доп столбец]])</f>
        <v>1</v>
      </c>
    </row>
    <row r="2176" spans="1:20" x14ac:dyDescent="0.25">
      <c r="A2176" s="4">
        <v>1992</v>
      </c>
      <c r="B2176" s="4" t="s">
        <v>61</v>
      </c>
      <c r="C2176" s="4">
        <v>4</v>
      </c>
      <c r="F2176" s="4" t="s">
        <v>34</v>
      </c>
      <c r="G2176" s="4" t="s">
        <v>481</v>
      </c>
      <c r="H2176" s="4" t="s">
        <v>157</v>
      </c>
      <c r="I2176" s="4" t="s">
        <v>27</v>
      </c>
      <c r="J2176" s="4" t="s">
        <v>25</v>
      </c>
      <c r="K2176" s="4" t="s">
        <v>25</v>
      </c>
      <c r="O2176" s="4" t="str">
        <f ca="1">IF(Ректор[[#This Row],[Класс(ы)]]="",OFFSET(Ректор[[#This Row],[Класс(ы)]],-1,0,1,1),Ректор[[#This Row],[Класс(ы)]])</f>
        <v>7Л</v>
      </c>
      <c r="P217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76" s="4" t="str">
        <f>Ректор[[#This Row],[Учитель]]</f>
        <v>Чернега В. С.</v>
      </c>
      <c r="R2176" s="4">
        <f ca="1">IF(Ректор[[#This Row],[Часы]]="",OFFSET(Ректор[[#This Row],[Часы]],-1,0,1,1),Ректор[[#This Row],[Часы]])</f>
        <v>4</v>
      </c>
      <c r="S2176" s="4" t="str">
        <f ca="1">Ректор[[#This Row],[Корр класс]]&amp;Ректор[[#This Row],[Предмет2]]</f>
        <v>7ЛРусский язык</v>
      </c>
      <c r="T2176" s="4">
        <f ca="1">COUNTIF(Ректор[Доп столбец],Ректор[[#This Row],[Доп столбец]])</f>
        <v>1</v>
      </c>
    </row>
    <row r="2177" spans="1:20" x14ac:dyDescent="0.25">
      <c r="A2177" s="4">
        <v>1993</v>
      </c>
      <c r="B2177" s="4" t="s">
        <v>189</v>
      </c>
      <c r="C2177" s="4">
        <v>3</v>
      </c>
      <c r="F2177" s="4" t="s">
        <v>73</v>
      </c>
      <c r="G2177" s="4" t="s">
        <v>481</v>
      </c>
      <c r="H2177" s="4" t="s">
        <v>157</v>
      </c>
      <c r="I2177" s="4" t="s">
        <v>27</v>
      </c>
      <c r="J2177" s="4" t="s">
        <v>25</v>
      </c>
      <c r="K2177" s="4" t="s">
        <v>25</v>
      </c>
      <c r="O2177" s="4" t="str">
        <f ca="1">IF(Ректор[[#This Row],[Класс(ы)]]="",OFFSET(Ректор[[#This Row],[Класс(ы)]],-1,0,1,1),Ректор[[#This Row],[Класс(ы)]])</f>
        <v>9Ж</v>
      </c>
      <c r="P217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177" s="4" t="str">
        <f>Ректор[[#This Row],[Учитель]]</f>
        <v>Чернега В. С.</v>
      </c>
      <c r="R2177" s="4">
        <f ca="1">IF(Ректор[[#This Row],[Часы]]="",OFFSET(Ректор[[#This Row],[Часы]],-1,0,1,1),Ректор[[#This Row],[Часы]])</f>
        <v>3</v>
      </c>
      <c r="S2177" s="4" t="str">
        <f ca="1">Ректор[[#This Row],[Корр класс]]&amp;Ректор[[#This Row],[Предмет2]]</f>
        <v>9ЖЛитература</v>
      </c>
      <c r="T2177" s="4">
        <f ca="1">COUNTIF(Ректор[Доп столбец],Ректор[[#This Row],[Доп столбец]])</f>
        <v>1</v>
      </c>
    </row>
    <row r="2178" spans="1:20" x14ac:dyDescent="0.25">
      <c r="A2178" s="4">
        <v>1994</v>
      </c>
      <c r="B2178" s="4" t="s">
        <v>189</v>
      </c>
      <c r="C2178" s="4">
        <v>3</v>
      </c>
      <c r="F2178" s="4" t="s">
        <v>34</v>
      </c>
      <c r="G2178" s="4" t="s">
        <v>481</v>
      </c>
      <c r="I2178" s="4" t="s">
        <v>27</v>
      </c>
      <c r="J2178" s="4" t="s">
        <v>25</v>
      </c>
      <c r="K2178" s="4" t="s">
        <v>25</v>
      </c>
      <c r="O2178" s="4" t="str">
        <f ca="1">IF(Ректор[[#This Row],[Класс(ы)]]="",OFFSET(Ректор[[#This Row],[Класс(ы)]],-1,0,1,1),Ректор[[#This Row],[Класс(ы)]])</f>
        <v>9Ж</v>
      </c>
      <c r="P217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178" s="4" t="str">
        <f>Ректор[[#This Row],[Учитель]]</f>
        <v>Чернега В. С.</v>
      </c>
      <c r="R2178" s="4">
        <f ca="1">IF(Ректор[[#This Row],[Часы]]="",OFFSET(Ректор[[#This Row],[Часы]],-1,0,1,1),Ректор[[#This Row],[Часы]])</f>
        <v>3</v>
      </c>
      <c r="S2178" s="4" t="str">
        <f ca="1">Ректор[[#This Row],[Корр класс]]&amp;Ректор[[#This Row],[Предмет2]]</f>
        <v>9ЖРусский язык</v>
      </c>
      <c r="T2178" s="4">
        <f ca="1">COUNTIF(Ректор[Доп столбец],Ректор[[#This Row],[Доп столбец]])</f>
        <v>1</v>
      </c>
    </row>
    <row r="2179" spans="1:20" x14ac:dyDescent="0.25">
      <c r="A2179" s="4">
        <v>1995</v>
      </c>
      <c r="B2179" s="4" t="s">
        <v>250</v>
      </c>
      <c r="C2179" s="4">
        <v>1</v>
      </c>
      <c r="F2179" s="4" t="s">
        <v>104</v>
      </c>
      <c r="G2179" s="4" t="s">
        <v>482</v>
      </c>
      <c r="H2179" s="4" t="s">
        <v>108</v>
      </c>
      <c r="I2179" s="4" t="s">
        <v>27</v>
      </c>
      <c r="J2179" s="4" t="s">
        <v>25</v>
      </c>
      <c r="K2179" s="4" t="s">
        <v>25</v>
      </c>
      <c r="O2179" s="4" t="str">
        <f ca="1">IF(Ректор[[#This Row],[Класс(ы)]]="",OFFSET(Ректор[[#This Row],[Класс(ы)]],-1,0,1,1),Ректор[[#This Row],[Класс(ы)]])</f>
        <v>6А</v>
      </c>
      <c r="P2179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79" s="4" t="str">
        <f>Ректор[[#This Row],[Учитель]]</f>
        <v>Чубатая Н. А.</v>
      </c>
      <c r="R2179" s="4">
        <f ca="1">IF(Ректор[[#This Row],[Часы]]="",OFFSET(Ректор[[#This Row],[Часы]],-1,0,1,1),Ректор[[#This Row],[Часы]])</f>
        <v>1</v>
      </c>
      <c r="S2179" s="4" t="str">
        <f ca="1">Ректор[[#This Row],[Корр класс]]&amp;Ректор[[#This Row],[Предмет2]]</f>
        <v>6АГеография</v>
      </c>
      <c r="T2179" s="4">
        <f ca="1">COUNTIF(Ректор[Доп столбец],Ректор[[#This Row],[Доп столбец]])</f>
        <v>1</v>
      </c>
    </row>
    <row r="2180" spans="1:20" x14ac:dyDescent="0.25">
      <c r="A2180" s="4">
        <v>1996</v>
      </c>
      <c r="B2180" s="4" t="s">
        <v>217</v>
      </c>
      <c r="C2180" s="4">
        <v>1</v>
      </c>
      <c r="F2180" s="4" t="s">
        <v>104</v>
      </c>
      <c r="G2180" s="4" t="s">
        <v>482</v>
      </c>
      <c r="H2180" s="4" t="s">
        <v>108</v>
      </c>
      <c r="I2180" s="4" t="s">
        <v>27</v>
      </c>
      <c r="J2180" s="4" t="s">
        <v>25</v>
      </c>
      <c r="K2180" s="4" t="s">
        <v>25</v>
      </c>
      <c r="O2180" s="4" t="str">
        <f ca="1">IF(Ректор[[#This Row],[Класс(ы)]]="",OFFSET(Ректор[[#This Row],[Класс(ы)]],-1,0,1,1),Ректор[[#This Row],[Класс(ы)]])</f>
        <v>6Б</v>
      </c>
      <c r="P2180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80" s="4" t="str">
        <f>Ректор[[#This Row],[Учитель]]</f>
        <v>Чубатая Н. А.</v>
      </c>
      <c r="R2180" s="4">
        <f ca="1">IF(Ректор[[#This Row],[Часы]]="",OFFSET(Ректор[[#This Row],[Часы]],-1,0,1,1),Ректор[[#This Row],[Часы]])</f>
        <v>1</v>
      </c>
      <c r="S2180" s="4" t="str">
        <f ca="1">Ректор[[#This Row],[Корр класс]]&amp;Ректор[[#This Row],[Предмет2]]</f>
        <v>6БГеография</v>
      </c>
      <c r="T2180" s="4">
        <f ca="1">COUNTIF(Ректор[Доп столбец],Ректор[[#This Row],[Доп столбец]])</f>
        <v>1</v>
      </c>
    </row>
    <row r="2181" spans="1:20" x14ac:dyDescent="0.25">
      <c r="B2181" s="4" t="s">
        <v>221</v>
      </c>
      <c r="C2181" s="4">
        <v>1</v>
      </c>
      <c r="F2181" s="4" t="s">
        <v>104</v>
      </c>
      <c r="G2181" s="4" t="s">
        <v>482</v>
      </c>
      <c r="H2181" s="4" t="s">
        <v>108</v>
      </c>
      <c r="I2181" s="4" t="s">
        <v>27</v>
      </c>
      <c r="J2181" s="4" t="s">
        <v>25</v>
      </c>
      <c r="K2181" s="4" t="s">
        <v>25</v>
      </c>
      <c r="O2181" s="4" t="str">
        <f ca="1">IF(Ректор[[#This Row],[Класс(ы)]]="",OFFSET(Ректор[[#This Row],[Класс(ы)]],-1,0,1,1),Ректор[[#This Row],[Класс(ы)]])</f>
        <v>6В</v>
      </c>
      <c r="P2181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81" s="4" t="str">
        <f>Ректор[[#This Row],[Учитель]]</f>
        <v>Чубатая Н. А.</v>
      </c>
      <c r="R2181" s="4">
        <f ca="1">IF(Ректор[[#This Row],[Часы]]="",OFFSET(Ректор[[#This Row],[Часы]],-1,0,1,1),Ректор[[#This Row],[Часы]])</f>
        <v>1</v>
      </c>
      <c r="S2181" s="4" t="str">
        <f ca="1">Ректор[[#This Row],[Корр класс]]&amp;Ректор[[#This Row],[Предмет2]]</f>
        <v>6ВГеография</v>
      </c>
      <c r="T2181" s="4">
        <f ca="1">COUNTIF(Ректор[Доп столбец],Ректор[[#This Row],[Доп столбец]])</f>
        <v>1</v>
      </c>
    </row>
    <row r="2182" spans="1:20" x14ac:dyDescent="0.25">
      <c r="A2182" s="4">
        <v>1997</v>
      </c>
      <c r="B2182" s="4" t="s">
        <v>264</v>
      </c>
      <c r="C2182" s="4">
        <v>1</v>
      </c>
      <c r="F2182" s="4" t="s">
        <v>104</v>
      </c>
      <c r="G2182" s="4" t="s">
        <v>482</v>
      </c>
      <c r="H2182" s="4" t="s">
        <v>108</v>
      </c>
      <c r="I2182" s="4" t="s">
        <v>27</v>
      </c>
      <c r="J2182" s="4" t="s">
        <v>25</v>
      </c>
      <c r="K2182" s="4" t="s">
        <v>25</v>
      </c>
      <c r="O2182" s="4" t="str">
        <f ca="1">IF(Ректор[[#This Row],[Класс(ы)]]="",OFFSET(Ректор[[#This Row],[Класс(ы)]],-1,0,1,1),Ректор[[#This Row],[Класс(ы)]])</f>
        <v>6Г</v>
      </c>
      <c r="P2182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82" s="4" t="str">
        <f>Ректор[[#This Row],[Учитель]]</f>
        <v>Чубатая Н. А.</v>
      </c>
      <c r="R2182" s="4">
        <f ca="1">IF(Ректор[[#This Row],[Часы]]="",OFFSET(Ректор[[#This Row],[Часы]],-1,0,1,1),Ректор[[#This Row],[Часы]])</f>
        <v>1</v>
      </c>
      <c r="S2182" s="4" t="str">
        <f ca="1">Ректор[[#This Row],[Корр класс]]&amp;Ректор[[#This Row],[Предмет2]]</f>
        <v>6ГГеография</v>
      </c>
      <c r="T2182" s="4">
        <f ca="1">COUNTIF(Ректор[Доп столбец],Ректор[[#This Row],[Доп столбец]])</f>
        <v>1</v>
      </c>
    </row>
    <row r="2183" spans="1:20" x14ac:dyDescent="0.25">
      <c r="A2183" s="4">
        <v>1998</v>
      </c>
      <c r="B2183" s="4" t="s">
        <v>265</v>
      </c>
      <c r="C2183" s="4">
        <v>1</v>
      </c>
      <c r="F2183" s="4" t="s">
        <v>104</v>
      </c>
      <c r="G2183" s="4" t="s">
        <v>482</v>
      </c>
      <c r="H2183" s="4" t="s">
        <v>108</v>
      </c>
      <c r="I2183" s="4" t="s">
        <v>27</v>
      </c>
      <c r="J2183" s="4" t="s">
        <v>25</v>
      </c>
      <c r="K2183" s="4" t="s">
        <v>25</v>
      </c>
      <c r="O2183" s="4" t="str">
        <f ca="1">IF(Ректор[[#This Row],[Класс(ы)]]="",OFFSET(Ректор[[#This Row],[Класс(ы)]],-1,0,1,1),Ректор[[#This Row],[Класс(ы)]])</f>
        <v>6Д</v>
      </c>
      <c r="P2183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83" s="4" t="str">
        <f>Ректор[[#This Row],[Учитель]]</f>
        <v>Чубатая Н. А.</v>
      </c>
      <c r="R2183" s="4">
        <f ca="1">IF(Ректор[[#This Row],[Часы]]="",OFFSET(Ректор[[#This Row],[Часы]],-1,0,1,1),Ректор[[#This Row],[Часы]])</f>
        <v>1</v>
      </c>
      <c r="S2183" s="4" t="str">
        <f ca="1">Ректор[[#This Row],[Корр класс]]&amp;Ректор[[#This Row],[Предмет2]]</f>
        <v>6ДГеография</v>
      </c>
      <c r="T2183" s="4">
        <f ca="1">COUNTIF(Ректор[Доп столбец],Ректор[[#This Row],[Доп столбец]])</f>
        <v>1</v>
      </c>
    </row>
    <row r="2184" spans="1:20" x14ac:dyDescent="0.25">
      <c r="B2184" s="4" t="s">
        <v>252</v>
      </c>
      <c r="C2184" s="4">
        <v>1</v>
      </c>
      <c r="F2184" s="4" t="s">
        <v>104</v>
      </c>
      <c r="G2184" s="4" t="s">
        <v>482</v>
      </c>
      <c r="H2184" s="4" t="s">
        <v>108</v>
      </c>
      <c r="I2184" s="4" t="s">
        <v>27</v>
      </c>
      <c r="J2184" s="4" t="s">
        <v>25</v>
      </c>
      <c r="K2184" s="4" t="s">
        <v>25</v>
      </c>
      <c r="O2184" s="4" t="str">
        <f ca="1">IF(Ректор[[#This Row],[Класс(ы)]]="",OFFSET(Ректор[[#This Row],[Класс(ы)]],-1,0,1,1),Ректор[[#This Row],[Класс(ы)]])</f>
        <v>6Е</v>
      </c>
      <c r="P2184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84" s="4" t="str">
        <f>Ректор[[#This Row],[Учитель]]</f>
        <v>Чубатая Н. А.</v>
      </c>
      <c r="R2184" s="4">
        <f ca="1">IF(Ректор[[#This Row],[Часы]]="",OFFSET(Ректор[[#This Row],[Часы]],-1,0,1,1),Ректор[[#This Row],[Часы]])</f>
        <v>1</v>
      </c>
      <c r="S2184" s="4" t="str">
        <f ca="1">Ректор[[#This Row],[Корр класс]]&amp;Ректор[[#This Row],[Предмет2]]</f>
        <v>6ЕГеография</v>
      </c>
      <c r="T2184" s="4">
        <f ca="1">COUNTIF(Ректор[Доп столбец],Ректор[[#This Row],[Доп столбец]])</f>
        <v>1</v>
      </c>
    </row>
    <row r="2185" spans="1:20" x14ac:dyDescent="0.25">
      <c r="A2185" s="4">
        <v>1999</v>
      </c>
      <c r="B2185" s="4" t="s">
        <v>266</v>
      </c>
      <c r="C2185" s="4">
        <v>1</v>
      </c>
      <c r="F2185" s="4" t="s">
        <v>104</v>
      </c>
      <c r="G2185" s="4" t="s">
        <v>482</v>
      </c>
      <c r="H2185" s="4" t="s">
        <v>108</v>
      </c>
      <c r="I2185" s="4" t="s">
        <v>27</v>
      </c>
      <c r="J2185" s="4" t="s">
        <v>25</v>
      </c>
      <c r="K2185" s="4" t="s">
        <v>25</v>
      </c>
      <c r="O2185" s="4" t="str">
        <f ca="1">IF(Ректор[[#This Row],[Класс(ы)]]="",OFFSET(Ректор[[#This Row],[Класс(ы)]],-1,0,1,1),Ректор[[#This Row],[Класс(ы)]])</f>
        <v>6Ж</v>
      </c>
      <c r="P2185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85" s="4" t="str">
        <f>Ректор[[#This Row],[Учитель]]</f>
        <v>Чубатая Н. А.</v>
      </c>
      <c r="R2185" s="4">
        <f ca="1">IF(Ректор[[#This Row],[Часы]]="",OFFSET(Ректор[[#This Row],[Часы]],-1,0,1,1),Ректор[[#This Row],[Часы]])</f>
        <v>1</v>
      </c>
      <c r="S2185" s="4" t="str">
        <f ca="1">Ректор[[#This Row],[Корр класс]]&amp;Ректор[[#This Row],[Предмет2]]</f>
        <v>6ЖГеография</v>
      </c>
      <c r="T2185" s="4">
        <f ca="1">COUNTIF(Ректор[Доп столбец],Ректор[[#This Row],[Доп столбец]])</f>
        <v>1</v>
      </c>
    </row>
    <row r="2186" spans="1:20" x14ac:dyDescent="0.25">
      <c r="A2186" s="4">
        <v>2000</v>
      </c>
      <c r="B2186" s="4" t="s">
        <v>173</v>
      </c>
      <c r="C2186" s="4">
        <v>1</v>
      </c>
      <c r="F2186" s="4" t="s">
        <v>104</v>
      </c>
      <c r="G2186" s="4" t="s">
        <v>482</v>
      </c>
      <c r="H2186" s="4" t="s">
        <v>108</v>
      </c>
      <c r="I2186" s="4" t="s">
        <v>27</v>
      </c>
      <c r="J2186" s="4" t="s">
        <v>25</v>
      </c>
      <c r="K2186" s="4" t="s">
        <v>25</v>
      </c>
      <c r="O2186" s="4" t="str">
        <f ca="1">IF(Ректор[[#This Row],[Класс(ы)]]="",OFFSET(Ректор[[#This Row],[Класс(ы)]],-1,0,1,1),Ректор[[#This Row],[Класс(ы)]])</f>
        <v>6З</v>
      </c>
      <c r="P2186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86" s="4" t="str">
        <f>Ректор[[#This Row],[Учитель]]</f>
        <v>Чубатая Н. А.</v>
      </c>
      <c r="R2186" s="4">
        <f ca="1">IF(Ректор[[#This Row],[Часы]]="",OFFSET(Ректор[[#This Row],[Часы]],-1,0,1,1),Ректор[[#This Row],[Часы]])</f>
        <v>1</v>
      </c>
      <c r="S2186" s="4" t="str">
        <f ca="1">Ректор[[#This Row],[Корр класс]]&amp;Ректор[[#This Row],[Предмет2]]</f>
        <v>6ЗГеография</v>
      </c>
      <c r="T2186" s="4">
        <f ca="1">COUNTIF(Ректор[Доп столбец],Ректор[[#This Row],[Доп столбец]])</f>
        <v>1</v>
      </c>
    </row>
    <row r="2187" spans="1:20" x14ac:dyDescent="0.25">
      <c r="A2187" s="4">
        <v>2001</v>
      </c>
      <c r="B2187" s="4" t="s">
        <v>177</v>
      </c>
      <c r="C2187" s="4">
        <v>1</v>
      </c>
      <c r="F2187" s="4" t="s">
        <v>104</v>
      </c>
      <c r="G2187" s="4" t="s">
        <v>482</v>
      </c>
      <c r="H2187" s="4" t="s">
        <v>108</v>
      </c>
      <c r="I2187" s="4" t="s">
        <v>27</v>
      </c>
      <c r="J2187" s="4" t="s">
        <v>25</v>
      </c>
      <c r="K2187" s="4" t="s">
        <v>25</v>
      </c>
      <c r="O2187" s="4" t="str">
        <f ca="1">IF(Ректор[[#This Row],[Класс(ы)]]="",OFFSET(Ректор[[#This Row],[Класс(ы)]],-1,0,1,1),Ректор[[#This Row],[Класс(ы)]])</f>
        <v>6И</v>
      </c>
      <c r="P2187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87" s="4" t="str">
        <f>Ректор[[#This Row],[Учитель]]</f>
        <v>Чубатая Н. А.</v>
      </c>
      <c r="R2187" s="4">
        <f ca="1">IF(Ректор[[#This Row],[Часы]]="",OFFSET(Ректор[[#This Row],[Часы]],-1,0,1,1),Ректор[[#This Row],[Часы]])</f>
        <v>1</v>
      </c>
      <c r="S2187" s="4" t="str">
        <f ca="1">Ректор[[#This Row],[Корр класс]]&amp;Ректор[[#This Row],[Предмет2]]</f>
        <v>6ИГеография</v>
      </c>
      <c r="T2187" s="4">
        <f ca="1">COUNTIF(Ректор[Доп столбец],Ректор[[#This Row],[Доп столбец]])</f>
        <v>1</v>
      </c>
    </row>
    <row r="2188" spans="1:20" x14ac:dyDescent="0.25">
      <c r="A2188" s="4">
        <v>2002</v>
      </c>
      <c r="B2188" s="4" t="s">
        <v>178</v>
      </c>
      <c r="C2188" s="4">
        <v>1</v>
      </c>
      <c r="F2188" s="4" t="s">
        <v>104</v>
      </c>
      <c r="G2188" s="4" t="s">
        <v>482</v>
      </c>
      <c r="H2188" s="4" t="s">
        <v>108</v>
      </c>
      <c r="I2188" s="4" t="s">
        <v>27</v>
      </c>
      <c r="J2188" s="4" t="s">
        <v>25</v>
      </c>
      <c r="K2188" s="4" t="s">
        <v>25</v>
      </c>
      <c r="O2188" s="4" t="str">
        <f ca="1">IF(Ректор[[#This Row],[Класс(ы)]]="",OFFSET(Ректор[[#This Row],[Класс(ы)]],-1,0,1,1),Ректор[[#This Row],[Класс(ы)]])</f>
        <v>6К</v>
      </c>
      <c r="P2188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88" s="4" t="str">
        <f>Ректор[[#This Row],[Учитель]]</f>
        <v>Чубатая Н. А.</v>
      </c>
      <c r="R2188" s="4">
        <f ca="1">IF(Ректор[[#This Row],[Часы]]="",OFFSET(Ректор[[#This Row],[Часы]],-1,0,1,1),Ректор[[#This Row],[Часы]])</f>
        <v>1</v>
      </c>
      <c r="S2188" s="4" t="str">
        <f ca="1">Ректор[[#This Row],[Корр класс]]&amp;Ректор[[#This Row],[Предмет2]]</f>
        <v>6КГеография</v>
      </c>
      <c r="T2188" s="4">
        <f ca="1">COUNTIF(Ректор[Доп столбец],Ректор[[#This Row],[Доп столбец]])</f>
        <v>1</v>
      </c>
    </row>
    <row r="2189" spans="1:20" x14ac:dyDescent="0.25">
      <c r="A2189" s="4">
        <v>2003</v>
      </c>
      <c r="B2189" s="4" t="s">
        <v>179</v>
      </c>
      <c r="C2189" s="4">
        <v>1</v>
      </c>
      <c r="F2189" s="4" t="s">
        <v>104</v>
      </c>
      <c r="G2189" s="4" t="s">
        <v>482</v>
      </c>
      <c r="H2189" s="4" t="s">
        <v>108</v>
      </c>
      <c r="I2189" s="4" t="s">
        <v>27</v>
      </c>
      <c r="J2189" s="4" t="s">
        <v>25</v>
      </c>
      <c r="K2189" s="4" t="s">
        <v>25</v>
      </c>
      <c r="O2189" s="4" t="str">
        <f ca="1">IF(Ректор[[#This Row],[Класс(ы)]]="",OFFSET(Ректор[[#This Row],[Класс(ы)]],-1,0,1,1),Ректор[[#This Row],[Класс(ы)]])</f>
        <v>6Л</v>
      </c>
      <c r="P2189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89" s="4" t="str">
        <f>Ректор[[#This Row],[Учитель]]</f>
        <v>Чубатая Н. А.</v>
      </c>
      <c r="R2189" s="4">
        <f ca="1">IF(Ректор[[#This Row],[Часы]]="",OFFSET(Ректор[[#This Row],[Часы]],-1,0,1,1),Ректор[[#This Row],[Часы]])</f>
        <v>1</v>
      </c>
      <c r="S2189" s="4" t="str">
        <f ca="1">Ректор[[#This Row],[Корр класс]]&amp;Ректор[[#This Row],[Предмет2]]</f>
        <v>6ЛГеография</v>
      </c>
      <c r="T2189" s="4">
        <f ca="1">COUNTIF(Ректор[Доп столбец],Ректор[[#This Row],[Доп столбец]])</f>
        <v>1</v>
      </c>
    </row>
    <row r="2190" spans="1:20" x14ac:dyDescent="0.25">
      <c r="A2190" s="4">
        <v>2004</v>
      </c>
      <c r="B2190" s="4" t="s">
        <v>183</v>
      </c>
      <c r="C2190" s="4">
        <v>2</v>
      </c>
      <c r="F2190" s="4" t="s">
        <v>104</v>
      </c>
      <c r="G2190" s="4" t="s">
        <v>482</v>
      </c>
      <c r="H2190" s="4" t="s">
        <v>108</v>
      </c>
      <c r="I2190" s="4" t="s">
        <v>27</v>
      </c>
      <c r="J2190" s="4" t="s">
        <v>25</v>
      </c>
      <c r="K2190" s="4" t="s">
        <v>25</v>
      </c>
      <c r="O2190" s="4" t="str">
        <f ca="1">IF(Ректор[[#This Row],[Класс(ы)]]="",OFFSET(Ректор[[#This Row],[Класс(ы)]],-1,0,1,1),Ректор[[#This Row],[Класс(ы)]])</f>
        <v>7И</v>
      </c>
      <c r="P2190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90" s="4" t="str">
        <f>Ректор[[#This Row],[Учитель]]</f>
        <v>Чубатая Н. А.</v>
      </c>
      <c r="R2190" s="4">
        <f ca="1">IF(Ректор[[#This Row],[Часы]]="",OFFSET(Ректор[[#This Row],[Часы]],-1,0,1,1),Ректор[[#This Row],[Часы]])</f>
        <v>2</v>
      </c>
      <c r="S2190" s="4" t="str">
        <f ca="1">Ректор[[#This Row],[Корр класс]]&amp;Ректор[[#This Row],[Предмет2]]</f>
        <v>7ИГеография</v>
      </c>
      <c r="T2190" s="4">
        <f ca="1">COUNTIF(Ректор[Доп столбец],Ректор[[#This Row],[Доп столбец]])</f>
        <v>1</v>
      </c>
    </row>
    <row r="2191" spans="1:20" x14ac:dyDescent="0.25">
      <c r="A2191" s="4">
        <v>2005</v>
      </c>
      <c r="B2191" s="4" t="s">
        <v>60</v>
      </c>
      <c r="C2191" s="4">
        <v>2</v>
      </c>
      <c r="F2191" s="4" t="s">
        <v>104</v>
      </c>
      <c r="G2191" s="4" t="s">
        <v>482</v>
      </c>
      <c r="H2191" s="4" t="s">
        <v>108</v>
      </c>
      <c r="I2191" s="4" t="s">
        <v>27</v>
      </c>
      <c r="J2191" s="4" t="s">
        <v>25</v>
      </c>
      <c r="K2191" s="4" t="s">
        <v>25</v>
      </c>
      <c r="O2191" s="4" t="str">
        <f ca="1">IF(Ректор[[#This Row],[Класс(ы)]]="",OFFSET(Ректор[[#This Row],[Класс(ы)]],-1,0,1,1),Ректор[[#This Row],[Класс(ы)]])</f>
        <v>7К</v>
      </c>
      <c r="P2191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91" s="4" t="str">
        <f>Ректор[[#This Row],[Учитель]]</f>
        <v>Чубатая Н. А.</v>
      </c>
      <c r="R2191" s="4">
        <f ca="1">IF(Ректор[[#This Row],[Часы]]="",OFFSET(Ректор[[#This Row],[Часы]],-1,0,1,1),Ректор[[#This Row],[Часы]])</f>
        <v>2</v>
      </c>
      <c r="S2191" s="4" t="str">
        <f ca="1">Ректор[[#This Row],[Корр класс]]&amp;Ректор[[#This Row],[Предмет2]]</f>
        <v>7КГеография</v>
      </c>
      <c r="T2191" s="4">
        <f ca="1">COUNTIF(Ректор[Доп столбец],Ректор[[#This Row],[Доп столбец]])</f>
        <v>1</v>
      </c>
    </row>
    <row r="2192" spans="1:20" x14ac:dyDescent="0.25">
      <c r="A2192" s="4">
        <v>2006</v>
      </c>
      <c r="B2192" s="4" t="s">
        <v>61</v>
      </c>
      <c r="C2192" s="4">
        <v>2</v>
      </c>
      <c r="F2192" s="4" t="s">
        <v>104</v>
      </c>
      <c r="G2192" s="4" t="s">
        <v>482</v>
      </c>
      <c r="H2192" s="4" t="s">
        <v>108</v>
      </c>
      <c r="I2192" s="4" t="s">
        <v>27</v>
      </c>
      <c r="J2192" s="4" t="s">
        <v>25</v>
      </c>
      <c r="K2192" s="4" t="s">
        <v>25</v>
      </c>
      <c r="O2192" s="4" t="str">
        <f ca="1">IF(Ректор[[#This Row],[Класс(ы)]]="",OFFSET(Ректор[[#This Row],[Класс(ы)]],-1,0,1,1),Ректор[[#This Row],[Класс(ы)]])</f>
        <v>7Л</v>
      </c>
      <c r="P2192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92" s="4" t="str">
        <f>Ректор[[#This Row],[Учитель]]</f>
        <v>Чубатая Н. А.</v>
      </c>
      <c r="R2192" s="4">
        <f ca="1">IF(Ректор[[#This Row],[Часы]]="",OFFSET(Ректор[[#This Row],[Часы]],-1,0,1,1),Ректор[[#This Row],[Часы]])</f>
        <v>2</v>
      </c>
      <c r="S2192" s="4" t="str">
        <f ca="1">Ректор[[#This Row],[Корр класс]]&amp;Ректор[[#This Row],[Предмет2]]</f>
        <v>7ЛГеография</v>
      </c>
      <c r="T2192" s="4">
        <f ca="1">COUNTIF(Ректор[Доп столбец],Ректор[[#This Row],[Доп столбец]])</f>
        <v>1</v>
      </c>
    </row>
    <row r="2193" spans="1:20" x14ac:dyDescent="0.25">
      <c r="A2193" s="4">
        <v>2007</v>
      </c>
      <c r="B2193" s="4" t="s">
        <v>112</v>
      </c>
      <c r="C2193" s="4">
        <v>2</v>
      </c>
      <c r="F2193" s="4" t="s">
        <v>104</v>
      </c>
      <c r="G2193" s="4" t="s">
        <v>482</v>
      </c>
      <c r="H2193" s="4" t="s">
        <v>108</v>
      </c>
      <c r="I2193" s="4" t="s">
        <v>27</v>
      </c>
      <c r="J2193" s="4" t="s">
        <v>25</v>
      </c>
      <c r="K2193" s="4" t="s">
        <v>25</v>
      </c>
      <c r="O2193" s="4" t="str">
        <f ca="1">IF(Ректор[[#This Row],[Класс(ы)]]="",OFFSET(Ректор[[#This Row],[Класс(ы)]],-1,0,1,1),Ректор[[#This Row],[Класс(ы)]])</f>
        <v>8Б</v>
      </c>
      <c r="P2193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93" s="4" t="str">
        <f>Ректор[[#This Row],[Учитель]]</f>
        <v>Чубатая Н. А.</v>
      </c>
      <c r="R2193" s="4">
        <f ca="1">IF(Ректор[[#This Row],[Часы]]="",OFFSET(Ректор[[#This Row],[Часы]],-1,0,1,1),Ректор[[#This Row],[Часы]])</f>
        <v>2</v>
      </c>
      <c r="S2193" s="4" t="str">
        <f ca="1">Ректор[[#This Row],[Корр класс]]&amp;Ректор[[#This Row],[Предмет2]]</f>
        <v>8БГеография</v>
      </c>
      <c r="T2193" s="4">
        <f ca="1">COUNTIF(Ректор[Доп столбец],Ректор[[#This Row],[Доп столбец]])</f>
        <v>1</v>
      </c>
    </row>
    <row r="2194" spans="1:20" x14ac:dyDescent="0.25">
      <c r="A2194" s="4">
        <v>2008</v>
      </c>
      <c r="B2194" s="4" t="s">
        <v>114</v>
      </c>
      <c r="C2194" s="4">
        <v>2</v>
      </c>
      <c r="F2194" s="4" t="s">
        <v>104</v>
      </c>
      <c r="G2194" s="4" t="s">
        <v>482</v>
      </c>
      <c r="H2194" s="4" t="s">
        <v>108</v>
      </c>
      <c r="I2194" s="4" t="s">
        <v>27</v>
      </c>
      <c r="J2194" s="4" t="s">
        <v>25</v>
      </c>
      <c r="K2194" s="4" t="s">
        <v>25</v>
      </c>
      <c r="O2194" s="4" t="str">
        <f ca="1">IF(Ректор[[#This Row],[Класс(ы)]]="",OFFSET(Ректор[[#This Row],[Класс(ы)]],-1,0,1,1),Ректор[[#This Row],[Класс(ы)]])</f>
        <v>8Г</v>
      </c>
      <c r="P2194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94" s="4" t="str">
        <f>Ректор[[#This Row],[Учитель]]</f>
        <v>Чубатая Н. А.</v>
      </c>
      <c r="R2194" s="4">
        <f ca="1">IF(Ректор[[#This Row],[Часы]]="",OFFSET(Ректор[[#This Row],[Часы]],-1,0,1,1),Ректор[[#This Row],[Часы]])</f>
        <v>2</v>
      </c>
      <c r="S2194" s="4" t="str">
        <f ca="1">Ректор[[#This Row],[Корр класс]]&amp;Ректор[[#This Row],[Предмет2]]</f>
        <v>8ГГеография</v>
      </c>
      <c r="T2194" s="4">
        <f ca="1">COUNTIF(Ректор[Доп столбец],Ректор[[#This Row],[Доп столбец]])</f>
        <v>1</v>
      </c>
    </row>
    <row r="2195" spans="1:20" x14ac:dyDescent="0.25">
      <c r="A2195" s="4">
        <v>2009</v>
      </c>
      <c r="B2195" s="4" t="s">
        <v>114</v>
      </c>
      <c r="C2195" s="4">
        <v>1</v>
      </c>
      <c r="F2195" s="4" t="s">
        <v>32</v>
      </c>
      <c r="G2195" s="4" t="s">
        <v>482</v>
      </c>
      <c r="H2195" s="4" t="s">
        <v>108</v>
      </c>
      <c r="I2195" s="4" t="s">
        <v>27</v>
      </c>
      <c r="J2195" s="4" t="s">
        <v>25</v>
      </c>
      <c r="K2195" s="4" t="s">
        <v>25</v>
      </c>
      <c r="O2195" s="4" t="str">
        <f ca="1">IF(Ректор[[#This Row],[Класс(ы)]]="",OFFSET(Ректор[[#This Row],[Класс(ы)]],-1,0,1,1),Ректор[[#This Row],[Класс(ы)]])</f>
        <v>8Г</v>
      </c>
      <c r="P219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195" s="4" t="str">
        <f>Ректор[[#This Row],[Учитель]]</f>
        <v>Чубатая Н. А.</v>
      </c>
      <c r="R2195" s="4">
        <f ca="1">IF(Ректор[[#This Row],[Часы]]="",OFFSET(Ректор[[#This Row],[Часы]],-1,0,1,1),Ректор[[#This Row],[Часы]])</f>
        <v>1</v>
      </c>
      <c r="S2195" s="4" t="str">
        <f ca="1">Ректор[[#This Row],[Корр класс]]&amp;Ректор[[#This Row],[Предмет2]]</f>
        <v>8ГРазговор о важн</v>
      </c>
      <c r="T2195" s="4">
        <f ca="1">COUNTIF(Ректор[Доп столбец],Ректор[[#This Row],[Доп столбец]])</f>
        <v>1</v>
      </c>
    </row>
    <row r="2196" spans="1:20" x14ac:dyDescent="0.25">
      <c r="A2196" s="4">
        <v>2010</v>
      </c>
      <c r="B2196" s="4" t="s">
        <v>115</v>
      </c>
      <c r="C2196" s="4">
        <v>2</v>
      </c>
      <c r="F2196" s="4" t="s">
        <v>104</v>
      </c>
      <c r="G2196" s="4" t="s">
        <v>482</v>
      </c>
      <c r="H2196" s="4" t="s">
        <v>108</v>
      </c>
      <c r="I2196" s="4" t="s">
        <v>27</v>
      </c>
      <c r="J2196" s="4" t="s">
        <v>25</v>
      </c>
      <c r="K2196" s="4" t="s">
        <v>25</v>
      </c>
      <c r="O2196" s="4" t="str">
        <f ca="1">IF(Ректор[[#This Row],[Класс(ы)]]="",OFFSET(Ректор[[#This Row],[Класс(ы)]],-1,0,1,1),Ректор[[#This Row],[Класс(ы)]])</f>
        <v>8Д</v>
      </c>
      <c r="P2196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96" s="4" t="str">
        <f>Ректор[[#This Row],[Учитель]]</f>
        <v>Чубатая Н. А.</v>
      </c>
      <c r="R2196" s="4">
        <f ca="1">IF(Ректор[[#This Row],[Часы]]="",OFFSET(Ректор[[#This Row],[Часы]],-1,0,1,1),Ректор[[#This Row],[Часы]])</f>
        <v>2</v>
      </c>
      <c r="S2196" s="4" t="str">
        <f ca="1">Ректор[[#This Row],[Корр класс]]&amp;Ректор[[#This Row],[Предмет2]]</f>
        <v>8ДГеография</v>
      </c>
      <c r="T2196" s="4">
        <f ca="1">COUNTIF(Ректор[Доп столбец],Ректор[[#This Row],[Доп столбец]])</f>
        <v>1</v>
      </c>
    </row>
    <row r="2197" spans="1:20" x14ac:dyDescent="0.25">
      <c r="A2197" s="4">
        <v>2011</v>
      </c>
      <c r="B2197" s="4" t="s">
        <v>117</v>
      </c>
      <c r="C2197" s="4">
        <v>2</v>
      </c>
      <c r="F2197" s="4" t="s">
        <v>104</v>
      </c>
      <c r="G2197" s="4" t="s">
        <v>482</v>
      </c>
      <c r="I2197" s="4" t="s">
        <v>27</v>
      </c>
      <c r="J2197" s="4" t="s">
        <v>25</v>
      </c>
      <c r="K2197" s="4" t="s">
        <v>25</v>
      </c>
      <c r="O2197" s="4" t="str">
        <f ca="1">IF(Ректор[[#This Row],[Класс(ы)]]="",OFFSET(Ректор[[#This Row],[Класс(ы)]],-1,0,1,1),Ректор[[#This Row],[Класс(ы)]])</f>
        <v>8Ж</v>
      </c>
      <c r="P2197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97" s="4" t="str">
        <f>Ректор[[#This Row],[Учитель]]</f>
        <v>Чубатая Н. А.</v>
      </c>
      <c r="R2197" s="4">
        <f ca="1">IF(Ректор[[#This Row],[Часы]]="",OFFSET(Ректор[[#This Row],[Часы]],-1,0,1,1),Ректор[[#This Row],[Часы]])</f>
        <v>2</v>
      </c>
      <c r="S2197" s="4" t="str">
        <f ca="1">Ректор[[#This Row],[Корр класс]]&amp;Ректор[[#This Row],[Предмет2]]</f>
        <v>8ЖГеография</v>
      </c>
      <c r="T2197" s="4">
        <f ca="1">COUNTIF(Ректор[Доп столбец],Ректор[[#This Row],[Доп столбец]])</f>
        <v>1</v>
      </c>
    </row>
    <row r="2198" spans="1:20" x14ac:dyDescent="0.25">
      <c r="A2198" s="4">
        <v>2012</v>
      </c>
      <c r="B2198" s="4" t="s">
        <v>118</v>
      </c>
      <c r="C2198" s="4">
        <v>2</v>
      </c>
      <c r="F2198" s="4" t="s">
        <v>104</v>
      </c>
      <c r="G2198" s="4" t="s">
        <v>482</v>
      </c>
      <c r="H2198" s="4" t="s">
        <v>108</v>
      </c>
      <c r="I2198" s="4" t="s">
        <v>27</v>
      </c>
      <c r="J2198" s="4" t="s">
        <v>25</v>
      </c>
      <c r="K2198" s="4" t="s">
        <v>25</v>
      </c>
      <c r="O2198" s="4" t="str">
        <f ca="1">IF(Ректор[[#This Row],[Класс(ы)]]="",OFFSET(Ректор[[#This Row],[Класс(ы)]],-1,0,1,1),Ректор[[#This Row],[Класс(ы)]])</f>
        <v>8З</v>
      </c>
      <c r="P2198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98" s="4" t="str">
        <f>Ректор[[#This Row],[Учитель]]</f>
        <v>Чубатая Н. А.</v>
      </c>
      <c r="R2198" s="4">
        <f ca="1">IF(Ректор[[#This Row],[Часы]]="",OFFSET(Ректор[[#This Row],[Часы]],-1,0,1,1),Ректор[[#This Row],[Часы]])</f>
        <v>2</v>
      </c>
      <c r="S2198" s="4" t="str">
        <f ca="1">Ректор[[#This Row],[Корр класс]]&amp;Ректор[[#This Row],[Предмет2]]</f>
        <v>8ЗГеография</v>
      </c>
      <c r="T2198" s="4">
        <f ca="1">COUNTIF(Ректор[Доп столбец],Ректор[[#This Row],[Доп столбец]])</f>
        <v>1</v>
      </c>
    </row>
    <row r="2199" spans="1:20" x14ac:dyDescent="0.25">
      <c r="A2199" s="4">
        <v>2013</v>
      </c>
      <c r="B2199" s="4" t="s">
        <v>119</v>
      </c>
      <c r="C2199" s="4">
        <v>2</v>
      </c>
      <c r="F2199" s="4" t="s">
        <v>104</v>
      </c>
      <c r="G2199" s="4" t="s">
        <v>482</v>
      </c>
      <c r="H2199" s="4" t="s">
        <v>108</v>
      </c>
      <c r="I2199" s="4" t="s">
        <v>27</v>
      </c>
      <c r="J2199" s="4" t="s">
        <v>25</v>
      </c>
      <c r="K2199" s="4" t="s">
        <v>25</v>
      </c>
      <c r="O2199" s="4" t="str">
        <f ca="1">IF(Ректор[[#This Row],[Класс(ы)]]="",OFFSET(Ректор[[#This Row],[Класс(ы)]],-1,0,1,1),Ректор[[#This Row],[Класс(ы)]])</f>
        <v>8И</v>
      </c>
      <c r="P2199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199" s="4" t="str">
        <f>Ректор[[#This Row],[Учитель]]</f>
        <v>Чубатая Н. А.</v>
      </c>
      <c r="R2199" s="4">
        <f ca="1">IF(Ректор[[#This Row],[Часы]]="",OFFSET(Ректор[[#This Row],[Часы]],-1,0,1,1),Ректор[[#This Row],[Часы]])</f>
        <v>2</v>
      </c>
      <c r="S2199" s="4" t="str">
        <f ca="1">Ректор[[#This Row],[Корр класс]]&amp;Ректор[[#This Row],[Предмет2]]</f>
        <v>8ИГеография</v>
      </c>
      <c r="T2199" s="4">
        <f ca="1">COUNTIF(Ректор[Доп столбец],Ректор[[#This Row],[Доп столбец]])</f>
        <v>1</v>
      </c>
    </row>
    <row r="2200" spans="1:20" x14ac:dyDescent="0.25">
      <c r="A2200" s="4">
        <v>2014</v>
      </c>
      <c r="B2200" s="4" t="s">
        <v>256</v>
      </c>
      <c r="C2200" s="4">
        <v>1</v>
      </c>
      <c r="F2200" s="4" t="s">
        <v>20</v>
      </c>
      <c r="G2200" s="4" t="s">
        <v>483</v>
      </c>
      <c r="H2200" s="4" t="s">
        <v>216</v>
      </c>
      <c r="I2200" s="4" t="s">
        <v>23</v>
      </c>
      <c r="J2200" s="4" t="s">
        <v>24</v>
      </c>
      <c r="K2200" s="4" t="s">
        <v>25</v>
      </c>
      <c r="O2200" s="4" t="str">
        <f ca="1">IF(Ректор[[#This Row],[Класс(ы)]]="",OFFSET(Ректор[[#This Row],[Класс(ы)]],-1,0,1,1),Ректор[[#This Row],[Класс(ы)]])</f>
        <v>4А</v>
      </c>
      <c r="P2200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200" s="4" t="str">
        <f>Ректор[[#This Row],[Учитель]]</f>
        <v>Шабарова Н. Н.</v>
      </c>
      <c r="R2200" s="4">
        <f ca="1">IF(Ректор[[#This Row],[Часы]]="",OFFSET(Ректор[[#This Row],[Часы]],-1,0,1,1),Ректор[[#This Row],[Часы]])</f>
        <v>1</v>
      </c>
      <c r="S2200" s="4" t="str">
        <f ca="1">Ректор[[#This Row],[Корр класс]]&amp;Ректор[[#This Row],[Предмет2]]</f>
        <v>4АИзобразительное искусство</v>
      </c>
      <c r="T2200" s="4">
        <f ca="1">COUNTIF(Ректор[Доп столбец],Ректор[[#This Row],[Доп столбец]])</f>
        <v>1</v>
      </c>
    </row>
    <row r="2201" spans="1:20" x14ac:dyDescent="0.25">
      <c r="A2201" s="4">
        <v>2015</v>
      </c>
      <c r="B2201" s="4" t="s">
        <v>256</v>
      </c>
      <c r="C2201" s="4">
        <v>4</v>
      </c>
      <c r="F2201" s="4" t="s">
        <v>28</v>
      </c>
      <c r="G2201" s="4" t="s">
        <v>483</v>
      </c>
      <c r="H2201" s="4" t="s">
        <v>216</v>
      </c>
      <c r="I2201" s="4" t="s">
        <v>27</v>
      </c>
      <c r="J2201" s="4" t="s">
        <v>25</v>
      </c>
      <c r="K2201" s="4" t="s">
        <v>25</v>
      </c>
      <c r="O2201" s="4" t="str">
        <f ca="1">IF(Ректор[[#This Row],[Класс(ы)]]="",OFFSET(Ректор[[#This Row],[Класс(ы)]],-1,0,1,1),Ректор[[#This Row],[Класс(ы)]])</f>
        <v>4А</v>
      </c>
      <c r="P220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201" s="4" t="str">
        <f>Ректор[[#This Row],[Учитель]]</f>
        <v>Шабарова Н. Н.</v>
      </c>
      <c r="R2201" s="4">
        <f ca="1">IF(Ректор[[#This Row],[Часы]]="",OFFSET(Ректор[[#This Row],[Часы]],-1,0,1,1),Ректор[[#This Row],[Часы]])</f>
        <v>4</v>
      </c>
      <c r="S2201" s="4" t="str">
        <f ca="1">Ректор[[#This Row],[Корр класс]]&amp;Ректор[[#This Row],[Предмет2]]</f>
        <v>4АЛитературное чтение</v>
      </c>
      <c r="T2201" s="4">
        <f ca="1">COUNTIF(Ректор[Доп столбец],Ректор[[#This Row],[Доп столбец]])</f>
        <v>1</v>
      </c>
    </row>
    <row r="2202" spans="1:20" x14ac:dyDescent="0.25">
      <c r="B2202" s="4" t="s">
        <v>256</v>
      </c>
      <c r="C2202" s="4">
        <v>4</v>
      </c>
      <c r="F2202" s="4" t="s">
        <v>29</v>
      </c>
      <c r="G2202" s="4" t="s">
        <v>483</v>
      </c>
      <c r="H2202" s="4" t="s">
        <v>216</v>
      </c>
      <c r="I2202" s="4" t="s">
        <v>27</v>
      </c>
      <c r="J2202" s="4" t="s">
        <v>25</v>
      </c>
      <c r="K2202" s="4" t="s">
        <v>25</v>
      </c>
      <c r="O2202" s="4" t="str">
        <f ca="1">IF(Ректор[[#This Row],[Класс(ы)]]="",OFFSET(Ректор[[#This Row],[Класс(ы)]],-1,0,1,1),Ректор[[#This Row],[Класс(ы)]])</f>
        <v>4А</v>
      </c>
      <c r="P2202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202" s="4" t="str">
        <f>Ректор[[#This Row],[Учитель]]</f>
        <v>Шабарова Н. Н.</v>
      </c>
      <c r="R2202" s="4">
        <f ca="1">IF(Ректор[[#This Row],[Часы]]="",OFFSET(Ректор[[#This Row],[Часы]],-1,0,1,1),Ректор[[#This Row],[Часы]])</f>
        <v>4</v>
      </c>
      <c r="S2202" s="4" t="str">
        <f ca="1">Ректор[[#This Row],[Корр класс]]&amp;Ректор[[#This Row],[Предмет2]]</f>
        <v>4АМатематика</v>
      </c>
      <c r="T2202" s="4">
        <f ca="1">COUNTIF(Ректор[Доп столбец],Ректор[[#This Row],[Доп столбец]])</f>
        <v>1</v>
      </c>
    </row>
    <row r="2203" spans="1:20" x14ac:dyDescent="0.25">
      <c r="A2203" s="4">
        <v>2016</v>
      </c>
      <c r="B2203" s="4" t="s">
        <v>256</v>
      </c>
      <c r="C2203" s="4">
        <v>2</v>
      </c>
      <c r="F2203" s="4" t="s">
        <v>31</v>
      </c>
      <c r="G2203" s="4" t="s">
        <v>483</v>
      </c>
      <c r="H2203" s="4" t="s">
        <v>216</v>
      </c>
      <c r="I2203" s="4" t="s">
        <v>27</v>
      </c>
      <c r="J2203" s="4" t="s">
        <v>25</v>
      </c>
      <c r="K2203" s="4" t="s">
        <v>25</v>
      </c>
      <c r="O2203" s="4" t="str">
        <f ca="1">IF(Ректор[[#This Row],[Класс(ы)]]="",OFFSET(Ректор[[#This Row],[Класс(ы)]],-1,0,1,1),Ректор[[#This Row],[Класс(ы)]])</f>
        <v>4А</v>
      </c>
      <c r="P2203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203" s="4" t="str">
        <f>Ректор[[#This Row],[Учитель]]</f>
        <v>Шабарова Н. Н.</v>
      </c>
      <c r="R2203" s="4">
        <f ca="1">IF(Ректор[[#This Row],[Часы]]="",OFFSET(Ректор[[#This Row],[Часы]],-1,0,1,1),Ректор[[#This Row],[Часы]])</f>
        <v>2</v>
      </c>
      <c r="S2203" s="4" t="str">
        <f ca="1">Ректор[[#This Row],[Корр класс]]&amp;Ректор[[#This Row],[Предмет2]]</f>
        <v>4АОкружающий мир</v>
      </c>
      <c r="T2203" s="4">
        <f ca="1">COUNTIF(Ректор[Доп столбец],Ректор[[#This Row],[Доп столбец]])</f>
        <v>1</v>
      </c>
    </row>
    <row r="2204" spans="1:20" x14ac:dyDescent="0.25">
      <c r="A2204" s="4">
        <v>2017</v>
      </c>
      <c r="B2204" s="4" t="s">
        <v>256</v>
      </c>
      <c r="C2204" s="4">
        <v>1</v>
      </c>
      <c r="F2204" s="4" t="s">
        <v>37</v>
      </c>
      <c r="G2204" s="4" t="s">
        <v>483</v>
      </c>
      <c r="H2204" s="4" t="s">
        <v>216</v>
      </c>
      <c r="I2204" s="4" t="s">
        <v>23</v>
      </c>
      <c r="J2204" s="4" t="s">
        <v>25</v>
      </c>
      <c r="K2204" s="4" t="s">
        <v>25</v>
      </c>
      <c r="O2204" s="4" t="str">
        <f ca="1">IF(Ректор[[#This Row],[Класс(ы)]]="",OFFSET(Ректор[[#This Row],[Класс(ы)]],-1,0,1,1),Ректор[[#This Row],[Класс(ы)]])</f>
        <v>4А</v>
      </c>
      <c r="P2204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2204" s="4" t="str">
        <f>Ректор[[#This Row],[Учитель]]</f>
        <v>Шабарова Н. Н.</v>
      </c>
      <c r="R2204" s="4">
        <f ca="1">IF(Ректор[[#This Row],[Часы]]="",OFFSET(Ректор[[#This Row],[Часы]],-1,0,1,1),Ректор[[#This Row],[Часы]])</f>
        <v>1</v>
      </c>
      <c r="S2204" s="4" t="str">
        <f ca="1">Ректор[[#This Row],[Корр класс]]&amp;Ректор[[#This Row],[Предмет2]]</f>
        <v>4АОсновы религиоз</v>
      </c>
      <c r="T2204" s="4">
        <f ca="1">COUNTIF(Ректор[Доп столбец],Ректор[[#This Row],[Доп столбец]])</f>
        <v>1</v>
      </c>
    </row>
    <row r="2205" spans="1:20" x14ac:dyDescent="0.25">
      <c r="A2205" s="4">
        <v>2018</v>
      </c>
      <c r="B2205" s="4" t="s">
        <v>256</v>
      </c>
      <c r="C2205" s="4">
        <v>1</v>
      </c>
      <c r="F2205" s="4" t="s">
        <v>32</v>
      </c>
      <c r="G2205" s="4" t="s">
        <v>483</v>
      </c>
      <c r="H2205" s="4" t="s">
        <v>216</v>
      </c>
      <c r="I2205" s="4" t="s">
        <v>27</v>
      </c>
      <c r="J2205" s="4" t="s">
        <v>33</v>
      </c>
      <c r="K2205" s="4" t="s">
        <v>25</v>
      </c>
      <c r="O2205" s="4" t="str">
        <f ca="1">IF(Ректор[[#This Row],[Класс(ы)]]="",OFFSET(Ректор[[#This Row],[Класс(ы)]],-1,0,1,1),Ректор[[#This Row],[Класс(ы)]])</f>
        <v>4А</v>
      </c>
      <c r="P220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205" s="4" t="str">
        <f>Ректор[[#This Row],[Учитель]]</f>
        <v>Шабарова Н. Н.</v>
      </c>
      <c r="R2205" s="4">
        <f ca="1">IF(Ректор[[#This Row],[Часы]]="",OFFSET(Ректор[[#This Row],[Часы]],-1,0,1,1),Ректор[[#This Row],[Часы]])</f>
        <v>1</v>
      </c>
      <c r="S2205" s="4" t="str">
        <f ca="1">Ректор[[#This Row],[Корр класс]]&amp;Ректор[[#This Row],[Предмет2]]</f>
        <v>4АРазговор о важн</v>
      </c>
      <c r="T2205" s="4">
        <f ca="1">COUNTIF(Ректор[Доп столбец],Ректор[[#This Row],[Доп столбец]])</f>
        <v>1</v>
      </c>
    </row>
    <row r="2206" spans="1:20" x14ac:dyDescent="0.25">
      <c r="A2206" s="4">
        <v>2019</v>
      </c>
      <c r="B2206" s="4" t="s">
        <v>256</v>
      </c>
      <c r="C2206" s="4">
        <v>5</v>
      </c>
      <c r="F2206" s="4" t="s">
        <v>34</v>
      </c>
      <c r="G2206" s="4" t="s">
        <v>483</v>
      </c>
      <c r="H2206" s="4" t="s">
        <v>216</v>
      </c>
      <c r="I2206" s="4" t="s">
        <v>27</v>
      </c>
      <c r="J2206" s="4" t="s">
        <v>25</v>
      </c>
      <c r="K2206" s="4" t="s">
        <v>25</v>
      </c>
      <c r="O2206" s="4" t="str">
        <f ca="1">IF(Ректор[[#This Row],[Класс(ы)]]="",OFFSET(Ректор[[#This Row],[Класс(ы)]],-1,0,1,1),Ректор[[#This Row],[Класс(ы)]])</f>
        <v>4А</v>
      </c>
      <c r="P220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206" s="4" t="str">
        <f>Ректор[[#This Row],[Учитель]]</f>
        <v>Шабарова Н. Н.</v>
      </c>
      <c r="R2206" s="4">
        <f ca="1">IF(Ректор[[#This Row],[Часы]]="",OFFSET(Ректор[[#This Row],[Часы]],-1,0,1,1),Ректор[[#This Row],[Часы]])</f>
        <v>5</v>
      </c>
      <c r="S2206" s="4" t="str">
        <f ca="1">Ректор[[#This Row],[Корр класс]]&amp;Ректор[[#This Row],[Предмет2]]</f>
        <v>4АРусский язык</v>
      </c>
      <c r="T2206" s="4">
        <f ca="1">COUNTIF(Ректор[Доп столбец],Ректор[[#This Row],[Доп столбец]])</f>
        <v>1</v>
      </c>
    </row>
    <row r="2207" spans="1:20" x14ac:dyDescent="0.25">
      <c r="A2207" s="4">
        <v>2020</v>
      </c>
      <c r="B2207" s="4" t="s">
        <v>256</v>
      </c>
      <c r="C2207" s="4">
        <v>1</v>
      </c>
      <c r="F2207" s="4" t="s">
        <v>35</v>
      </c>
      <c r="G2207" s="4" t="s">
        <v>483</v>
      </c>
      <c r="H2207" s="4" t="s">
        <v>216</v>
      </c>
      <c r="I2207" s="4" t="s">
        <v>23</v>
      </c>
      <c r="J2207" s="4" t="s">
        <v>25</v>
      </c>
      <c r="K2207" s="4" t="s">
        <v>25</v>
      </c>
      <c r="O2207" s="4" t="str">
        <f ca="1">IF(Ректор[[#This Row],[Класс(ы)]]="",OFFSET(Ректор[[#This Row],[Класс(ы)]],-1,0,1,1),Ректор[[#This Row],[Класс(ы)]])</f>
        <v>4А</v>
      </c>
      <c r="P2207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207" s="4" t="str">
        <f>Ректор[[#This Row],[Учитель]]</f>
        <v>Шабарова Н. Н.</v>
      </c>
      <c r="R2207" s="4">
        <f ca="1">IF(Ректор[[#This Row],[Часы]]="",OFFSET(Ректор[[#This Row],[Часы]],-1,0,1,1),Ректор[[#This Row],[Часы]])</f>
        <v>1</v>
      </c>
      <c r="S2207" s="4" t="str">
        <f ca="1">Ректор[[#This Row],[Корр класс]]&amp;Ректор[[#This Row],[Предмет2]]</f>
        <v>4АТехнология</v>
      </c>
      <c r="T2207" s="4">
        <f ca="1">COUNTIF(Ректор[Доп столбец],Ректор[[#This Row],[Доп столбец]])</f>
        <v>1</v>
      </c>
    </row>
    <row r="2208" spans="1:20" x14ac:dyDescent="0.25">
      <c r="B2208" s="4" t="s">
        <v>99</v>
      </c>
      <c r="C2208" s="4">
        <v>1</v>
      </c>
      <c r="F2208" s="4" t="s">
        <v>104</v>
      </c>
      <c r="G2208" s="4" t="s">
        <v>484</v>
      </c>
      <c r="H2208" s="4" t="s">
        <v>485</v>
      </c>
      <c r="I2208" s="4" t="s">
        <v>27</v>
      </c>
      <c r="J2208" s="4" t="s">
        <v>25</v>
      </c>
      <c r="K2208" s="4" t="s">
        <v>25</v>
      </c>
      <c r="O2208" s="4" t="str">
        <f ca="1">IF(Ректор[[#This Row],[Класс(ы)]]="",OFFSET(Ректор[[#This Row],[Класс(ы)]],-1,0,1,1),Ректор[[#This Row],[Класс(ы)]])</f>
        <v>5А</v>
      </c>
      <c r="P2208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08" s="4" t="str">
        <f>Ректор[[#This Row],[Учитель]]</f>
        <v>Шадрина В. А.</v>
      </c>
      <c r="R2208" s="4">
        <f ca="1">IF(Ректор[[#This Row],[Часы]]="",OFFSET(Ректор[[#This Row],[Часы]],-1,0,1,1),Ректор[[#This Row],[Часы]])</f>
        <v>1</v>
      </c>
      <c r="S2208" s="4" t="str">
        <f ca="1">Ректор[[#This Row],[Корр класс]]&amp;Ректор[[#This Row],[Предмет2]]</f>
        <v>5АГеография</v>
      </c>
      <c r="T2208" s="4">
        <f ca="1">COUNTIF(Ректор[Доп столбец],Ректор[[#This Row],[Доп столбец]])</f>
        <v>1</v>
      </c>
    </row>
    <row r="2209" spans="1:20" x14ac:dyDescent="0.25">
      <c r="A2209" s="4">
        <v>2021</v>
      </c>
      <c r="B2209" s="4" t="s">
        <v>196</v>
      </c>
      <c r="C2209" s="4">
        <v>1</v>
      </c>
      <c r="F2209" s="4" t="s">
        <v>104</v>
      </c>
      <c r="G2209" s="4" t="s">
        <v>484</v>
      </c>
      <c r="H2209" s="4" t="s">
        <v>485</v>
      </c>
      <c r="I2209" s="4" t="s">
        <v>27</v>
      </c>
      <c r="J2209" s="4" t="s">
        <v>25</v>
      </c>
      <c r="K2209" s="4" t="s">
        <v>25</v>
      </c>
      <c r="O2209" s="4" t="str">
        <f ca="1">IF(Ректор[[#This Row],[Класс(ы)]]="",OFFSET(Ректор[[#This Row],[Класс(ы)]],-1,0,1,1),Ректор[[#This Row],[Класс(ы)]])</f>
        <v>5Б</v>
      </c>
      <c r="P2209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09" s="4" t="str">
        <f>Ректор[[#This Row],[Учитель]]</f>
        <v>Шадрина В. А.</v>
      </c>
      <c r="R2209" s="4">
        <f ca="1">IF(Ректор[[#This Row],[Часы]]="",OFFSET(Ректор[[#This Row],[Часы]],-1,0,1,1),Ректор[[#This Row],[Часы]])</f>
        <v>1</v>
      </c>
      <c r="S2209" s="4" t="str">
        <f ca="1">Ректор[[#This Row],[Корр класс]]&amp;Ректор[[#This Row],[Предмет2]]</f>
        <v>5БГеография</v>
      </c>
      <c r="T2209" s="4">
        <f ca="1">COUNTIF(Ректор[Доп столбец],Ректор[[#This Row],[Доп столбец]])</f>
        <v>1</v>
      </c>
    </row>
    <row r="2210" spans="1:20" x14ac:dyDescent="0.25">
      <c r="A2210" s="4">
        <v>2022</v>
      </c>
      <c r="B2210" s="4" t="s">
        <v>155</v>
      </c>
      <c r="C2210" s="4">
        <v>1</v>
      </c>
      <c r="F2210" s="4" t="s">
        <v>104</v>
      </c>
      <c r="G2210" s="4" t="s">
        <v>484</v>
      </c>
      <c r="H2210" s="4" t="s">
        <v>485</v>
      </c>
      <c r="I2210" s="4" t="s">
        <v>27</v>
      </c>
      <c r="J2210" s="4" t="s">
        <v>25</v>
      </c>
      <c r="K2210" s="4" t="s">
        <v>25</v>
      </c>
      <c r="O2210" s="4" t="str">
        <f ca="1">IF(Ректор[[#This Row],[Класс(ы)]]="",OFFSET(Ректор[[#This Row],[Класс(ы)]],-1,0,1,1),Ректор[[#This Row],[Класс(ы)]])</f>
        <v>5В</v>
      </c>
      <c r="P2210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10" s="4" t="str">
        <f>Ректор[[#This Row],[Учитель]]</f>
        <v>Шадрина В. А.</v>
      </c>
      <c r="R2210" s="4">
        <f ca="1">IF(Ректор[[#This Row],[Часы]]="",OFFSET(Ректор[[#This Row],[Часы]],-1,0,1,1),Ректор[[#This Row],[Часы]])</f>
        <v>1</v>
      </c>
      <c r="S2210" s="4" t="str">
        <f ca="1">Ректор[[#This Row],[Корр класс]]&amp;Ректор[[#This Row],[Предмет2]]</f>
        <v>5ВГеография</v>
      </c>
      <c r="T2210" s="4">
        <f ca="1">COUNTIF(Ректор[Доп столбец],Ректор[[#This Row],[Доп столбец]])</f>
        <v>1</v>
      </c>
    </row>
    <row r="2211" spans="1:20" x14ac:dyDescent="0.25">
      <c r="A2211" s="4">
        <v>2023</v>
      </c>
      <c r="B2211" s="4" t="s">
        <v>155</v>
      </c>
      <c r="C2211" s="4">
        <v>1</v>
      </c>
      <c r="F2211" s="4" t="s">
        <v>32</v>
      </c>
      <c r="G2211" s="4" t="s">
        <v>484</v>
      </c>
      <c r="H2211" s="4" t="s">
        <v>485</v>
      </c>
      <c r="I2211" s="4" t="s">
        <v>27</v>
      </c>
      <c r="J2211" s="4" t="s">
        <v>25</v>
      </c>
      <c r="K2211" s="4" t="s">
        <v>25</v>
      </c>
      <c r="O2211" s="4" t="str">
        <f ca="1">IF(Ректор[[#This Row],[Класс(ы)]]="",OFFSET(Ректор[[#This Row],[Класс(ы)]],-1,0,1,1),Ректор[[#This Row],[Класс(ы)]])</f>
        <v>5В</v>
      </c>
      <c r="P221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211" s="4" t="str">
        <f>Ректор[[#This Row],[Учитель]]</f>
        <v>Шадрина В. А.</v>
      </c>
      <c r="R2211" s="4">
        <f ca="1">IF(Ректор[[#This Row],[Часы]]="",OFFSET(Ректор[[#This Row],[Часы]],-1,0,1,1),Ректор[[#This Row],[Часы]])</f>
        <v>1</v>
      </c>
      <c r="S2211" s="4" t="str">
        <f ca="1">Ректор[[#This Row],[Корр класс]]&amp;Ректор[[#This Row],[Предмет2]]</f>
        <v>5ВРазговор о важн</v>
      </c>
      <c r="T2211" s="4">
        <f ca="1">COUNTIF(Ректор[Доп столбец],Ректор[[#This Row],[Доп столбец]])</f>
        <v>1</v>
      </c>
    </row>
    <row r="2212" spans="1:20" x14ac:dyDescent="0.25">
      <c r="A2212" s="4">
        <v>2024</v>
      </c>
      <c r="B2212" s="4" t="s">
        <v>41</v>
      </c>
      <c r="C2212" s="4">
        <v>1</v>
      </c>
      <c r="F2212" s="4" t="s">
        <v>104</v>
      </c>
      <c r="G2212" s="4" t="s">
        <v>484</v>
      </c>
      <c r="H2212" s="4" t="s">
        <v>485</v>
      </c>
      <c r="I2212" s="4" t="s">
        <v>27</v>
      </c>
      <c r="J2212" s="4" t="s">
        <v>25</v>
      </c>
      <c r="K2212" s="4" t="s">
        <v>25</v>
      </c>
      <c r="O2212" s="4" t="str">
        <f ca="1">IF(Ректор[[#This Row],[Класс(ы)]]="",OFFSET(Ректор[[#This Row],[Класс(ы)]],-1,0,1,1),Ректор[[#This Row],[Класс(ы)]])</f>
        <v>5Г</v>
      </c>
      <c r="P2212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12" s="4" t="str">
        <f>Ректор[[#This Row],[Учитель]]</f>
        <v>Шадрина В. А.</v>
      </c>
      <c r="R2212" s="4">
        <f ca="1">IF(Ректор[[#This Row],[Часы]]="",OFFSET(Ректор[[#This Row],[Часы]],-1,0,1,1),Ректор[[#This Row],[Часы]])</f>
        <v>1</v>
      </c>
      <c r="S2212" s="4" t="str">
        <f ca="1">Ректор[[#This Row],[Корр класс]]&amp;Ректор[[#This Row],[Предмет2]]</f>
        <v>5ГГеография</v>
      </c>
      <c r="T2212" s="4">
        <f ca="1">COUNTIF(Ректор[Доп столбец],Ректор[[#This Row],[Доп столбец]])</f>
        <v>1</v>
      </c>
    </row>
    <row r="2213" spans="1:20" x14ac:dyDescent="0.25">
      <c r="A2213" s="4">
        <v>2025</v>
      </c>
      <c r="B2213" s="4" t="s">
        <v>197</v>
      </c>
      <c r="C2213" s="4">
        <v>1</v>
      </c>
      <c r="F2213" s="4" t="s">
        <v>104</v>
      </c>
      <c r="G2213" s="4" t="s">
        <v>484</v>
      </c>
      <c r="H2213" s="4" t="s">
        <v>485</v>
      </c>
      <c r="I2213" s="4" t="s">
        <v>27</v>
      </c>
      <c r="J2213" s="4" t="s">
        <v>25</v>
      </c>
      <c r="K2213" s="4" t="s">
        <v>25</v>
      </c>
      <c r="O2213" s="4" t="str">
        <f ca="1">IF(Ректор[[#This Row],[Класс(ы)]]="",OFFSET(Ректор[[#This Row],[Класс(ы)]],-1,0,1,1),Ректор[[#This Row],[Класс(ы)]])</f>
        <v>5Д</v>
      </c>
      <c r="P2213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13" s="4" t="str">
        <f>Ректор[[#This Row],[Учитель]]</f>
        <v>Шадрина В. А.</v>
      </c>
      <c r="R2213" s="4">
        <f ca="1">IF(Ректор[[#This Row],[Часы]]="",OFFSET(Ректор[[#This Row],[Часы]],-1,0,1,1),Ректор[[#This Row],[Часы]])</f>
        <v>1</v>
      </c>
      <c r="S2213" s="4" t="str">
        <f ca="1">Ректор[[#This Row],[Корр класс]]&amp;Ректор[[#This Row],[Предмет2]]</f>
        <v>5ДГеография</v>
      </c>
      <c r="T2213" s="4">
        <f ca="1">COUNTIF(Ректор[Доп столбец],Ректор[[#This Row],[Доп столбец]])</f>
        <v>1</v>
      </c>
    </row>
    <row r="2214" spans="1:20" x14ac:dyDescent="0.25">
      <c r="A2214" s="4">
        <v>2026</v>
      </c>
      <c r="B2214" s="4" t="s">
        <v>198</v>
      </c>
      <c r="C2214" s="4">
        <v>1</v>
      </c>
      <c r="F2214" s="4" t="s">
        <v>104</v>
      </c>
      <c r="G2214" s="4" t="s">
        <v>484</v>
      </c>
      <c r="H2214" s="4" t="s">
        <v>485</v>
      </c>
      <c r="I2214" s="4" t="s">
        <v>27</v>
      </c>
      <c r="J2214" s="4" t="s">
        <v>25</v>
      </c>
      <c r="K2214" s="4" t="s">
        <v>25</v>
      </c>
      <c r="O2214" s="4" t="str">
        <f ca="1">IF(Ректор[[#This Row],[Класс(ы)]]="",OFFSET(Ректор[[#This Row],[Класс(ы)]],-1,0,1,1),Ректор[[#This Row],[Класс(ы)]])</f>
        <v>5Е</v>
      </c>
      <c r="P2214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14" s="4" t="str">
        <f>Ректор[[#This Row],[Учитель]]</f>
        <v>Шадрина В. А.</v>
      </c>
      <c r="R2214" s="4">
        <f ca="1">IF(Ректор[[#This Row],[Часы]]="",OFFSET(Ректор[[#This Row],[Часы]],-1,0,1,1),Ректор[[#This Row],[Часы]])</f>
        <v>1</v>
      </c>
      <c r="S2214" s="4" t="str">
        <f ca="1">Ректор[[#This Row],[Корр класс]]&amp;Ректор[[#This Row],[Предмет2]]</f>
        <v>5ЕГеография</v>
      </c>
      <c r="T2214" s="4">
        <f ca="1">COUNTIF(Ректор[Доп столбец],Ректор[[#This Row],[Доп столбец]])</f>
        <v>1</v>
      </c>
    </row>
    <row r="2215" spans="1:20" x14ac:dyDescent="0.25">
      <c r="A2215" s="4">
        <v>2027</v>
      </c>
      <c r="B2215" s="4" t="s">
        <v>199</v>
      </c>
      <c r="C2215" s="4">
        <v>1</v>
      </c>
      <c r="F2215" s="4" t="s">
        <v>104</v>
      </c>
      <c r="G2215" s="4" t="s">
        <v>484</v>
      </c>
      <c r="H2215" s="4" t="s">
        <v>485</v>
      </c>
      <c r="I2215" s="4" t="s">
        <v>27</v>
      </c>
      <c r="J2215" s="4" t="s">
        <v>25</v>
      </c>
      <c r="K2215" s="4" t="s">
        <v>25</v>
      </c>
      <c r="O2215" s="4" t="str">
        <f ca="1">IF(Ректор[[#This Row],[Класс(ы)]]="",OFFSET(Ректор[[#This Row],[Класс(ы)]],-1,0,1,1),Ректор[[#This Row],[Класс(ы)]])</f>
        <v>5Ж</v>
      </c>
      <c r="P2215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15" s="4" t="str">
        <f>Ректор[[#This Row],[Учитель]]</f>
        <v>Шадрина В. А.</v>
      </c>
      <c r="R2215" s="4">
        <f ca="1">IF(Ректор[[#This Row],[Часы]]="",OFFSET(Ректор[[#This Row],[Часы]],-1,0,1,1),Ректор[[#This Row],[Часы]])</f>
        <v>1</v>
      </c>
      <c r="S2215" s="4" t="str">
        <f ca="1">Ректор[[#This Row],[Корр класс]]&amp;Ректор[[#This Row],[Предмет2]]</f>
        <v>5ЖГеография</v>
      </c>
      <c r="T2215" s="4">
        <f ca="1">COUNTIF(Ректор[Доп столбец],Ректор[[#This Row],[Доп столбец]])</f>
        <v>1</v>
      </c>
    </row>
    <row r="2216" spans="1:20" x14ac:dyDescent="0.25">
      <c r="A2216" s="4">
        <v>2028</v>
      </c>
      <c r="B2216" s="4" t="s">
        <v>184</v>
      </c>
      <c r="C2216" s="4">
        <v>1</v>
      </c>
      <c r="F2216" s="4" t="s">
        <v>104</v>
      </c>
      <c r="G2216" s="4" t="s">
        <v>484</v>
      </c>
      <c r="H2216" s="4" t="s">
        <v>485</v>
      </c>
      <c r="I2216" s="4" t="s">
        <v>27</v>
      </c>
      <c r="J2216" s="4" t="s">
        <v>25</v>
      </c>
      <c r="K2216" s="4" t="s">
        <v>25</v>
      </c>
      <c r="O2216" s="4" t="str">
        <f ca="1">IF(Ректор[[#This Row],[Класс(ы)]]="",OFFSET(Ректор[[#This Row],[Класс(ы)]],-1,0,1,1),Ректор[[#This Row],[Класс(ы)]])</f>
        <v>5З</v>
      </c>
      <c r="P2216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16" s="4" t="str">
        <f>Ректор[[#This Row],[Учитель]]</f>
        <v>Шадрина В. А.</v>
      </c>
      <c r="R2216" s="4">
        <f ca="1">IF(Ректор[[#This Row],[Часы]]="",OFFSET(Ректор[[#This Row],[Часы]],-1,0,1,1),Ректор[[#This Row],[Часы]])</f>
        <v>1</v>
      </c>
      <c r="S2216" s="4" t="str">
        <f ca="1">Ректор[[#This Row],[Корр класс]]&amp;Ректор[[#This Row],[Предмет2]]</f>
        <v>5ЗГеография</v>
      </c>
      <c r="T2216" s="4">
        <f ca="1">COUNTIF(Ректор[Доп столбец],Ректор[[#This Row],[Доп столбец]])</f>
        <v>1</v>
      </c>
    </row>
    <row r="2217" spans="1:20" x14ac:dyDescent="0.25">
      <c r="A2217" s="4">
        <v>2029</v>
      </c>
      <c r="B2217" s="4" t="s">
        <v>200</v>
      </c>
      <c r="C2217" s="4">
        <v>1</v>
      </c>
      <c r="F2217" s="4" t="s">
        <v>104</v>
      </c>
      <c r="G2217" s="4" t="s">
        <v>484</v>
      </c>
      <c r="H2217" s="4" t="s">
        <v>485</v>
      </c>
      <c r="I2217" s="4" t="s">
        <v>27</v>
      </c>
      <c r="J2217" s="4" t="s">
        <v>25</v>
      </c>
      <c r="K2217" s="4" t="s">
        <v>25</v>
      </c>
      <c r="O2217" s="4" t="str">
        <f ca="1">IF(Ректор[[#This Row],[Класс(ы)]]="",OFFSET(Ректор[[#This Row],[Класс(ы)]],-1,0,1,1),Ректор[[#This Row],[Класс(ы)]])</f>
        <v>5И</v>
      </c>
      <c r="P2217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17" s="4" t="str">
        <f>Ректор[[#This Row],[Учитель]]</f>
        <v>Шадрина В. А.</v>
      </c>
      <c r="R2217" s="4">
        <f ca="1">IF(Ректор[[#This Row],[Часы]]="",OFFSET(Ректор[[#This Row],[Часы]],-1,0,1,1),Ректор[[#This Row],[Часы]])</f>
        <v>1</v>
      </c>
      <c r="S2217" s="4" t="str">
        <f ca="1">Ректор[[#This Row],[Корр класс]]&amp;Ректор[[#This Row],[Предмет2]]</f>
        <v>5ИГеография</v>
      </c>
      <c r="T2217" s="4">
        <f ca="1">COUNTIF(Ректор[Доп столбец],Ректор[[#This Row],[Доп столбец]])</f>
        <v>1</v>
      </c>
    </row>
    <row r="2218" spans="1:20" x14ac:dyDescent="0.25">
      <c r="A2218" s="4">
        <v>2030</v>
      </c>
      <c r="B2218" s="4" t="s">
        <v>201</v>
      </c>
      <c r="C2218" s="4">
        <v>1</v>
      </c>
      <c r="F2218" s="4" t="s">
        <v>104</v>
      </c>
      <c r="G2218" s="4" t="s">
        <v>484</v>
      </c>
      <c r="H2218" s="4" t="s">
        <v>485</v>
      </c>
      <c r="I2218" s="4" t="s">
        <v>27</v>
      </c>
      <c r="J2218" s="4" t="s">
        <v>25</v>
      </c>
      <c r="K2218" s="4" t="s">
        <v>25</v>
      </c>
      <c r="O2218" s="4" t="str">
        <f ca="1">IF(Ректор[[#This Row],[Класс(ы)]]="",OFFSET(Ректор[[#This Row],[Класс(ы)]],-1,0,1,1),Ректор[[#This Row],[Класс(ы)]])</f>
        <v>5К</v>
      </c>
      <c r="P2218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18" s="4" t="str">
        <f>Ректор[[#This Row],[Учитель]]</f>
        <v>Шадрина В. А.</v>
      </c>
      <c r="R2218" s="4">
        <f ca="1">IF(Ректор[[#This Row],[Часы]]="",OFFSET(Ректор[[#This Row],[Часы]],-1,0,1,1),Ректор[[#This Row],[Часы]])</f>
        <v>1</v>
      </c>
      <c r="S2218" s="4" t="str">
        <f ca="1">Ректор[[#This Row],[Корр класс]]&amp;Ректор[[#This Row],[Предмет2]]</f>
        <v>5КГеография</v>
      </c>
      <c r="T2218" s="4">
        <f ca="1">COUNTIF(Ректор[Доп столбец],Ректор[[#This Row],[Доп столбец]])</f>
        <v>1</v>
      </c>
    </row>
    <row r="2219" spans="1:20" x14ac:dyDescent="0.25">
      <c r="A2219" s="4">
        <v>2031</v>
      </c>
      <c r="B2219" s="4" t="s">
        <v>154</v>
      </c>
      <c r="C2219" s="4">
        <v>2</v>
      </c>
      <c r="F2219" s="4" t="s">
        <v>104</v>
      </c>
      <c r="G2219" s="4" t="s">
        <v>484</v>
      </c>
      <c r="H2219" s="4" t="s">
        <v>485</v>
      </c>
      <c r="I2219" s="4" t="s">
        <v>27</v>
      </c>
      <c r="J2219" s="4" t="s">
        <v>25</v>
      </c>
      <c r="K2219" s="4" t="s">
        <v>25</v>
      </c>
      <c r="O2219" s="4" t="str">
        <f ca="1">IF(Ректор[[#This Row],[Класс(ы)]]="",OFFSET(Ректор[[#This Row],[Класс(ы)]],-1,0,1,1),Ректор[[#This Row],[Класс(ы)]])</f>
        <v>9Б</v>
      </c>
      <c r="P2219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19" s="4" t="str">
        <f>Ректор[[#This Row],[Учитель]]</f>
        <v>Шадрина В. А.</v>
      </c>
      <c r="R2219" s="4">
        <f ca="1">IF(Ректор[[#This Row],[Часы]]="",OFFSET(Ректор[[#This Row],[Часы]],-1,0,1,1),Ректор[[#This Row],[Часы]])</f>
        <v>2</v>
      </c>
      <c r="S2219" s="4" t="str">
        <f ca="1">Ректор[[#This Row],[Корр класс]]&amp;Ректор[[#This Row],[Предмет2]]</f>
        <v>9БГеография</v>
      </c>
      <c r="T2219" s="4">
        <f ca="1">COUNTIF(Ректор[Доп столбец],Ректор[[#This Row],[Доп столбец]])</f>
        <v>1</v>
      </c>
    </row>
    <row r="2220" spans="1:20" x14ac:dyDescent="0.25">
      <c r="A2220" s="4">
        <v>2032</v>
      </c>
      <c r="B2220" s="4" t="s">
        <v>124</v>
      </c>
      <c r="C2220" s="4">
        <v>2</v>
      </c>
      <c r="F2220" s="4" t="s">
        <v>104</v>
      </c>
      <c r="G2220" s="4" t="s">
        <v>484</v>
      </c>
      <c r="H2220" s="4" t="s">
        <v>485</v>
      </c>
      <c r="I2220" s="4" t="s">
        <v>27</v>
      </c>
      <c r="J2220" s="4" t="s">
        <v>25</v>
      </c>
      <c r="K2220" s="4" t="s">
        <v>25</v>
      </c>
      <c r="O2220" s="4" t="str">
        <f ca="1">IF(Ректор[[#This Row],[Класс(ы)]]="",OFFSET(Ректор[[#This Row],[Класс(ы)]],-1,0,1,1),Ректор[[#This Row],[Класс(ы)]])</f>
        <v>9Г</v>
      </c>
      <c r="P2220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20" s="4" t="str">
        <f>Ректор[[#This Row],[Учитель]]</f>
        <v>Шадрина В. А.</v>
      </c>
      <c r="R2220" s="4">
        <f ca="1">IF(Ректор[[#This Row],[Часы]]="",OFFSET(Ректор[[#This Row],[Часы]],-1,0,1,1),Ректор[[#This Row],[Часы]])</f>
        <v>2</v>
      </c>
      <c r="S2220" s="4" t="str">
        <f ca="1">Ректор[[#This Row],[Корр класс]]&amp;Ректор[[#This Row],[Предмет2]]</f>
        <v>9ГГеография</v>
      </c>
      <c r="T2220" s="4">
        <f ca="1">COUNTIF(Ректор[Доп столбец],Ректор[[#This Row],[Доп столбец]])</f>
        <v>1</v>
      </c>
    </row>
    <row r="2221" spans="1:20" x14ac:dyDescent="0.25">
      <c r="A2221" s="4">
        <v>2033</v>
      </c>
      <c r="B2221" s="4" t="s">
        <v>158</v>
      </c>
      <c r="C2221" s="4">
        <v>2</v>
      </c>
      <c r="F2221" s="4" t="s">
        <v>104</v>
      </c>
      <c r="G2221" s="4" t="s">
        <v>484</v>
      </c>
      <c r="H2221" s="4" t="s">
        <v>485</v>
      </c>
      <c r="I2221" s="4" t="s">
        <v>27</v>
      </c>
      <c r="J2221" s="4" t="s">
        <v>25</v>
      </c>
      <c r="K2221" s="4" t="s">
        <v>25</v>
      </c>
      <c r="O2221" s="4" t="str">
        <f ca="1">IF(Ректор[[#This Row],[Класс(ы)]]="",OFFSET(Ректор[[#This Row],[Класс(ы)]],-1,0,1,1),Ректор[[#This Row],[Класс(ы)]])</f>
        <v>9Е</v>
      </c>
      <c r="P2221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21" s="4" t="str">
        <f>Ректор[[#This Row],[Учитель]]</f>
        <v>Шадрина В. А.</v>
      </c>
      <c r="R2221" s="4">
        <f ca="1">IF(Ректор[[#This Row],[Часы]]="",OFFSET(Ректор[[#This Row],[Часы]],-1,0,1,1),Ректор[[#This Row],[Часы]])</f>
        <v>2</v>
      </c>
      <c r="S2221" s="4" t="str">
        <f ca="1">Ректор[[#This Row],[Корр класс]]&amp;Ректор[[#This Row],[Предмет2]]</f>
        <v>9ЕГеография</v>
      </c>
      <c r="T2221" s="4">
        <f ca="1">COUNTIF(Ректор[Доп столбец],Ректор[[#This Row],[Доп столбец]])</f>
        <v>1</v>
      </c>
    </row>
    <row r="2222" spans="1:20" x14ac:dyDescent="0.25">
      <c r="A2222" s="4">
        <v>2034</v>
      </c>
      <c r="B2222" s="4" t="s">
        <v>189</v>
      </c>
      <c r="C2222" s="4">
        <v>2</v>
      </c>
      <c r="F2222" s="4" t="s">
        <v>104</v>
      </c>
      <c r="G2222" s="4" t="s">
        <v>484</v>
      </c>
      <c r="H2222" s="4" t="s">
        <v>485</v>
      </c>
      <c r="I2222" s="4" t="s">
        <v>27</v>
      </c>
      <c r="J2222" s="4" t="s">
        <v>25</v>
      </c>
      <c r="K2222" s="4" t="s">
        <v>25</v>
      </c>
      <c r="O2222" s="4" t="str">
        <f ca="1">IF(Ректор[[#This Row],[Класс(ы)]]="",OFFSET(Ректор[[#This Row],[Класс(ы)]],-1,0,1,1),Ректор[[#This Row],[Класс(ы)]])</f>
        <v>9Ж</v>
      </c>
      <c r="P2222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22" s="4" t="str">
        <f>Ректор[[#This Row],[Учитель]]</f>
        <v>Шадрина В. А.</v>
      </c>
      <c r="R2222" s="4">
        <f ca="1">IF(Ректор[[#This Row],[Часы]]="",OFFSET(Ректор[[#This Row],[Часы]],-1,0,1,1),Ректор[[#This Row],[Часы]])</f>
        <v>2</v>
      </c>
      <c r="S2222" s="4" t="str">
        <f ca="1">Ректор[[#This Row],[Корр класс]]&amp;Ректор[[#This Row],[Предмет2]]</f>
        <v>9ЖГеография</v>
      </c>
      <c r="T2222" s="4">
        <f ca="1">COUNTIF(Ректор[Доп столбец],Ректор[[#This Row],[Доп столбец]])</f>
        <v>1</v>
      </c>
    </row>
    <row r="2223" spans="1:20" x14ac:dyDescent="0.25">
      <c r="A2223" s="4">
        <v>2035</v>
      </c>
      <c r="B2223" s="4" t="s">
        <v>190</v>
      </c>
      <c r="C2223" s="4">
        <v>2</v>
      </c>
      <c r="F2223" s="4" t="s">
        <v>104</v>
      </c>
      <c r="G2223" s="4" t="s">
        <v>484</v>
      </c>
      <c r="H2223" s="4" t="s">
        <v>485</v>
      </c>
      <c r="I2223" s="4" t="s">
        <v>27</v>
      </c>
      <c r="J2223" s="4" t="s">
        <v>25</v>
      </c>
      <c r="K2223" s="4" t="s">
        <v>25</v>
      </c>
      <c r="O2223" s="4" t="str">
        <f ca="1">IF(Ректор[[#This Row],[Класс(ы)]]="",OFFSET(Ректор[[#This Row],[Класс(ы)]],-1,0,1,1),Ректор[[#This Row],[Класс(ы)]])</f>
        <v>9З</v>
      </c>
      <c r="P2223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23" s="4" t="str">
        <f>Ректор[[#This Row],[Учитель]]</f>
        <v>Шадрина В. А.</v>
      </c>
      <c r="R2223" s="4">
        <f ca="1">IF(Ректор[[#This Row],[Часы]]="",OFFSET(Ректор[[#This Row],[Часы]],-1,0,1,1),Ректор[[#This Row],[Часы]])</f>
        <v>2</v>
      </c>
      <c r="S2223" s="4" t="str">
        <f ca="1">Ректор[[#This Row],[Корр класс]]&amp;Ректор[[#This Row],[Предмет2]]</f>
        <v>9ЗГеография</v>
      </c>
      <c r="T2223" s="4">
        <f ca="1">COUNTIF(Ректор[Доп столбец],Ректор[[#This Row],[Доп столбец]])</f>
        <v>1</v>
      </c>
    </row>
    <row r="2224" spans="1:20" x14ac:dyDescent="0.25">
      <c r="A2224" s="4">
        <v>2036</v>
      </c>
      <c r="B2224" s="4" t="s">
        <v>191</v>
      </c>
      <c r="C2224" s="4">
        <v>2</v>
      </c>
      <c r="F2224" s="4" t="s">
        <v>104</v>
      </c>
      <c r="G2224" s="4" t="s">
        <v>484</v>
      </c>
      <c r="H2224" s="4" t="s">
        <v>485</v>
      </c>
      <c r="I2224" s="4" t="s">
        <v>27</v>
      </c>
      <c r="J2224" s="4" t="s">
        <v>25</v>
      </c>
      <c r="K2224" s="4" t="s">
        <v>25</v>
      </c>
      <c r="O2224" s="4" t="str">
        <f ca="1">IF(Ректор[[#This Row],[Класс(ы)]]="",OFFSET(Ректор[[#This Row],[Класс(ы)]],-1,0,1,1),Ректор[[#This Row],[Класс(ы)]])</f>
        <v>9И</v>
      </c>
      <c r="P2224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24" s="4" t="str">
        <f>Ректор[[#This Row],[Учитель]]</f>
        <v>Шадрина В. А.</v>
      </c>
      <c r="R2224" s="4">
        <f ca="1">IF(Ректор[[#This Row],[Часы]]="",OFFSET(Ректор[[#This Row],[Часы]],-1,0,1,1),Ректор[[#This Row],[Часы]])</f>
        <v>2</v>
      </c>
      <c r="S2224" s="4" t="str">
        <f ca="1">Ректор[[#This Row],[Корр класс]]&amp;Ректор[[#This Row],[Предмет2]]</f>
        <v>9ИГеография</v>
      </c>
      <c r="T2224" s="4">
        <f ca="1">COUNTIF(Ректор[Доп столбец],Ректор[[#This Row],[Доп столбец]])</f>
        <v>1</v>
      </c>
    </row>
    <row r="2225" spans="1:20" x14ac:dyDescent="0.25">
      <c r="A2225" s="4">
        <v>2037</v>
      </c>
      <c r="B2225" s="4" t="s">
        <v>92</v>
      </c>
      <c r="C2225" s="4">
        <v>2</v>
      </c>
      <c r="F2225" s="4" t="s">
        <v>104</v>
      </c>
      <c r="G2225" s="4" t="s">
        <v>484</v>
      </c>
      <c r="H2225" s="4" t="s">
        <v>485</v>
      </c>
      <c r="I2225" s="4" t="s">
        <v>76</v>
      </c>
      <c r="J2225" s="4" t="s">
        <v>25</v>
      </c>
      <c r="K2225" s="4" t="s">
        <v>25</v>
      </c>
      <c r="O2225" s="4" t="str">
        <f ca="1">IF(Ректор[[#This Row],[Класс(ы)]]="",OFFSET(Ректор[[#This Row],[Класс(ы)]],-1,0,1,1),Ректор[[#This Row],[Класс(ы)]])</f>
        <v>11А</v>
      </c>
      <c r="P2225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25" s="4" t="str">
        <f>Ректор[[#This Row],[Учитель]]</f>
        <v>Шадрина В. А.</v>
      </c>
      <c r="R2225" s="4">
        <f ca="1">IF(Ректор[[#This Row],[Часы]]="",OFFSET(Ректор[[#This Row],[Часы]],-1,0,1,1),Ректор[[#This Row],[Часы]])</f>
        <v>2</v>
      </c>
      <c r="S2225" s="4" t="str">
        <f ca="1">Ректор[[#This Row],[Корр класс]]&amp;Ректор[[#This Row],[Предмет2]]</f>
        <v>11АГеография</v>
      </c>
      <c r="T2225" s="4">
        <f ca="1">COUNTIF(Ректор[Доп столбец],Ректор[[#This Row],[Доп столбец]])</f>
        <v>1</v>
      </c>
    </row>
    <row r="2226" spans="1:20" x14ac:dyDescent="0.25">
      <c r="B2226" s="4" t="s">
        <v>95</v>
      </c>
      <c r="C2226" s="4">
        <v>1</v>
      </c>
      <c r="F2226" s="4" t="s">
        <v>104</v>
      </c>
      <c r="G2226" s="4" t="s">
        <v>484</v>
      </c>
      <c r="H2226" s="4" t="s">
        <v>108</v>
      </c>
      <c r="I2226" s="4" t="s">
        <v>27</v>
      </c>
      <c r="J2226" s="4" t="s">
        <v>25</v>
      </c>
      <c r="K2226" s="4" t="s">
        <v>25</v>
      </c>
      <c r="O2226" s="4" t="str">
        <f ca="1">IF(Ректор[[#This Row],[Класс(ы)]]="",OFFSET(Ректор[[#This Row],[Класс(ы)]],-1,0,1,1),Ректор[[#This Row],[Класс(ы)]])</f>
        <v>11Б</v>
      </c>
      <c r="P2226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26" s="4" t="str">
        <f>Ректор[[#This Row],[Учитель]]</f>
        <v>Шадрина В. А.</v>
      </c>
      <c r="R2226" s="4">
        <f ca="1">IF(Ректор[[#This Row],[Часы]]="",OFFSET(Ректор[[#This Row],[Часы]],-1,0,1,1),Ректор[[#This Row],[Часы]])</f>
        <v>1</v>
      </c>
      <c r="S2226" s="4" t="str">
        <f ca="1">Ректор[[#This Row],[Корр класс]]&amp;Ректор[[#This Row],[Предмет2]]</f>
        <v>11БГеография</v>
      </c>
      <c r="T2226" s="4">
        <f ca="1">COUNTIF(Ректор[Доп столбец],Ректор[[#This Row],[Доп столбец]])</f>
        <v>1</v>
      </c>
    </row>
    <row r="2227" spans="1:20" x14ac:dyDescent="0.25">
      <c r="A2227" s="4">
        <v>2038</v>
      </c>
      <c r="B2227" s="4" t="s">
        <v>96</v>
      </c>
      <c r="C2227" s="4">
        <v>3</v>
      </c>
      <c r="F2227" s="4" t="s">
        <v>104</v>
      </c>
      <c r="G2227" s="4" t="s">
        <v>484</v>
      </c>
      <c r="H2227" s="4" t="s">
        <v>485</v>
      </c>
      <c r="I2227" s="4" t="s">
        <v>27</v>
      </c>
      <c r="J2227" s="4" t="s">
        <v>25</v>
      </c>
      <c r="K2227" s="4" t="s">
        <v>25</v>
      </c>
      <c r="O2227" s="4" t="str">
        <f ca="1">IF(Ректор[[#This Row],[Класс(ы)]]="",OFFSET(Ректор[[#This Row],[Класс(ы)]],-1,0,1,1),Ректор[[#This Row],[Класс(ы)]])</f>
        <v>11В</v>
      </c>
      <c r="P2227" s="4" t="str">
        <f>_xlfn.XLOOKUP(Ректор[[#This Row],[Предмет]],Исправление_названия[Предмет],Исправление_названия[Исправление],Ректор[[#This Row],[Предмет]],0,1)</f>
        <v>География</v>
      </c>
      <c r="Q2227" s="4" t="str">
        <f>Ректор[[#This Row],[Учитель]]</f>
        <v>Шадрина В. А.</v>
      </c>
      <c r="R2227" s="4">
        <f ca="1">IF(Ректор[[#This Row],[Часы]]="",OFFSET(Ректор[[#This Row],[Часы]],-1,0,1,1),Ректор[[#This Row],[Часы]])</f>
        <v>3</v>
      </c>
      <c r="S2227" s="4" t="str">
        <f ca="1">Ректор[[#This Row],[Корр класс]]&amp;Ректор[[#This Row],[Предмет2]]</f>
        <v>11ВГеография</v>
      </c>
      <c r="T2227" s="4">
        <f ca="1">COUNTIF(Ректор[Доп столбец],Ректор[[#This Row],[Доп столбец]])</f>
        <v>1</v>
      </c>
    </row>
    <row r="2228" spans="1:20" x14ac:dyDescent="0.25">
      <c r="A2228" s="4">
        <v>2039</v>
      </c>
      <c r="B2228" s="4" t="s">
        <v>250</v>
      </c>
      <c r="C2228" s="4">
        <v>1</v>
      </c>
      <c r="F2228" s="4" t="s">
        <v>26</v>
      </c>
      <c r="G2228" s="4" t="s">
        <v>486</v>
      </c>
      <c r="H2228" s="4" t="s">
        <v>355</v>
      </c>
      <c r="I2228" s="4" t="s">
        <v>27</v>
      </c>
      <c r="J2228" s="4" t="s">
        <v>25</v>
      </c>
      <c r="K2228" s="4" t="s">
        <v>25</v>
      </c>
      <c r="O2228" s="4" t="str">
        <f ca="1">IF(Ректор[[#This Row],[Класс(ы)]]="",OFFSET(Ректор[[#This Row],[Класс(ы)]],-1,0,1,1),Ректор[[#This Row],[Класс(ы)]])</f>
        <v>6А</v>
      </c>
      <c r="P222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28" s="4" t="str">
        <f>Ректор[[#This Row],[Учитель]]</f>
        <v>Шакирова В. В.</v>
      </c>
      <c r="R2228" s="4">
        <f ca="1">IF(Ректор[[#This Row],[Часы]]="",OFFSET(Ректор[[#This Row],[Часы]],-1,0,1,1),Ректор[[#This Row],[Часы]])</f>
        <v>1</v>
      </c>
      <c r="S2228" s="4" t="str">
        <f ca="1">Ректор[[#This Row],[Корр класс]]&amp;Ректор[[#This Row],[Предмет2]]</f>
        <v>6АКубановедение</v>
      </c>
      <c r="T2228" s="4">
        <f ca="1">COUNTIF(Ректор[Доп столбец],Ректор[[#This Row],[Доп столбец]])</f>
        <v>1</v>
      </c>
    </row>
    <row r="2229" spans="1:20" x14ac:dyDescent="0.25">
      <c r="A2229" s="4">
        <v>2040</v>
      </c>
      <c r="B2229" s="4" t="s">
        <v>217</v>
      </c>
      <c r="C2229" s="4">
        <v>1</v>
      </c>
      <c r="F2229" s="4" t="s">
        <v>26</v>
      </c>
      <c r="G2229" s="4" t="s">
        <v>486</v>
      </c>
      <c r="H2229" s="4" t="s">
        <v>355</v>
      </c>
      <c r="I2229" s="4" t="s">
        <v>27</v>
      </c>
      <c r="J2229" s="4" t="s">
        <v>25</v>
      </c>
      <c r="K2229" s="4" t="s">
        <v>25</v>
      </c>
      <c r="O2229" s="4" t="str">
        <f ca="1">IF(Ректор[[#This Row],[Класс(ы)]]="",OFFSET(Ректор[[#This Row],[Класс(ы)]],-1,0,1,1),Ректор[[#This Row],[Класс(ы)]])</f>
        <v>6Б</v>
      </c>
      <c r="P222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29" s="4" t="str">
        <f>Ректор[[#This Row],[Учитель]]</f>
        <v>Шакирова В. В.</v>
      </c>
      <c r="R2229" s="4">
        <f ca="1">IF(Ректор[[#This Row],[Часы]]="",OFFSET(Ректор[[#This Row],[Часы]],-1,0,1,1),Ректор[[#This Row],[Часы]])</f>
        <v>1</v>
      </c>
      <c r="S2229" s="4" t="str">
        <f ca="1">Ректор[[#This Row],[Корр класс]]&amp;Ректор[[#This Row],[Предмет2]]</f>
        <v>6БКубановедение</v>
      </c>
      <c r="T2229" s="4">
        <f ca="1">COUNTIF(Ректор[Доп столбец],Ректор[[#This Row],[Доп столбец]])</f>
        <v>1</v>
      </c>
    </row>
    <row r="2230" spans="1:20" x14ac:dyDescent="0.25">
      <c r="B2230" s="4" t="s">
        <v>265</v>
      </c>
      <c r="C2230" s="4">
        <v>1</v>
      </c>
      <c r="F2230" s="4" t="s">
        <v>26</v>
      </c>
      <c r="G2230" s="4" t="s">
        <v>486</v>
      </c>
      <c r="H2230" s="4" t="s">
        <v>355</v>
      </c>
      <c r="I2230" s="4" t="s">
        <v>27</v>
      </c>
      <c r="J2230" s="4" t="s">
        <v>25</v>
      </c>
      <c r="K2230" s="4" t="s">
        <v>25</v>
      </c>
      <c r="O2230" s="4" t="str">
        <f ca="1">IF(Ректор[[#This Row],[Класс(ы)]]="",OFFSET(Ректор[[#This Row],[Класс(ы)]],-1,0,1,1),Ректор[[#This Row],[Класс(ы)]])</f>
        <v>6Д</v>
      </c>
      <c r="P223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30" s="4" t="str">
        <f>Ректор[[#This Row],[Учитель]]</f>
        <v>Шакирова В. В.</v>
      </c>
      <c r="R2230" s="4">
        <f ca="1">IF(Ректор[[#This Row],[Часы]]="",OFFSET(Ректор[[#This Row],[Часы]],-1,0,1,1),Ректор[[#This Row],[Часы]])</f>
        <v>1</v>
      </c>
      <c r="S2230" s="4" t="str">
        <f ca="1">Ректор[[#This Row],[Корр класс]]&amp;Ректор[[#This Row],[Предмет2]]</f>
        <v>6ДКубановедение</v>
      </c>
      <c r="T2230" s="4">
        <f ca="1">COUNTIF(Ректор[Доп столбец],Ректор[[#This Row],[Доп столбец]])</f>
        <v>1</v>
      </c>
    </row>
    <row r="2231" spans="1:20" x14ac:dyDescent="0.25">
      <c r="A2231" s="4">
        <v>2041</v>
      </c>
      <c r="B2231" s="4" t="s">
        <v>266</v>
      </c>
      <c r="C2231" s="4">
        <v>1</v>
      </c>
      <c r="F2231" s="4" t="s">
        <v>26</v>
      </c>
      <c r="G2231" s="4" t="s">
        <v>486</v>
      </c>
      <c r="I2231" s="4" t="s">
        <v>27</v>
      </c>
      <c r="J2231" s="4" t="s">
        <v>25</v>
      </c>
      <c r="K2231" s="4" t="s">
        <v>25</v>
      </c>
      <c r="O2231" s="4" t="str">
        <f ca="1">IF(Ректор[[#This Row],[Класс(ы)]]="",OFFSET(Ректор[[#This Row],[Класс(ы)]],-1,0,1,1),Ректор[[#This Row],[Класс(ы)]])</f>
        <v>6Ж</v>
      </c>
      <c r="P223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31" s="4" t="str">
        <f>Ректор[[#This Row],[Учитель]]</f>
        <v>Шакирова В. В.</v>
      </c>
      <c r="R2231" s="4">
        <f ca="1">IF(Ректор[[#This Row],[Часы]]="",OFFSET(Ректор[[#This Row],[Часы]],-1,0,1,1),Ректор[[#This Row],[Часы]])</f>
        <v>1</v>
      </c>
      <c r="S2231" s="4" t="str">
        <f ca="1">Ректор[[#This Row],[Корр класс]]&amp;Ректор[[#This Row],[Предмет2]]</f>
        <v>6ЖКубановедение</v>
      </c>
      <c r="T2231" s="4">
        <f ca="1">COUNTIF(Ректор[Доп столбец],Ректор[[#This Row],[Доп столбец]])</f>
        <v>1</v>
      </c>
    </row>
    <row r="2232" spans="1:20" x14ac:dyDescent="0.25">
      <c r="A2232" s="4">
        <v>2042</v>
      </c>
      <c r="B2232" s="4" t="s">
        <v>173</v>
      </c>
      <c r="C2232" s="4">
        <v>1</v>
      </c>
      <c r="F2232" s="4" t="s">
        <v>26</v>
      </c>
      <c r="G2232" s="4" t="s">
        <v>486</v>
      </c>
      <c r="H2232" s="4" t="s">
        <v>355</v>
      </c>
      <c r="I2232" s="4" t="s">
        <v>27</v>
      </c>
      <c r="J2232" s="4" t="s">
        <v>25</v>
      </c>
      <c r="K2232" s="4" t="s">
        <v>25</v>
      </c>
      <c r="O2232" s="4" t="str">
        <f ca="1">IF(Ректор[[#This Row],[Класс(ы)]]="",OFFSET(Ректор[[#This Row],[Класс(ы)]],-1,0,1,1),Ректор[[#This Row],[Класс(ы)]])</f>
        <v>6З</v>
      </c>
      <c r="P2232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32" s="4" t="str">
        <f>Ректор[[#This Row],[Учитель]]</f>
        <v>Шакирова В. В.</v>
      </c>
      <c r="R2232" s="4">
        <f ca="1">IF(Ректор[[#This Row],[Часы]]="",OFFSET(Ректор[[#This Row],[Часы]],-1,0,1,1),Ректор[[#This Row],[Часы]])</f>
        <v>1</v>
      </c>
      <c r="S2232" s="4" t="str">
        <f ca="1">Ректор[[#This Row],[Корр класс]]&amp;Ректор[[#This Row],[Предмет2]]</f>
        <v>6ЗКубановедение</v>
      </c>
      <c r="T2232" s="4">
        <f ca="1">COUNTIF(Ректор[Доп столбец],Ректор[[#This Row],[Доп столбец]])</f>
        <v>1</v>
      </c>
    </row>
    <row r="2233" spans="1:20" x14ac:dyDescent="0.25">
      <c r="A2233" s="4">
        <v>2043</v>
      </c>
      <c r="B2233" s="4" t="s">
        <v>173</v>
      </c>
      <c r="C2233" s="4">
        <v>1</v>
      </c>
      <c r="F2233" s="4" t="s">
        <v>32</v>
      </c>
      <c r="G2233" s="4" t="s">
        <v>486</v>
      </c>
      <c r="H2233" s="4" t="s">
        <v>355</v>
      </c>
      <c r="I2233" s="4" t="s">
        <v>27</v>
      </c>
      <c r="J2233" s="4" t="s">
        <v>25</v>
      </c>
      <c r="K2233" s="4" t="s">
        <v>25</v>
      </c>
      <c r="O2233" s="4" t="str">
        <f ca="1">IF(Ректор[[#This Row],[Класс(ы)]]="",OFFSET(Ректор[[#This Row],[Класс(ы)]],-1,0,1,1),Ректор[[#This Row],[Класс(ы)]])</f>
        <v>6З</v>
      </c>
      <c r="P2233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233" s="4" t="str">
        <f>Ректор[[#This Row],[Учитель]]</f>
        <v>Шакирова В. В.</v>
      </c>
      <c r="R2233" s="4">
        <f ca="1">IF(Ректор[[#This Row],[Часы]]="",OFFSET(Ректор[[#This Row],[Часы]],-1,0,1,1),Ректор[[#This Row],[Часы]])</f>
        <v>1</v>
      </c>
      <c r="S2233" s="4" t="str">
        <f ca="1">Ректор[[#This Row],[Корр класс]]&amp;Ректор[[#This Row],[Предмет2]]</f>
        <v>6ЗРазговор о важн</v>
      </c>
      <c r="T2233" s="4">
        <f ca="1">COUNTIF(Ректор[Доп столбец],Ректор[[#This Row],[Доп столбец]])</f>
        <v>1</v>
      </c>
    </row>
    <row r="2234" spans="1:20" x14ac:dyDescent="0.25">
      <c r="A2234" s="4">
        <v>2044</v>
      </c>
      <c r="B2234" s="4" t="s">
        <v>177</v>
      </c>
      <c r="C2234" s="4">
        <v>1</v>
      </c>
      <c r="F2234" s="4" t="s">
        <v>26</v>
      </c>
      <c r="G2234" s="4" t="s">
        <v>486</v>
      </c>
      <c r="H2234" s="4" t="s">
        <v>355</v>
      </c>
      <c r="I2234" s="4" t="s">
        <v>27</v>
      </c>
      <c r="J2234" s="4" t="s">
        <v>25</v>
      </c>
      <c r="K2234" s="4" t="s">
        <v>25</v>
      </c>
      <c r="O2234" s="4" t="str">
        <f ca="1">IF(Ректор[[#This Row],[Класс(ы)]]="",OFFSET(Ректор[[#This Row],[Класс(ы)]],-1,0,1,1),Ректор[[#This Row],[Класс(ы)]])</f>
        <v>6И</v>
      </c>
      <c r="P223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34" s="4" t="str">
        <f>Ректор[[#This Row],[Учитель]]</f>
        <v>Шакирова В. В.</v>
      </c>
      <c r="R2234" s="4">
        <f ca="1">IF(Ректор[[#This Row],[Часы]]="",OFFSET(Ректор[[#This Row],[Часы]],-1,0,1,1),Ректор[[#This Row],[Часы]])</f>
        <v>1</v>
      </c>
      <c r="S2234" s="4" t="str">
        <f ca="1">Ректор[[#This Row],[Корр класс]]&amp;Ректор[[#This Row],[Предмет2]]</f>
        <v>6ИКубановедение</v>
      </c>
      <c r="T2234" s="4">
        <f ca="1">COUNTIF(Ректор[Доп столбец],Ректор[[#This Row],[Доп столбец]])</f>
        <v>1</v>
      </c>
    </row>
    <row r="2235" spans="1:20" x14ac:dyDescent="0.25">
      <c r="A2235" s="4">
        <v>2045</v>
      </c>
      <c r="B2235" s="4" t="s">
        <v>178</v>
      </c>
      <c r="C2235" s="4">
        <v>1</v>
      </c>
      <c r="F2235" s="4" t="s">
        <v>26</v>
      </c>
      <c r="G2235" s="4" t="s">
        <v>486</v>
      </c>
      <c r="H2235" s="4" t="s">
        <v>355</v>
      </c>
      <c r="I2235" s="4" t="s">
        <v>27</v>
      </c>
      <c r="J2235" s="4" t="s">
        <v>25</v>
      </c>
      <c r="K2235" s="4" t="s">
        <v>25</v>
      </c>
      <c r="O2235" s="4" t="str">
        <f ca="1">IF(Ректор[[#This Row],[Класс(ы)]]="",OFFSET(Ректор[[#This Row],[Класс(ы)]],-1,0,1,1),Ректор[[#This Row],[Класс(ы)]])</f>
        <v>6К</v>
      </c>
      <c r="P223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35" s="4" t="str">
        <f>Ректор[[#This Row],[Учитель]]</f>
        <v>Шакирова В. В.</v>
      </c>
      <c r="R2235" s="4">
        <f ca="1">IF(Ректор[[#This Row],[Часы]]="",OFFSET(Ректор[[#This Row],[Часы]],-1,0,1,1),Ректор[[#This Row],[Часы]])</f>
        <v>1</v>
      </c>
      <c r="S2235" s="4" t="str">
        <f ca="1">Ректор[[#This Row],[Корр класс]]&amp;Ректор[[#This Row],[Предмет2]]</f>
        <v>6ККубановедение</v>
      </c>
      <c r="T2235" s="4">
        <f ca="1">COUNTIF(Ректор[Доп столбец],Ректор[[#This Row],[Доп столбец]])</f>
        <v>1</v>
      </c>
    </row>
    <row r="2236" spans="1:20" x14ac:dyDescent="0.25">
      <c r="A2236" s="4">
        <v>2046</v>
      </c>
      <c r="B2236" s="4" t="s">
        <v>179</v>
      </c>
      <c r="C2236" s="4">
        <v>1</v>
      </c>
      <c r="F2236" s="4" t="s">
        <v>26</v>
      </c>
      <c r="G2236" s="4" t="s">
        <v>486</v>
      </c>
      <c r="H2236" s="4" t="s">
        <v>355</v>
      </c>
      <c r="I2236" s="4" t="s">
        <v>27</v>
      </c>
      <c r="J2236" s="4" t="s">
        <v>25</v>
      </c>
      <c r="K2236" s="4" t="s">
        <v>25</v>
      </c>
      <c r="O2236" s="4" t="str">
        <f ca="1">IF(Ректор[[#This Row],[Класс(ы)]]="",OFFSET(Ректор[[#This Row],[Класс(ы)]],-1,0,1,1),Ректор[[#This Row],[Класс(ы)]])</f>
        <v>6Л</v>
      </c>
      <c r="P2236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36" s="4" t="str">
        <f>Ректор[[#This Row],[Учитель]]</f>
        <v>Шакирова В. В.</v>
      </c>
      <c r="R2236" s="4">
        <f ca="1">IF(Ректор[[#This Row],[Часы]]="",OFFSET(Ректор[[#This Row],[Часы]],-1,0,1,1),Ректор[[#This Row],[Часы]])</f>
        <v>1</v>
      </c>
      <c r="S2236" s="4" t="str">
        <f ca="1">Ректор[[#This Row],[Корр класс]]&amp;Ректор[[#This Row],[Предмет2]]</f>
        <v>6ЛКубановедение</v>
      </c>
      <c r="T2236" s="4">
        <f ca="1">COUNTIF(Ректор[Доп столбец],Ректор[[#This Row],[Доп столбец]])</f>
        <v>1</v>
      </c>
    </row>
    <row r="2237" spans="1:20" x14ac:dyDescent="0.25">
      <c r="A2237" s="4">
        <v>2047</v>
      </c>
      <c r="B2237" s="4" t="s">
        <v>239</v>
      </c>
      <c r="C2237" s="4">
        <v>1</v>
      </c>
      <c r="F2237" s="4" t="s">
        <v>26</v>
      </c>
      <c r="G2237" s="4" t="s">
        <v>486</v>
      </c>
      <c r="I2237" s="4" t="s">
        <v>27</v>
      </c>
      <c r="J2237" s="4" t="s">
        <v>25</v>
      </c>
      <c r="K2237" s="4" t="s">
        <v>25</v>
      </c>
      <c r="O2237" s="4" t="str">
        <f ca="1">IF(Ректор[[#This Row],[Класс(ы)]]="",OFFSET(Ректор[[#This Row],[Класс(ы)]],-1,0,1,1),Ректор[[#This Row],[Класс(ы)]])</f>
        <v>7А</v>
      </c>
      <c r="P223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37" s="4" t="str">
        <f>Ректор[[#This Row],[Учитель]]</f>
        <v>Шакирова В. В.</v>
      </c>
      <c r="R2237" s="4">
        <f ca="1">IF(Ректор[[#This Row],[Часы]]="",OFFSET(Ректор[[#This Row],[Часы]],-1,0,1,1),Ректор[[#This Row],[Часы]])</f>
        <v>1</v>
      </c>
      <c r="S2237" s="4" t="str">
        <f ca="1">Ректор[[#This Row],[Корр класс]]&amp;Ректор[[#This Row],[Предмет2]]</f>
        <v>7АКубановедение</v>
      </c>
      <c r="T2237" s="4">
        <f ca="1">COUNTIF(Ректор[Доп столбец],Ректор[[#This Row],[Доп столбец]])</f>
        <v>1</v>
      </c>
    </row>
    <row r="2238" spans="1:20" x14ac:dyDescent="0.25">
      <c r="A2238" s="4">
        <v>2048</v>
      </c>
      <c r="B2238" s="4" t="s">
        <v>242</v>
      </c>
      <c r="C2238" s="4">
        <v>1</v>
      </c>
      <c r="F2238" s="4" t="s">
        <v>26</v>
      </c>
      <c r="G2238" s="4" t="s">
        <v>486</v>
      </c>
      <c r="H2238" s="4" t="s">
        <v>355</v>
      </c>
      <c r="I2238" s="4" t="s">
        <v>27</v>
      </c>
      <c r="J2238" s="4" t="s">
        <v>25</v>
      </c>
      <c r="K2238" s="4" t="s">
        <v>25</v>
      </c>
      <c r="O2238" s="4" t="str">
        <f ca="1">IF(Ректор[[#This Row],[Класс(ы)]]="",OFFSET(Ректор[[#This Row],[Класс(ы)]],-1,0,1,1),Ректор[[#This Row],[Класс(ы)]])</f>
        <v>7Б</v>
      </c>
      <c r="P223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38" s="4" t="str">
        <f>Ректор[[#This Row],[Учитель]]</f>
        <v>Шакирова В. В.</v>
      </c>
      <c r="R2238" s="4">
        <f ca="1">IF(Ректор[[#This Row],[Часы]]="",OFFSET(Ректор[[#This Row],[Часы]],-1,0,1,1),Ректор[[#This Row],[Часы]])</f>
        <v>1</v>
      </c>
      <c r="S2238" s="4" t="str">
        <f ca="1">Ректор[[#This Row],[Корр класс]]&amp;Ректор[[#This Row],[Предмет2]]</f>
        <v>7БКубановедение</v>
      </c>
      <c r="T2238" s="4">
        <f ca="1">COUNTIF(Ректор[Доп столбец],Ректор[[#This Row],[Доп столбец]])</f>
        <v>1</v>
      </c>
    </row>
    <row r="2239" spans="1:20" x14ac:dyDescent="0.25">
      <c r="A2239" s="4">
        <v>2049</v>
      </c>
      <c r="B2239" s="4" t="s">
        <v>243</v>
      </c>
      <c r="C2239" s="4">
        <v>1</v>
      </c>
      <c r="F2239" s="4" t="s">
        <v>26</v>
      </c>
      <c r="G2239" s="4" t="s">
        <v>486</v>
      </c>
      <c r="H2239" s="4" t="s">
        <v>355</v>
      </c>
      <c r="I2239" s="4" t="s">
        <v>27</v>
      </c>
      <c r="J2239" s="4" t="s">
        <v>25</v>
      </c>
      <c r="K2239" s="4" t="s">
        <v>25</v>
      </c>
      <c r="O2239" s="4" t="str">
        <f ca="1">IF(Ректор[[#This Row],[Класс(ы)]]="",OFFSET(Ректор[[#This Row],[Класс(ы)]],-1,0,1,1),Ректор[[#This Row],[Класс(ы)]])</f>
        <v>7В</v>
      </c>
      <c r="P223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39" s="4" t="str">
        <f>Ректор[[#This Row],[Учитель]]</f>
        <v>Шакирова В. В.</v>
      </c>
      <c r="R2239" s="4">
        <f ca="1">IF(Ректор[[#This Row],[Часы]]="",OFFSET(Ректор[[#This Row],[Часы]],-1,0,1,1),Ректор[[#This Row],[Часы]])</f>
        <v>1</v>
      </c>
      <c r="S2239" s="4" t="str">
        <f ca="1">Ректор[[#This Row],[Корр класс]]&amp;Ректор[[#This Row],[Предмет2]]</f>
        <v>7ВКубановедение</v>
      </c>
      <c r="T2239" s="4">
        <f ca="1">COUNTIF(Ректор[Доп столбец],Ректор[[#This Row],[Доп столбец]])</f>
        <v>1</v>
      </c>
    </row>
    <row r="2240" spans="1:20" x14ac:dyDescent="0.25">
      <c r="A2240" s="4">
        <v>2050</v>
      </c>
      <c r="B2240" s="4" t="s">
        <v>55</v>
      </c>
      <c r="C2240" s="4">
        <v>1</v>
      </c>
      <c r="F2240" s="4" t="s">
        <v>26</v>
      </c>
      <c r="G2240" s="4" t="s">
        <v>486</v>
      </c>
      <c r="H2240" s="4" t="s">
        <v>355</v>
      </c>
      <c r="I2240" s="4" t="s">
        <v>27</v>
      </c>
      <c r="J2240" s="4" t="s">
        <v>25</v>
      </c>
      <c r="K2240" s="4" t="s">
        <v>25</v>
      </c>
      <c r="O2240" s="4" t="str">
        <f ca="1">IF(Ректор[[#This Row],[Класс(ы)]]="",OFFSET(Ректор[[#This Row],[Класс(ы)]],-1,0,1,1),Ректор[[#This Row],[Класс(ы)]])</f>
        <v>7Г</v>
      </c>
      <c r="P224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40" s="4" t="str">
        <f>Ректор[[#This Row],[Учитель]]</f>
        <v>Шакирова В. В.</v>
      </c>
      <c r="R2240" s="4">
        <f ca="1">IF(Ректор[[#This Row],[Часы]]="",OFFSET(Ректор[[#This Row],[Часы]],-1,0,1,1),Ректор[[#This Row],[Часы]])</f>
        <v>1</v>
      </c>
      <c r="S2240" s="4" t="str">
        <f ca="1">Ректор[[#This Row],[Корр класс]]&amp;Ректор[[#This Row],[Предмет2]]</f>
        <v>7ГКубановедение</v>
      </c>
      <c r="T2240" s="4">
        <f ca="1">COUNTIF(Ректор[Доп столбец],Ректор[[#This Row],[Доп столбец]])</f>
        <v>1</v>
      </c>
    </row>
    <row r="2241" spans="1:20" x14ac:dyDescent="0.25">
      <c r="A2241" s="4">
        <v>2051</v>
      </c>
      <c r="B2241" s="4" t="s">
        <v>59</v>
      </c>
      <c r="C2241" s="4">
        <v>1</v>
      </c>
      <c r="F2241" s="4" t="s">
        <v>26</v>
      </c>
      <c r="G2241" s="4" t="s">
        <v>486</v>
      </c>
      <c r="H2241" s="4" t="s">
        <v>355</v>
      </c>
      <c r="I2241" s="4" t="s">
        <v>27</v>
      </c>
      <c r="J2241" s="4" t="s">
        <v>25</v>
      </c>
      <c r="K2241" s="4" t="s">
        <v>25</v>
      </c>
      <c r="O2241" s="4" t="str">
        <f ca="1">IF(Ректор[[#This Row],[Класс(ы)]]="",OFFSET(Ректор[[#This Row],[Класс(ы)]],-1,0,1,1),Ректор[[#This Row],[Класс(ы)]])</f>
        <v>7Д</v>
      </c>
      <c r="P224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41" s="4" t="str">
        <f>Ректор[[#This Row],[Учитель]]</f>
        <v>Шакирова В. В.</v>
      </c>
      <c r="R2241" s="4">
        <f ca="1">IF(Ректор[[#This Row],[Часы]]="",OFFSET(Ректор[[#This Row],[Часы]],-1,0,1,1),Ректор[[#This Row],[Часы]])</f>
        <v>1</v>
      </c>
      <c r="S2241" s="4" t="str">
        <f ca="1">Ректор[[#This Row],[Корр класс]]&amp;Ректор[[#This Row],[Предмет2]]</f>
        <v>7ДКубановедение</v>
      </c>
      <c r="T2241" s="4">
        <f ca="1">COUNTIF(Ректор[Доп столбец],Ректор[[#This Row],[Доп столбец]])</f>
        <v>1</v>
      </c>
    </row>
    <row r="2242" spans="1:20" x14ac:dyDescent="0.25">
      <c r="A2242" s="4">
        <v>2052</v>
      </c>
      <c r="B2242" s="4" t="s">
        <v>180</v>
      </c>
      <c r="C2242" s="4">
        <v>1</v>
      </c>
      <c r="F2242" s="4" t="s">
        <v>26</v>
      </c>
      <c r="G2242" s="4" t="s">
        <v>486</v>
      </c>
      <c r="H2242" s="4" t="s">
        <v>355</v>
      </c>
      <c r="I2242" s="4" t="s">
        <v>27</v>
      </c>
      <c r="J2242" s="4" t="s">
        <v>25</v>
      </c>
      <c r="K2242" s="4" t="s">
        <v>25</v>
      </c>
      <c r="O2242" s="4" t="str">
        <f ca="1">IF(Ректор[[#This Row],[Класс(ы)]]="",OFFSET(Ректор[[#This Row],[Класс(ы)]],-1,0,1,1),Ректор[[#This Row],[Класс(ы)]])</f>
        <v>7Е</v>
      </c>
      <c r="P2242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42" s="4" t="str">
        <f>Ректор[[#This Row],[Учитель]]</f>
        <v>Шакирова В. В.</v>
      </c>
      <c r="R2242" s="4">
        <f ca="1">IF(Ректор[[#This Row],[Часы]]="",OFFSET(Ректор[[#This Row],[Часы]],-1,0,1,1),Ректор[[#This Row],[Часы]])</f>
        <v>1</v>
      </c>
      <c r="S2242" s="4" t="str">
        <f ca="1">Ректор[[#This Row],[Корр класс]]&amp;Ректор[[#This Row],[Предмет2]]</f>
        <v>7ЕКубановедение</v>
      </c>
      <c r="T2242" s="4">
        <f ca="1">COUNTIF(Ректор[Доп столбец],Ректор[[#This Row],[Доп столбец]])</f>
        <v>1</v>
      </c>
    </row>
    <row r="2243" spans="1:20" x14ac:dyDescent="0.25">
      <c r="A2243" s="4">
        <v>2053</v>
      </c>
      <c r="B2243" s="4" t="s">
        <v>181</v>
      </c>
      <c r="C2243" s="4">
        <v>1</v>
      </c>
      <c r="F2243" s="4" t="s">
        <v>26</v>
      </c>
      <c r="G2243" s="4" t="s">
        <v>486</v>
      </c>
      <c r="H2243" s="4" t="s">
        <v>355</v>
      </c>
      <c r="I2243" s="4" t="s">
        <v>27</v>
      </c>
      <c r="J2243" s="4" t="s">
        <v>25</v>
      </c>
      <c r="K2243" s="4" t="s">
        <v>25</v>
      </c>
      <c r="O2243" s="4" t="str">
        <f ca="1">IF(Ректор[[#This Row],[Класс(ы)]]="",OFFSET(Ректор[[#This Row],[Класс(ы)]],-1,0,1,1),Ректор[[#This Row],[Класс(ы)]])</f>
        <v>7Ж</v>
      </c>
      <c r="P224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43" s="4" t="str">
        <f>Ректор[[#This Row],[Учитель]]</f>
        <v>Шакирова В. В.</v>
      </c>
      <c r="R2243" s="4">
        <f ca="1">IF(Ректор[[#This Row],[Часы]]="",OFFSET(Ректор[[#This Row],[Часы]],-1,0,1,1),Ректор[[#This Row],[Часы]])</f>
        <v>1</v>
      </c>
      <c r="S2243" s="4" t="str">
        <f ca="1">Ректор[[#This Row],[Корр класс]]&amp;Ректор[[#This Row],[Предмет2]]</f>
        <v>7ЖКубановедение</v>
      </c>
      <c r="T2243" s="4">
        <f ca="1">COUNTIF(Ректор[Доп столбец],Ректор[[#This Row],[Доп столбец]])</f>
        <v>1</v>
      </c>
    </row>
    <row r="2244" spans="1:20" x14ac:dyDescent="0.25">
      <c r="B2244" s="4" t="s">
        <v>182</v>
      </c>
      <c r="C2244" s="4">
        <v>1</v>
      </c>
      <c r="F2244" s="4" t="s">
        <v>26</v>
      </c>
      <c r="G2244" s="4" t="s">
        <v>486</v>
      </c>
      <c r="H2244" s="4" t="s">
        <v>355</v>
      </c>
      <c r="I2244" s="4" t="s">
        <v>27</v>
      </c>
      <c r="J2244" s="4" t="s">
        <v>25</v>
      </c>
      <c r="K2244" s="4" t="s">
        <v>25</v>
      </c>
      <c r="O2244" s="4" t="str">
        <f ca="1">IF(Ректор[[#This Row],[Класс(ы)]]="",OFFSET(Ректор[[#This Row],[Класс(ы)]],-1,0,1,1),Ректор[[#This Row],[Класс(ы)]])</f>
        <v>7З</v>
      </c>
      <c r="P224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44" s="4" t="str">
        <f>Ректор[[#This Row],[Учитель]]</f>
        <v>Шакирова В. В.</v>
      </c>
      <c r="R2244" s="4">
        <f ca="1">IF(Ректор[[#This Row],[Часы]]="",OFFSET(Ректор[[#This Row],[Часы]],-1,0,1,1),Ректор[[#This Row],[Часы]])</f>
        <v>1</v>
      </c>
      <c r="S2244" s="4" t="str">
        <f ca="1">Ректор[[#This Row],[Корр класс]]&amp;Ректор[[#This Row],[Предмет2]]</f>
        <v>7ЗКубановедение</v>
      </c>
      <c r="T2244" s="4">
        <f ca="1">COUNTIF(Ректор[Доп столбец],Ректор[[#This Row],[Доп столбец]])</f>
        <v>1</v>
      </c>
    </row>
    <row r="2245" spans="1:20" x14ac:dyDescent="0.25">
      <c r="A2245" s="4">
        <v>2054</v>
      </c>
      <c r="B2245" s="4" t="s">
        <v>183</v>
      </c>
      <c r="C2245" s="4">
        <v>1</v>
      </c>
      <c r="F2245" s="4" t="s">
        <v>26</v>
      </c>
      <c r="G2245" s="4" t="s">
        <v>486</v>
      </c>
      <c r="I2245" s="4" t="s">
        <v>27</v>
      </c>
      <c r="J2245" s="4" t="s">
        <v>25</v>
      </c>
      <c r="K2245" s="4" t="s">
        <v>25</v>
      </c>
      <c r="O2245" s="4" t="str">
        <f ca="1">IF(Ректор[[#This Row],[Класс(ы)]]="",OFFSET(Ректор[[#This Row],[Класс(ы)]],-1,0,1,1),Ректор[[#This Row],[Класс(ы)]])</f>
        <v>7И</v>
      </c>
      <c r="P224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45" s="4" t="str">
        <f>Ректор[[#This Row],[Учитель]]</f>
        <v>Шакирова В. В.</v>
      </c>
      <c r="R2245" s="4">
        <f ca="1">IF(Ректор[[#This Row],[Часы]]="",OFFSET(Ректор[[#This Row],[Часы]],-1,0,1,1),Ректор[[#This Row],[Часы]])</f>
        <v>1</v>
      </c>
      <c r="S2245" s="4" t="str">
        <f ca="1">Ректор[[#This Row],[Корр класс]]&amp;Ректор[[#This Row],[Предмет2]]</f>
        <v>7ИКубановедение</v>
      </c>
      <c r="T2245" s="4">
        <f ca="1">COUNTIF(Ректор[Доп столбец],Ректор[[#This Row],[Доп столбец]])</f>
        <v>1</v>
      </c>
    </row>
    <row r="2246" spans="1:20" x14ac:dyDescent="0.25">
      <c r="A2246" s="4">
        <v>2055</v>
      </c>
      <c r="B2246" s="4" t="s">
        <v>60</v>
      </c>
      <c r="C2246" s="4">
        <v>1</v>
      </c>
      <c r="F2246" s="4" t="s">
        <v>26</v>
      </c>
      <c r="G2246" s="4" t="s">
        <v>486</v>
      </c>
      <c r="H2246" s="4" t="s">
        <v>355</v>
      </c>
      <c r="I2246" s="4" t="s">
        <v>27</v>
      </c>
      <c r="J2246" s="4" t="s">
        <v>25</v>
      </c>
      <c r="K2246" s="4" t="s">
        <v>25</v>
      </c>
      <c r="O2246" s="4" t="str">
        <f ca="1">IF(Ректор[[#This Row],[Класс(ы)]]="",OFFSET(Ректор[[#This Row],[Класс(ы)]],-1,0,1,1),Ректор[[#This Row],[Класс(ы)]])</f>
        <v>7К</v>
      </c>
      <c r="P2246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46" s="4" t="str">
        <f>Ректор[[#This Row],[Учитель]]</f>
        <v>Шакирова В. В.</v>
      </c>
      <c r="R2246" s="4">
        <f ca="1">IF(Ректор[[#This Row],[Часы]]="",OFFSET(Ректор[[#This Row],[Часы]],-1,0,1,1),Ректор[[#This Row],[Часы]])</f>
        <v>1</v>
      </c>
      <c r="S2246" s="4" t="str">
        <f ca="1">Ректор[[#This Row],[Корр класс]]&amp;Ректор[[#This Row],[Предмет2]]</f>
        <v>7ККубановедение</v>
      </c>
      <c r="T2246" s="4">
        <f ca="1">COUNTIF(Ректор[Доп столбец],Ректор[[#This Row],[Доп столбец]])</f>
        <v>1</v>
      </c>
    </row>
    <row r="2247" spans="1:20" x14ac:dyDescent="0.25">
      <c r="B2247" s="4" t="s">
        <v>61</v>
      </c>
      <c r="C2247" s="4">
        <v>1</v>
      </c>
      <c r="F2247" s="4" t="s">
        <v>26</v>
      </c>
      <c r="G2247" s="4" t="s">
        <v>486</v>
      </c>
      <c r="H2247" s="4" t="s">
        <v>355</v>
      </c>
      <c r="I2247" s="4" t="s">
        <v>27</v>
      </c>
      <c r="J2247" s="4" t="s">
        <v>25</v>
      </c>
      <c r="K2247" s="4" t="s">
        <v>25</v>
      </c>
      <c r="O2247" s="4" t="str">
        <f ca="1">IF(Ректор[[#This Row],[Класс(ы)]]="",OFFSET(Ректор[[#This Row],[Класс(ы)]],-1,0,1,1),Ректор[[#This Row],[Класс(ы)]])</f>
        <v>7Л</v>
      </c>
      <c r="P224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47" s="4" t="str">
        <f>Ректор[[#This Row],[Учитель]]</f>
        <v>Шакирова В. В.</v>
      </c>
      <c r="R2247" s="4">
        <f ca="1">IF(Ректор[[#This Row],[Часы]]="",OFFSET(Ректор[[#This Row],[Часы]],-1,0,1,1),Ректор[[#This Row],[Часы]])</f>
        <v>1</v>
      </c>
      <c r="S2247" s="4" t="str">
        <f ca="1">Ректор[[#This Row],[Корр класс]]&amp;Ректор[[#This Row],[Предмет2]]</f>
        <v>7ЛКубановедение</v>
      </c>
      <c r="T2247" s="4">
        <f ca="1">COUNTIF(Ректор[Доп столбец],Ректор[[#This Row],[Доп столбец]])</f>
        <v>1</v>
      </c>
    </row>
    <row r="2248" spans="1:20" x14ac:dyDescent="0.25">
      <c r="A2248" s="4">
        <v>2056</v>
      </c>
      <c r="B2248" s="4" t="s">
        <v>62</v>
      </c>
      <c r="C2248" s="4">
        <v>1</v>
      </c>
      <c r="F2248" s="4" t="s">
        <v>26</v>
      </c>
      <c r="G2248" s="4" t="s">
        <v>486</v>
      </c>
      <c r="H2248" s="4" t="s">
        <v>355</v>
      </c>
      <c r="I2248" s="4" t="s">
        <v>27</v>
      </c>
      <c r="J2248" s="4" t="s">
        <v>25</v>
      </c>
      <c r="K2248" s="4" t="s">
        <v>25</v>
      </c>
      <c r="O2248" s="4" t="str">
        <f ca="1">IF(Ректор[[#This Row],[Класс(ы)]]="",OFFSET(Ректор[[#This Row],[Класс(ы)]],-1,0,1,1),Ректор[[#This Row],[Класс(ы)]])</f>
        <v>8А</v>
      </c>
      <c r="P2248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48" s="4" t="str">
        <f>Ректор[[#This Row],[Учитель]]</f>
        <v>Шакирова В. В.</v>
      </c>
      <c r="R2248" s="4">
        <f ca="1">IF(Ректор[[#This Row],[Часы]]="",OFFSET(Ректор[[#This Row],[Часы]],-1,0,1,1),Ректор[[#This Row],[Часы]])</f>
        <v>1</v>
      </c>
      <c r="S2248" s="4" t="str">
        <f ca="1">Ректор[[#This Row],[Корр класс]]&amp;Ректор[[#This Row],[Предмет2]]</f>
        <v>8АКубановедение</v>
      </c>
      <c r="T2248" s="4">
        <f ca="1">COUNTIF(Ректор[Доп столбец],Ректор[[#This Row],[Доп столбец]])</f>
        <v>1</v>
      </c>
    </row>
    <row r="2249" spans="1:20" x14ac:dyDescent="0.25">
      <c r="A2249" s="4">
        <v>2057</v>
      </c>
      <c r="B2249" s="4" t="s">
        <v>112</v>
      </c>
      <c r="C2249" s="4">
        <v>1</v>
      </c>
      <c r="F2249" s="4" t="s">
        <v>26</v>
      </c>
      <c r="G2249" s="4" t="s">
        <v>486</v>
      </c>
      <c r="H2249" s="4" t="s">
        <v>355</v>
      </c>
      <c r="I2249" s="4" t="s">
        <v>27</v>
      </c>
      <c r="J2249" s="4" t="s">
        <v>25</v>
      </c>
      <c r="K2249" s="4" t="s">
        <v>25</v>
      </c>
      <c r="O2249" s="4" t="str">
        <f ca="1">IF(Ректор[[#This Row],[Класс(ы)]]="",OFFSET(Ректор[[#This Row],[Класс(ы)]],-1,0,1,1),Ректор[[#This Row],[Класс(ы)]])</f>
        <v>8Б</v>
      </c>
      <c r="P224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49" s="4" t="str">
        <f>Ректор[[#This Row],[Учитель]]</f>
        <v>Шакирова В. В.</v>
      </c>
      <c r="R2249" s="4">
        <f ca="1">IF(Ректор[[#This Row],[Часы]]="",OFFSET(Ректор[[#This Row],[Часы]],-1,0,1,1),Ректор[[#This Row],[Часы]])</f>
        <v>1</v>
      </c>
      <c r="S2249" s="4" t="str">
        <f ca="1">Ректор[[#This Row],[Корр класс]]&amp;Ректор[[#This Row],[Предмет2]]</f>
        <v>8БКубановедение</v>
      </c>
      <c r="T2249" s="4">
        <f ca="1">COUNTIF(Ректор[Доп столбец],Ректор[[#This Row],[Доп столбец]])</f>
        <v>1</v>
      </c>
    </row>
    <row r="2250" spans="1:20" x14ac:dyDescent="0.25">
      <c r="A2250" s="4">
        <v>2058</v>
      </c>
      <c r="B2250" s="4" t="s">
        <v>113</v>
      </c>
      <c r="C2250" s="4">
        <v>1</v>
      </c>
      <c r="F2250" s="4" t="s">
        <v>26</v>
      </c>
      <c r="G2250" s="4" t="s">
        <v>486</v>
      </c>
      <c r="I2250" s="4" t="s">
        <v>27</v>
      </c>
      <c r="J2250" s="4" t="s">
        <v>25</v>
      </c>
      <c r="K2250" s="4" t="s">
        <v>25</v>
      </c>
      <c r="O2250" s="4" t="str">
        <f ca="1">IF(Ректор[[#This Row],[Класс(ы)]]="",OFFSET(Ректор[[#This Row],[Класс(ы)]],-1,0,1,1),Ректор[[#This Row],[Класс(ы)]])</f>
        <v>8В</v>
      </c>
      <c r="P2250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50" s="4" t="str">
        <f>Ректор[[#This Row],[Учитель]]</f>
        <v>Шакирова В. В.</v>
      </c>
      <c r="R2250" s="4">
        <f ca="1">IF(Ректор[[#This Row],[Часы]]="",OFFSET(Ректор[[#This Row],[Часы]],-1,0,1,1),Ректор[[#This Row],[Часы]])</f>
        <v>1</v>
      </c>
      <c r="S2250" s="4" t="str">
        <f ca="1">Ректор[[#This Row],[Корр класс]]&amp;Ректор[[#This Row],[Предмет2]]</f>
        <v>8ВКубановедение</v>
      </c>
      <c r="T2250" s="4">
        <f ca="1">COUNTIF(Ректор[Доп столбец],Ректор[[#This Row],[Доп столбец]])</f>
        <v>1</v>
      </c>
    </row>
    <row r="2251" spans="1:20" x14ac:dyDescent="0.25">
      <c r="A2251" s="4">
        <v>2059</v>
      </c>
      <c r="B2251" s="4" t="s">
        <v>114</v>
      </c>
      <c r="C2251" s="4">
        <v>1</v>
      </c>
      <c r="F2251" s="4" t="s">
        <v>26</v>
      </c>
      <c r="G2251" s="4" t="s">
        <v>486</v>
      </c>
      <c r="H2251" s="4" t="s">
        <v>355</v>
      </c>
      <c r="I2251" s="4" t="s">
        <v>27</v>
      </c>
      <c r="J2251" s="4" t="s">
        <v>25</v>
      </c>
      <c r="K2251" s="4" t="s">
        <v>25</v>
      </c>
      <c r="O2251" s="4" t="str">
        <f ca="1">IF(Ректор[[#This Row],[Класс(ы)]]="",OFFSET(Ректор[[#This Row],[Класс(ы)]],-1,0,1,1),Ректор[[#This Row],[Класс(ы)]])</f>
        <v>8Г</v>
      </c>
      <c r="P2251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51" s="4" t="str">
        <f>Ректор[[#This Row],[Учитель]]</f>
        <v>Шакирова В. В.</v>
      </c>
      <c r="R2251" s="4">
        <f ca="1">IF(Ректор[[#This Row],[Часы]]="",OFFSET(Ректор[[#This Row],[Часы]],-1,0,1,1),Ректор[[#This Row],[Часы]])</f>
        <v>1</v>
      </c>
      <c r="S2251" s="4" t="str">
        <f ca="1">Ректор[[#This Row],[Корр класс]]&amp;Ректор[[#This Row],[Предмет2]]</f>
        <v>8ГКубановедение</v>
      </c>
      <c r="T2251" s="4">
        <f ca="1">COUNTIF(Ректор[Доп столбец],Ректор[[#This Row],[Доп столбец]])</f>
        <v>1</v>
      </c>
    </row>
    <row r="2252" spans="1:20" x14ac:dyDescent="0.25">
      <c r="A2252" s="4">
        <v>2060</v>
      </c>
      <c r="B2252" s="4" t="s">
        <v>115</v>
      </c>
      <c r="C2252" s="4">
        <v>1</v>
      </c>
      <c r="F2252" s="4" t="s">
        <v>26</v>
      </c>
      <c r="G2252" s="4" t="s">
        <v>486</v>
      </c>
      <c r="H2252" s="4" t="s">
        <v>355</v>
      </c>
      <c r="I2252" s="4" t="s">
        <v>27</v>
      </c>
      <c r="J2252" s="4" t="s">
        <v>25</v>
      </c>
      <c r="K2252" s="4" t="s">
        <v>25</v>
      </c>
      <c r="O2252" s="4" t="str">
        <f ca="1">IF(Ректор[[#This Row],[Класс(ы)]]="",OFFSET(Ректор[[#This Row],[Класс(ы)]],-1,0,1,1),Ректор[[#This Row],[Класс(ы)]])</f>
        <v>8Д</v>
      </c>
      <c r="P2252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52" s="4" t="str">
        <f>Ректор[[#This Row],[Учитель]]</f>
        <v>Шакирова В. В.</v>
      </c>
      <c r="R2252" s="4">
        <f ca="1">IF(Ректор[[#This Row],[Часы]]="",OFFSET(Ректор[[#This Row],[Часы]],-1,0,1,1),Ректор[[#This Row],[Часы]])</f>
        <v>1</v>
      </c>
      <c r="S2252" s="4" t="str">
        <f ca="1">Ректор[[#This Row],[Корр класс]]&amp;Ректор[[#This Row],[Предмет2]]</f>
        <v>8ДКубановедение</v>
      </c>
      <c r="T2252" s="4">
        <f ca="1">COUNTIF(Ректор[Доп столбец],Ректор[[#This Row],[Доп столбец]])</f>
        <v>1</v>
      </c>
    </row>
    <row r="2253" spans="1:20" x14ac:dyDescent="0.25">
      <c r="A2253" s="4">
        <v>2061</v>
      </c>
      <c r="B2253" s="4" t="s">
        <v>116</v>
      </c>
      <c r="C2253" s="4">
        <v>1</v>
      </c>
      <c r="F2253" s="4" t="s">
        <v>26</v>
      </c>
      <c r="G2253" s="4" t="s">
        <v>486</v>
      </c>
      <c r="I2253" s="4" t="s">
        <v>27</v>
      </c>
      <c r="J2253" s="4" t="s">
        <v>25</v>
      </c>
      <c r="K2253" s="4" t="s">
        <v>25</v>
      </c>
      <c r="O2253" s="4" t="str">
        <f ca="1">IF(Ректор[[#This Row],[Класс(ы)]]="",OFFSET(Ректор[[#This Row],[Класс(ы)]],-1,0,1,1),Ректор[[#This Row],[Класс(ы)]])</f>
        <v>8Е</v>
      </c>
      <c r="P2253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53" s="4" t="str">
        <f>Ректор[[#This Row],[Учитель]]</f>
        <v>Шакирова В. В.</v>
      </c>
      <c r="R2253" s="4">
        <f ca="1">IF(Ректор[[#This Row],[Часы]]="",OFFSET(Ректор[[#This Row],[Часы]],-1,0,1,1),Ректор[[#This Row],[Часы]])</f>
        <v>1</v>
      </c>
      <c r="S2253" s="4" t="str">
        <f ca="1">Ректор[[#This Row],[Корр класс]]&amp;Ректор[[#This Row],[Предмет2]]</f>
        <v>8ЕКубановедение</v>
      </c>
      <c r="T2253" s="4">
        <f ca="1">COUNTIF(Ректор[Доп столбец],Ректор[[#This Row],[Доп столбец]])</f>
        <v>1</v>
      </c>
    </row>
    <row r="2254" spans="1:20" x14ac:dyDescent="0.25">
      <c r="A2254" s="4">
        <v>2062</v>
      </c>
      <c r="B2254" s="4" t="s">
        <v>118</v>
      </c>
      <c r="C2254" s="4">
        <v>1</v>
      </c>
      <c r="F2254" s="4" t="s">
        <v>26</v>
      </c>
      <c r="G2254" s="4" t="s">
        <v>486</v>
      </c>
      <c r="H2254" s="4" t="s">
        <v>355</v>
      </c>
      <c r="I2254" s="4" t="s">
        <v>27</v>
      </c>
      <c r="J2254" s="4" t="s">
        <v>25</v>
      </c>
      <c r="K2254" s="4" t="s">
        <v>25</v>
      </c>
      <c r="O2254" s="4" t="str">
        <f ca="1">IF(Ректор[[#This Row],[Класс(ы)]]="",OFFSET(Ректор[[#This Row],[Класс(ы)]],-1,0,1,1),Ректор[[#This Row],[Класс(ы)]])</f>
        <v>8З</v>
      </c>
      <c r="P2254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54" s="4" t="str">
        <f>Ректор[[#This Row],[Учитель]]</f>
        <v>Шакирова В. В.</v>
      </c>
      <c r="R2254" s="4">
        <f ca="1">IF(Ректор[[#This Row],[Часы]]="",OFFSET(Ректор[[#This Row],[Часы]],-1,0,1,1),Ректор[[#This Row],[Часы]])</f>
        <v>1</v>
      </c>
      <c r="S2254" s="4" t="str">
        <f ca="1">Ректор[[#This Row],[Корр класс]]&amp;Ректор[[#This Row],[Предмет2]]</f>
        <v>8ЗКубановедение</v>
      </c>
      <c r="T2254" s="4">
        <f ca="1">COUNTIF(Ректор[Доп столбец],Ректор[[#This Row],[Доп столбец]])</f>
        <v>1</v>
      </c>
    </row>
    <row r="2255" spans="1:20" x14ac:dyDescent="0.25">
      <c r="A2255" s="4">
        <v>2063</v>
      </c>
      <c r="B2255" s="4" t="s">
        <v>121</v>
      </c>
      <c r="C2255" s="4">
        <v>1</v>
      </c>
      <c r="F2255" s="4" t="s">
        <v>26</v>
      </c>
      <c r="G2255" s="4" t="s">
        <v>486</v>
      </c>
      <c r="H2255" s="4" t="s">
        <v>355</v>
      </c>
      <c r="I2255" s="4" t="s">
        <v>27</v>
      </c>
      <c r="J2255" s="4" t="s">
        <v>25</v>
      </c>
      <c r="K2255" s="4" t="s">
        <v>25</v>
      </c>
      <c r="O2255" s="4" t="str">
        <f ca="1">IF(Ректор[[#This Row],[Класс(ы)]]="",OFFSET(Ректор[[#This Row],[Класс(ы)]],-1,0,1,1),Ректор[[#This Row],[Класс(ы)]])</f>
        <v>8Л</v>
      </c>
      <c r="P225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55" s="4" t="str">
        <f>Ректор[[#This Row],[Учитель]]</f>
        <v>Шакирова В. В.</v>
      </c>
      <c r="R2255" s="4">
        <f ca="1">IF(Ректор[[#This Row],[Часы]]="",OFFSET(Ректор[[#This Row],[Часы]],-1,0,1,1),Ректор[[#This Row],[Часы]])</f>
        <v>1</v>
      </c>
      <c r="S2255" s="4" t="str">
        <f ca="1">Ректор[[#This Row],[Корр класс]]&amp;Ректор[[#This Row],[Предмет2]]</f>
        <v>8ЛКубановедение</v>
      </c>
      <c r="T2255" s="4">
        <f ca="1">COUNTIF(Ректор[Доп столбец],Ректор[[#This Row],[Доп столбец]])</f>
        <v>1</v>
      </c>
    </row>
    <row r="2256" spans="1:20" x14ac:dyDescent="0.25">
      <c r="A2256" s="4">
        <v>2064</v>
      </c>
      <c r="B2256" s="4" t="s">
        <v>122</v>
      </c>
      <c r="C2256" s="4">
        <v>1</v>
      </c>
      <c r="F2256" s="4" t="s">
        <v>26</v>
      </c>
      <c r="G2256" s="4" t="s">
        <v>486</v>
      </c>
      <c r="H2256" s="4" t="s">
        <v>355</v>
      </c>
      <c r="I2256" s="4" t="s">
        <v>27</v>
      </c>
      <c r="J2256" s="4" t="s">
        <v>25</v>
      </c>
      <c r="K2256" s="4" t="s">
        <v>25</v>
      </c>
      <c r="O2256" s="4" t="str">
        <f ca="1">IF(Ректор[[#This Row],[Класс(ы)]]="",OFFSET(Ректор[[#This Row],[Класс(ы)]],-1,0,1,1),Ректор[[#This Row],[Класс(ы)]])</f>
        <v>8М</v>
      </c>
      <c r="P2256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56" s="4" t="str">
        <f>Ректор[[#This Row],[Учитель]]</f>
        <v>Шакирова В. В.</v>
      </c>
      <c r="R2256" s="4">
        <f ca="1">IF(Ректор[[#This Row],[Часы]]="",OFFSET(Ректор[[#This Row],[Часы]],-1,0,1,1),Ректор[[#This Row],[Часы]])</f>
        <v>1</v>
      </c>
      <c r="S2256" s="4" t="str">
        <f ca="1">Ректор[[#This Row],[Корр класс]]&amp;Ректор[[#This Row],[Предмет2]]</f>
        <v>8МКубановедение</v>
      </c>
      <c r="T2256" s="4">
        <f ca="1">COUNTIF(Ректор[Доп столбец],Ректор[[#This Row],[Доп столбец]])</f>
        <v>1</v>
      </c>
    </row>
    <row r="2257" spans="1:20" x14ac:dyDescent="0.25">
      <c r="A2257" s="4">
        <v>2065</v>
      </c>
      <c r="B2257" s="4" t="s">
        <v>123</v>
      </c>
      <c r="C2257" s="4">
        <v>1</v>
      </c>
      <c r="F2257" s="4" t="s">
        <v>26</v>
      </c>
      <c r="G2257" s="4" t="s">
        <v>486</v>
      </c>
      <c r="H2257" s="4" t="s">
        <v>355</v>
      </c>
      <c r="I2257" s="4" t="s">
        <v>27</v>
      </c>
      <c r="J2257" s="4" t="s">
        <v>25</v>
      </c>
      <c r="K2257" s="4" t="s">
        <v>25</v>
      </c>
      <c r="O2257" s="4" t="str">
        <f ca="1">IF(Ректор[[#This Row],[Класс(ы)]]="",OFFSET(Ректор[[#This Row],[Класс(ы)]],-1,0,1,1),Ректор[[#This Row],[Класс(ы)]])</f>
        <v>8Н</v>
      </c>
      <c r="P2257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57" s="4" t="str">
        <f>Ректор[[#This Row],[Учитель]]</f>
        <v>Шакирова В. В.</v>
      </c>
      <c r="R2257" s="4">
        <f ca="1">IF(Ректор[[#This Row],[Часы]]="",OFFSET(Ректор[[#This Row],[Часы]],-1,0,1,1),Ректор[[#This Row],[Часы]])</f>
        <v>1</v>
      </c>
      <c r="S2257" s="4" t="str">
        <f ca="1">Ректор[[#This Row],[Корр класс]]&amp;Ректор[[#This Row],[Предмет2]]</f>
        <v>8НКубановедение</v>
      </c>
      <c r="T2257" s="4">
        <f ca="1">COUNTIF(Ректор[Доп столбец],Ректор[[#This Row],[Доп столбец]])</f>
        <v>1</v>
      </c>
    </row>
    <row r="2258" spans="1:20" x14ac:dyDescent="0.25">
      <c r="A2258" s="4">
        <v>2066</v>
      </c>
      <c r="B2258" s="4" t="s">
        <v>413</v>
      </c>
      <c r="C2258" s="4">
        <v>1</v>
      </c>
      <c r="F2258" s="4" t="s">
        <v>20</v>
      </c>
      <c r="G2258" s="4" t="s">
        <v>487</v>
      </c>
      <c r="H2258" s="4" t="s">
        <v>22</v>
      </c>
      <c r="I2258" s="4" t="s">
        <v>23</v>
      </c>
      <c r="J2258" s="4" t="s">
        <v>25</v>
      </c>
      <c r="K2258" s="4" t="s">
        <v>25</v>
      </c>
      <c r="O2258" s="4" t="str">
        <f ca="1">IF(Ректор[[#This Row],[Класс(ы)]]="",OFFSET(Ректор[[#This Row],[Класс(ы)]],-1,0,1,1),Ректор[[#This Row],[Класс(ы)]])</f>
        <v>3Ч</v>
      </c>
      <c r="P225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258" s="4" t="str">
        <f>Ректор[[#This Row],[Учитель]]</f>
        <v>Шевченко А. М.</v>
      </c>
      <c r="R2258" s="4">
        <f ca="1">IF(Ректор[[#This Row],[Часы]]="",OFFSET(Ректор[[#This Row],[Часы]],-1,0,1,1),Ректор[[#This Row],[Часы]])</f>
        <v>1</v>
      </c>
      <c r="S2258" s="4" t="str">
        <f ca="1">Ректор[[#This Row],[Корр класс]]&amp;Ректор[[#This Row],[Предмет2]]</f>
        <v>3ЧИзобразительное искусство</v>
      </c>
      <c r="T2258" s="4">
        <f ca="1">COUNTIF(Ректор[Доп столбец],Ректор[[#This Row],[Доп столбец]])</f>
        <v>1</v>
      </c>
    </row>
    <row r="2259" spans="1:20" x14ac:dyDescent="0.25">
      <c r="A2259" s="4">
        <v>2067</v>
      </c>
      <c r="B2259" s="4" t="s">
        <v>413</v>
      </c>
      <c r="C2259" s="4">
        <v>1</v>
      </c>
      <c r="F2259" s="4" t="s">
        <v>26</v>
      </c>
      <c r="G2259" s="4" t="s">
        <v>487</v>
      </c>
      <c r="H2259" s="4" t="s">
        <v>22</v>
      </c>
      <c r="I2259" s="4" t="s">
        <v>23</v>
      </c>
      <c r="J2259" s="4" t="s">
        <v>25</v>
      </c>
      <c r="K2259" s="4" t="s">
        <v>25</v>
      </c>
      <c r="O2259" s="4" t="str">
        <f ca="1">IF(Ректор[[#This Row],[Класс(ы)]]="",OFFSET(Ректор[[#This Row],[Класс(ы)]],-1,0,1,1),Ректор[[#This Row],[Класс(ы)]])</f>
        <v>3Ч</v>
      </c>
      <c r="P2259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259" s="4" t="str">
        <f>Ректор[[#This Row],[Учитель]]</f>
        <v>Шевченко А. М.</v>
      </c>
      <c r="R2259" s="4">
        <f ca="1">IF(Ректор[[#This Row],[Часы]]="",OFFSET(Ректор[[#This Row],[Часы]],-1,0,1,1),Ректор[[#This Row],[Часы]])</f>
        <v>1</v>
      </c>
      <c r="S2259" s="4" t="str">
        <f ca="1">Ректор[[#This Row],[Корр класс]]&amp;Ректор[[#This Row],[Предмет2]]</f>
        <v>3ЧКубановедение</v>
      </c>
      <c r="T2259" s="4">
        <f ca="1">COUNTIF(Ректор[Доп столбец],Ректор[[#This Row],[Доп столбец]])</f>
        <v>1</v>
      </c>
    </row>
    <row r="2260" spans="1:20" x14ac:dyDescent="0.25">
      <c r="A2260" s="4">
        <v>2068</v>
      </c>
      <c r="B2260" s="4" t="s">
        <v>413</v>
      </c>
      <c r="C2260" s="4">
        <v>4</v>
      </c>
      <c r="F2260" s="4" t="s">
        <v>28</v>
      </c>
      <c r="G2260" s="4" t="s">
        <v>487</v>
      </c>
      <c r="H2260" s="4" t="s">
        <v>22</v>
      </c>
      <c r="I2260" s="4" t="s">
        <v>27</v>
      </c>
      <c r="J2260" s="4" t="s">
        <v>25</v>
      </c>
      <c r="K2260" s="4" t="s">
        <v>25</v>
      </c>
      <c r="O2260" s="4" t="str">
        <f ca="1">IF(Ректор[[#This Row],[Класс(ы)]]="",OFFSET(Ректор[[#This Row],[Класс(ы)]],-1,0,1,1),Ректор[[#This Row],[Класс(ы)]])</f>
        <v>3Ч</v>
      </c>
      <c r="P2260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260" s="4" t="str">
        <f>Ректор[[#This Row],[Учитель]]</f>
        <v>Шевченко А. М.</v>
      </c>
      <c r="R2260" s="4">
        <f ca="1">IF(Ректор[[#This Row],[Часы]]="",OFFSET(Ректор[[#This Row],[Часы]],-1,0,1,1),Ректор[[#This Row],[Часы]])</f>
        <v>4</v>
      </c>
      <c r="S2260" s="4" t="str">
        <f ca="1">Ректор[[#This Row],[Корр класс]]&amp;Ректор[[#This Row],[Предмет2]]</f>
        <v>3ЧЛитературное чтение</v>
      </c>
      <c r="T2260" s="4">
        <f ca="1">COUNTIF(Ректор[Доп столбец],Ректор[[#This Row],[Доп столбец]])</f>
        <v>1</v>
      </c>
    </row>
    <row r="2261" spans="1:20" x14ac:dyDescent="0.25">
      <c r="A2261" s="4">
        <v>2069</v>
      </c>
      <c r="B2261" s="4" t="s">
        <v>413</v>
      </c>
      <c r="C2261" s="4">
        <v>4</v>
      </c>
      <c r="F2261" s="4" t="s">
        <v>29</v>
      </c>
      <c r="G2261" s="4" t="s">
        <v>487</v>
      </c>
      <c r="H2261" s="4" t="s">
        <v>22</v>
      </c>
      <c r="I2261" s="4" t="s">
        <v>27</v>
      </c>
      <c r="J2261" s="4" t="s">
        <v>25</v>
      </c>
      <c r="K2261" s="4" t="s">
        <v>25</v>
      </c>
      <c r="O2261" s="4" t="str">
        <f ca="1">IF(Ректор[[#This Row],[Класс(ы)]]="",OFFSET(Ректор[[#This Row],[Класс(ы)]],-1,0,1,1),Ректор[[#This Row],[Класс(ы)]])</f>
        <v>3Ч</v>
      </c>
      <c r="P2261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261" s="4" t="str">
        <f>Ректор[[#This Row],[Учитель]]</f>
        <v>Шевченко А. М.</v>
      </c>
      <c r="R2261" s="4">
        <f ca="1">IF(Ректор[[#This Row],[Часы]]="",OFFSET(Ректор[[#This Row],[Часы]],-1,0,1,1),Ректор[[#This Row],[Часы]])</f>
        <v>4</v>
      </c>
      <c r="S2261" s="4" t="str">
        <f ca="1">Ректор[[#This Row],[Корр класс]]&amp;Ректор[[#This Row],[Предмет2]]</f>
        <v>3ЧМатематика</v>
      </c>
      <c r="T2261" s="4">
        <f ca="1">COUNTIF(Ректор[Доп столбец],Ректор[[#This Row],[Доп столбец]])</f>
        <v>1</v>
      </c>
    </row>
    <row r="2262" spans="1:20" x14ac:dyDescent="0.25">
      <c r="A2262" s="4">
        <v>2070</v>
      </c>
      <c r="B2262" s="4" t="s">
        <v>413</v>
      </c>
      <c r="C2262" s="4">
        <v>1</v>
      </c>
      <c r="F2262" s="4" t="s">
        <v>30</v>
      </c>
      <c r="G2262" s="4" t="s">
        <v>487</v>
      </c>
      <c r="H2262" s="4" t="s">
        <v>22</v>
      </c>
      <c r="I2262" s="4" t="s">
        <v>23</v>
      </c>
      <c r="J2262" s="4" t="s">
        <v>25</v>
      </c>
      <c r="K2262" s="4" t="s">
        <v>25</v>
      </c>
      <c r="O2262" s="4" t="str">
        <f ca="1">IF(Ректор[[#This Row],[Класс(ы)]]="",OFFSET(Ректор[[#This Row],[Класс(ы)]],-1,0,1,1),Ректор[[#This Row],[Класс(ы)]])</f>
        <v>3Ч</v>
      </c>
      <c r="P2262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262" s="4" t="str">
        <f>Ректор[[#This Row],[Учитель]]</f>
        <v>Шевченко А. М.</v>
      </c>
      <c r="R2262" s="4">
        <f ca="1">IF(Ректор[[#This Row],[Часы]]="",OFFSET(Ректор[[#This Row],[Часы]],-1,0,1,1),Ректор[[#This Row],[Часы]])</f>
        <v>1</v>
      </c>
      <c r="S2262" s="4" t="str">
        <f ca="1">Ректор[[#This Row],[Корр класс]]&amp;Ректор[[#This Row],[Предмет2]]</f>
        <v>3ЧМузыка</v>
      </c>
      <c r="T2262" s="4">
        <f ca="1">COUNTIF(Ректор[Доп столбец],Ректор[[#This Row],[Доп столбец]])</f>
        <v>1</v>
      </c>
    </row>
    <row r="2263" spans="1:20" x14ac:dyDescent="0.25">
      <c r="A2263" s="4">
        <v>2071</v>
      </c>
      <c r="B2263" s="4" t="s">
        <v>413</v>
      </c>
      <c r="C2263" s="4">
        <v>2</v>
      </c>
      <c r="F2263" s="4" t="s">
        <v>31</v>
      </c>
      <c r="G2263" s="4" t="s">
        <v>487</v>
      </c>
      <c r="H2263" s="4" t="s">
        <v>22</v>
      </c>
      <c r="I2263" s="4" t="s">
        <v>27</v>
      </c>
      <c r="J2263" s="4" t="s">
        <v>25</v>
      </c>
      <c r="K2263" s="4" t="s">
        <v>25</v>
      </c>
      <c r="O2263" s="4" t="str">
        <f ca="1">IF(Ректор[[#This Row],[Класс(ы)]]="",OFFSET(Ректор[[#This Row],[Класс(ы)]],-1,0,1,1),Ректор[[#This Row],[Класс(ы)]])</f>
        <v>3Ч</v>
      </c>
      <c r="P2263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263" s="4" t="str">
        <f>Ректор[[#This Row],[Учитель]]</f>
        <v>Шевченко А. М.</v>
      </c>
      <c r="R2263" s="4">
        <f ca="1">IF(Ректор[[#This Row],[Часы]]="",OFFSET(Ректор[[#This Row],[Часы]],-1,0,1,1),Ректор[[#This Row],[Часы]])</f>
        <v>2</v>
      </c>
      <c r="S2263" s="4" t="str">
        <f ca="1">Ректор[[#This Row],[Корр класс]]&amp;Ректор[[#This Row],[Предмет2]]</f>
        <v>3ЧОкружающий мир</v>
      </c>
      <c r="T2263" s="4">
        <f ca="1">COUNTIF(Ректор[Доп столбец],Ректор[[#This Row],[Доп столбец]])</f>
        <v>1</v>
      </c>
    </row>
    <row r="2264" spans="1:20" x14ac:dyDescent="0.25">
      <c r="A2264" s="4">
        <v>2072</v>
      </c>
      <c r="B2264" s="4" t="s">
        <v>413</v>
      </c>
      <c r="C2264" s="4">
        <v>1</v>
      </c>
      <c r="F2264" s="4" t="s">
        <v>32</v>
      </c>
      <c r="G2264" s="4" t="s">
        <v>487</v>
      </c>
      <c r="H2264" s="4" t="s">
        <v>22</v>
      </c>
      <c r="I2264" s="4" t="s">
        <v>27</v>
      </c>
      <c r="J2264" s="4" t="s">
        <v>33</v>
      </c>
      <c r="K2264" s="4" t="s">
        <v>25</v>
      </c>
      <c r="O2264" s="4" t="str">
        <f ca="1">IF(Ректор[[#This Row],[Класс(ы)]]="",OFFSET(Ректор[[#This Row],[Класс(ы)]],-1,0,1,1),Ректор[[#This Row],[Класс(ы)]])</f>
        <v>3Ч</v>
      </c>
      <c r="P226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264" s="4" t="str">
        <f>Ректор[[#This Row],[Учитель]]</f>
        <v>Шевченко А. М.</v>
      </c>
      <c r="R2264" s="4">
        <f ca="1">IF(Ректор[[#This Row],[Часы]]="",OFFSET(Ректор[[#This Row],[Часы]],-1,0,1,1),Ректор[[#This Row],[Часы]])</f>
        <v>1</v>
      </c>
      <c r="S2264" s="4" t="str">
        <f ca="1">Ректор[[#This Row],[Корр класс]]&amp;Ректор[[#This Row],[Предмет2]]</f>
        <v>3ЧРазговор о важн</v>
      </c>
      <c r="T2264" s="4">
        <f ca="1">COUNTIF(Ректор[Доп столбец],Ректор[[#This Row],[Доп столбец]])</f>
        <v>1</v>
      </c>
    </row>
    <row r="2265" spans="1:20" x14ac:dyDescent="0.25">
      <c r="A2265" s="4">
        <v>2073</v>
      </c>
      <c r="B2265" s="4" t="s">
        <v>413</v>
      </c>
      <c r="C2265" s="4">
        <v>5</v>
      </c>
      <c r="F2265" s="4" t="s">
        <v>34</v>
      </c>
      <c r="G2265" s="4" t="s">
        <v>487</v>
      </c>
      <c r="H2265" s="4" t="s">
        <v>22</v>
      </c>
      <c r="I2265" s="4" t="s">
        <v>27</v>
      </c>
      <c r="J2265" s="4" t="s">
        <v>25</v>
      </c>
      <c r="K2265" s="4" t="s">
        <v>25</v>
      </c>
      <c r="O2265" s="4" t="str">
        <f ca="1">IF(Ректор[[#This Row],[Класс(ы)]]="",OFFSET(Ректор[[#This Row],[Класс(ы)]],-1,0,1,1),Ректор[[#This Row],[Класс(ы)]])</f>
        <v>3Ч</v>
      </c>
      <c r="P226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265" s="4" t="str">
        <f>Ректор[[#This Row],[Учитель]]</f>
        <v>Шевченко А. М.</v>
      </c>
      <c r="R2265" s="4">
        <f ca="1">IF(Ректор[[#This Row],[Часы]]="",OFFSET(Ректор[[#This Row],[Часы]],-1,0,1,1),Ректор[[#This Row],[Часы]])</f>
        <v>5</v>
      </c>
      <c r="S2265" s="4" t="str">
        <f ca="1">Ректор[[#This Row],[Корр класс]]&amp;Ректор[[#This Row],[Предмет2]]</f>
        <v>3ЧРусский язык</v>
      </c>
      <c r="T2265" s="4">
        <f ca="1">COUNTIF(Ректор[Доп столбец],Ректор[[#This Row],[Доп столбец]])</f>
        <v>1</v>
      </c>
    </row>
    <row r="2266" spans="1:20" x14ac:dyDescent="0.25">
      <c r="B2266" s="4" t="s">
        <v>413</v>
      </c>
      <c r="C2266" s="4">
        <v>1</v>
      </c>
      <c r="F2266" s="4" t="s">
        <v>35</v>
      </c>
      <c r="G2266" s="4" t="s">
        <v>487</v>
      </c>
      <c r="H2266" s="4" t="s">
        <v>22</v>
      </c>
      <c r="I2266" s="4" t="s">
        <v>23</v>
      </c>
      <c r="J2266" s="4" t="s">
        <v>25</v>
      </c>
      <c r="K2266" s="4" t="s">
        <v>25</v>
      </c>
      <c r="O2266" s="4" t="str">
        <f ca="1">IF(Ректор[[#This Row],[Класс(ы)]]="",OFFSET(Ректор[[#This Row],[Класс(ы)]],-1,0,1,1),Ректор[[#This Row],[Класс(ы)]])</f>
        <v>3Ч</v>
      </c>
      <c r="P2266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266" s="4" t="str">
        <f>Ректор[[#This Row],[Учитель]]</f>
        <v>Шевченко А. М.</v>
      </c>
      <c r="R2266" s="4">
        <f ca="1">IF(Ректор[[#This Row],[Часы]]="",OFFSET(Ректор[[#This Row],[Часы]],-1,0,1,1),Ректор[[#This Row],[Часы]])</f>
        <v>1</v>
      </c>
      <c r="S2266" s="4" t="str">
        <f ca="1">Ректор[[#This Row],[Корр класс]]&amp;Ректор[[#This Row],[Предмет2]]</f>
        <v>3ЧТехнология</v>
      </c>
      <c r="T2266" s="4">
        <f ca="1">COUNTIF(Ректор[Доп столбец],Ректор[[#This Row],[Доп столбец]])</f>
        <v>1</v>
      </c>
    </row>
    <row r="2267" spans="1:20" x14ac:dyDescent="0.25">
      <c r="A2267" s="4">
        <v>2074</v>
      </c>
      <c r="B2267" s="4" t="s">
        <v>274</v>
      </c>
      <c r="C2267" s="4">
        <v>1</v>
      </c>
      <c r="F2267" s="4" t="s">
        <v>20</v>
      </c>
      <c r="G2267" s="4" t="s">
        <v>488</v>
      </c>
      <c r="H2267" s="4" t="s">
        <v>275</v>
      </c>
      <c r="I2267" s="4" t="s">
        <v>23</v>
      </c>
      <c r="J2267" s="4" t="s">
        <v>25</v>
      </c>
      <c r="K2267" s="4" t="s">
        <v>25</v>
      </c>
      <c r="O2267" s="4" t="str">
        <f ca="1">IF(Ректор[[#This Row],[Класс(ы)]]="",OFFSET(Ректор[[#This Row],[Класс(ы)]],-1,0,1,1),Ректор[[#This Row],[Класс(ы)]])</f>
        <v>4Г</v>
      </c>
      <c r="P226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267" s="4" t="str">
        <f>Ректор[[#This Row],[Учитель]]</f>
        <v>Шереметьева И. Н.</v>
      </c>
      <c r="R2267" s="4">
        <f ca="1">IF(Ректор[[#This Row],[Часы]]="",OFFSET(Ректор[[#This Row],[Часы]],-1,0,1,1),Ректор[[#This Row],[Часы]])</f>
        <v>1</v>
      </c>
      <c r="S2267" s="4" t="str">
        <f ca="1">Ректор[[#This Row],[Корр класс]]&amp;Ректор[[#This Row],[Предмет2]]</f>
        <v>4ГИзобразительное искусство</v>
      </c>
      <c r="T2267" s="4">
        <f ca="1">COUNTIF(Ректор[Доп столбец],Ректор[[#This Row],[Доп столбец]])</f>
        <v>1</v>
      </c>
    </row>
    <row r="2268" spans="1:20" x14ac:dyDescent="0.25">
      <c r="A2268" s="4">
        <v>2075</v>
      </c>
      <c r="B2268" s="4" t="s">
        <v>274</v>
      </c>
      <c r="C2268" s="4">
        <v>4</v>
      </c>
      <c r="F2268" s="4" t="s">
        <v>28</v>
      </c>
      <c r="G2268" s="4" t="s">
        <v>488</v>
      </c>
      <c r="H2268" s="4" t="s">
        <v>275</v>
      </c>
      <c r="I2268" s="4" t="s">
        <v>27</v>
      </c>
      <c r="J2268" s="4" t="s">
        <v>25</v>
      </c>
      <c r="K2268" s="4" t="s">
        <v>25</v>
      </c>
      <c r="O2268" s="4" t="str">
        <f ca="1">IF(Ректор[[#This Row],[Класс(ы)]]="",OFFSET(Ректор[[#This Row],[Класс(ы)]],-1,0,1,1),Ректор[[#This Row],[Класс(ы)]])</f>
        <v>4Г</v>
      </c>
      <c r="P2268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268" s="4" t="str">
        <f>Ректор[[#This Row],[Учитель]]</f>
        <v>Шереметьева И. Н.</v>
      </c>
      <c r="R2268" s="4">
        <f ca="1">IF(Ректор[[#This Row],[Часы]]="",OFFSET(Ректор[[#This Row],[Часы]],-1,0,1,1),Ректор[[#This Row],[Часы]])</f>
        <v>4</v>
      </c>
      <c r="S2268" s="4" t="str">
        <f ca="1">Ректор[[#This Row],[Корр класс]]&amp;Ректор[[#This Row],[Предмет2]]</f>
        <v>4ГЛитературное чтение</v>
      </c>
      <c r="T2268" s="4">
        <f ca="1">COUNTIF(Ректор[Доп столбец],Ректор[[#This Row],[Доп столбец]])</f>
        <v>1</v>
      </c>
    </row>
    <row r="2269" spans="1:20" x14ac:dyDescent="0.25">
      <c r="B2269" s="4" t="s">
        <v>274</v>
      </c>
      <c r="C2269" s="4">
        <v>4</v>
      </c>
      <c r="F2269" s="4" t="s">
        <v>29</v>
      </c>
      <c r="G2269" s="4" t="s">
        <v>488</v>
      </c>
      <c r="H2269" s="4" t="s">
        <v>275</v>
      </c>
      <c r="I2269" s="4" t="s">
        <v>27</v>
      </c>
      <c r="J2269" s="4" t="s">
        <v>25</v>
      </c>
      <c r="K2269" s="4" t="s">
        <v>25</v>
      </c>
      <c r="O2269" s="4" t="str">
        <f ca="1">IF(Ректор[[#This Row],[Класс(ы)]]="",OFFSET(Ректор[[#This Row],[Класс(ы)]],-1,0,1,1),Ректор[[#This Row],[Класс(ы)]])</f>
        <v>4Г</v>
      </c>
      <c r="P226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269" s="4" t="str">
        <f>Ректор[[#This Row],[Учитель]]</f>
        <v>Шереметьева И. Н.</v>
      </c>
      <c r="R2269" s="4">
        <f ca="1">IF(Ректор[[#This Row],[Часы]]="",OFFSET(Ректор[[#This Row],[Часы]],-1,0,1,1),Ректор[[#This Row],[Часы]])</f>
        <v>4</v>
      </c>
      <c r="S2269" s="4" t="str">
        <f ca="1">Ректор[[#This Row],[Корр класс]]&amp;Ректор[[#This Row],[Предмет2]]</f>
        <v>4ГМатематика</v>
      </c>
      <c r="T2269" s="4">
        <f ca="1">COUNTIF(Ректор[Доп столбец],Ректор[[#This Row],[Доп столбец]])</f>
        <v>1</v>
      </c>
    </row>
    <row r="2270" spans="1:20" x14ac:dyDescent="0.25">
      <c r="A2270" s="4">
        <v>2076</v>
      </c>
      <c r="B2270" s="4" t="s">
        <v>274</v>
      </c>
      <c r="C2270" s="4">
        <v>2</v>
      </c>
      <c r="F2270" s="4" t="s">
        <v>31</v>
      </c>
      <c r="G2270" s="4" t="s">
        <v>488</v>
      </c>
      <c r="H2270" s="4" t="s">
        <v>275</v>
      </c>
      <c r="I2270" s="4" t="s">
        <v>27</v>
      </c>
      <c r="J2270" s="4" t="s">
        <v>25</v>
      </c>
      <c r="K2270" s="4" t="s">
        <v>25</v>
      </c>
      <c r="O2270" s="4" t="str">
        <f ca="1">IF(Ректор[[#This Row],[Класс(ы)]]="",OFFSET(Ректор[[#This Row],[Класс(ы)]],-1,0,1,1),Ректор[[#This Row],[Класс(ы)]])</f>
        <v>4Г</v>
      </c>
      <c r="P2270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270" s="4" t="str">
        <f>Ректор[[#This Row],[Учитель]]</f>
        <v>Шереметьева И. Н.</v>
      </c>
      <c r="R2270" s="4">
        <f ca="1">IF(Ректор[[#This Row],[Часы]]="",OFFSET(Ректор[[#This Row],[Часы]],-1,0,1,1),Ректор[[#This Row],[Часы]])</f>
        <v>2</v>
      </c>
      <c r="S2270" s="4" t="str">
        <f ca="1">Ректор[[#This Row],[Корр класс]]&amp;Ректор[[#This Row],[Предмет2]]</f>
        <v>4ГОкружающий мир</v>
      </c>
      <c r="T2270" s="4">
        <f ca="1">COUNTIF(Ректор[Доп столбец],Ректор[[#This Row],[Доп столбец]])</f>
        <v>1</v>
      </c>
    </row>
    <row r="2271" spans="1:20" x14ac:dyDescent="0.25">
      <c r="A2271" s="4">
        <v>2077</v>
      </c>
      <c r="B2271" s="4" t="s">
        <v>274</v>
      </c>
      <c r="C2271" s="4">
        <v>1</v>
      </c>
      <c r="F2271" s="4" t="s">
        <v>37</v>
      </c>
      <c r="G2271" s="4" t="s">
        <v>488</v>
      </c>
      <c r="H2271" s="4" t="s">
        <v>275</v>
      </c>
      <c r="I2271" s="4" t="s">
        <v>23</v>
      </c>
      <c r="J2271" s="4" t="s">
        <v>25</v>
      </c>
      <c r="K2271" s="4" t="s">
        <v>25</v>
      </c>
      <c r="O2271" s="4" t="str">
        <f ca="1">IF(Ректор[[#This Row],[Класс(ы)]]="",OFFSET(Ректор[[#This Row],[Класс(ы)]],-1,0,1,1),Ректор[[#This Row],[Класс(ы)]])</f>
        <v>4Г</v>
      </c>
      <c r="P2271" s="4" t="str">
        <f>_xlfn.XLOOKUP(Ректор[[#This Row],[Предмет]],Исправление_названия[Предмет],Исправление_названия[Исправление],Ректор[[#This Row],[Предмет]],0,1)</f>
        <v>Основы религиоз</v>
      </c>
      <c r="Q2271" s="4" t="str">
        <f>Ректор[[#This Row],[Учитель]]</f>
        <v>Шереметьева И. Н.</v>
      </c>
      <c r="R2271" s="4">
        <f ca="1">IF(Ректор[[#This Row],[Часы]]="",OFFSET(Ректор[[#This Row],[Часы]],-1,0,1,1),Ректор[[#This Row],[Часы]])</f>
        <v>1</v>
      </c>
      <c r="S2271" s="4" t="str">
        <f ca="1">Ректор[[#This Row],[Корр класс]]&amp;Ректор[[#This Row],[Предмет2]]</f>
        <v>4ГОсновы религиоз</v>
      </c>
      <c r="T2271" s="4">
        <f ca="1">COUNTIF(Ректор[Доп столбец],Ректор[[#This Row],[Доп столбец]])</f>
        <v>1</v>
      </c>
    </row>
    <row r="2272" spans="1:20" x14ac:dyDescent="0.25">
      <c r="A2272" s="4">
        <v>2078</v>
      </c>
      <c r="B2272" s="4" t="s">
        <v>274</v>
      </c>
      <c r="C2272" s="4">
        <v>1</v>
      </c>
      <c r="F2272" s="4" t="s">
        <v>32</v>
      </c>
      <c r="G2272" s="4" t="s">
        <v>488</v>
      </c>
      <c r="H2272" s="4" t="s">
        <v>275</v>
      </c>
      <c r="I2272" s="4" t="s">
        <v>27</v>
      </c>
      <c r="J2272" s="4" t="s">
        <v>33</v>
      </c>
      <c r="K2272" s="4" t="s">
        <v>25</v>
      </c>
      <c r="O2272" s="4" t="str">
        <f ca="1">IF(Ректор[[#This Row],[Класс(ы)]]="",OFFSET(Ректор[[#This Row],[Класс(ы)]],-1,0,1,1),Ректор[[#This Row],[Класс(ы)]])</f>
        <v>4Г</v>
      </c>
      <c r="P2272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272" s="4" t="str">
        <f>Ректор[[#This Row],[Учитель]]</f>
        <v>Шереметьева И. Н.</v>
      </c>
      <c r="R2272" s="4">
        <f ca="1">IF(Ректор[[#This Row],[Часы]]="",OFFSET(Ректор[[#This Row],[Часы]],-1,0,1,1),Ректор[[#This Row],[Часы]])</f>
        <v>1</v>
      </c>
      <c r="S2272" s="4" t="str">
        <f ca="1">Ректор[[#This Row],[Корр класс]]&amp;Ректор[[#This Row],[Предмет2]]</f>
        <v>4ГРазговор о важн</v>
      </c>
      <c r="T2272" s="4">
        <f ca="1">COUNTIF(Ректор[Доп столбец],Ректор[[#This Row],[Доп столбец]])</f>
        <v>1</v>
      </c>
    </row>
    <row r="2273" spans="1:20" x14ac:dyDescent="0.25">
      <c r="A2273" s="4">
        <v>2079</v>
      </c>
      <c r="B2273" s="4" t="s">
        <v>274</v>
      </c>
      <c r="C2273" s="4">
        <v>5</v>
      </c>
      <c r="F2273" s="4" t="s">
        <v>34</v>
      </c>
      <c r="G2273" s="4" t="s">
        <v>488</v>
      </c>
      <c r="H2273" s="4" t="s">
        <v>275</v>
      </c>
      <c r="I2273" s="4" t="s">
        <v>27</v>
      </c>
      <c r="J2273" s="4" t="s">
        <v>25</v>
      </c>
      <c r="K2273" s="4" t="s">
        <v>25</v>
      </c>
      <c r="O2273" s="4" t="str">
        <f ca="1">IF(Ректор[[#This Row],[Класс(ы)]]="",OFFSET(Ректор[[#This Row],[Класс(ы)]],-1,0,1,1),Ректор[[#This Row],[Класс(ы)]])</f>
        <v>4Г</v>
      </c>
      <c r="P2273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273" s="4" t="str">
        <f>Ректор[[#This Row],[Учитель]]</f>
        <v>Шереметьева И. Н.</v>
      </c>
      <c r="R2273" s="4">
        <f ca="1">IF(Ректор[[#This Row],[Часы]]="",OFFSET(Ректор[[#This Row],[Часы]],-1,0,1,1),Ректор[[#This Row],[Часы]])</f>
        <v>5</v>
      </c>
      <c r="S2273" s="4" t="str">
        <f ca="1">Ректор[[#This Row],[Корр класс]]&amp;Ректор[[#This Row],[Предмет2]]</f>
        <v>4ГРусский язык</v>
      </c>
      <c r="T2273" s="4">
        <f ca="1">COUNTIF(Ректор[Доп столбец],Ректор[[#This Row],[Доп столбец]])</f>
        <v>1</v>
      </c>
    </row>
    <row r="2274" spans="1:20" x14ac:dyDescent="0.25">
      <c r="A2274" s="4">
        <v>2080</v>
      </c>
      <c r="B2274" s="4" t="s">
        <v>274</v>
      </c>
      <c r="C2274" s="4">
        <v>1</v>
      </c>
      <c r="F2274" s="4" t="s">
        <v>35</v>
      </c>
      <c r="G2274" s="4" t="s">
        <v>488</v>
      </c>
      <c r="H2274" s="4" t="s">
        <v>275</v>
      </c>
      <c r="I2274" s="4" t="s">
        <v>23</v>
      </c>
      <c r="J2274" s="4" t="s">
        <v>25</v>
      </c>
      <c r="K2274" s="4" t="s">
        <v>25</v>
      </c>
      <c r="O2274" s="4" t="str">
        <f ca="1">IF(Ректор[[#This Row],[Класс(ы)]]="",OFFSET(Ректор[[#This Row],[Класс(ы)]],-1,0,1,1),Ректор[[#This Row],[Класс(ы)]])</f>
        <v>4Г</v>
      </c>
      <c r="P2274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274" s="4" t="str">
        <f>Ректор[[#This Row],[Учитель]]</f>
        <v>Шереметьева И. Н.</v>
      </c>
      <c r="R2274" s="4">
        <f ca="1">IF(Ректор[[#This Row],[Часы]]="",OFFSET(Ректор[[#This Row],[Часы]],-1,0,1,1),Ректор[[#This Row],[Часы]])</f>
        <v>1</v>
      </c>
      <c r="S2274" s="4" t="str">
        <f ca="1">Ректор[[#This Row],[Корр класс]]&amp;Ректор[[#This Row],[Предмет2]]</f>
        <v>4ГТехнология</v>
      </c>
      <c r="T2274" s="4">
        <f ca="1">COUNTIF(Ректор[Доп столбец],Ректор[[#This Row],[Доп столбец]])</f>
        <v>1</v>
      </c>
    </row>
    <row r="2275" spans="1:20" x14ac:dyDescent="0.25">
      <c r="A2275" s="4">
        <v>2081</v>
      </c>
      <c r="B2275" s="4" t="s">
        <v>55</v>
      </c>
      <c r="C2275" s="4">
        <v>2</v>
      </c>
      <c r="F2275" s="4" t="s">
        <v>73</v>
      </c>
      <c r="G2275" s="4" t="s">
        <v>489</v>
      </c>
      <c r="H2275" s="4" t="s">
        <v>321</v>
      </c>
      <c r="I2275" s="4" t="s">
        <v>27</v>
      </c>
      <c r="J2275" s="4" t="s">
        <v>25</v>
      </c>
      <c r="K2275" s="4" t="s">
        <v>25</v>
      </c>
      <c r="O2275" s="4" t="str">
        <f ca="1">IF(Ректор[[#This Row],[Класс(ы)]]="",OFFSET(Ректор[[#This Row],[Класс(ы)]],-1,0,1,1),Ректор[[#This Row],[Класс(ы)]])</f>
        <v>7Г</v>
      </c>
      <c r="P2275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275" s="4" t="str">
        <f>Ректор[[#This Row],[Учитель]]</f>
        <v>Шестопал Е. М.</v>
      </c>
      <c r="R2275" s="4">
        <f ca="1">IF(Ректор[[#This Row],[Часы]]="",OFFSET(Ректор[[#This Row],[Часы]],-1,0,1,1),Ректор[[#This Row],[Часы]])</f>
        <v>2</v>
      </c>
      <c r="S2275" s="4" t="str">
        <f ca="1">Ректор[[#This Row],[Корр класс]]&amp;Ректор[[#This Row],[Предмет2]]</f>
        <v>7ГЛитература</v>
      </c>
      <c r="T2275" s="4">
        <f ca="1">COUNTIF(Ректор[Доп столбец],Ректор[[#This Row],[Доп столбец]])</f>
        <v>1</v>
      </c>
    </row>
    <row r="2276" spans="1:20" x14ac:dyDescent="0.25">
      <c r="A2276" s="4">
        <v>2082</v>
      </c>
      <c r="B2276" s="4" t="s">
        <v>55</v>
      </c>
      <c r="C2276" s="4">
        <v>4</v>
      </c>
      <c r="F2276" s="4" t="s">
        <v>34</v>
      </c>
      <c r="G2276" s="4" t="s">
        <v>489</v>
      </c>
      <c r="H2276" s="4" t="s">
        <v>321</v>
      </c>
      <c r="I2276" s="4" t="s">
        <v>27</v>
      </c>
      <c r="J2276" s="4" t="s">
        <v>25</v>
      </c>
      <c r="K2276" s="4" t="s">
        <v>25</v>
      </c>
      <c r="O2276" s="4" t="str">
        <f ca="1">IF(Ректор[[#This Row],[Класс(ы)]]="",OFFSET(Ректор[[#This Row],[Класс(ы)]],-1,0,1,1),Ректор[[#This Row],[Класс(ы)]])</f>
        <v>7Г</v>
      </c>
      <c r="P2276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276" s="4" t="str">
        <f>Ректор[[#This Row],[Учитель]]</f>
        <v>Шестопал Е. М.</v>
      </c>
      <c r="R2276" s="4">
        <f ca="1">IF(Ректор[[#This Row],[Часы]]="",OFFSET(Ректор[[#This Row],[Часы]],-1,0,1,1),Ректор[[#This Row],[Часы]])</f>
        <v>4</v>
      </c>
      <c r="S2276" s="4" t="str">
        <f ca="1">Ректор[[#This Row],[Корр класс]]&amp;Ректор[[#This Row],[Предмет2]]</f>
        <v>7ГРусский язык</v>
      </c>
      <c r="T2276" s="4">
        <f ca="1">COUNTIF(Ректор[Доп столбец],Ректор[[#This Row],[Доп столбец]])</f>
        <v>1</v>
      </c>
    </row>
    <row r="2277" spans="1:20" x14ac:dyDescent="0.25">
      <c r="A2277" s="4">
        <v>2083</v>
      </c>
      <c r="B2277" s="4" t="s">
        <v>59</v>
      </c>
      <c r="C2277" s="4">
        <v>2</v>
      </c>
      <c r="F2277" s="4" t="s">
        <v>73</v>
      </c>
      <c r="G2277" s="4" t="s">
        <v>489</v>
      </c>
      <c r="H2277" s="4" t="s">
        <v>321</v>
      </c>
      <c r="I2277" s="4" t="s">
        <v>27</v>
      </c>
      <c r="J2277" s="4" t="s">
        <v>25</v>
      </c>
      <c r="K2277" s="4" t="s">
        <v>25</v>
      </c>
      <c r="O2277" s="4" t="str">
        <f ca="1">IF(Ректор[[#This Row],[Класс(ы)]]="",OFFSET(Ректор[[#This Row],[Класс(ы)]],-1,0,1,1),Ректор[[#This Row],[Класс(ы)]])</f>
        <v>7Д</v>
      </c>
      <c r="P227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277" s="4" t="str">
        <f>Ректор[[#This Row],[Учитель]]</f>
        <v>Шестопал Е. М.</v>
      </c>
      <c r="R2277" s="4">
        <f ca="1">IF(Ректор[[#This Row],[Часы]]="",OFFSET(Ректор[[#This Row],[Часы]],-1,0,1,1),Ректор[[#This Row],[Часы]])</f>
        <v>2</v>
      </c>
      <c r="S2277" s="4" t="str">
        <f ca="1">Ректор[[#This Row],[Корр класс]]&amp;Ректор[[#This Row],[Предмет2]]</f>
        <v>7ДЛитература</v>
      </c>
      <c r="T2277" s="4">
        <f ca="1">COUNTIF(Ректор[Доп столбец],Ректор[[#This Row],[Доп столбец]])</f>
        <v>1</v>
      </c>
    </row>
    <row r="2278" spans="1:20" x14ac:dyDescent="0.25">
      <c r="A2278" s="4">
        <v>2084</v>
      </c>
      <c r="B2278" s="4" t="s">
        <v>59</v>
      </c>
      <c r="C2278" s="4">
        <v>4</v>
      </c>
      <c r="F2278" s="4" t="s">
        <v>34</v>
      </c>
      <c r="G2278" s="4" t="s">
        <v>489</v>
      </c>
      <c r="I2278" s="4" t="s">
        <v>27</v>
      </c>
      <c r="J2278" s="4" t="s">
        <v>25</v>
      </c>
      <c r="K2278" s="4" t="s">
        <v>25</v>
      </c>
      <c r="O2278" s="4" t="str">
        <f ca="1">IF(Ректор[[#This Row],[Класс(ы)]]="",OFFSET(Ректор[[#This Row],[Класс(ы)]],-1,0,1,1),Ректор[[#This Row],[Класс(ы)]])</f>
        <v>7Д</v>
      </c>
      <c r="P2278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278" s="4" t="str">
        <f>Ректор[[#This Row],[Учитель]]</f>
        <v>Шестопал Е. М.</v>
      </c>
      <c r="R2278" s="4">
        <f ca="1">IF(Ректор[[#This Row],[Часы]]="",OFFSET(Ректор[[#This Row],[Часы]],-1,0,1,1),Ректор[[#This Row],[Часы]])</f>
        <v>4</v>
      </c>
      <c r="S2278" s="4" t="str">
        <f ca="1">Ректор[[#This Row],[Корр класс]]&amp;Ректор[[#This Row],[Предмет2]]</f>
        <v>7ДРусский язык</v>
      </c>
      <c r="T2278" s="4">
        <f ca="1">COUNTIF(Ректор[Доп столбец],Ректор[[#This Row],[Доп столбец]])</f>
        <v>1</v>
      </c>
    </row>
    <row r="2279" spans="1:20" x14ac:dyDescent="0.25">
      <c r="A2279" s="4">
        <v>2085</v>
      </c>
      <c r="B2279" s="4" t="s">
        <v>181</v>
      </c>
      <c r="C2279" s="4">
        <v>2</v>
      </c>
      <c r="F2279" s="4" t="s">
        <v>73</v>
      </c>
      <c r="G2279" s="4" t="s">
        <v>489</v>
      </c>
      <c r="H2279" s="4" t="s">
        <v>321</v>
      </c>
      <c r="I2279" s="4" t="s">
        <v>27</v>
      </c>
      <c r="J2279" s="4" t="s">
        <v>25</v>
      </c>
      <c r="K2279" s="4" t="s">
        <v>25</v>
      </c>
      <c r="O2279" s="4" t="str">
        <f ca="1">IF(Ректор[[#This Row],[Класс(ы)]]="",OFFSET(Ректор[[#This Row],[Класс(ы)]],-1,0,1,1),Ректор[[#This Row],[Класс(ы)]])</f>
        <v>7Ж</v>
      </c>
      <c r="P2279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279" s="4" t="str">
        <f>Ректор[[#This Row],[Учитель]]</f>
        <v>Шестопал Е. М.</v>
      </c>
      <c r="R2279" s="4">
        <f ca="1">IF(Ректор[[#This Row],[Часы]]="",OFFSET(Ректор[[#This Row],[Часы]],-1,0,1,1),Ректор[[#This Row],[Часы]])</f>
        <v>2</v>
      </c>
      <c r="S2279" s="4" t="str">
        <f ca="1">Ректор[[#This Row],[Корр класс]]&amp;Ректор[[#This Row],[Предмет2]]</f>
        <v>7ЖЛитература</v>
      </c>
      <c r="T2279" s="4">
        <f ca="1">COUNTIF(Ректор[Доп столбец],Ректор[[#This Row],[Доп столбец]])</f>
        <v>1</v>
      </c>
    </row>
    <row r="2280" spans="1:20" x14ac:dyDescent="0.25">
      <c r="A2280" s="4">
        <v>2086</v>
      </c>
      <c r="B2280" s="4" t="s">
        <v>181</v>
      </c>
      <c r="C2280" s="4">
        <v>4</v>
      </c>
      <c r="F2280" s="4" t="s">
        <v>34</v>
      </c>
      <c r="G2280" s="4" t="s">
        <v>489</v>
      </c>
      <c r="H2280" s="4" t="s">
        <v>321</v>
      </c>
      <c r="I2280" s="4" t="s">
        <v>27</v>
      </c>
      <c r="J2280" s="4" t="s">
        <v>25</v>
      </c>
      <c r="K2280" s="4" t="s">
        <v>25</v>
      </c>
      <c r="O2280" s="4" t="str">
        <f ca="1">IF(Ректор[[#This Row],[Класс(ы)]]="",OFFSET(Ректор[[#This Row],[Класс(ы)]],-1,0,1,1),Ректор[[#This Row],[Класс(ы)]])</f>
        <v>7Ж</v>
      </c>
      <c r="P2280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280" s="4" t="str">
        <f>Ректор[[#This Row],[Учитель]]</f>
        <v>Шестопал Е. М.</v>
      </c>
      <c r="R2280" s="4">
        <f ca="1">IF(Ректор[[#This Row],[Часы]]="",OFFSET(Ректор[[#This Row],[Часы]],-1,0,1,1),Ректор[[#This Row],[Часы]])</f>
        <v>4</v>
      </c>
      <c r="S2280" s="4" t="str">
        <f ca="1">Ректор[[#This Row],[Корр класс]]&amp;Ректор[[#This Row],[Предмет2]]</f>
        <v>7ЖРусский язык</v>
      </c>
      <c r="T2280" s="4">
        <f ca="1">COUNTIF(Ректор[Доп столбец],Ректор[[#This Row],[Доп столбец]])</f>
        <v>1</v>
      </c>
    </row>
    <row r="2281" spans="1:20" x14ac:dyDescent="0.25">
      <c r="A2281" s="4">
        <v>2087</v>
      </c>
      <c r="B2281" s="4" t="s">
        <v>119</v>
      </c>
      <c r="C2281" s="4">
        <v>2</v>
      </c>
      <c r="F2281" s="4" t="s">
        <v>73</v>
      </c>
      <c r="G2281" s="4" t="s">
        <v>489</v>
      </c>
      <c r="I2281" s="4" t="s">
        <v>27</v>
      </c>
      <c r="J2281" s="4" t="s">
        <v>25</v>
      </c>
      <c r="K2281" s="4" t="s">
        <v>25</v>
      </c>
      <c r="O2281" s="4" t="str">
        <f ca="1">IF(Ректор[[#This Row],[Класс(ы)]]="",OFFSET(Ректор[[#This Row],[Класс(ы)]],-1,0,1,1),Ректор[[#This Row],[Класс(ы)]])</f>
        <v>8И</v>
      </c>
      <c r="P2281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281" s="4" t="str">
        <f>Ректор[[#This Row],[Учитель]]</f>
        <v>Шестопал Е. М.</v>
      </c>
      <c r="R2281" s="4">
        <f ca="1">IF(Ректор[[#This Row],[Часы]]="",OFFSET(Ректор[[#This Row],[Часы]],-1,0,1,1),Ректор[[#This Row],[Часы]])</f>
        <v>2</v>
      </c>
      <c r="S2281" s="4" t="str">
        <f ca="1">Ректор[[#This Row],[Корр класс]]&amp;Ректор[[#This Row],[Предмет2]]</f>
        <v>8ИЛитература</v>
      </c>
      <c r="T2281" s="4">
        <f ca="1">COUNTIF(Ректор[Доп столбец],Ректор[[#This Row],[Доп столбец]])</f>
        <v>1</v>
      </c>
    </row>
    <row r="2282" spans="1:20" x14ac:dyDescent="0.25">
      <c r="B2282" s="4" t="s">
        <v>119</v>
      </c>
      <c r="C2282" s="4">
        <v>4</v>
      </c>
      <c r="F2282" s="4" t="s">
        <v>34</v>
      </c>
      <c r="G2282" s="4" t="s">
        <v>489</v>
      </c>
      <c r="I2282" s="4" t="s">
        <v>27</v>
      </c>
      <c r="J2282" s="4" t="s">
        <v>25</v>
      </c>
      <c r="K2282" s="4" t="s">
        <v>25</v>
      </c>
      <c r="O2282" s="4" t="str">
        <f ca="1">IF(Ректор[[#This Row],[Класс(ы)]]="",OFFSET(Ректор[[#This Row],[Класс(ы)]],-1,0,1,1),Ректор[[#This Row],[Класс(ы)]])</f>
        <v>8И</v>
      </c>
      <c r="P228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282" s="4" t="str">
        <f>Ректор[[#This Row],[Учитель]]</f>
        <v>Шестопал Е. М.</v>
      </c>
      <c r="R2282" s="4">
        <f ca="1">IF(Ректор[[#This Row],[Часы]]="",OFFSET(Ректор[[#This Row],[Часы]],-1,0,1,1),Ректор[[#This Row],[Часы]])</f>
        <v>4</v>
      </c>
      <c r="S2282" s="4" t="str">
        <f ca="1">Ректор[[#This Row],[Корр класс]]&amp;Ректор[[#This Row],[Предмет2]]</f>
        <v>8ИРусский язык</v>
      </c>
      <c r="T2282" s="4">
        <f ca="1">COUNTIF(Ректор[Доп столбец],Ректор[[#This Row],[Доп столбец]])</f>
        <v>1</v>
      </c>
    </row>
    <row r="2283" spans="1:20" x14ac:dyDescent="0.25">
      <c r="A2283" s="4">
        <v>2088</v>
      </c>
      <c r="B2283" s="4" t="s">
        <v>121</v>
      </c>
      <c r="C2283" s="4">
        <v>2</v>
      </c>
      <c r="F2283" s="4" t="s">
        <v>73</v>
      </c>
      <c r="G2283" s="4" t="s">
        <v>489</v>
      </c>
      <c r="H2283" s="4" t="s">
        <v>321</v>
      </c>
      <c r="I2283" s="4" t="s">
        <v>27</v>
      </c>
      <c r="J2283" s="4" t="s">
        <v>25</v>
      </c>
      <c r="K2283" s="4" t="s">
        <v>25</v>
      </c>
      <c r="O2283" s="4" t="str">
        <f ca="1">IF(Ректор[[#This Row],[Класс(ы)]]="",OFFSET(Ректор[[#This Row],[Класс(ы)]],-1,0,1,1),Ректор[[#This Row],[Класс(ы)]])</f>
        <v>8Л</v>
      </c>
      <c r="P2283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Литература</v>
      </c>
      <c r="Q2283" s="4" t="str">
        <f>Ректор[[#This Row],[Учитель]]</f>
        <v>Шестопал Е. М.</v>
      </c>
      <c r="R2283" s="4">
        <f ca="1">IF(Ректор[[#This Row],[Часы]]="",OFFSET(Ректор[[#This Row],[Часы]],-1,0,1,1),Ректор[[#This Row],[Часы]])</f>
        <v>2</v>
      </c>
      <c r="S2283" s="4" t="str">
        <f ca="1">Ректор[[#This Row],[Корр класс]]&amp;Ректор[[#This Row],[Предмет2]]</f>
        <v>8ЛЛитература</v>
      </c>
      <c r="T2283" s="4">
        <f ca="1">COUNTIF(Ректор[Доп столбец],Ректор[[#This Row],[Доп столбец]])</f>
        <v>1</v>
      </c>
    </row>
    <row r="2284" spans="1:20" x14ac:dyDescent="0.25">
      <c r="A2284" s="4">
        <v>2089</v>
      </c>
      <c r="B2284" s="4" t="s">
        <v>121</v>
      </c>
      <c r="C2284" s="4">
        <v>1</v>
      </c>
      <c r="F2284" s="4" t="s">
        <v>32</v>
      </c>
      <c r="G2284" s="4" t="s">
        <v>489</v>
      </c>
      <c r="H2284" s="4" t="s">
        <v>321</v>
      </c>
      <c r="I2284" s="4" t="s">
        <v>27</v>
      </c>
      <c r="J2284" s="4" t="s">
        <v>25</v>
      </c>
      <c r="K2284" s="4" t="s">
        <v>25</v>
      </c>
      <c r="O2284" s="4" t="str">
        <f ca="1">IF(Ректор[[#This Row],[Класс(ы)]]="",OFFSET(Ректор[[#This Row],[Класс(ы)]],-1,0,1,1),Ректор[[#This Row],[Класс(ы)]])</f>
        <v>8Л</v>
      </c>
      <c r="P2284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284" s="4" t="str">
        <f>Ректор[[#This Row],[Учитель]]</f>
        <v>Шестопал Е. М.</v>
      </c>
      <c r="R2284" s="4">
        <f ca="1">IF(Ректор[[#This Row],[Часы]]="",OFFSET(Ректор[[#This Row],[Часы]],-1,0,1,1),Ректор[[#This Row],[Часы]])</f>
        <v>1</v>
      </c>
      <c r="S2284" s="4" t="str">
        <f ca="1">Ректор[[#This Row],[Корр класс]]&amp;Ректор[[#This Row],[Предмет2]]</f>
        <v>8ЛРазговор о важн</v>
      </c>
      <c r="T2284" s="4">
        <f ca="1">COUNTIF(Ректор[Доп столбец],Ректор[[#This Row],[Доп столбец]])</f>
        <v>1</v>
      </c>
    </row>
    <row r="2285" spans="1:20" x14ac:dyDescent="0.25">
      <c r="B2285" s="4" t="s">
        <v>121</v>
      </c>
      <c r="C2285" s="4">
        <v>4</v>
      </c>
      <c r="F2285" s="4" t="s">
        <v>34</v>
      </c>
      <c r="G2285" s="4" t="s">
        <v>489</v>
      </c>
      <c r="H2285" s="4" t="s">
        <v>321</v>
      </c>
      <c r="I2285" s="4" t="s">
        <v>27</v>
      </c>
      <c r="J2285" s="4" t="s">
        <v>25</v>
      </c>
      <c r="K2285" s="4" t="s">
        <v>25</v>
      </c>
      <c r="O2285" s="4" t="str">
        <f ca="1">IF(Ректор[[#This Row],[Класс(ы)]]="",OFFSET(Ректор[[#This Row],[Класс(ы)]],-1,0,1,1),Ректор[[#This Row],[Класс(ы)]])</f>
        <v>8Л</v>
      </c>
      <c r="P2285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285" s="4" t="str">
        <f>Ректор[[#This Row],[Учитель]]</f>
        <v>Шестопал Е. М.</v>
      </c>
      <c r="R2285" s="4">
        <f ca="1">IF(Ректор[[#This Row],[Часы]]="",OFFSET(Ректор[[#This Row],[Часы]],-1,0,1,1),Ректор[[#This Row],[Часы]])</f>
        <v>4</v>
      </c>
      <c r="S2285" s="4" t="str">
        <f ca="1">Ректор[[#This Row],[Корр класс]]&amp;Ректор[[#This Row],[Предмет2]]</f>
        <v>8ЛРусский язык</v>
      </c>
      <c r="T2285" s="4">
        <f ca="1">COUNTIF(Ректор[Доп столбец],Ректор[[#This Row],[Доп столбец]])</f>
        <v>1</v>
      </c>
    </row>
    <row r="2286" spans="1:20" x14ac:dyDescent="0.25">
      <c r="A2286" s="4">
        <v>2090</v>
      </c>
      <c r="B2286" s="4" t="s">
        <v>453</v>
      </c>
      <c r="C2286" s="4">
        <v>1</v>
      </c>
      <c r="F2286" s="4" t="s">
        <v>20</v>
      </c>
      <c r="G2286" s="4" t="s">
        <v>490</v>
      </c>
      <c r="H2286" s="4" t="s">
        <v>411</v>
      </c>
      <c r="I2286" s="4" t="s">
        <v>23</v>
      </c>
      <c r="J2286" s="4" t="s">
        <v>25</v>
      </c>
      <c r="K2286" s="4" t="s">
        <v>25</v>
      </c>
      <c r="O2286" s="4" t="str">
        <f ca="1">IF(Ректор[[#This Row],[Класс(ы)]]="",OFFSET(Ректор[[#This Row],[Класс(ы)]],-1,0,1,1),Ректор[[#This Row],[Класс(ы)]])</f>
        <v>1Л</v>
      </c>
      <c r="P228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286" s="4" t="str">
        <f>Ректор[[#This Row],[Учитель]]</f>
        <v>Шляхтина Н. Д.</v>
      </c>
      <c r="R2286" s="4">
        <f ca="1">IF(Ректор[[#This Row],[Часы]]="",OFFSET(Ректор[[#This Row],[Часы]],-1,0,1,1),Ректор[[#This Row],[Часы]])</f>
        <v>1</v>
      </c>
      <c r="S2286" s="4" t="str">
        <f ca="1">Ректор[[#This Row],[Корр класс]]&amp;Ректор[[#This Row],[Предмет2]]</f>
        <v>1ЛИзобразительное искусство</v>
      </c>
      <c r="T2286" s="4">
        <f ca="1">COUNTIF(Ректор[Доп столбец],Ректор[[#This Row],[Доп столбец]])</f>
        <v>1</v>
      </c>
    </row>
    <row r="2287" spans="1:20" x14ac:dyDescent="0.25">
      <c r="A2287" s="4">
        <v>2091</v>
      </c>
      <c r="B2287" s="4" t="s">
        <v>453</v>
      </c>
      <c r="C2287" s="4">
        <v>4</v>
      </c>
      <c r="F2287" s="4" t="s">
        <v>28</v>
      </c>
      <c r="G2287" s="4" t="s">
        <v>490</v>
      </c>
      <c r="H2287" s="4" t="s">
        <v>411</v>
      </c>
      <c r="I2287" s="4" t="s">
        <v>27</v>
      </c>
      <c r="J2287" s="4" t="s">
        <v>25</v>
      </c>
      <c r="K2287" s="4" t="s">
        <v>25</v>
      </c>
      <c r="O2287" s="4" t="str">
        <f ca="1">IF(Ректор[[#This Row],[Класс(ы)]]="",OFFSET(Ректор[[#This Row],[Класс(ы)]],-1,0,1,1),Ректор[[#This Row],[Класс(ы)]])</f>
        <v>1Л</v>
      </c>
      <c r="P228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287" s="4" t="str">
        <f>Ректор[[#This Row],[Учитель]]</f>
        <v>Шляхтина Н. Д.</v>
      </c>
      <c r="R2287" s="4">
        <f ca="1">IF(Ректор[[#This Row],[Часы]]="",OFFSET(Ректор[[#This Row],[Часы]],-1,0,1,1),Ректор[[#This Row],[Часы]])</f>
        <v>4</v>
      </c>
      <c r="S2287" s="4" t="str">
        <f ca="1">Ректор[[#This Row],[Корр класс]]&amp;Ректор[[#This Row],[Предмет2]]</f>
        <v>1ЛЛитературное чтение</v>
      </c>
      <c r="T2287" s="4">
        <f ca="1">COUNTIF(Ректор[Доп столбец],Ректор[[#This Row],[Доп столбец]])</f>
        <v>1</v>
      </c>
    </row>
    <row r="2288" spans="1:20" x14ac:dyDescent="0.25">
      <c r="A2288" s="4">
        <v>2092</v>
      </c>
      <c r="B2288" s="4" t="s">
        <v>453</v>
      </c>
      <c r="C2288" s="4">
        <v>4</v>
      </c>
      <c r="F2288" s="4" t="s">
        <v>29</v>
      </c>
      <c r="G2288" s="4" t="s">
        <v>490</v>
      </c>
      <c r="H2288" s="4" t="s">
        <v>411</v>
      </c>
      <c r="I2288" s="4" t="s">
        <v>27</v>
      </c>
      <c r="J2288" s="4" t="s">
        <v>25</v>
      </c>
      <c r="K2288" s="4" t="s">
        <v>25</v>
      </c>
      <c r="O2288" s="4" t="str">
        <f ca="1">IF(Ректор[[#This Row],[Класс(ы)]]="",OFFSET(Ректор[[#This Row],[Класс(ы)]],-1,0,1,1),Ректор[[#This Row],[Класс(ы)]])</f>
        <v>1Л</v>
      </c>
      <c r="P2288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288" s="4" t="str">
        <f>Ректор[[#This Row],[Учитель]]</f>
        <v>Шляхтина Н. Д.</v>
      </c>
      <c r="R2288" s="4">
        <f ca="1">IF(Ректор[[#This Row],[Часы]]="",OFFSET(Ректор[[#This Row],[Часы]],-1,0,1,1),Ректор[[#This Row],[Часы]])</f>
        <v>4</v>
      </c>
      <c r="S2288" s="4" t="str">
        <f ca="1">Ректор[[#This Row],[Корр класс]]&amp;Ректор[[#This Row],[Предмет2]]</f>
        <v>1ЛМатематика</v>
      </c>
      <c r="T2288" s="4">
        <f ca="1">COUNTIF(Ректор[Доп столбец],Ректор[[#This Row],[Доп столбец]])</f>
        <v>1</v>
      </c>
    </row>
    <row r="2289" spans="1:20" x14ac:dyDescent="0.25">
      <c r="A2289" s="4">
        <v>2093</v>
      </c>
      <c r="B2289" s="4" t="s">
        <v>453</v>
      </c>
      <c r="C2289" s="4">
        <v>1</v>
      </c>
      <c r="F2289" s="4" t="s">
        <v>30</v>
      </c>
      <c r="G2289" s="4" t="s">
        <v>490</v>
      </c>
      <c r="H2289" s="4" t="s">
        <v>411</v>
      </c>
      <c r="I2289" s="4" t="s">
        <v>23</v>
      </c>
      <c r="J2289" s="4" t="s">
        <v>25</v>
      </c>
      <c r="K2289" s="4" t="s">
        <v>25</v>
      </c>
      <c r="O2289" s="4" t="str">
        <f ca="1">IF(Ректор[[#This Row],[Класс(ы)]]="",OFFSET(Ректор[[#This Row],[Класс(ы)]],-1,0,1,1),Ректор[[#This Row],[Класс(ы)]])</f>
        <v>1Л</v>
      </c>
      <c r="P228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289" s="4" t="str">
        <f>Ректор[[#This Row],[Учитель]]</f>
        <v>Шляхтина Н. Д.</v>
      </c>
      <c r="R2289" s="4">
        <f ca="1">IF(Ректор[[#This Row],[Часы]]="",OFFSET(Ректор[[#This Row],[Часы]],-1,0,1,1),Ректор[[#This Row],[Часы]])</f>
        <v>1</v>
      </c>
      <c r="S2289" s="4" t="str">
        <f ca="1">Ректор[[#This Row],[Корр класс]]&amp;Ректор[[#This Row],[Предмет2]]</f>
        <v>1ЛМузыка</v>
      </c>
      <c r="T2289" s="4">
        <f ca="1">COUNTIF(Ректор[Доп столбец],Ректор[[#This Row],[Доп столбец]])</f>
        <v>1</v>
      </c>
    </row>
    <row r="2290" spans="1:20" x14ac:dyDescent="0.25">
      <c r="A2290" s="4">
        <v>2094</v>
      </c>
      <c r="B2290" s="4" t="s">
        <v>453</v>
      </c>
      <c r="C2290" s="4">
        <v>2</v>
      </c>
      <c r="F2290" s="4" t="s">
        <v>31</v>
      </c>
      <c r="G2290" s="4" t="s">
        <v>490</v>
      </c>
      <c r="H2290" s="4" t="s">
        <v>411</v>
      </c>
      <c r="I2290" s="4" t="s">
        <v>27</v>
      </c>
      <c r="J2290" s="4" t="s">
        <v>25</v>
      </c>
      <c r="K2290" s="4" t="s">
        <v>25</v>
      </c>
      <c r="O2290" s="4" t="str">
        <f ca="1">IF(Ректор[[#This Row],[Класс(ы)]]="",OFFSET(Ректор[[#This Row],[Класс(ы)]],-1,0,1,1),Ректор[[#This Row],[Класс(ы)]])</f>
        <v>1Л</v>
      </c>
      <c r="P2290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290" s="4" t="str">
        <f>Ректор[[#This Row],[Учитель]]</f>
        <v>Шляхтина Н. Д.</v>
      </c>
      <c r="R2290" s="4">
        <f ca="1">IF(Ректор[[#This Row],[Часы]]="",OFFSET(Ректор[[#This Row],[Часы]],-1,0,1,1),Ректор[[#This Row],[Часы]])</f>
        <v>2</v>
      </c>
      <c r="S2290" s="4" t="str">
        <f ca="1">Ректор[[#This Row],[Корр класс]]&amp;Ректор[[#This Row],[Предмет2]]</f>
        <v>1ЛОкружающий мир</v>
      </c>
      <c r="T2290" s="4">
        <f ca="1">COUNTIF(Ректор[Доп столбец],Ректор[[#This Row],[Доп столбец]])</f>
        <v>1</v>
      </c>
    </row>
    <row r="2291" spans="1:20" x14ac:dyDescent="0.25">
      <c r="A2291" s="4">
        <v>2095</v>
      </c>
      <c r="B2291" s="4" t="s">
        <v>453</v>
      </c>
      <c r="C2291" s="4">
        <v>1</v>
      </c>
      <c r="F2291" s="4" t="s">
        <v>32</v>
      </c>
      <c r="G2291" s="4" t="s">
        <v>490</v>
      </c>
      <c r="H2291" s="4" t="s">
        <v>411</v>
      </c>
      <c r="I2291" s="4" t="s">
        <v>27</v>
      </c>
      <c r="J2291" s="4" t="s">
        <v>33</v>
      </c>
      <c r="K2291" s="4" t="s">
        <v>25</v>
      </c>
      <c r="O2291" s="4" t="str">
        <f ca="1">IF(Ректор[[#This Row],[Класс(ы)]]="",OFFSET(Ректор[[#This Row],[Класс(ы)]],-1,0,1,1),Ректор[[#This Row],[Класс(ы)]])</f>
        <v>1Л</v>
      </c>
      <c r="P229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291" s="4" t="str">
        <f>Ректор[[#This Row],[Учитель]]</f>
        <v>Шляхтина Н. Д.</v>
      </c>
      <c r="R2291" s="4">
        <f ca="1">IF(Ректор[[#This Row],[Часы]]="",OFFSET(Ректор[[#This Row],[Часы]],-1,0,1,1),Ректор[[#This Row],[Часы]])</f>
        <v>1</v>
      </c>
      <c r="S2291" s="4" t="str">
        <f ca="1">Ректор[[#This Row],[Корр класс]]&amp;Ректор[[#This Row],[Предмет2]]</f>
        <v>1ЛРазговор о важн</v>
      </c>
      <c r="T2291" s="4">
        <f ca="1">COUNTIF(Ректор[Доп столбец],Ректор[[#This Row],[Доп столбец]])</f>
        <v>1</v>
      </c>
    </row>
    <row r="2292" spans="1:20" x14ac:dyDescent="0.25">
      <c r="A2292" s="4">
        <v>2096</v>
      </c>
      <c r="B2292" s="4" t="s">
        <v>453</v>
      </c>
      <c r="C2292" s="4">
        <v>5</v>
      </c>
      <c r="F2292" s="4" t="s">
        <v>34</v>
      </c>
      <c r="G2292" s="4" t="s">
        <v>490</v>
      </c>
      <c r="H2292" s="4" t="s">
        <v>411</v>
      </c>
      <c r="I2292" s="4" t="s">
        <v>27</v>
      </c>
      <c r="J2292" s="4" t="s">
        <v>25</v>
      </c>
      <c r="K2292" s="4" t="s">
        <v>25</v>
      </c>
      <c r="O2292" s="4" t="str">
        <f ca="1">IF(Ректор[[#This Row],[Класс(ы)]]="",OFFSET(Ректор[[#This Row],[Класс(ы)]],-1,0,1,1),Ректор[[#This Row],[Класс(ы)]])</f>
        <v>1Л</v>
      </c>
      <c r="P229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292" s="4" t="str">
        <f>Ректор[[#This Row],[Учитель]]</f>
        <v>Шляхтина Н. Д.</v>
      </c>
      <c r="R2292" s="4">
        <f ca="1">IF(Ректор[[#This Row],[Часы]]="",OFFSET(Ректор[[#This Row],[Часы]],-1,0,1,1),Ректор[[#This Row],[Часы]])</f>
        <v>5</v>
      </c>
      <c r="S2292" s="4" t="str">
        <f ca="1">Ректор[[#This Row],[Корр класс]]&amp;Ректор[[#This Row],[Предмет2]]</f>
        <v>1ЛРусский язык</v>
      </c>
      <c r="T2292" s="4">
        <f ca="1">COUNTIF(Ректор[Доп столбец],Ректор[[#This Row],[Доп столбец]])</f>
        <v>1</v>
      </c>
    </row>
    <row r="2293" spans="1:20" x14ac:dyDescent="0.25">
      <c r="A2293" s="4">
        <v>2097</v>
      </c>
      <c r="B2293" s="4" t="s">
        <v>453</v>
      </c>
      <c r="C2293" s="4">
        <v>1</v>
      </c>
      <c r="F2293" s="4" t="s">
        <v>35</v>
      </c>
      <c r="G2293" s="4" t="s">
        <v>490</v>
      </c>
      <c r="H2293" s="4" t="s">
        <v>411</v>
      </c>
      <c r="I2293" s="4" t="s">
        <v>23</v>
      </c>
      <c r="J2293" s="4" t="s">
        <v>25</v>
      </c>
      <c r="K2293" s="4" t="s">
        <v>25</v>
      </c>
      <c r="O2293" s="4" t="str">
        <f ca="1">IF(Ректор[[#This Row],[Класс(ы)]]="",OFFSET(Ректор[[#This Row],[Класс(ы)]],-1,0,1,1),Ректор[[#This Row],[Класс(ы)]])</f>
        <v>1Л</v>
      </c>
      <c r="P229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293" s="4" t="str">
        <f>Ректор[[#This Row],[Учитель]]</f>
        <v>Шляхтина Н. Д.</v>
      </c>
      <c r="R2293" s="4">
        <f ca="1">IF(Ректор[[#This Row],[Часы]]="",OFFSET(Ректор[[#This Row],[Часы]],-1,0,1,1),Ректор[[#This Row],[Часы]])</f>
        <v>1</v>
      </c>
      <c r="S2293" s="4" t="str">
        <f ca="1">Ректор[[#This Row],[Корр класс]]&amp;Ректор[[#This Row],[Предмет2]]</f>
        <v>1ЛТехнология</v>
      </c>
      <c r="T2293" s="4">
        <f ca="1">COUNTIF(Ректор[Доп столбец],Ректор[[#This Row],[Доп столбец]])</f>
        <v>1</v>
      </c>
    </row>
    <row r="2294" spans="1:20" x14ac:dyDescent="0.25">
      <c r="A2294" s="4">
        <v>2098</v>
      </c>
      <c r="B2294" s="4" t="s">
        <v>221</v>
      </c>
      <c r="C2294" s="4">
        <v>5</v>
      </c>
      <c r="F2294" s="4" t="s">
        <v>29</v>
      </c>
      <c r="G2294" s="4" t="s">
        <v>491</v>
      </c>
      <c r="H2294" s="4" t="s">
        <v>43</v>
      </c>
      <c r="I2294" s="4" t="s">
        <v>27</v>
      </c>
      <c r="J2294" s="4" t="s">
        <v>25</v>
      </c>
      <c r="K2294" s="4" t="s">
        <v>25</v>
      </c>
      <c r="O2294" s="4" t="str">
        <f ca="1">IF(Ректор[[#This Row],[Класс(ы)]]="",OFFSET(Ректор[[#This Row],[Класс(ы)]],-1,0,1,1),Ректор[[#This Row],[Класс(ы)]])</f>
        <v>6В</v>
      </c>
      <c r="P2294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294" s="4" t="str">
        <f>Ректор[[#This Row],[Учитель]]</f>
        <v>Шункова К. А.</v>
      </c>
      <c r="R2294" s="4">
        <f ca="1">IF(Ректор[[#This Row],[Часы]]="",OFFSET(Ректор[[#This Row],[Часы]],-1,0,1,1),Ректор[[#This Row],[Часы]])</f>
        <v>5</v>
      </c>
      <c r="S2294" s="4" t="str">
        <f ca="1">Ректор[[#This Row],[Корр класс]]&amp;Ректор[[#This Row],[Предмет2]]</f>
        <v>6ВМатематика</v>
      </c>
      <c r="T2294" s="4">
        <f ca="1">COUNTIF(Ректор[Доп столбец],Ректор[[#This Row],[Доп столбец]])</f>
        <v>1</v>
      </c>
    </row>
    <row r="2295" spans="1:20" x14ac:dyDescent="0.25">
      <c r="A2295" s="4">
        <v>2099</v>
      </c>
      <c r="B2295" s="4" t="s">
        <v>221</v>
      </c>
      <c r="C2295" s="4">
        <v>1</v>
      </c>
      <c r="F2295" s="4" t="s">
        <v>32</v>
      </c>
      <c r="G2295" s="4" t="s">
        <v>491</v>
      </c>
      <c r="H2295" s="4" t="s">
        <v>43</v>
      </c>
      <c r="I2295" s="4" t="s">
        <v>27</v>
      </c>
      <c r="J2295" s="4" t="s">
        <v>25</v>
      </c>
      <c r="K2295" s="4" t="s">
        <v>25</v>
      </c>
      <c r="O2295" s="4" t="str">
        <f ca="1">IF(Ректор[[#This Row],[Класс(ы)]]="",OFFSET(Ректор[[#This Row],[Класс(ы)]],-1,0,1,1),Ректор[[#This Row],[Класс(ы)]])</f>
        <v>6В</v>
      </c>
      <c r="P2295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295" s="4" t="str">
        <f>Ректор[[#This Row],[Учитель]]</f>
        <v>Шункова К. А.</v>
      </c>
      <c r="R2295" s="4">
        <f ca="1">IF(Ректор[[#This Row],[Часы]]="",OFFSET(Ректор[[#This Row],[Часы]],-1,0,1,1),Ректор[[#This Row],[Часы]])</f>
        <v>1</v>
      </c>
      <c r="S2295" s="4" t="str">
        <f ca="1">Ректор[[#This Row],[Корр класс]]&amp;Ректор[[#This Row],[Предмет2]]</f>
        <v>6ВРазговор о важн</v>
      </c>
      <c r="T2295" s="4">
        <f ca="1">COUNTIF(Ректор[Доп столбец],Ректор[[#This Row],[Доп столбец]])</f>
        <v>1</v>
      </c>
    </row>
    <row r="2296" spans="1:20" x14ac:dyDescent="0.25">
      <c r="A2296" s="4">
        <v>2100</v>
      </c>
      <c r="B2296" s="4" t="s">
        <v>264</v>
      </c>
      <c r="C2296" s="4">
        <v>5</v>
      </c>
      <c r="F2296" s="4" t="s">
        <v>29</v>
      </c>
      <c r="G2296" s="4" t="s">
        <v>491</v>
      </c>
      <c r="H2296" s="4" t="s">
        <v>43</v>
      </c>
      <c r="I2296" s="4" t="s">
        <v>27</v>
      </c>
      <c r="J2296" s="4" t="s">
        <v>25</v>
      </c>
      <c r="K2296" s="4" t="s">
        <v>25</v>
      </c>
      <c r="O2296" s="4" t="str">
        <f ca="1">IF(Ректор[[#This Row],[Класс(ы)]]="",OFFSET(Ректор[[#This Row],[Класс(ы)]],-1,0,1,1),Ректор[[#This Row],[Класс(ы)]])</f>
        <v>6Г</v>
      </c>
      <c r="P2296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296" s="4" t="str">
        <f>Ректор[[#This Row],[Учитель]]</f>
        <v>Шункова К. А.</v>
      </c>
      <c r="R2296" s="4">
        <f ca="1">IF(Ректор[[#This Row],[Часы]]="",OFFSET(Ректор[[#This Row],[Часы]],-1,0,1,1),Ректор[[#This Row],[Часы]])</f>
        <v>5</v>
      </c>
      <c r="S2296" s="4" t="str">
        <f ca="1">Ректор[[#This Row],[Корр класс]]&amp;Ректор[[#This Row],[Предмет2]]</f>
        <v>6ГМатематика</v>
      </c>
      <c r="T2296" s="4">
        <f ca="1">COUNTIF(Ректор[Доп столбец],Ректор[[#This Row],[Доп столбец]])</f>
        <v>1</v>
      </c>
    </row>
    <row r="2297" spans="1:20" x14ac:dyDescent="0.25">
      <c r="A2297" s="4">
        <v>2101</v>
      </c>
      <c r="B2297" s="4" t="s">
        <v>252</v>
      </c>
      <c r="C2297" s="4">
        <v>5</v>
      </c>
      <c r="F2297" s="4" t="s">
        <v>29</v>
      </c>
      <c r="G2297" s="4" t="s">
        <v>491</v>
      </c>
      <c r="H2297" s="4" t="s">
        <v>43</v>
      </c>
      <c r="I2297" s="4" t="s">
        <v>27</v>
      </c>
      <c r="J2297" s="4" t="s">
        <v>25</v>
      </c>
      <c r="K2297" s="4" t="s">
        <v>25</v>
      </c>
      <c r="O2297" s="4" t="str">
        <f ca="1">IF(Ректор[[#This Row],[Класс(ы)]]="",OFFSET(Ректор[[#This Row],[Класс(ы)]],-1,0,1,1),Ректор[[#This Row],[Класс(ы)]])</f>
        <v>6Е</v>
      </c>
      <c r="P2297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297" s="4" t="str">
        <f>Ректор[[#This Row],[Учитель]]</f>
        <v>Шункова К. А.</v>
      </c>
      <c r="R2297" s="4">
        <f ca="1">IF(Ректор[[#This Row],[Часы]]="",OFFSET(Ректор[[#This Row],[Часы]],-1,0,1,1),Ректор[[#This Row],[Часы]])</f>
        <v>5</v>
      </c>
      <c r="S2297" s="4" t="str">
        <f ca="1">Ректор[[#This Row],[Корр класс]]&amp;Ректор[[#This Row],[Предмет2]]</f>
        <v>6ЕМатематика</v>
      </c>
      <c r="T2297" s="4">
        <f ca="1">COUNTIF(Ректор[Доп столбец],Ректор[[#This Row],[Доп столбец]])</f>
        <v>1</v>
      </c>
    </row>
    <row r="2298" spans="1:20" x14ac:dyDescent="0.25">
      <c r="A2298" s="4">
        <v>2102</v>
      </c>
      <c r="B2298" s="4" t="s">
        <v>177</v>
      </c>
      <c r="C2298" s="4">
        <v>5</v>
      </c>
      <c r="F2298" s="4" t="s">
        <v>29</v>
      </c>
      <c r="G2298" s="4" t="s">
        <v>491</v>
      </c>
      <c r="H2298" s="4" t="s">
        <v>43</v>
      </c>
      <c r="I2298" s="4" t="s">
        <v>27</v>
      </c>
      <c r="J2298" s="4" t="s">
        <v>25</v>
      </c>
      <c r="K2298" s="4" t="s">
        <v>25</v>
      </c>
      <c r="O2298" s="4" t="str">
        <f ca="1">IF(Ректор[[#This Row],[Класс(ы)]]="",OFFSET(Ректор[[#This Row],[Класс(ы)]],-1,0,1,1),Ректор[[#This Row],[Класс(ы)]])</f>
        <v>6И</v>
      </c>
      <c r="P2298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298" s="4" t="str">
        <f>Ректор[[#This Row],[Учитель]]</f>
        <v>Шункова К. А.</v>
      </c>
      <c r="R2298" s="4">
        <f ca="1">IF(Ректор[[#This Row],[Часы]]="",OFFSET(Ректор[[#This Row],[Часы]],-1,0,1,1),Ректор[[#This Row],[Часы]])</f>
        <v>5</v>
      </c>
      <c r="S2298" s="4" t="str">
        <f ca="1">Ректор[[#This Row],[Корр класс]]&amp;Ректор[[#This Row],[Предмет2]]</f>
        <v>6ИМатематика</v>
      </c>
      <c r="T2298" s="4">
        <f ca="1">COUNTIF(Ректор[Доп столбец],Ректор[[#This Row],[Доп столбец]])</f>
        <v>1</v>
      </c>
    </row>
    <row r="2299" spans="1:20" x14ac:dyDescent="0.25">
      <c r="A2299" s="4">
        <v>2103</v>
      </c>
      <c r="B2299" s="4" t="s">
        <v>178</v>
      </c>
      <c r="C2299" s="4">
        <v>5</v>
      </c>
      <c r="F2299" s="4" t="s">
        <v>29</v>
      </c>
      <c r="G2299" s="4" t="s">
        <v>491</v>
      </c>
      <c r="H2299" s="4" t="s">
        <v>43</v>
      </c>
      <c r="I2299" s="4" t="s">
        <v>27</v>
      </c>
      <c r="J2299" s="4" t="s">
        <v>25</v>
      </c>
      <c r="K2299" s="4" t="s">
        <v>25</v>
      </c>
      <c r="O2299" s="4" t="str">
        <f ca="1">IF(Ректор[[#This Row],[Класс(ы)]]="",OFFSET(Ректор[[#This Row],[Класс(ы)]],-1,0,1,1),Ректор[[#This Row],[Класс(ы)]])</f>
        <v>6К</v>
      </c>
      <c r="P2299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299" s="4" t="str">
        <f>Ректор[[#This Row],[Учитель]]</f>
        <v>Шункова К. А.</v>
      </c>
      <c r="R2299" s="4">
        <f ca="1">IF(Ректор[[#This Row],[Часы]]="",OFFSET(Ректор[[#This Row],[Часы]],-1,0,1,1),Ректор[[#This Row],[Часы]])</f>
        <v>5</v>
      </c>
      <c r="S2299" s="4" t="str">
        <f ca="1">Ректор[[#This Row],[Корр класс]]&amp;Ректор[[#This Row],[Предмет2]]</f>
        <v>6КМатематика</v>
      </c>
      <c r="T2299" s="4">
        <f ca="1">COUNTIF(Ректор[Доп столбец],Ректор[[#This Row],[Доп столбец]])</f>
        <v>1</v>
      </c>
    </row>
    <row r="2300" spans="1:20" x14ac:dyDescent="0.25">
      <c r="A2300" s="4">
        <v>2104</v>
      </c>
      <c r="B2300" s="4" t="s">
        <v>179</v>
      </c>
      <c r="C2300" s="4">
        <v>5</v>
      </c>
      <c r="F2300" s="4" t="s">
        <v>29</v>
      </c>
      <c r="G2300" s="4" t="s">
        <v>491</v>
      </c>
      <c r="I2300" s="4" t="s">
        <v>27</v>
      </c>
      <c r="J2300" s="4" t="s">
        <v>25</v>
      </c>
      <c r="K2300" s="4" t="s">
        <v>25</v>
      </c>
      <c r="O2300" s="4" t="str">
        <f ca="1">IF(Ректор[[#This Row],[Класс(ы)]]="",OFFSET(Ректор[[#This Row],[Класс(ы)]],-1,0,1,1),Ректор[[#This Row],[Класс(ы)]])</f>
        <v>6Л</v>
      </c>
      <c r="P2300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300" s="4" t="str">
        <f>Ректор[[#This Row],[Учитель]]</f>
        <v>Шункова К. А.</v>
      </c>
      <c r="R2300" s="4">
        <f ca="1">IF(Ректор[[#This Row],[Часы]]="",OFFSET(Ректор[[#This Row],[Часы]],-1,0,1,1),Ректор[[#This Row],[Часы]])</f>
        <v>5</v>
      </c>
      <c r="S2300" s="4" t="str">
        <f ca="1">Ректор[[#This Row],[Корр класс]]&amp;Ректор[[#This Row],[Предмет2]]</f>
        <v>6ЛМатематика</v>
      </c>
      <c r="T2300" s="4">
        <f ca="1">COUNTIF(Ректор[Доп столбец],Ректор[[#This Row],[Доп столбец]])</f>
        <v>1</v>
      </c>
    </row>
    <row r="2301" spans="1:20" x14ac:dyDescent="0.25">
      <c r="B2301" s="4" t="s">
        <v>99</v>
      </c>
      <c r="C2301" s="4">
        <v>1</v>
      </c>
      <c r="F2301" s="4" t="s">
        <v>20</v>
      </c>
      <c r="G2301" s="4" t="s">
        <v>492</v>
      </c>
      <c r="H2301" s="4" t="s">
        <v>458</v>
      </c>
      <c r="I2301" s="4" t="s">
        <v>27</v>
      </c>
      <c r="J2301" s="4" t="s">
        <v>25</v>
      </c>
      <c r="K2301" s="4" t="s">
        <v>25</v>
      </c>
      <c r="O2301" s="4" t="str">
        <f ca="1">IF(Ректор[[#This Row],[Класс(ы)]]="",OFFSET(Ректор[[#This Row],[Класс(ы)]],-1,0,1,1),Ректор[[#This Row],[Класс(ы)]])</f>
        <v>5А</v>
      </c>
      <c r="P230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01" s="4" t="str">
        <f>Ректор[[#This Row],[Учитель]]</f>
        <v>Эшмакова А. А.</v>
      </c>
      <c r="R2301" s="4">
        <f ca="1">IF(Ректор[[#This Row],[Часы]]="",OFFSET(Ректор[[#This Row],[Часы]],-1,0,1,1),Ректор[[#This Row],[Часы]])</f>
        <v>1</v>
      </c>
      <c r="S2301" s="4" t="str">
        <f ca="1">Ректор[[#This Row],[Корр класс]]&amp;Ректор[[#This Row],[Предмет2]]</f>
        <v>5АИзобразительное искусство</v>
      </c>
      <c r="T2301" s="4">
        <f ca="1">COUNTIF(Ректор[Доп столбец],Ректор[[#This Row],[Доп столбец]])</f>
        <v>1</v>
      </c>
    </row>
    <row r="2302" spans="1:20" x14ac:dyDescent="0.25">
      <c r="A2302" s="4">
        <v>2105</v>
      </c>
      <c r="B2302" s="4" t="s">
        <v>196</v>
      </c>
      <c r="C2302" s="4">
        <v>1</v>
      </c>
      <c r="F2302" s="4" t="s">
        <v>20</v>
      </c>
      <c r="G2302" s="4" t="s">
        <v>492</v>
      </c>
      <c r="H2302" s="4" t="s">
        <v>458</v>
      </c>
      <c r="I2302" s="4" t="s">
        <v>27</v>
      </c>
      <c r="J2302" s="4" t="s">
        <v>25</v>
      </c>
      <c r="K2302" s="4" t="s">
        <v>25</v>
      </c>
      <c r="O2302" s="4" t="str">
        <f ca="1">IF(Ректор[[#This Row],[Класс(ы)]]="",OFFSET(Ректор[[#This Row],[Класс(ы)]],-1,0,1,1),Ректор[[#This Row],[Класс(ы)]])</f>
        <v>5Б</v>
      </c>
      <c r="P230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02" s="4" t="str">
        <f>Ректор[[#This Row],[Учитель]]</f>
        <v>Эшмакова А. А.</v>
      </c>
      <c r="R2302" s="4">
        <f ca="1">IF(Ректор[[#This Row],[Часы]]="",OFFSET(Ректор[[#This Row],[Часы]],-1,0,1,1),Ректор[[#This Row],[Часы]])</f>
        <v>1</v>
      </c>
      <c r="S2302" s="4" t="str">
        <f ca="1">Ректор[[#This Row],[Корр класс]]&amp;Ректор[[#This Row],[Предмет2]]</f>
        <v>5БИзобразительное искусство</v>
      </c>
      <c r="T2302" s="4">
        <f ca="1">COUNTIF(Ректор[Доп столбец],Ректор[[#This Row],[Доп столбец]])</f>
        <v>1</v>
      </c>
    </row>
    <row r="2303" spans="1:20" x14ac:dyDescent="0.25">
      <c r="A2303" s="4">
        <v>2106</v>
      </c>
      <c r="B2303" s="4" t="s">
        <v>155</v>
      </c>
      <c r="C2303" s="4">
        <v>1</v>
      </c>
      <c r="F2303" s="4" t="s">
        <v>20</v>
      </c>
      <c r="G2303" s="4" t="s">
        <v>492</v>
      </c>
      <c r="H2303" s="4" t="s">
        <v>458</v>
      </c>
      <c r="I2303" s="4" t="s">
        <v>27</v>
      </c>
      <c r="J2303" s="4" t="s">
        <v>25</v>
      </c>
      <c r="K2303" s="4" t="s">
        <v>25</v>
      </c>
      <c r="O2303" s="4" t="str">
        <f ca="1">IF(Ректор[[#This Row],[Класс(ы)]]="",OFFSET(Ректор[[#This Row],[Класс(ы)]],-1,0,1,1),Ректор[[#This Row],[Класс(ы)]])</f>
        <v>5В</v>
      </c>
      <c r="P230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03" s="4" t="str">
        <f>Ректор[[#This Row],[Учитель]]</f>
        <v>Эшмакова А. А.</v>
      </c>
      <c r="R2303" s="4">
        <f ca="1">IF(Ректор[[#This Row],[Часы]]="",OFFSET(Ректор[[#This Row],[Часы]],-1,0,1,1),Ректор[[#This Row],[Часы]])</f>
        <v>1</v>
      </c>
      <c r="S2303" s="4" t="str">
        <f ca="1">Ректор[[#This Row],[Корр класс]]&amp;Ректор[[#This Row],[Предмет2]]</f>
        <v>5ВИзобразительное искусство</v>
      </c>
      <c r="T2303" s="4">
        <f ca="1">COUNTIF(Ректор[Доп столбец],Ректор[[#This Row],[Доп столбец]])</f>
        <v>1</v>
      </c>
    </row>
    <row r="2304" spans="1:20" x14ac:dyDescent="0.25">
      <c r="A2304" s="4">
        <v>2107</v>
      </c>
      <c r="B2304" s="4" t="s">
        <v>41</v>
      </c>
      <c r="C2304" s="4">
        <v>1</v>
      </c>
      <c r="F2304" s="4" t="s">
        <v>20</v>
      </c>
      <c r="G2304" s="4" t="s">
        <v>492</v>
      </c>
      <c r="H2304" s="4" t="s">
        <v>458</v>
      </c>
      <c r="I2304" s="4" t="s">
        <v>27</v>
      </c>
      <c r="J2304" s="4" t="s">
        <v>25</v>
      </c>
      <c r="K2304" s="4" t="s">
        <v>25</v>
      </c>
      <c r="O2304" s="4" t="str">
        <f ca="1">IF(Ректор[[#This Row],[Класс(ы)]]="",OFFSET(Ректор[[#This Row],[Класс(ы)]],-1,0,1,1),Ректор[[#This Row],[Класс(ы)]])</f>
        <v>5Г</v>
      </c>
      <c r="P230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04" s="4" t="str">
        <f>Ректор[[#This Row],[Учитель]]</f>
        <v>Эшмакова А. А.</v>
      </c>
      <c r="R2304" s="4">
        <f ca="1">IF(Ректор[[#This Row],[Часы]]="",OFFSET(Ректор[[#This Row],[Часы]],-1,0,1,1),Ректор[[#This Row],[Часы]])</f>
        <v>1</v>
      </c>
      <c r="S2304" s="4" t="str">
        <f ca="1">Ректор[[#This Row],[Корр класс]]&amp;Ректор[[#This Row],[Предмет2]]</f>
        <v>5ГИзобразительное искусство</v>
      </c>
      <c r="T2304" s="4">
        <f ca="1">COUNTIF(Ректор[Доп столбец],Ректор[[#This Row],[Доп столбец]])</f>
        <v>1</v>
      </c>
    </row>
    <row r="2305" spans="1:20" x14ac:dyDescent="0.25">
      <c r="B2305" s="4" t="s">
        <v>197</v>
      </c>
      <c r="C2305" s="4">
        <v>1</v>
      </c>
      <c r="F2305" s="4" t="s">
        <v>20</v>
      </c>
      <c r="G2305" s="4" t="s">
        <v>492</v>
      </c>
      <c r="H2305" s="4" t="s">
        <v>458</v>
      </c>
      <c r="I2305" s="4" t="s">
        <v>27</v>
      </c>
      <c r="J2305" s="4" t="s">
        <v>25</v>
      </c>
      <c r="K2305" s="4" t="s">
        <v>25</v>
      </c>
      <c r="O2305" s="4" t="str">
        <f ca="1">IF(Ректор[[#This Row],[Класс(ы)]]="",OFFSET(Ректор[[#This Row],[Класс(ы)]],-1,0,1,1),Ректор[[#This Row],[Класс(ы)]])</f>
        <v>5Д</v>
      </c>
      <c r="P230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05" s="4" t="str">
        <f>Ректор[[#This Row],[Учитель]]</f>
        <v>Эшмакова А. А.</v>
      </c>
      <c r="R2305" s="4">
        <f ca="1">IF(Ректор[[#This Row],[Часы]]="",OFFSET(Ректор[[#This Row],[Часы]],-1,0,1,1),Ректор[[#This Row],[Часы]])</f>
        <v>1</v>
      </c>
      <c r="S2305" s="4" t="str">
        <f ca="1">Ректор[[#This Row],[Корр класс]]&amp;Ректор[[#This Row],[Предмет2]]</f>
        <v>5ДИзобразительное искусство</v>
      </c>
      <c r="T2305" s="4">
        <f ca="1">COUNTIF(Ректор[Доп столбец],Ректор[[#This Row],[Доп столбец]])</f>
        <v>1</v>
      </c>
    </row>
    <row r="2306" spans="1:20" x14ac:dyDescent="0.25">
      <c r="A2306" s="4">
        <v>2108</v>
      </c>
      <c r="B2306" s="4" t="s">
        <v>198</v>
      </c>
      <c r="C2306" s="4">
        <v>1</v>
      </c>
      <c r="F2306" s="4" t="s">
        <v>20</v>
      </c>
      <c r="G2306" s="4" t="s">
        <v>492</v>
      </c>
      <c r="H2306" s="4" t="s">
        <v>458</v>
      </c>
      <c r="I2306" s="4" t="s">
        <v>27</v>
      </c>
      <c r="J2306" s="4" t="s">
        <v>25</v>
      </c>
      <c r="K2306" s="4" t="s">
        <v>25</v>
      </c>
      <c r="O2306" s="4" t="str">
        <f ca="1">IF(Ректор[[#This Row],[Класс(ы)]]="",OFFSET(Ректор[[#This Row],[Класс(ы)]],-1,0,1,1),Ректор[[#This Row],[Класс(ы)]])</f>
        <v>5Е</v>
      </c>
      <c r="P230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06" s="4" t="str">
        <f>Ректор[[#This Row],[Учитель]]</f>
        <v>Эшмакова А. А.</v>
      </c>
      <c r="R2306" s="4">
        <f ca="1">IF(Ректор[[#This Row],[Часы]]="",OFFSET(Ректор[[#This Row],[Часы]],-1,0,1,1),Ректор[[#This Row],[Часы]])</f>
        <v>1</v>
      </c>
      <c r="S2306" s="4" t="str">
        <f ca="1">Ректор[[#This Row],[Корр класс]]&amp;Ректор[[#This Row],[Предмет2]]</f>
        <v>5ЕИзобразительное искусство</v>
      </c>
      <c r="T2306" s="4">
        <f ca="1">COUNTIF(Ректор[Доп столбец],Ректор[[#This Row],[Доп столбец]])</f>
        <v>1</v>
      </c>
    </row>
    <row r="2307" spans="1:20" x14ac:dyDescent="0.25">
      <c r="A2307" s="4">
        <v>2109</v>
      </c>
      <c r="B2307" s="4" t="s">
        <v>199</v>
      </c>
      <c r="C2307" s="4">
        <v>1</v>
      </c>
      <c r="F2307" s="4" t="s">
        <v>20</v>
      </c>
      <c r="G2307" s="4" t="s">
        <v>492</v>
      </c>
      <c r="H2307" s="4" t="s">
        <v>458</v>
      </c>
      <c r="I2307" s="4" t="s">
        <v>27</v>
      </c>
      <c r="J2307" s="4" t="s">
        <v>25</v>
      </c>
      <c r="K2307" s="4" t="s">
        <v>25</v>
      </c>
      <c r="O2307" s="4" t="str">
        <f ca="1">IF(Ректор[[#This Row],[Класс(ы)]]="",OFFSET(Ректор[[#This Row],[Класс(ы)]],-1,0,1,1),Ректор[[#This Row],[Класс(ы)]])</f>
        <v>5Ж</v>
      </c>
      <c r="P230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07" s="4" t="str">
        <f>Ректор[[#This Row],[Учитель]]</f>
        <v>Эшмакова А. А.</v>
      </c>
      <c r="R2307" s="4">
        <f ca="1">IF(Ректор[[#This Row],[Часы]]="",OFFSET(Ректор[[#This Row],[Часы]],-1,0,1,1),Ректор[[#This Row],[Часы]])</f>
        <v>1</v>
      </c>
      <c r="S2307" s="4" t="str">
        <f ca="1">Ректор[[#This Row],[Корр класс]]&amp;Ректор[[#This Row],[Предмет2]]</f>
        <v>5ЖИзобразительное искусство</v>
      </c>
      <c r="T2307" s="4">
        <f ca="1">COUNTIF(Ректор[Доп столбец],Ректор[[#This Row],[Доп столбец]])</f>
        <v>1</v>
      </c>
    </row>
    <row r="2308" spans="1:20" x14ac:dyDescent="0.25">
      <c r="A2308" s="4">
        <v>2110</v>
      </c>
      <c r="B2308" s="4" t="s">
        <v>184</v>
      </c>
      <c r="C2308" s="4">
        <v>1</v>
      </c>
      <c r="F2308" s="4" t="s">
        <v>20</v>
      </c>
      <c r="G2308" s="4" t="s">
        <v>492</v>
      </c>
      <c r="H2308" s="4" t="s">
        <v>458</v>
      </c>
      <c r="I2308" s="4" t="s">
        <v>27</v>
      </c>
      <c r="J2308" s="4" t="s">
        <v>25</v>
      </c>
      <c r="K2308" s="4" t="s">
        <v>25</v>
      </c>
      <c r="O2308" s="4" t="str">
        <f ca="1">IF(Ректор[[#This Row],[Класс(ы)]]="",OFFSET(Ректор[[#This Row],[Класс(ы)]],-1,0,1,1),Ректор[[#This Row],[Класс(ы)]])</f>
        <v>5З</v>
      </c>
      <c r="P230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08" s="4" t="str">
        <f>Ректор[[#This Row],[Учитель]]</f>
        <v>Эшмакова А. А.</v>
      </c>
      <c r="R2308" s="4">
        <f ca="1">IF(Ректор[[#This Row],[Часы]]="",OFFSET(Ректор[[#This Row],[Часы]],-1,0,1,1),Ректор[[#This Row],[Часы]])</f>
        <v>1</v>
      </c>
      <c r="S2308" s="4" t="str">
        <f ca="1">Ректор[[#This Row],[Корр класс]]&amp;Ректор[[#This Row],[Предмет2]]</f>
        <v>5ЗИзобразительное искусство</v>
      </c>
      <c r="T2308" s="4">
        <f ca="1">COUNTIF(Ректор[Доп столбец],Ректор[[#This Row],[Доп столбец]])</f>
        <v>1</v>
      </c>
    </row>
    <row r="2309" spans="1:20" x14ac:dyDescent="0.25">
      <c r="A2309" s="4">
        <v>2111</v>
      </c>
      <c r="B2309" s="4" t="s">
        <v>200</v>
      </c>
      <c r="C2309" s="4">
        <v>1</v>
      </c>
      <c r="F2309" s="4" t="s">
        <v>20</v>
      </c>
      <c r="G2309" s="4" t="s">
        <v>492</v>
      </c>
      <c r="H2309" s="4" t="s">
        <v>458</v>
      </c>
      <c r="I2309" s="4" t="s">
        <v>27</v>
      </c>
      <c r="J2309" s="4" t="s">
        <v>25</v>
      </c>
      <c r="K2309" s="4" t="s">
        <v>25</v>
      </c>
      <c r="O2309" s="4" t="str">
        <f ca="1">IF(Ректор[[#This Row],[Класс(ы)]]="",OFFSET(Ректор[[#This Row],[Класс(ы)]],-1,0,1,1),Ректор[[#This Row],[Класс(ы)]])</f>
        <v>5И</v>
      </c>
      <c r="P230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09" s="4" t="str">
        <f>Ректор[[#This Row],[Учитель]]</f>
        <v>Эшмакова А. А.</v>
      </c>
      <c r="R2309" s="4">
        <f ca="1">IF(Ректор[[#This Row],[Часы]]="",OFFSET(Ректор[[#This Row],[Часы]],-1,0,1,1),Ректор[[#This Row],[Часы]])</f>
        <v>1</v>
      </c>
      <c r="S2309" s="4" t="str">
        <f ca="1">Ректор[[#This Row],[Корр класс]]&amp;Ректор[[#This Row],[Предмет2]]</f>
        <v>5ИИзобразительное искусство</v>
      </c>
      <c r="T2309" s="4">
        <f ca="1">COUNTIF(Ректор[Доп столбец],Ректор[[#This Row],[Доп столбец]])</f>
        <v>1</v>
      </c>
    </row>
    <row r="2310" spans="1:20" x14ac:dyDescent="0.25">
      <c r="A2310" s="4">
        <v>2112</v>
      </c>
      <c r="B2310" s="4" t="s">
        <v>201</v>
      </c>
      <c r="C2310" s="4">
        <v>1</v>
      </c>
      <c r="F2310" s="4" t="s">
        <v>20</v>
      </c>
      <c r="G2310" s="4" t="s">
        <v>492</v>
      </c>
      <c r="H2310" s="4" t="s">
        <v>458</v>
      </c>
      <c r="I2310" s="4" t="s">
        <v>27</v>
      </c>
      <c r="J2310" s="4" t="s">
        <v>25</v>
      </c>
      <c r="K2310" s="4" t="s">
        <v>25</v>
      </c>
      <c r="O2310" s="4" t="str">
        <f ca="1">IF(Ректор[[#This Row],[Класс(ы)]]="",OFFSET(Ректор[[#This Row],[Класс(ы)]],-1,0,1,1),Ректор[[#This Row],[Класс(ы)]])</f>
        <v>5К</v>
      </c>
      <c r="P2310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10" s="4" t="str">
        <f>Ректор[[#This Row],[Учитель]]</f>
        <v>Эшмакова А. А.</v>
      </c>
      <c r="R2310" s="4">
        <f ca="1">IF(Ректор[[#This Row],[Часы]]="",OFFSET(Ректор[[#This Row],[Часы]],-1,0,1,1),Ректор[[#This Row],[Часы]])</f>
        <v>1</v>
      </c>
      <c r="S2310" s="4" t="str">
        <f ca="1">Ректор[[#This Row],[Корр класс]]&amp;Ректор[[#This Row],[Предмет2]]</f>
        <v>5КИзобразительное искусство</v>
      </c>
      <c r="T2310" s="4">
        <f ca="1">COUNTIF(Ректор[Доп столбец],Ректор[[#This Row],[Доп столбец]])</f>
        <v>1</v>
      </c>
    </row>
    <row r="2311" spans="1:20" x14ac:dyDescent="0.25">
      <c r="A2311" s="4">
        <v>2113</v>
      </c>
      <c r="B2311" s="4" t="s">
        <v>44</v>
      </c>
      <c r="C2311" s="4">
        <v>1</v>
      </c>
      <c r="F2311" s="4" t="s">
        <v>20</v>
      </c>
      <c r="G2311" s="4" t="s">
        <v>492</v>
      </c>
      <c r="H2311" s="4" t="s">
        <v>458</v>
      </c>
      <c r="I2311" s="4" t="s">
        <v>27</v>
      </c>
      <c r="J2311" s="4" t="s">
        <v>25</v>
      </c>
      <c r="K2311" s="4" t="s">
        <v>25</v>
      </c>
      <c r="O2311" s="4" t="str">
        <f ca="1">IF(Ректор[[#This Row],[Класс(ы)]]="",OFFSET(Ректор[[#This Row],[Класс(ы)]],-1,0,1,1),Ректор[[#This Row],[Класс(ы)]])</f>
        <v>5Л</v>
      </c>
      <c r="P231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11" s="4" t="str">
        <f>Ректор[[#This Row],[Учитель]]</f>
        <v>Эшмакова А. А.</v>
      </c>
      <c r="R2311" s="4">
        <f ca="1">IF(Ректор[[#This Row],[Часы]]="",OFFSET(Ректор[[#This Row],[Часы]],-1,0,1,1),Ректор[[#This Row],[Часы]])</f>
        <v>1</v>
      </c>
      <c r="S2311" s="4" t="str">
        <f ca="1">Ректор[[#This Row],[Корр класс]]&amp;Ректор[[#This Row],[Предмет2]]</f>
        <v>5ЛИзобразительное искусство</v>
      </c>
      <c r="T2311" s="4">
        <f ca="1">COUNTIF(Ректор[Доп столбец],Ректор[[#This Row],[Доп столбец]])</f>
        <v>1</v>
      </c>
    </row>
    <row r="2312" spans="1:20" x14ac:dyDescent="0.25">
      <c r="A2312" s="4">
        <v>2114</v>
      </c>
      <c r="B2312" s="4" t="s">
        <v>102</v>
      </c>
      <c r="C2312" s="4">
        <v>1</v>
      </c>
      <c r="F2312" s="4" t="s">
        <v>20</v>
      </c>
      <c r="G2312" s="4" t="s">
        <v>492</v>
      </c>
      <c r="H2312" s="4" t="s">
        <v>458</v>
      </c>
      <c r="I2312" s="4" t="s">
        <v>27</v>
      </c>
      <c r="J2312" s="4" t="s">
        <v>25</v>
      </c>
      <c r="K2312" s="4" t="s">
        <v>25</v>
      </c>
      <c r="O2312" s="4" t="str">
        <f ca="1">IF(Ректор[[#This Row],[Класс(ы)]]="",OFFSET(Ректор[[#This Row],[Класс(ы)]],-1,0,1,1),Ректор[[#This Row],[Класс(ы)]])</f>
        <v>5М</v>
      </c>
      <c r="P231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12" s="4" t="str">
        <f>Ректор[[#This Row],[Учитель]]</f>
        <v>Эшмакова А. А.</v>
      </c>
      <c r="R2312" s="4">
        <f ca="1">IF(Ректор[[#This Row],[Часы]]="",OFFSET(Ректор[[#This Row],[Часы]],-1,0,1,1),Ректор[[#This Row],[Часы]])</f>
        <v>1</v>
      </c>
      <c r="S2312" s="4" t="str">
        <f ca="1">Ректор[[#This Row],[Корр класс]]&amp;Ректор[[#This Row],[Предмет2]]</f>
        <v>5МИзобразительное искусство</v>
      </c>
      <c r="T2312" s="4">
        <f ca="1">COUNTIF(Ректор[Доп столбец],Ректор[[#This Row],[Доп столбец]])</f>
        <v>1</v>
      </c>
    </row>
    <row r="2313" spans="1:20" x14ac:dyDescent="0.25">
      <c r="A2313" s="4">
        <v>2115</v>
      </c>
      <c r="B2313" s="4" t="s">
        <v>202</v>
      </c>
      <c r="C2313" s="4">
        <v>1</v>
      </c>
      <c r="F2313" s="4" t="s">
        <v>20</v>
      </c>
      <c r="G2313" s="4" t="s">
        <v>492</v>
      </c>
      <c r="H2313" s="4" t="s">
        <v>458</v>
      </c>
      <c r="I2313" s="4" t="s">
        <v>27</v>
      </c>
      <c r="J2313" s="4" t="s">
        <v>25</v>
      </c>
      <c r="K2313" s="4" t="s">
        <v>25</v>
      </c>
      <c r="O2313" s="4" t="str">
        <f ca="1">IF(Ректор[[#This Row],[Класс(ы)]]="",OFFSET(Ректор[[#This Row],[Класс(ы)]],-1,0,1,1),Ректор[[#This Row],[Класс(ы)]])</f>
        <v>5Н</v>
      </c>
      <c r="P231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13" s="4" t="str">
        <f>Ректор[[#This Row],[Учитель]]</f>
        <v>Эшмакова А. А.</v>
      </c>
      <c r="R2313" s="4">
        <f ca="1">IF(Ректор[[#This Row],[Часы]]="",OFFSET(Ректор[[#This Row],[Часы]],-1,0,1,1),Ректор[[#This Row],[Часы]])</f>
        <v>1</v>
      </c>
      <c r="S2313" s="4" t="str">
        <f ca="1">Ректор[[#This Row],[Корр класс]]&amp;Ректор[[#This Row],[Предмет2]]</f>
        <v>5НИзобразительное искусство</v>
      </c>
      <c r="T2313" s="4">
        <f ca="1">COUNTIF(Ректор[Доп столбец],Ректор[[#This Row],[Доп столбец]])</f>
        <v>1</v>
      </c>
    </row>
    <row r="2314" spans="1:20" x14ac:dyDescent="0.25">
      <c r="A2314" s="4">
        <v>2116</v>
      </c>
      <c r="B2314" s="4" t="s">
        <v>203</v>
      </c>
      <c r="C2314" s="4">
        <v>1</v>
      </c>
      <c r="F2314" s="4" t="s">
        <v>20</v>
      </c>
      <c r="G2314" s="4" t="s">
        <v>492</v>
      </c>
      <c r="H2314" s="4" t="s">
        <v>458</v>
      </c>
      <c r="I2314" s="4" t="s">
        <v>27</v>
      </c>
      <c r="J2314" s="4" t="s">
        <v>25</v>
      </c>
      <c r="K2314" s="4" t="s">
        <v>25</v>
      </c>
      <c r="O2314" s="4" t="str">
        <f ca="1">IF(Ректор[[#This Row],[Класс(ы)]]="",OFFSET(Ректор[[#This Row],[Класс(ы)]],-1,0,1,1),Ректор[[#This Row],[Класс(ы)]])</f>
        <v>5О</v>
      </c>
      <c r="P231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14" s="4" t="str">
        <f>Ректор[[#This Row],[Учитель]]</f>
        <v>Эшмакова А. А.</v>
      </c>
      <c r="R2314" s="4">
        <f ca="1">IF(Ректор[[#This Row],[Часы]]="",OFFSET(Ректор[[#This Row],[Часы]],-1,0,1,1),Ректор[[#This Row],[Часы]])</f>
        <v>1</v>
      </c>
      <c r="S2314" s="4" t="str">
        <f ca="1">Ректор[[#This Row],[Корр класс]]&amp;Ректор[[#This Row],[Предмет2]]</f>
        <v>5ОИзобразительное искусство</v>
      </c>
      <c r="T2314" s="4">
        <f ca="1">COUNTIF(Ректор[Доп столбец],Ректор[[#This Row],[Доп столбец]])</f>
        <v>1</v>
      </c>
    </row>
    <row r="2315" spans="1:20" x14ac:dyDescent="0.25">
      <c r="A2315" s="4">
        <v>2117</v>
      </c>
      <c r="B2315" s="4" t="s">
        <v>84</v>
      </c>
      <c r="C2315" s="4">
        <v>1</v>
      </c>
      <c r="F2315" s="4" t="s">
        <v>20</v>
      </c>
      <c r="G2315" s="4" t="s">
        <v>492</v>
      </c>
      <c r="H2315" s="4" t="s">
        <v>458</v>
      </c>
      <c r="I2315" s="4" t="s">
        <v>27</v>
      </c>
      <c r="J2315" s="4" t="s">
        <v>25</v>
      </c>
      <c r="K2315" s="4" t="s">
        <v>25</v>
      </c>
      <c r="O2315" s="4" t="str">
        <f ca="1">IF(Ректор[[#This Row],[Класс(ы)]]="",OFFSET(Ректор[[#This Row],[Класс(ы)]],-1,0,1,1),Ректор[[#This Row],[Класс(ы)]])</f>
        <v>5П</v>
      </c>
      <c r="P231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15" s="4" t="str">
        <f>Ректор[[#This Row],[Учитель]]</f>
        <v>Эшмакова А. А.</v>
      </c>
      <c r="R2315" s="4">
        <f ca="1">IF(Ректор[[#This Row],[Часы]]="",OFFSET(Ректор[[#This Row],[Часы]],-1,0,1,1),Ректор[[#This Row],[Часы]])</f>
        <v>1</v>
      </c>
      <c r="S2315" s="4" t="str">
        <f ca="1">Ректор[[#This Row],[Корр класс]]&amp;Ректор[[#This Row],[Предмет2]]</f>
        <v>5ПИзобразительное искусство</v>
      </c>
      <c r="T2315" s="4">
        <f ca="1">COUNTIF(Ректор[Доп столбец],Ректор[[#This Row],[Доп столбец]])</f>
        <v>1</v>
      </c>
    </row>
    <row r="2316" spans="1:20" x14ac:dyDescent="0.25">
      <c r="A2316" s="4">
        <v>2118</v>
      </c>
      <c r="B2316" s="4" t="s">
        <v>151</v>
      </c>
      <c r="C2316" s="4">
        <v>1</v>
      </c>
      <c r="F2316" s="4" t="s">
        <v>20</v>
      </c>
      <c r="G2316" s="4" t="s">
        <v>492</v>
      </c>
      <c r="H2316" s="4" t="s">
        <v>458</v>
      </c>
      <c r="I2316" s="4" t="s">
        <v>27</v>
      </c>
      <c r="J2316" s="4" t="s">
        <v>25</v>
      </c>
      <c r="K2316" s="4" t="s">
        <v>25</v>
      </c>
      <c r="O2316" s="4" t="str">
        <f ca="1">IF(Ректор[[#This Row],[Класс(ы)]]="",OFFSET(Ректор[[#This Row],[Класс(ы)]],-1,0,1,1),Ректор[[#This Row],[Класс(ы)]])</f>
        <v>5Р</v>
      </c>
      <c r="P231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16" s="4" t="str">
        <f>Ректор[[#This Row],[Учитель]]</f>
        <v>Эшмакова А. А.</v>
      </c>
      <c r="R2316" s="4">
        <f ca="1">IF(Ректор[[#This Row],[Часы]]="",OFFSET(Ректор[[#This Row],[Часы]],-1,0,1,1),Ректор[[#This Row],[Часы]])</f>
        <v>1</v>
      </c>
      <c r="S2316" s="4" t="str">
        <f ca="1">Ректор[[#This Row],[Корр класс]]&amp;Ректор[[#This Row],[Предмет2]]</f>
        <v>5РИзобразительное искусство</v>
      </c>
      <c r="T2316" s="4">
        <f ca="1">COUNTIF(Ректор[Доп столбец],Ректор[[#This Row],[Доп столбец]])</f>
        <v>1</v>
      </c>
    </row>
    <row r="2317" spans="1:20" x14ac:dyDescent="0.25">
      <c r="A2317" s="4">
        <v>2119</v>
      </c>
      <c r="B2317" s="4" t="s">
        <v>45</v>
      </c>
      <c r="C2317" s="4">
        <v>1</v>
      </c>
      <c r="F2317" s="4" t="s">
        <v>20</v>
      </c>
      <c r="G2317" s="4" t="s">
        <v>492</v>
      </c>
      <c r="H2317" s="4" t="s">
        <v>458</v>
      </c>
      <c r="I2317" s="4" t="s">
        <v>27</v>
      </c>
      <c r="J2317" s="4" t="s">
        <v>25</v>
      </c>
      <c r="K2317" s="4" t="s">
        <v>25</v>
      </c>
      <c r="O2317" s="4" t="str">
        <f ca="1">IF(Ректор[[#This Row],[Класс(ы)]]="",OFFSET(Ректор[[#This Row],[Класс(ы)]],-1,0,1,1),Ректор[[#This Row],[Класс(ы)]])</f>
        <v>5С</v>
      </c>
      <c r="P231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17" s="4" t="str">
        <f>Ректор[[#This Row],[Учитель]]</f>
        <v>Эшмакова А. А.</v>
      </c>
      <c r="R2317" s="4">
        <f ca="1">IF(Ректор[[#This Row],[Часы]]="",OFFSET(Ректор[[#This Row],[Часы]],-1,0,1,1),Ректор[[#This Row],[Часы]])</f>
        <v>1</v>
      </c>
      <c r="S2317" s="4" t="str">
        <f ca="1">Ректор[[#This Row],[Корр класс]]&amp;Ректор[[#This Row],[Предмет2]]</f>
        <v>5СИзобразительное искусство</v>
      </c>
      <c r="T2317" s="4">
        <f ca="1">COUNTIF(Ректор[Доп столбец],Ректор[[#This Row],[Доп столбец]])</f>
        <v>1</v>
      </c>
    </row>
    <row r="2318" spans="1:20" x14ac:dyDescent="0.25">
      <c r="A2318" s="4">
        <v>2120</v>
      </c>
      <c r="B2318" s="4" t="s">
        <v>204</v>
      </c>
      <c r="C2318" s="4">
        <v>1</v>
      </c>
      <c r="F2318" s="4" t="s">
        <v>20</v>
      </c>
      <c r="G2318" s="4" t="s">
        <v>492</v>
      </c>
      <c r="H2318" s="4" t="s">
        <v>458</v>
      </c>
      <c r="I2318" s="4" t="s">
        <v>27</v>
      </c>
      <c r="J2318" s="4" t="s">
        <v>25</v>
      </c>
      <c r="K2318" s="4" t="s">
        <v>25</v>
      </c>
      <c r="O2318" s="4" t="str">
        <f ca="1">IF(Ректор[[#This Row],[Класс(ы)]]="",OFFSET(Ректор[[#This Row],[Класс(ы)]],-1,0,1,1),Ректор[[#This Row],[Класс(ы)]])</f>
        <v>5Т</v>
      </c>
      <c r="P231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18" s="4" t="str">
        <f>Ректор[[#This Row],[Учитель]]</f>
        <v>Эшмакова А. А.</v>
      </c>
      <c r="R2318" s="4">
        <f ca="1">IF(Ректор[[#This Row],[Часы]]="",OFFSET(Ректор[[#This Row],[Часы]],-1,0,1,1),Ректор[[#This Row],[Часы]])</f>
        <v>1</v>
      </c>
      <c r="S2318" s="4" t="str">
        <f ca="1">Ректор[[#This Row],[Корр класс]]&amp;Ректор[[#This Row],[Предмет2]]</f>
        <v>5ТИзобразительное искусство</v>
      </c>
      <c r="T2318" s="4">
        <f ca="1">COUNTIF(Ректор[Доп столбец],Ректор[[#This Row],[Доп столбец]])</f>
        <v>1</v>
      </c>
    </row>
    <row r="2319" spans="1:20" x14ac:dyDescent="0.25">
      <c r="A2319" s="4">
        <v>2121</v>
      </c>
      <c r="B2319" s="4" t="s">
        <v>205</v>
      </c>
      <c r="C2319" s="4">
        <v>1</v>
      </c>
      <c r="F2319" s="4" t="s">
        <v>20</v>
      </c>
      <c r="G2319" s="4" t="s">
        <v>492</v>
      </c>
      <c r="H2319" s="4" t="s">
        <v>458</v>
      </c>
      <c r="I2319" s="4" t="s">
        <v>27</v>
      </c>
      <c r="J2319" s="4" t="s">
        <v>25</v>
      </c>
      <c r="K2319" s="4" t="s">
        <v>25</v>
      </c>
      <c r="O2319" s="4" t="str">
        <f ca="1">IF(Ректор[[#This Row],[Класс(ы)]]="",OFFSET(Ректор[[#This Row],[Класс(ы)]],-1,0,1,1),Ректор[[#This Row],[Класс(ы)]])</f>
        <v>5У</v>
      </c>
      <c r="P231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19" s="4" t="str">
        <f>Ректор[[#This Row],[Учитель]]</f>
        <v>Эшмакова А. А.</v>
      </c>
      <c r="R2319" s="4">
        <f ca="1">IF(Ректор[[#This Row],[Часы]]="",OFFSET(Ректор[[#This Row],[Часы]],-1,0,1,1),Ректор[[#This Row],[Часы]])</f>
        <v>1</v>
      </c>
      <c r="S2319" s="4" t="str">
        <f ca="1">Ректор[[#This Row],[Корр класс]]&amp;Ректор[[#This Row],[Предмет2]]</f>
        <v>5УИзобразительное искусство</v>
      </c>
      <c r="T2319" s="4">
        <f ca="1">COUNTIF(Ректор[Доп столбец],Ректор[[#This Row],[Доп столбец]])</f>
        <v>1</v>
      </c>
    </row>
    <row r="2320" spans="1:20" x14ac:dyDescent="0.25">
      <c r="A2320" s="4">
        <v>2122</v>
      </c>
      <c r="B2320" s="4" t="s">
        <v>206</v>
      </c>
      <c r="C2320" s="4">
        <v>1</v>
      </c>
      <c r="F2320" s="4" t="s">
        <v>20</v>
      </c>
      <c r="G2320" s="4" t="s">
        <v>492</v>
      </c>
      <c r="H2320" s="4" t="s">
        <v>458</v>
      </c>
      <c r="I2320" s="4" t="s">
        <v>27</v>
      </c>
      <c r="J2320" s="4" t="s">
        <v>25</v>
      </c>
      <c r="K2320" s="4" t="s">
        <v>25</v>
      </c>
      <c r="O2320" s="4" t="str">
        <f ca="1">IF(Ректор[[#This Row],[Класс(ы)]]="",OFFSET(Ректор[[#This Row],[Класс(ы)]],-1,0,1,1),Ректор[[#This Row],[Класс(ы)]])</f>
        <v>5Ф</v>
      </c>
      <c r="P2320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20" s="4" t="str">
        <f>Ректор[[#This Row],[Учитель]]</f>
        <v>Эшмакова А. А.</v>
      </c>
      <c r="R2320" s="4">
        <f ca="1">IF(Ректор[[#This Row],[Часы]]="",OFFSET(Ректор[[#This Row],[Часы]],-1,0,1,1),Ректор[[#This Row],[Часы]])</f>
        <v>1</v>
      </c>
      <c r="S2320" s="4" t="str">
        <f ca="1">Ректор[[#This Row],[Корр класс]]&amp;Ректор[[#This Row],[Предмет2]]</f>
        <v>5ФИзобразительное искусство</v>
      </c>
      <c r="T2320" s="4">
        <f ca="1">COUNTIF(Ректор[Доп столбец],Ректор[[#This Row],[Доп столбец]])</f>
        <v>1</v>
      </c>
    </row>
    <row r="2321" spans="1:20" x14ac:dyDescent="0.25">
      <c r="A2321" s="4">
        <v>2123</v>
      </c>
      <c r="B2321" s="4" t="s">
        <v>207</v>
      </c>
      <c r="C2321" s="4">
        <v>1</v>
      </c>
      <c r="F2321" s="4" t="s">
        <v>20</v>
      </c>
      <c r="G2321" s="4" t="s">
        <v>492</v>
      </c>
      <c r="H2321" s="4" t="s">
        <v>458</v>
      </c>
      <c r="I2321" s="4" t="s">
        <v>27</v>
      </c>
      <c r="J2321" s="4" t="s">
        <v>25</v>
      </c>
      <c r="K2321" s="4" t="s">
        <v>25</v>
      </c>
      <c r="O2321" s="4" t="str">
        <f ca="1">IF(Ректор[[#This Row],[Класс(ы)]]="",OFFSET(Ректор[[#This Row],[Класс(ы)]],-1,0,1,1),Ректор[[#This Row],[Класс(ы)]])</f>
        <v>5Х</v>
      </c>
      <c r="P232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21" s="4" t="str">
        <f>Ректор[[#This Row],[Учитель]]</f>
        <v>Эшмакова А. А.</v>
      </c>
      <c r="R2321" s="4">
        <f ca="1">IF(Ректор[[#This Row],[Часы]]="",OFFSET(Ректор[[#This Row],[Часы]],-1,0,1,1),Ректор[[#This Row],[Часы]])</f>
        <v>1</v>
      </c>
      <c r="S2321" s="4" t="str">
        <f ca="1">Ректор[[#This Row],[Корр класс]]&amp;Ректор[[#This Row],[Предмет2]]</f>
        <v>5ХИзобразительное искусство</v>
      </c>
      <c r="T2321" s="4">
        <f ca="1">COUNTIF(Ректор[Доп столбец],Ректор[[#This Row],[Доп столбец]])</f>
        <v>1</v>
      </c>
    </row>
    <row r="2322" spans="1:20" x14ac:dyDescent="0.25">
      <c r="A2322" s="4">
        <v>2124</v>
      </c>
      <c r="B2322" s="4" t="s">
        <v>152</v>
      </c>
      <c r="C2322" s="4">
        <v>1</v>
      </c>
      <c r="F2322" s="4" t="s">
        <v>20</v>
      </c>
      <c r="G2322" s="4" t="s">
        <v>492</v>
      </c>
      <c r="H2322" s="4" t="s">
        <v>458</v>
      </c>
      <c r="I2322" s="4" t="s">
        <v>27</v>
      </c>
      <c r="J2322" s="4" t="s">
        <v>25</v>
      </c>
      <c r="K2322" s="4" t="s">
        <v>25</v>
      </c>
      <c r="O2322" s="4" t="str">
        <f ca="1">IF(Ректор[[#This Row],[Класс(ы)]]="",OFFSET(Ректор[[#This Row],[Класс(ы)]],-1,0,1,1),Ректор[[#This Row],[Класс(ы)]])</f>
        <v>5Ц</v>
      </c>
      <c r="P232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22" s="4" t="str">
        <f>Ректор[[#This Row],[Учитель]]</f>
        <v>Эшмакова А. А.</v>
      </c>
      <c r="R2322" s="4">
        <f ca="1">IF(Ректор[[#This Row],[Часы]]="",OFFSET(Ректор[[#This Row],[Часы]],-1,0,1,1),Ректор[[#This Row],[Часы]])</f>
        <v>1</v>
      </c>
      <c r="S2322" s="4" t="str">
        <f ca="1">Ректор[[#This Row],[Корр класс]]&amp;Ректор[[#This Row],[Предмет2]]</f>
        <v>5ЦИзобразительное искусство</v>
      </c>
      <c r="T2322" s="4">
        <f ca="1">COUNTIF(Ректор[Доп столбец],Ректор[[#This Row],[Доп столбец]])</f>
        <v>1</v>
      </c>
    </row>
    <row r="2323" spans="1:20" x14ac:dyDescent="0.25">
      <c r="B2323" s="4" t="s">
        <v>46</v>
      </c>
      <c r="C2323" s="4">
        <v>1</v>
      </c>
      <c r="F2323" s="4" t="s">
        <v>20</v>
      </c>
      <c r="G2323" s="4" t="s">
        <v>492</v>
      </c>
      <c r="H2323" s="4" t="s">
        <v>458</v>
      </c>
      <c r="I2323" s="4" t="s">
        <v>27</v>
      </c>
      <c r="J2323" s="4" t="s">
        <v>25</v>
      </c>
      <c r="K2323" s="4" t="s">
        <v>25</v>
      </c>
      <c r="O2323" s="4" t="str">
        <f ca="1">IF(Ректор[[#This Row],[Класс(ы)]]="",OFFSET(Ректор[[#This Row],[Класс(ы)]],-1,0,1,1),Ректор[[#This Row],[Класс(ы)]])</f>
        <v>5Ч</v>
      </c>
      <c r="P232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23" s="4" t="str">
        <f>Ректор[[#This Row],[Учитель]]</f>
        <v>Эшмакова А. А.</v>
      </c>
      <c r="R2323" s="4">
        <f ca="1">IF(Ректор[[#This Row],[Часы]]="",OFFSET(Ректор[[#This Row],[Часы]],-1,0,1,1),Ректор[[#This Row],[Часы]])</f>
        <v>1</v>
      </c>
      <c r="S2323" s="4" t="str">
        <f ca="1">Ректор[[#This Row],[Корр класс]]&amp;Ректор[[#This Row],[Предмет2]]</f>
        <v>5ЧИзобразительное искусство</v>
      </c>
      <c r="T2323" s="4">
        <f ca="1">COUNTIF(Ректор[Доп столбец],Ректор[[#This Row],[Доп столбец]])</f>
        <v>1</v>
      </c>
    </row>
    <row r="2324" spans="1:20" x14ac:dyDescent="0.25">
      <c r="A2324" s="4">
        <v>2125</v>
      </c>
      <c r="B2324" s="4" t="s">
        <v>221</v>
      </c>
      <c r="C2324" s="4">
        <v>1</v>
      </c>
      <c r="F2324" s="4" t="s">
        <v>20</v>
      </c>
      <c r="G2324" s="4" t="s">
        <v>492</v>
      </c>
      <c r="I2324" s="4" t="s">
        <v>27</v>
      </c>
      <c r="J2324" s="4" t="s">
        <v>25</v>
      </c>
      <c r="K2324" s="4" t="s">
        <v>25</v>
      </c>
      <c r="O2324" s="4" t="str">
        <f ca="1">IF(Ректор[[#This Row],[Класс(ы)]]="",OFFSET(Ректор[[#This Row],[Класс(ы)]],-1,0,1,1),Ректор[[#This Row],[Класс(ы)]])</f>
        <v>6В</v>
      </c>
      <c r="P232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24" s="4" t="str">
        <f>Ректор[[#This Row],[Учитель]]</f>
        <v>Эшмакова А. А.</v>
      </c>
      <c r="R2324" s="4">
        <f ca="1">IF(Ректор[[#This Row],[Часы]]="",OFFSET(Ректор[[#This Row],[Часы]],-1,0,1,1),Ректор[[#This Row],[Часы]])</f>
        <v>1</v>
      </c>
      <c r="S2324" s="4" t="str">
        <f ca="1">Ректор[[#This Row],[Корр класс]]&amp;Ректор[[#This Row],[Предмет2]]</f>
        <v>6ВИзобразительное искусство</v>
      </c>
      <c r="T2324" s="4">
        <f ca="1">COUNTIF(Ректор[Доп столбец],Ректор[[#This Row],[Доп столбец]])</f>
        <v>1</v>
      </c>
    </row>
    <row r="2325" spans="1:20" x14ac:dyDescent="0.25">
      <c r="A2325" s="4">
        <v>2126</v>
      </c>
      <c r="B2325" s="4" t="s">
        <v>265</v>
      </c>
      <c r="C2325" s="4">
        <v>1</v>
      </c>
      <c r="F2325" s="4" t="s">
        <v>20</v>
      </c>
      <c r="G2325" s="4" t="s">
        <v>492</v>
      </c>
      <c r="I2325" s="4" t="s">
        <v>27</v>
      </c>
      <c r="J2325" s="4" t="s">
        <v>25</v>
      </c>
      <c r="K2325" s="4" t="s">
        <v>25</v>
      </c>
      <c r="O2325" s="4" t="str">
        <f ca="1">IF(Ректор[[#This Row],[Класс(ы)]]="",OFFSET(Ректор[[#This Row],[Класс(ы)]],-1,0,1,1),Ректор[[#This Row],[Класс(ы)]])</f>
        <v>6Д</v>
      </c>
      <c r="P232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25" s="4" t="str">
        <f>Ректор[[#This Row],[Учитель]]</f>
        <v>Эшмакова А. А.</v>
      </c>
      <c r="R2325" s="4">
        <f ca="1">IF(Ректор[[#This Row],[Часы]]="",OFFSET(Ректор[[#This Row],[Часы]],-1,0,1,1),Ректор[[#This Row],[Часы]])</f>
        <v>1</v>
      </c>
      <c r="S2325" s="4" t="str">
        <f ca="1">Ректор[[#This Row],[Корр класс]]&amp;Ректор[[#This Row],[Предмет2]]</f>
        <v>6ДИзобразительное искусство</v>
      </c>
      <c r="T2325" s="4">
        <f ca="1">COUNTIF(Ректор[Доп столбец],Ректор[[#This Row],[Доп столбец]])</f>
        <v>1</v>
      </c>
    </row>
    <row r="2326" spans="1:20" x14ac:dyDescent="0.25">
      <c r="A2326" s="4">
        <v>2127</v>
      </c>
      <c r="B2326" s="4" t="s">
        <v>243</v>
      </c>
      <c r="C2326" s="4">
        <v>1</v>
      </c>
      <c r="F2326" s="4" t="s">
        <v>20</v>
      </c>
      <c r="G2326" s="4" t="s">
        <v>492</v>
      </c>
      <c r="I2326" s="4" t="s">
        <v>27</v>
      </c>
      <c r="J2326" s="4" t="s">
        <v>25</v>
      </c>
      <c r="K2326" s="4" t="s">
        <v>25</v>
      </c>
      <c r="O2326" s="4" t="str">
        <f ca="1">IF(Ректор[[#This Row],[Класс(ы)]]="",OFFSET(Ректор[[#This Row],[Класс(ы)]],-1,0,1,1),Ректор[[#This Row],[Класс(ы)]])</f>
        <v>7В</v>
      </c>
      <c r="P2326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26" s="4" t="str">
        <f>Ректор[[#This Row],[Учитель]]</f>
        <v>Эшмакова А. А.</v>
      </c>
      <c r="R2326" s="4">
        <f ca="1">IF(Ректор[[#This Row],[Часы]]="",OFFSET(Ректор[[#This Row],[Часы]],-1,0,1,1),Ректор[[#This Row],[Часы]])</f>
        <v>1</v>
      </c>
      <c r="S2326" s="4" t="str">
        <f ca="1">Ректор[[#This Row],[Корр класс]]&amp;Ректор[[#This Row],[Предмет2]]</f>
        <v>7ВИзобразительное искусство</v>
      </c>
      <c r="T2326" s="4">
        <f ca="1">COUNTIF(Ректор[Доп столбец],Ректор[[#This Row],[Доп столбец]])</f>
        <v>1</v>
      </c>
    </row>
    <row r="2327" spans="1:20" x14ac:dyDescent="0.25">
      <c r="B2327" s="4" t="s">
        <v>55</v>
      </c>
      <c r="C2327" s="4">
        <v>1</v>
      </c>
      <c r="F2327" s="4" t="s">
        <v>20</v>
      </c>
      <c r="G2327" s="4" t="s">
        <v>492</v>
      </c>
      <c r="I2327" s="4" t="s">
        <v>27</v>
      </c>
      <c r="J2327" s="4" t="s">
        <v>25</v>
      </c>
      <c r="K2327" s="4" t="s">
        <v>25</v>
      </c>
      <c r="O2327" s="4" t="str">
        <f ca="1">IF(Ректор[[#This Row],[Класс(ы)]]="",OFFSET(Ректор[[#This Row],[Класс(ы)]],-1,0,1,1),Ректор[[#This Row],[Класс(ы)]])</f>
        <v>7Г</v>
      </c>
      <c r="P2327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27" s="4" t="str">
        <f>Ректор[[#This Row],[Учитель]]</f>
        <v>Эшмакова А. А.</v>
      </c>
      <c r="R2327" s="4">
        <f ca="1">IF(Ректор[[#This Row],[Часы]]="",OFFSET(Ректор[[#This Row],[Часы]],-1,0,1,1),Ректор[[#This Row],[Часы]])</f>
        <v>1</v>
      </c>
      <c r="S2327" s="4" t="str">
        <f ca="1">Ректор[[#This Row],[Корр класс]]&amp;Ректор[[#This Row],[Предмет2]]</f>
        <v>7ГИзобразительное искусство</v>
      </c>
      <c r="T2327" s="4">
        <f ca="1">COUNTIF(Ректор[Доп столбец],Ректор[[#This Row],[Доп столбец]])</f>
        <v>1</v>
      </c>
    </row>
    <row r="2328" spans="1:20" x14ac:dyDescent="0.25">
      <c r="A2328" s="4">
        <v>2128</v>
      </c>
      <c r="B2328" s="4" t="s">
        <v>59</v>
      </c>
      <c r="C2328" s="4">
        <v>1</v>
      </c>
      <c r="F2328" s="4" t="s">
        <v>20</v>
      </c>
      <c r="G2328" s="4" t="s">
        <v>492</v>
      </c>
      <c r="H2328" s="4" t="s">
        <v>458</v>
      </c>
      <c r="I2328" s="4" t="s">
        <v>27</v>
      </c>
      <c r="J2328" s="4" t="s">
        <v>25</v>
      </c>
      <c r="K2328" s="4" t="s">
        <v>25</v>
      </c>
      <c r="O2328" s="4" t="str">
        <f ca="1">IF(Ректор[[#This Row],[Класс(ы)]]="",OFFSET(Ректор[[#This Row],[Класс(ы)]],-1,0,1,1),Ректор[[#This Row],[Класс(ы)]])</f>
        <v>7Д</v>
      </c>
      <c r="P2328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28" s="4" t="str">
        <f>Ректор[[#This Row],[Учитель]]</f>
        <v>Эшмакова А. А.</v>
      </c>
      <c r="R2328" s="4">
        <f ca="1">IF(Ректор[[#This Row],[Часы]]="",OFFSET(Ректор[[#This Row],[Часы]],-1,0,1,1),Ректор[[#This Row],[Часы]])</f>
        <v>1</v>
      </c>
      <c r="S2328" s="4" t="str">
        <f ca="1">Ректор[[#This Row],[Корр класс]]&amp;Ректор[[#This Row],[Предмет2]]</f>
        <v>7ДИзобразительное искусство</v>
      </c>
      <c r="T2328" s="4">
        <f ca="1">COUNTIF(Ректор[Доп столбец],Ректор[[#This Row],[Доп столбец]])</f>
        <v>1</v>
      </c>
    </row>
    <row r="2329" spans="1:20" x14ac:dyDescent="0.25">
      <c r="A2329" s="4">
        <v>2129</v>
      </c>
      <c r="B2329" s="4" t="s">
        <v>118</v>
      </c>
      <c r="C2329" s="4">
        <v>1</v>
      </c>
      <c r="F2329" s="4" t="s">
        <v>20</v>
      </c>
      <c r="G2329" s="4" t="s">
        <v>492</v>
      </c>
      <c r="I2329" s="4" t="s">
        <v>27</v>
      </c>
      <c r="J2329" s="4" t="s">
        <v>25</v>
      </c>
      <c r="K2329" s="4" t="s">
        <v>25</v>
      </c>
      <c r="O2329" s="4" t="str">
        <f ca="1">IF(Ректор[[#This Row],[Класс(ы)]]="",OFFSET(Ректор[[#This Row],[Класс(ы)]],-1,0,1,1),Ректор[[#This Row],[Класс(ы)]])</f>
        <v>8З</v>
      </c>
      <c r="P2329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29" s="4" t="str">
        <f>Ректор[[#This Row],[Учитель]]</f>
        <v>Эшмакова А. А.</v>
      </c>
      <c r="R2329" s="4">
        <f ca="1">IF(Ректор[[#This Row],[Часы]]="",OFFSET(Ректор[[#This Row],[Часы]],-1,0,1,1),Ректор[[#This Row],[Часы]])</f>
        <v>1</v>
      </c>
      <c r="S2329" s="4" t="str">
        <f ca="1">Ректор[[#This Row],[Корр класс]]&amp;Ректор[[#This Row],[Предмет2]]</f>
        <v>8ЗИзобразительное искусство</v>
      </c>
      <c r="T2329" s="4">
        <f ca="1">COUNTIF(Ректор[Доп столбец],Ректор[[#This Row],[Доп столбец]])</f>
        <v>1</v>
      </c>
    </row>
    <row r="2330" spans="1:20" x14ac:dyDescent="0.25">
      <c r="A2330" s="4">
        <v>2130</v>
      </c>
      <c r="B2330" s="4" t="s">
        <v>119</v>
      </c>
      <c r="C2330" s="4">
        <v>1</v>
      </c>
      <c r="F2330" s="4" t="s">
        <v>20</v>
      </c>
      <c r="G2330" s="4" t="s">
        <v>492</v>
      </c>
      <c r="H2330" s="4" t="s">
        <v>458</v>
      </c>
      <c r="I2330" s="4" t="s">
        <v>27</v>
      </c>
      <c r="J2330" s="4" t="s">
        <v>25</v>
      </c>
      <c r="K2330" s="4" t="s">
        <v>25</v>
      </c>
      <c r="O2330" s="4" t="str">
        <f ca="1">IF(Ректор[[#This Row],[Класс(ы)]]="",OFFSET(Ректор[[#This Row],[Класс(ы)]],-1,0,1,1),Ректор[[#This Row],[Класс(ы)]])</f>
        <v>8И</v>
      </c>
      <c r="P2330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30" s="4" t="str">
        <f>Ректор[[#This Row],[Учитель]]</f>
        <v>Эшмакова А. А.</v>
      </c>
      <c r="R2330" s="4">
        <f ca="1">IF(Ректор[[#This Row],[Часы]]="",OFFSET(Ректор[[#This Row],[Часы]],-1,0,1,1),Ректор[[#This Row],[Часы]])</f>
        <v>1</v>
      </c>
      <c r="S2330" s="4" t="str">
        <f ca="1">Ректор[[#This Row],[Корр класс]]&amp;Ректор[[#This Row],[Предмет2]]</f>
        <v>8ИИзобразительное искусство</v>
      </c>
      <c r="T2330" s="4">
        <f ca="1">COUNTIF(Ректор[Доп столбец],Ректор[[#This Row],[Доп столбец]])</f>
        <v>1</v>
      </c>
    </row>
    <row r="2331" spans="1:20" x14ac:dyDescent="0.25">
      <c r="A2331" s="4">
        <v>2131</v>
      </c>
      <c r="B2331" s="4" t="s">
        <v>120</v>
      </c>
      <c r="C2331" s="4">
        <v>1</v>
      </c>
      <c r="F2331" s="4" t="s">
        <v>20</v>
      </c>
      <c r="G2331" s="4" t="s">
        <v>492</v>
      </c>
      <c r="I2331" s="4" t="s">
        <v>27</v>
      </c>
      <c r="J2331" s="4" t="s">
        <v>25</v>
      </c>
      <c r="K2331" s="4" t="s">
        <v>25</v>
      </c>
      <c r="O2331" s="4" t="str">
        <f ca="1">IF(Ректор[[#This Row],[Класс(ы)]]="",OFFSET(Ректор[[#This Row],[Класс(ы)]],-1,0,1,1),Ректор[[#This Row],[Класс(ы)]])</f>
        <v>8К</v>
      </c>
      <c r="P2331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31" s="4" t="str">
        <f>Ректор[[#This Row],[Учитель]]</f>
        <v>Эшмакова А. А.</v>
      </c>
      <c r="R2331" s="4">
        <f ca="1">IF(Ректор[[#This Row],[Часы]]="",OFFSET(Ректор[[#This Row],[Часы]],-1,0,1,1),Ректор[[#This Row],[Часы]])</f>
        <v>1</v>
      </c>
      <c r="S2331" s="4" t="str">
        <f ca="1">Ректор[[#This Row],[Корр класс]]&amp;Ректор[[#This Row],[Предмет2]]</f>
        <v>8КИзобразительное искусство</v>
      </c>
      <c r="T2331" s="4">
        <f ca="1">COUNTIF(Ректор[Доп столбец],Ректор[[#This Row],[Доп столбец]])</f>
        <v>1</v>
      </c>
    </row>
    <row r="2332" spans="1:20" x14ac:dyDescent="0.25">
      <c r="A2332" s="4">
        <v>2132</v>
      </c>
      <c r="B2332" s="4" t="s">
        <v>121</v>
      </c>
      <c r="C2332" s="4">
        <v>1</v>
      </c>
      <c r="F2332" s="4" t="s">
        <v>20</v>
      </c>
      <c r="G2332" s="4" t="s">
        <v>492</v>
      </c>
      <c r="I2332" s="4" t="s">
        <v>27</v>
      </c>
      <c r="J2332" s="4" t="s">
        <v>25</v>
      </c>
      <c r="K2332" s="4" t="s">
        <v>25</v>
      </c>
      <c r="O2332" s="4" t="str">
        <f ca="1">IF(Ректор[[#This Row],[Класс(ы)]]="",OFFSET(Ректор[[#This Row],[Класс(ы)]],-1,0,1,1),Ректор[[#This Row],[Класс(ы)]])</f>
        <v>8Л</v>
      </c>
      <c r="P2332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32" s="4" t="str">
        <f>Ректор[[#This Row],[Учитель]]</f>
        <v>Эшмакова А. А.</v>
      </c>
      <c r="R2332" s="4">
        <f ca="1">IF(Ректор[[#This Row],[Часы]]="",OFFSET(Ректор[[#This Row],[Часы]],-1,0,1,1),Ректор[[#This Row],[Часы]])</f>
        <v>1</v>
      </c>
      <c r="S2332" s="4" t="str">
        <f ca="1">Ректор[[#This Row],[Корр класс]]&amp;Ректор[[#This Row],[Предмет2]]</f>
        <v>8ЛИзобразительное искусство</v>
      </c>
      <c r="T2332" s="4">
        <f ca="1">COUNTIF(Ректор[Доп столбец],Ректор[[#This Row],[Доп столбец]])</f>
        <v>1</v>
      </c>
    </row>
    <row r="2333" spans="1:20" x14ac:dyDescent="0.25">
      <c r="A2333" s="4">
        <v>2133</v>
      </c>
      <c r="B2333" s="4" t="s">
        <v>122</v>
      </c>
      <c r="C2333" s="4">
        <v>1</v>
      </c>
      <c r="F2333" s="4" t="s">
        <v>20</v>
      </c>
      <c r="G2333" s="4" t="s">
        <v>492</v>
      </c>
      <c r="I2333" s="4" t="s">
        <v>27</v>
      </c>
      <c r="J2333" s="4" t="s">
        <v>25</v>
      </c>
      <c r="K2333" s="4" t="s">
        <v>25</v>
      </c>
      <c r="O2333" s="4" t="str">
        <f ca="1">IF(Ректор[[#This Row],[Класс(ы)]]="",OFFSET(Ректор[[#This Row],[Класс(ы)]],-1,0,1,1),Ректор[[#This Row],[Класс(ы)]])</f>
        <v>8М</v>
      </c>
      <c r="P2333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33" s="4" t="str">
        <f>Ректор[[#This Row],[Учитель]]</f>
        <v>Эшмакова А. А.</v>
      </c>
      <c r="R2333" s="4">
        <f ca="1">IF(Ректор[[#This Row],[Часы]]="",OFFSET(Ректор[[#This Row],[Часы]],-1,0,1,1),Ректор[[#This Row],[Часы]])</f>
        <v>1</v>
      </c>
      <c r="S2333" s="4" t="str">
        <f ca="1">Ректор[[#This Row],[Корр класс]]&amp;Ректор[[#This Row],[Предмет2]]</f>
        <v>8МИзобразительное искусство</v>
      </c>
      <c r="T2333" s="4">
        <f ca="1">COUNTIF(Ректор[Доп столбец],Ректор[[#This Row],[Доп столбец]])</f>
        <v>1</v>
      </c>
    </row>
    <row r="2334" spans="1:20" x14ac:dyDescent="0.25">
      <c r="A2334" s="4">
        <v>2134</v>
      </c>
      <c r="B2334" s="4" t="s">
        <v>123</v>
      </c>
      <c r="C2334" s="4">
        <v>1</v>
      </c>
      <c r="F2334" s="4" t="s">
        <v>20</v>
      </c>
      <c r="G2334" s="4" t="s">
        <v>492</v>
      </c>
      <c r="I2334" s="4" t="s">
        <v>27</v>
      </c>
      <c r="J2334" s="4" t="s">
        <v>25</v>
      </c>
      <c r="K2334" s="4" t="s">
        <v>25</v>
      </c>
      <c r="O2334" s="4" t="str">
        <f ca="1">IF(Ректор[[#This Row],[Класс(ы)]]="",OFFSET(Ректор[[#This Row],[Класс(ы)]],-1,0,1,1),Ректор[[#This Row],[Класс(ы)]])</f>
        <v>8Н</v>
      </c>
      <c r="P233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34" s="4" t="str">
        <f>Ректор[[#This Row],[Учитель]]</f>
        <v>Эшмакова А. А.</v>
      </c>
      <c r="R2334" s="4">
        <f ca="1">IF(Ректор[[#This Row],[Часы]]="",OFFSET(Ректор[[#This Row],[Часы]],-1,0,1,1),Ректор[[#This Row],[Часы]])</f>
        <v>1</v>
      </c>
      <c r="S2334" s="4" t="str">
        <f ca="1">Ректор[[#This Row],[Корр класс]]&amp;Ректор[[#This Row],[Предмет2]]</f>
        <v>8НИзобразительное искусство</v>
      </c>
      <c r="T2334" s="4">
        <f ca="1">COUNTIF(Ректор[Доп столбец],Ректор[[#This Row],[Доп столбец]])</f>
        <v>1</v>
      </c>
    </row>
    <row r="2335" spans="1:20" x14ac:dyDescent="0.25">
      <c r="A2335" s="4">
        <v>2135</v>
      </c>
      <c r="B2335" s="4" t="s">
        <v>370</v>
      </c>
      <c r="C2335" s="4">
        <v>1</v>
      </c>
      <c r="F2335" s="4" t="s">
        <v>20</v>
      </c>
      <c r="G2335" s="4" t="s">
        <v>493</v>
      </c>
      <c r="H2335" s="4" t="s">
        <v>277</v>
      </c>
      <c r="I2335" s="4" t="s">
        <v>23</v>
      </c>
      <c r="J2335" s="4" t="s">
        <v>25</v>
      </c>
      <c r="K2335" s="4" t="s">
        <v>25</v>
      </c>
      <c r="O2335" s="4" t="str">
        <f ca="1">IF(Ректор[[#This Row],[Класс(ы)]]="",OFFSET(Ректор[[#This Row],[Класс(ы)]],-1,0,1,1),Ректор[[#This Row],[Класс(ы)]])</f>
        <v>2Р</v>
      </c>
      <c r="P2335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35" s="4" t="str">
        <f>Ректор[[#This Row],[Учитель]]</f>
        <v>Яценко Е. Л.</v>
      </c>
      <c r="R2335" s="4">
        <f ca="1">IF(Ректор[[#This Row],[Часы]]="",OFFSET(Ректор[[#This Row],[Часы]],-1,0,1,1),Ректор[[#This Row],[Часы]])</f>
        <v>1</v>
      </c>
      <c r="S2335" s="4" t="str">
        <f ca="1">Ректор[[#This Row],[Корр класс]]&amp;Ректор[[#This Row],[Предмет2]]</f>
        <v>2РИзобразительное искусство</v>
      </c>
      <c r="T2335" s="4">
        <f ca="1">COUNTIF(Ректор[Доп столбец],Ректор[[#This Row],[Доп столбец]])</f>
        <v>1</v>
      </c>
    </row>
    <row r="2336" spans="1:20" x14ac:dyDescent="0.25">
      <c r="A2336" s="4">
        <v>2136</v>
      </c>
      <c r="B2336" s="4" t="s">
        <v>370</v>
      </c>
      <c r="C2336" s="4">
        <v>1</v>
      </c>
      <c r="F2336" s="4" t="s">
        <v>26</v>
      </c>
      <c r="G2336" s="4" t="s">
        <v>493</v>
      </c>
      <c r="H2336" s="4" t="s">
        <v>277</v>
      </c>
      <c r="I2336" s="4" t="s">
        <v>27</v>
      </c>
      <c r="J2336" s="4" t="s">
        <v>24</v>
      </c>
      <c r="K2336" s="4" t="s">
        <v>25</v>
      </c>
      <c r="O2336" s="4" t="str">
        <f ca="1">IF(Ректор[[#This Row],[Класс(ы)]]="",OFFSET(Ректор[[#This Row],[Класс(ы)]],-1,0,1,1),Ректор[[#This Row],[Класс(ы)]])</f>
        <v>2Р</v>
      </c>
      <c r="P2336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336" s="4" t="str">
        <f>Ректор[[#This Row],[Учитель]]</f>
        <v>Яценко Е. Л.</v>
      </c>
      <c r="R2336" s="4">
        <f ca="1">IF(Ректор[[#This Row],[Часы]]="",OFFSET(Ректор[[#This Row],[Часы]],-1,0,1,1),Ректор[[#This Row],[Часы]])</f>
        <v>1</v>
      </c>
      <c r="S2336" s="4" t="str">
        <f ca="1">Ректор[[#This Row],[Корр класс]]&amp;Ректор[[#This Row],[Предмет2]]</f>
        <v>2РКубановедение</v>
      </c>
      <c r="T2336" s="4">
        <f ca="1">COUNTIF(Ректор[Доп столбец],Ректор[[#This Row],[Доп столбец]])</f>
        <v>1</v>
      </c>
    </row>
    <row r="2337" spans="1:20" x14ac:dyDescent="0.25">
      <c r="A2337" s="4">
        <v>2137</v>
      </c>
      <c r="B2337" s="4" t="s">
        <v>370</v>
      </c>
      <c r="C2337" s="4">
        <v>4</v>
      </c>
      <c r="F2337" s="4" t="s">
        <v>28</v>
      </c>
      <c r="G2337" s="4" t="s">
        <v>493</v>
      </c>
      <c r="H2337" s="4" t="s">
        <v>277</v>
      </c>
      <c r="I2337" s="4" t="s">
        <v>27</v>
      </c>
      <c r="J2337" s="4" t="s">
        <v>25</v>
      </c>
      <c r="K2337" s="4" t="s">
        <v>25</v>
      </c>
      <c r="O2337" s="4" t="str">
        <f ca="1">IF(Ректор[[#This Row],[Класс(ы)]]="",OFFSET(Ректор[[#This Row],[Класс(ы)]],-1,0,1,1),Ректор[[#This Row],[Класс(ы)]])</f>
        <v>2Р</v>
      </c>
      <c r="P2337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337" s="4" t="str">
        <f>Ректор[[#This Row],[Учитель]]</f>
        <v>Яценко Е. Л.</v>
      </c>
      <c r="R2337" s="4">
        <f ca="1">IF(Ректор[[#This Row],[Часы]]="",OFFSET(Ректор[[#This Row],[Часы]],-1,0,1,1),Ректор[[#This Row],[Часы]])</f>
        <v>4</v>
      </c>
      <c r="S2337" s="4" t="str">
        <f ca="1">Ректор[[#This Row],[Корр класс]]&amp;Ректор[[#This Row],[Предмет2]]</f>
        <v>2РЛитературное чтение</v>
      </c>
      <c r="T2337" s="4">
        <f ca="1">COUNTIF(Ректор[Доп столбец],Ректор[[#This Row],[Доп столбец]])</f>
        <v>1</v>
      </c>
    </row>
    <row r="2338" spans="1:20" x14ac:dyDescent="0.25">
      <c r="A2338" s="4">
        <v>2138</v>
      </c>
      <c r="B2338" s="4" t="s">
        <v>370</v>
      </c>
      <c r="C2338" s="4">
        <v>4</v>
      </c>
      <c r="F2338" s="4" t="s">
        <v>29</v>
      </c>
      <c r="G2338" s="4" t="s">
        <v>493</v>
      </c>
      <c r="H2338" s="4" t="s">
        <v>277</v>
      </c>
      <c r="I2338" s="4" t="s">
        <v>27</v>
      </c>
      <c r="J2338" s="4" t="s">
        <v>25</v>
      </c>
      <c r="K2338" s="4" t="s">
        <v>25</v>
      </c>
      <c r="O2338" s="4" t="str">
        <f ca="1">IF(Ректор[[#This Row],[Класс(ы)]]="",OFFSET(Ректор[[#This Row],[Класс(ы)]],-1,0,1,1),Ректор[[#This Row],[Класс(ы)]])</f>
        <v>2Р</v>
      </c>
      <c r="P2338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338" s="4" t="str">
        <f>Ректор[[#This Row],[Учитель]]</f>
        <v>Яценко Е. Л.</v>
      </c>
      <c r="R2338" s="4">
        <f ca="1">IF(Ректор[[#This Row],[Часы]]="",OFFSET(Ректор[[#This Row],[Часы]],-1,0,1,1),Ректор[[#This Row],[Часы]])</f>
        <v>4</v>
      </c>
      <c r="S2338" s="4" t="str">
        <f ca="1">Ректор[[#This Row],[Корр класс]]&amp;Ректор[[#This Row],[Предмет2]]</f>
        <v>2РМатематика</v>
      </c>
      <c r="T2338" s="4">
        <f ca="1">COUNTIF(Ректор[Доп столбец],Ректор[[#This Row],[Доп столбец]])</f>
        <v>1</v>
      </c>
    </row>
    <row r="2339" spans="1:20" x14ac:dyDescent="0.25">
      <c r="A2339" s="4">
        <v>2139</v>
      </c>
      <c r="B2339" s="4" t="s">
        <v>370</v>
      </c>
      <c r="C2339" s="4">
        <v>1</v>
      </c>
      <c r="F2339" s="4" t="s">
        <v>30</v>
      </c>
      <c r="G2339" s="4" t="s">
        <v>493</v>
      </c>
      <c r="H2339" s="4" t="s">
        <v>277</v>
      </c>
      <c r="I2339" s="4" t="s">
        <v>23</v>
      </c>
      <c r="J2339" s="4" t="s">
        <v>25</v>
      </c>
      <c r="K2339" s="4" t="s">
        <v>25</v>
      </c>
      <c r="O2339" s="4" t="str">
        <f ca="1">IF(Ректор[[#This Row],[Класс(ы)]]="",OFFSET(Ректор[[#This Row],[Класс(ы)]],-1,0,1,1),Ректор[[#This Row],[Класс(ы)]])</f>
        <v>2Р</v>
      </c>
      <c r="P2339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339" s="4" t="str">
        <f>Ректор[[#This Row],[Учитель]]</f>
        <v>Яценко Е. Л.</v>
      </c>
      <c r="R2339" s="4">
        <f ca="1">IF(Ректор[[#This Row],[Часы]]="",OFFSET(Ректор[[#This Row],[Часы]],-1,0,1,1),Ректор[[#This Row],[Часы]])</f>
        <v>1</v>
      </c>
      <c r="S2339" s="4" t="str">
        <f ca="1">Ректор[[#This Row],[Корр класс]]&amp;Ректор[[#This Row],[Предмет2]]</f>
        <v>2РМузыка</v>
      </c>
      <c r="T2339" s="4">
        <f ca="1">COUNTIF(Ректор[Доп столбец],Ректор[[#This Row],[Доп столбец]])</f>
        <v>1</v>
      </c>
    </row>
    <row r="2340" spans="1:20" x14ac:dyDescent="0.25">
      <c r="A2340" s="4">
        <v>2140</v>
      </c>
      <c r="B2340" s="4" t="s">
        <v>370</v>
      </c>
      <c r="C2340" s="4">
        <v>2</v>
      </c>
      <c r="F2340" s="4" t="s">
        <v>31</v>
      </c>
      <c r="G2340" s="4" t="s">
        <v>493</v>
      </c>
      <c r="H2340" s="4" t="s">
        <v>277</v>
      </c>
      <c r="I2340" s="4" t="s">
        <v>27</v>
      </c>
      <c r="J2340" s="4" t="s">
        <v>25</v>
      </c>
      <c r="K2340" s="4" t="s">
        <v>25</v>
      </c>
      <c r="O2340" s="4" t="str">
        <f ca="1">IF(Ректор[[#This Row],[Класс(ы)]]="",OFFSET(Ректор[[#This Row],[Класс(ы)]],-1,0,1,1),Ректор[[#This Row],[Класс(ы)]])</f>
        <v>2Р</v>
      </c>
      <c r="P2340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340" s="4" t="str">
        <f>Ректор[[#This Row],[Учитель]]</f>
        <v>Яценко Е. Л.</v>
      </c>
      <c r="R2340" s="4">
        <f ca="1">IF(Ректор[[#This Row],[Часы]]="",OFFSET(Ректор[[#This Row],[Часы]],-1,0,1,1),Ректор[[#This Row],[Часы]])</f>
        <v>2</v>
      </c>
      <c r="S2340" s="4" t="str">
        <f ca="1">Ректор[[#This Row],[Корр класс]]&amp;Ректор[[#This Row],[Предмет2]]</f>
        <v>2РОкружающий мир</v>
      </c>
      <c r="T2340" s="4">
        <f ca="1">COUNTIF(Ректор[Доп столбец],Ректор[[#This Row],[Доп столбец]])</f>
        <v>1</v>
      </c>
    </row>
    <row r="2341" spans="1:20" x14ac:dyDescent="0.25">
      <c r="A2341" s="4">
        <v>2141</v>
      </c>
      <c r="B2341" s="4" t="s">
        <v>370</v>
      </c>
      <c r="C2341" s="4">
        <v>1</v>
      </c>
      <c r="F2341" s="4" t="s">
        <v>32</v>
      </c>
      <c r="G2341" s="4" t="s">
        <v>493</v>
      </c>
      <c r="H2341" s="4" t="s">
        <v>277</v>
      </c>
      <c r="I2341" s="4" t="s">
        <v>27</v>
      </c>
      <c r="J2341" s="4" t="s">
        <v>33</v>
      </c>
      <c r="K2341" s="4" t="s">
        <v>25</v>
      </c>
      <c r="O2341" s="4" t="str">
        <f ca="1">IF(Ректор[[#This Row],[Класс(ы)]]="",OFFSET(Ректор[[#This Row],[Класс(ы)]],-1,0,1,1),Ректор[[#This Row],[Класс(ы)]])</f>
        <v>2Р</v>
      </c>
      <c r="P2341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341" s="4" t="str">
        <f>Ректор[[#This Row],[Учитель]]</f>
        <v>Яценко Е. Л.</v>
      </c>
      <c r="R2341" s="4">
        <f ca="1">IF(Ректор[[#This Row],[Часы]]="",OFFSET(Ректор[[#This Row],[Часы]],-1,0,1,1),Ректор[[#This Row],[Часы]])</f>
        <v>1</v>
      </c>
      <c r="S2341" s="4" t="str">
        <f ca="1">Ректор[[#This Row],[Корр класс]]&amp;Ректор[[#This Row],[Предмет2]]</f>
        <v>2РРазговор о важн</v>
      </c>
      <c r="T2341" s="4">
        <f ca="1">COUNTIF(Ректор[Доп столбец],Ректор[[#This Row],[Доп столбец]])</f>
        <v>1</v>
      </c>
    </row>
    <row r="2342" spans="1:20" x14ac:dyDescent="0.25">
      <c r="A2342" s="4">
        <v>2142</v>
      </c>
      <c r="B2342" s="4" t="s">
        <v>370</v>
      </c>
      <c r="C2342" s="4">
        <v>5</v>
      </c>
      <c r="F2342" s="4" t="s">
        <v>34</v>
      </c>
      <c r="G2342" s="4" t="s">
        <v>493</v>
      </c>
      <c r="H2342" s="4" t="s">
        <v>277</v>
      </c>
      <c r="I2342" s="4" t="s">
        <v>27</v>
      </c>
      <c r="J2342" s="4" t="s">
        <v>25</v>
      </c>
      <c r="K2342" s="4" t="s">
        <v>25</v>
      </c>
      <c r="O2342" s="4" t="str">
        <f ca="1">IF(Ректор[[#This Row],[Класс(ы)]]="",OFFSET(Ректор[[#This Row],[Класс(ы)]],-1,0,1,1),Ректор[[#This Row],[Класс(ы)]])</f>
        <v>2Р</v>
      </c>
      <c r="P2342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342" s="4" t="str">
        <f>Ректор[[#This Row],[Учитель]]</f>
        <v>Яценко Е. Л.</v>
      </c>
      <c r="R2342" s="4">
        <f ca="1">IF(Ректор[[#This Row],[Часы]]="",OFFSET(Ректор[[#This Row],[Часы]],-1,0,1,1),Ректор[[#This Row],[Часы]])</f>
        <v>5</v>
      </c>
      <c r="S2342" s="4" t="str">
        <f ca="1">Ректор[[#This Row],[Корр класс]]&amp;Ректор[[#This Row],[Предмет2]]</f>
        <v>2РРусский язык</v>
      </c>
      <c r="T2342" s="4">
        <f ca="1">COUNTIF(Ректор[Доп столбец],Ректор[[#This Row],[Доп столбец]])</f>
        <v>1</v>
      </c>
    </row>
    <row r="2343" spans="1:20" x14ac:dyDescent="0.25">
      <c r="A2343" s="4">
        <v>2143</v>
      </c>
      <c r="B2343" s="4" t="s">
        <v>370</v>
      </c>
      <c r="C2343" s="4">
        <v>1</v>
      </c>
      <c r="F2343" s="4" t="s">
        <v>35</v>
      </c>
      <c r="G2343" s="4" t="s">
        <v>493</v>
      </c>
      <c r="H2343" s="4" t="s">
        <v>277</v>
      </c>
      <c r="I2343" s="4" t="s">
        <v>23</v>
      </c>
      <c r="J2343" s="4" t="s">
        <v>25</v>
      </c>
      <c r="K2343" s="4" t="s">
        <v>25</v>
      </c>
      <c r="O2343" s="4" t="str">
        <f ca="1">IF(Ректор[[#This Row],[Класс(ы)]]="",OFFSET(Ректор[[#This Row],[Класс(ы)]],-1,0,1,1),Ректор[[#This Row],[Класс(ы)]])</f>
        <v>2Р</v>
      </c>
      <c r="P2343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343" s="4" t="str">
        <f>Ректор[[#This Row],[Учитель]]</f>
        <v>Яценко Е. Л.</v>
      </c>
      <c r="R2343" s="4">
        <f ca="1">IF(Ректор[[#This Row],[Часы]]="",OFFSET(Ректор[[#This Row],[Часы]],-1,0,1,1),Ректор[[#This Row],[Часы]])</f>
        <v>1</v>
      </c>
      <c r="S2343" s="4" t="str">
        <f ca="1">Ректор[[#This Row],[Корр класс]]&amp;Ректор[[#This Row],[Предмет2]]</f>
        <v>2РТехнология</v>
      </c>
      <c r="T2343" s="4">
        <f ca="1">COUNTIF(Ректор[Доп столбец],Ректор[[#This Row],[Доп столбец]])</f>
        <v>1</v>
      </c>
    </row>
    <row r="2344" spans="1:20" x14ac:dyDescent="0.25">
      <c r="A2344" s="4">
        <v>2144</v>
      </c>
      <c r="B2344" s="4" t="s">
        <v>351</v>
      </c>
      <c r="C2344" s="4">
        <v>1</v>
      </c>
      <c r="F2344" s="4" t="s">
        <v>20</v>
      </c>
      <c r="G2344" s="4" t="s">
        <v>493</v>
      </c>
      <c r="H2344" s="4" t="s">
        <v>277</v>
      </c>
      <c r="I2344" s="4" t="s">
        <v>23</v>
      </c>
      <c r="J2344" s="4" t="s">
        <v>25</v>
      </c>
      <c r="K2344" s="4" t="s">
        <v>25</v>
      </c>
      <c r="O2344" s="4" t="str">
        <f ca="1">IF(Ректор[[#This Row],[Класс(ы)]]="",OFFSET(Ректор[[#This Row],[Класс(ы)]],-1,0,1,1),Ректор[[#This Row],[Класс(ы)]])</f>
        <v>3К</v>
      </c>
      <c r="P2344" s="4" t="str">
        <f>_xlfn.XLOOKUP(Ректор[[#This Row],[Предмет]],Исправление_названия[Предмет],Исправление_названия[Исправление],Ректор[[#This Row],[Предмет]],0,1)</f>
        <v>Изобразительное искусство</v>
      </c>
      <c r="Q2344" s="4" t="str">
        <f>Ректор[[#This Row],[Учитель]]</f>
        <v>Яценко Е. Л.</v>
      </c>
      <c r="R2344" s="4">
        <f ca="1">IF(Ректор[[#This Row],[Часы]]="",OFFSET(Ректор[[#This Row],[Часы]],-1,0,1,1),Ректор[[#This Row],[Часы]])</f>
        <v>1</v>
      </c>
      <c r="S2344" s="4" t="str">
        <f ca="1">Ректор[[#This Row],[Корр класс]]&amp;Ректор[[#This Row],[Предмет2]]</f>
        <v>3КИзобразительное искусство</v>
      </c>
      <c r="T2344" s="4">
        <f ca="1">COUNTIF(Ректор[Доп столбец],Ректор[[#This Row],[Доп столбец]])</f>
        <v>1</v>
      </c>
    </row>
    <row r="2345" spans="1:20" x14ac:dyDescent="0.25">
      <c r="A2345" s="4">
        <v>2145</v>
      </c>
      <c r="B2345" s="4" t="s">
        <v>351</v>
      </c>
      <c r="C2345" s="4">
        <v>1</v>
      </c>
      <c r="F2345" s="4" t="s">
        <v>26</v>
      </c>
      <c r="G2345" s="4" t="s">
        <v>493</v>
      </c>
      <c r="H2345" s="4" t="s">
        <v>277</v>
      </c>
      <c r="I2345" s="4" t="s">
        <v>23</v>
      </c>
      <c r="J2345" s="4" t="s">
        <v>25</v>
      </c>
      <c r="K2345" s="4" t="s">
        <v>25</v>
      </c>
      <c r="O2345" s="4" t="str">
        <f ca="1">IF(Ректор[[#This Row],[Класс(ы)]]="",OFFSET(Ректор[[#This Row],[Класс(ы)]],-1,0,1,1),Ректор[[#This Row],[Класс(ы)]])</f>
        <v>3К</v>
      </c>
      <c r="P2345" s="4" t="str">
        <f>_xlfn.XLOOKUP(Ректор[[#This Row],[Предмет]],Исправление_названия[Предмет],Исправление_названия[Исправление],Ректор[[#This Row],[Предмет]],0,1)</f>
        <v>Кубановедение</v>
      </c>
      <c r="Q2345" s="4" t="str">
        <f>Ректор[[#This Row],[Учитель]]</f>
        <v>Яценко Е. Л.</v>
      </c>
      <c r="R2345" s="4">
        <f ca="1">IF(Ректор[[#This Row],[Часы]]="",OFFSET(Ректор[[#This Row],[Часы]],-1,0,1,1),Ректор[[#This Row],[Часы]])</f>
        <v>1</v>
      </c>
      <c r="S2345" s="4" t="str">
        <f ca="1">Ректор[[#This Row],[Корр класс]]&amp;Ректор[[#This Row],[Предмет2]]</f>
        <v>3ККубановедение</v>
      </c>
      <c r="T2345" s="4">
        <f ca="1">COUNTIF(Ректор[Доп столбец],Ректор[[#This Row],[Доп столбец]])</f>
        <v>1</v>
      </c>
    </row>
    <row r="2346" spans="1:20" x14ac:dyDescent="0.25">
      <c r="A2346" s="4">
        <v>2146</v>
      </c>
      <c r="B2346" s="4" t="s">
        <v>351</v>
      </c>
      <c r="C2346" s="4">
        <v>4</v>
      </c>
      <c r="F2346" s="4" t="s">
        <v>28</v>
      </c>
      <c r="G2346" s="4" t="s">
        <v>493</v>
      </c>
      <c r="H2346" s="4" t="s">
        <v>277</v>
      </c>
      <c r="I2346" s="4" t="s">
        <v>27</v>
      </c>
      <c r="J2346" s="4" t="s">
        <v>25</v>
      </c>
      <c r="K2346" s="4" t="s">
        <v>25</v>
      </c>
      <c r="O2346" s="4" t="str">
        <f ca="1">IF(Ректор[[#This Row],[Класс(ы)]]="",OFFSET(Ректор[[#This Row],[Класс(ы)]],-1,0,1,1),Ректор[[#This Row],[Класс(ы)]])</f>
        <v>3К</v>
      </c>
      <c r="P2346" s="4" t="str">
        <f>_xlfn.XLOOKUP(Ректор[[#This Row],[Предмет]],Исправление_названия[Предмет],Исправление_названия[Исправление],Ректор[[#This Row],[Предмет]],0,1)</f>
        <v>Литературное чтение</v>
      </c>
      <c r="Q2346" s="4" t="str">
        <f>Ректор[[#This Row],[Учитель]]</f>
        <v>Яценко Е. Л.</v>
      </c>
      <c r="R2346" s="4">
        <f ca="1">IF(Ректор[[#This Row],[Часы]]="",OFFSET(Ректор[[#This Row],[Часы]],-1,0,1,1),Ректор[[#This Row],[Часы]])</f>
        <v>4</v>
      </c>
      <c r="S2346" s="4" t="str">
        <f ca="1">Ректор[[#This Row],[Корр класс]]&amp;Ректор[[#This Row],[Предмет2]]</f>
        <v>3КЛитературное чтение</v>
      </c>
      <c r="T2346" s="4">
        <f ca="1">COUNTIF(Ректор[Доп столбец],Ректор[[#This Row],[Доп столбец]])</f>
        <v>1</v>
      </c>
    </row>
    <row r="2347" spans="1:20" x14ac:dyDescent="0.25">
      <c r="B2347" s="4" t="s">
        <v>351</v>
      </c>
      <c r="C2347" s="4">
        <v>4</v>
      </c>
      <c r="F2347" s="4" t="s">
        <v>29</v>
      </c>
      <c r="G2347" s="4" t="s">
        <v>493</v>
      </c>
      <c r="H2347" s="4" t="s">
        <v>277</v>
      </c>
      <c r="I2347" s="4" t="s">
        <v>27</v>
      </c>
      <c r="J2347" s="4" t="s">
        <v>25</v>
      </c>
      <c r="K2347" s="4" t="s">
        <v>25</v>
      </c>
      <c r="O2347" s="4" t="str">
        <f ca="1">IF(Ректор[[#This Row],[Класс(ы)]]="",OFFSET(Ректор[[#This Row],[Класс(ы)]],-1,0,1,1),Ректор[[#This Row],[Класс(ы)]])</f>
        <v>3К</v>
      </c>
      <c r="P2347" s="4" t="str">
        <f>_xlfn.XLOOKUP(Ректор[[#This Row],[Предмет]],Исправление_названия[Предмет],Исправление_названия[Исправление],Ректор[[#This Row],[Предмет]],0,1)</f>
        <v>Математика</v>
      </c>
      <c r="Q2347" s="4" t="str">
        <f>Ректор[[#This Row],[Учитель]]</f>
        <v>Яценко Е. Л.</v>
      </c>
      <c r="R2347" s="4">
        <f ca="1">IF(Ректор[[#This Row],[Часы]]="",OFFSET(Ректор[[#This Row],[Часы]],-1,0,1,1),Ректор[[#This Row],[Часы]])</f>
        <v>4</v>
      </c>
      <c r="S2347" s="4" t="str">
        <f ca="1">Ректор[[#This Row],[Корр класс]]&amp;Ректор[[#This Row],[Предмет2]]</f>
        <v>3КМатематика</v>
      </c>
      <c r="T2347" s="4">
        <f ca="1">COUNTIF(Ректор[Доп столбец],Ректор[[#This Row],[Доп столбец]])</f>
        <v>1</v>
      </c>
    </row>
    <row r="2348" spans="1:20" x14ac:dyDescent="0.25">
      <c r="A2348" s="4">
        <v>2147</v>
      </c>
      <c r="B2348" s="4" t="s">
        <v>351</v>
      </c>
      <c r="C2348" s="4">
        <v>1</v>
      </c>
      <c r="F2348" s="4" t="s">
        <v>30</v>
      </c>
      <c r="G2348" s="4" t="s">
        <v>493</v>
      </c>
      <c r="H2348" s="4" t="s">
        <v>277</v>
      </c>
      <c r="I2348" s="4" t="s">
        <v>23</v>
      </c>
      <c r="J2348" s="4" t="s">
        <v>25</v>
      </c>
      <c r="K2348" s="4" t="s">
        <v>25</v>
      </c>
      <c r="O2348" s="4" t="str">
        <f ca="1">IF(Ректор[[#This Row],[Класс(ы)]]="",OFFSET(Ректор[[#This Row],[Класс(ы)]],-1,0,1,1),Ректор[[#This Row],[Класс(ы)]])</f>
        <v>3К</v>
      </c>
      <c r="P2348" s="4" t="str">
        <f>_xlfn.XLOOKUP(Ректор[[#This Row],[Предмет]],Исправление_названия[Предмет],Исправление_названия[Исправление],Ректор[[#This Row],[Предмет]],0,1)</f>
        <v>Музыка</v>
      </c>
      <c r="Q2348" s="4" t="str">
        <f>Ректор[[#This Row],[Учитель]]</f>
        <v>Яценко Е. Л.</v>
      </c>
      <c r="R2348" s="4">
        <f ca="1">IF(Ректор[[#This Row],[Часы]]="",OFFSET(Ректор[[#This Row],[Часы]],-1,0,1,1),Ректор[[#This Row],[Часы]])</f>
        <v>1</v>
      </c>
      <c r="S2348" s="4" t="str">
        <f ca="1">Ректор[[#This Row],[Корр класс]]&amp;Ректор[[#This Row],[Предмет2]]</f>
        <v>3КМузыка</v>
      </c>
      <c r="T2348" s="4">
        <f ca="1">COUNTIF(Ректор[Доп столбец],Ректор[[#This Row],[Доп столбец]])</f>
        <v>1</v>
      </c>
    </row>
    <row r="2349" spans="1:20" x14ac:dyDescent="0.25">
      <c r="A2349" s="4">
        <v>2148</v>
      </c>
      <c r="B2349" s="4" t="s">
        <v>351</v>
      </c>
      <c r="C2349" s="4">
        <v>2</v>
      </c>
      <c r="F2349" s="4" t="s">
        <v>31</v>
      </c>
      <c r="G2349" s="4" t="s">
        <v>493</v>
      </c>
      <c r="H2349" s="4" t="s">
        <v>277</v>
      </c>
      <c r="I2349" s="4" t="s">
        <v>27</v>
      </c>
      <c r="J2349" s="4" t="s">
        <v>25</v>
      </c>
      <c r="K2349" s="4" t="s">
        <v>25</v>
      </c>
      <c r="O2349" s="4" t="str">
        <f ca="1">IF(Ректор[[#This Row],[Класс(ы)]]="",OFFSET(Ректор[[#This Row],[Класс(ы)]],-1,0,1,1),Ректор[[#This Row],[Класс(ы)]])</f>
        <v>3К</v>
      </c>
      <c r="P2349" s="4" t="str">
        <f>_xlfn.XLOOKUP(Ректор[[#This Row],[Предмет]],Исправление_названия[Предмет],Исправление_названия[Исправление],Ректор[[#This Row],[Предмет]],0,1)</f>
        <v>Окружающий мир</v>
      </c>
      <c r="Q2349" s="4" t="str">
        <f>Ректор[[#This Row],[Учитель]]</f>
        <v>Яценко Е. Л.</v>
      </c>
      <c r="R2349" s="4">
        <f ca="1">IF(Ректор[[#This Row],[Часы]]="",OFFSET(Ректор[[#This Row],[Часы]],-1,0,1,1),Ректор[[#This Row],[Часы]])</f>
        <v>2</v>
      </c>
      <c r="S2349" s="4" t="str">
        <f ca="1">Ректор[[#This Row],[Корр класс]]&amp;Ректор[[#This Row],[Предмет2]]</f>
        <v>3КОкружающий мир</v>
      </c>
      <c r="T2349" s="4">
        <f ca="1">COUNTIF(Ректор[Доп столбец],Ректор[[#This Row],[Доп столбец]])</f>
        <v>1</v>
      </c>
    </row>
    <row r="2350" spans="1:20" x14ac:dyDescent="0.25">
      <c r="B2350" s="4" t="s">
        <v>351</v>
      </c>
      <c r="C2350" s="4">
        <v>1</v>
      </c>
      <c r="F2350" s="4" t="s">
        <v>32</v>
      </c>
      <c r="G2350" s="4" t="s">
        <v>493</v>
      </c>
      <c r="H2350" s="4" t="s">
        <v>277</v>
      </c>
      <c r="I2350" s="4" t="s">
        <v>27</v>
      </c>
      <c r="J2350" s="4" t="s">
        <v>33</v>
      </c>
      <c r="K2350" s="4" t="s">
        <v>25</v>
      </c>
      <c r="O2350" s="4" t="str">
        <f ca="1">IF(Ректор[[#This Row],[Класс(ы)]]="",OFFSET(Ректор[[#This Row],[Класс(ы)]],-1,0,1,1),Ректор[[#This Row],[Класс(ы)]])</f>
        <v>3К</v>
      </c>
      <c r="P2350" s="4" t="str">
        <f>_xlfn.XLOOKUP(Ректор[[#This Row],[Предмет]],Исправление_названия[Предмет],Исправление_названия[Исправление],Ректор[[#This Row],[Предмет]],0,1)</f>
        <v>Разговор о важн</v>
      </c>
      <c r="Q2350" s="4" t="str">
        <f>Ректор[[#This Row],[Учитель]]</f>
        <v>Яценко Е. Л.</v>
      </c>
      <c r="R2350" s="4">
        <f ca="1">IF(Ректор[[#This Row],[Часы]]="",OFFSET(Ректор[[#This Row],[Часы]],-1,0,1,1),Ректор[[#This Row],[Часы]])</f>
        <v>1</v>
      </c>
      <c r="S2350" s="4" t="str">
        <f ca="1">Ректор[[#This Row],[Корр класс]]&amp;Ректор[[#This Row],[Предмет2]]</f>
        <v>3КРазговор о важн</v>
      </c>
      <c r="T2350" s="4">
        <f ca="1">COUNTIF(Ректор[Доп столбец],Ректор[[#This Row],[Доп столбец]])</f>
        <v>1</v>
      </c>
    </row>
    <row r="2351" spans="1:20" x14ac:dyDescent="0.25">
      <c r="A2351" s="4">
        <v>2149</v>
      </c>
      <c r="B2351" s="4" t="s">
        <v>351</v>
      </c>
      <c r="C2351" s="4">
        <v>5</v>
      </c>
      <c r="F2351" s="4" t="s">
        <v>34</v>
      </c>
      <c r="G2351" s="4" t="s">
        <v>493</v>
      </c>
      <c r="H2351" s="4" t="s">
        <v>277</v>
      </c>
      <c r="I2351" s="4" t="s">
        <v>27</v>
      </c>
      <c r="J2351" s="4" t="s">
        <v>25</v>
      </c>
      <c r="K2351" s="4" t="s">
        <v>25</v>
      </c>
      <c r="O2351" s="4" t="str">
        <f ca="1">IF(Ректор[[#This Row],[Класс(ы)]]="",OFFSET(Ректор[[#This Row],[Класс(ы)]],-1,0,1,1),Ректор[[#This Row],[Класс(ы)]])</f>
        <v>3К</v>
      </c>
      <c r="P2351" s="4" t="str">
        <f>_xlfn.XLOOKUP(Ректор[[#This Row],[Предмет]],Исправление_названия[Предмет],Исправление_названия[Исправление],Ректор[[#This Row],[Предмет]],0,1)</f>
        <v>Русский язык</v>
      </c>
      <c r="Q2351" s="4" t="str">
        <f>Ректор[[#This Row],[Учитель]]</f>
        <v>Яценко Е. Л.</v>
      </c>
      <c r="R2351" s="4">
        <f ca="1">IF(Ректор[[#This Row],[Часы]]="",OFFSET(Ректор[[#This Row],[Часы]],-1,0,1,1),Ректор[[#This Row],[Часы]])</f>
        <v>5</v>
      </c>
      <c r="S2351" s="4" t="str">
        <f ca="1">Ректор[[#This Row],[Корр класс]]&amp;Ректор[[#This Row],[Предмет2]]</f>
        <v>3КРусский язык</v>
      </c>
      <c r="T2351" s="4">
        <f ca="1">COUNTIF(Ректор[Доп столбец],Ректор[[#This Row],[Доп столбец]])</f>
        <v>1</v>
      </c>
    </row>
    <row r="2352" spans="1:20" x14ac:dyDescent="0.25">
      <c r="A2352" s="4">
        <v>2150</v>
      </c>
      <c r="B2352" s="4" t="s">
        <v>351</v>
      </c>
      <c r="C2352" s="4">
        <v>1</v>
      </c>
      <c r="F2352" s="4" t="s">
        <v>35</v>
      </c>
      <c r="G2352" s="4" t="s">
        <v>493</v>
      </c>
      <c r="H2352" s="4" t="s">
        <v>277</v>
      </c>
      <c r="I2352" s="4" t="s">
        <v>23</v>
      </c>
      <c r="J2352" s="4" t="s">
        <v>25</v>
      </c>
      <c r="K2352" s="4" t="s">
        <v>25</v>
      </c>
      <c r="O2352" s="4" t="str">
        <f ca="1">IF(Ректор[[#This Row],[Класс(ы)]]="",OFFSET(Ректор[[#This Row],[Класс(ы)]],-1,0,1,1),Ректор[[#This Row],[Класс(ы)]])</f>
        <v>3К</v>
      </c>
      <c r="P2352" s="4" t="str">
        <f>_xlfn.XLOOKUP(Ректор[[#This Row],[Предмет]],Исправление_названия[Предмет],Исправление_названия[Исправление],Ректор[[#This Row],[Предмет]],0,1)</f>
        <v>Технология</v>
      </c>
      <c r="Q2352" s="4" t="str">
        <f>Ректор[[#This Row],[Учитель]]</f>
        <v>Яценко Е. Л.</v>
      </c>
      <c r="R2352" s="4">
        <f ca="1">IF(Ректор[[#This Row],[Часы]]="",OFFSET(Ректор[[#This Row],[Часы]],-1,0,1,1),Ректор[[#This Row],[Часы]])</f>
        <v>1</v>
      </c>
      <c r="S2352" s="4" t="str">
        <f ca="1">Ректор[[#This Row],[Корр класс]]&amp;Ректор[[#This Row],[Предмет2]]</f>
        <v>3КТехнология</v>
      </c>
      <c r="T2352" s="4">
        <f ca="1">COUNTIF(Ректор[Доп столбец],Ректор[[#This Row],[Доп столбец]])</f>
        <v>1</v>
      </c>
    </row>
  </sheetData>
  <phoneticPr fontId="3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74C8-03F3-4EFC-99E0-637F3E918533}">
  <dimension ref="A1:M2352"/>
  <sheetViews>
    <sheetView workbookViewId="0">
      <selection activeCell="C2" sqref="C2"/>
    </sheetView>
  </sheetViews>
  <sheetFormatPr defaultRowHeight="15" x14ac:dyDescent="0.25"/>
  <cols>
    <col min="1" max="1" width="20" bestFit="1" customWidth="1"/>
    <col min="2" max="2" width="9.140625" style="30"/>
    <col min="4" max="4" width="56.85546875" bestFit="1" customWidth="1"/>
    <col min="5" max="5" width="5.28515625" bestFit="1" customWidth="1"/>
    <col min="6" max="6" width="40.5703125" bestFit="1" customWidth="1"/>
  </cols>
  <sheetData>
    <row r="1" spans="1:13" x14ac:dyDescent="0.25">
      <c r="A1" s="30" t="s">
        <v>0</v>
      </c>
      <c r="B1" s="30" t="s">
        <v>494</v>
      </c>
      <c r="C1" s="30" t="s">
        <v>664</v>
      </c>
      <c r="D1" s="30" t="s">
        <v>3</v>
      </c>
      <c r="E1" s="30" t="s">
        <v>671</v>
      </c>
      <c r="F1" s="30" t="s">
        <v>509</v>
      </c>
      <c r="H1" t="s">
        <v>0</v>
      </c>
      <c r="I1" t="s">
        <v>494</v>
      </c>
      <c r="J1" t="s">
        <v>664</v>
      </c>
      <c r="K1" t="s">
        <v>3</v>
      </c>
      <c r="L1" t="s">
        <v>671</v>
      </c>
      <c r="M1" t="s">
        <v>509</v>
      </c>
    </row>
    <row r="2" spans="1:13" x14ac:dyDescent="0.25">
      <c r="A2" s="30" t="str" cm="1">
        <f t="array" ref="A2:A2352">Ректор[Учитель]</f>
        <v>Абрамова Е. Т.</v>
      </c>
      <c r="B2" s="30" t="str" cm="1">
        <f t="array" aca="1" ref="B2:B2352" ca="1">Ректор[Корр класс]</f>
        <v>2Е</v>
      </c>
      <c r="C2" s="30" cm="1">
        <f t="array" aca="1" ref="C2:C2352" ca="1">_xlfn.XLOOKUP(_xlfn.ANCHORARRAY(B2),Таблица9[Класс],Таблица9[Количество учащихся],"Такого нет",0,1)</f>
        <v>37</v>
      </c>
      <c r="D2" s="30" t="str" cm="1">
        <f t="array" aca="1" ref="D2:D2352" ca="1">IF(_xlfn.XLOOKUP(_xlfn.ANCHORARRAY(B2)&amp;_xlfn.ANCHORARRAY(F2)&amp;_xlfn.ANCHORARRAY(A2),_xlfn.TAKE(_xlfn.ANCHORARRAY(БД!I2),,1)&amp;_xlfn.TAKE(_xlfn.TAKE(_xlfn.ANCHORARRAY(БД!I2),,2),,-1)&amp;_xlfn.TAKE(_xlfn.TAKE(_xlfn.ANCHORARRAY(БД!I2),,3),,-1),_xlfn.ANCHORARRAY(БД!I2),"НЕТ",0,1)="НЕТ","НЕТ","ДА")</f>
        <v>НЕТ</v>
      </c>
      <c r="E2" s="30" cm="1">
        <f t="array" aca="1" ref="E2:E2352" ca="1">Ректор[Часы Корр]</f>
        <v>1</v>
      </c>
      <c r="F2" s="30" t="str" cm="1">
        <f t="array" ref="F2:F2352">Ректор[Предмет2]</f>
        <v>Изобразительное искусство</v>
      </c>
      <c r="H2" t="str" cm="1">
        <f t="array" aca="1" ref="H2:M2352" ca="1">_xlfn.HSTACK(_xlfn.ANCHORARRAY(A2),_xlfn.ANCHORARRAY(B2),_xlfn.ANCHORARRAY(C2),_xlfn.ANCHORARRAY(D2),_xlfn.ANCHORARRAY(E2),_xlfn.ANCHORARRAY(F2))</f>
        <v>Абрамова Е. Т.</v>
      </c>
      <c r="I2" t="str">
        <f ca="1"/>
        <v>2Е</v>
      </c>
      <c r="J2">
        <f ca="1"/>
        <v>37</v>
      </c>
      <c r="K2" t="str">
        <f ca="1"/>
        <v>НЕТ</v>
      </c>
      <c r="L2">
        <f ca="1"/>
        <v>1</v>
      </c>
      <c r="M2" t="str">
        <f ca="1"/>
        <v>Изобразительное искусство</v>
      </c>
    </row>
    <row r="3" spans="1:13" x14ac:dyDescent="0.25">
      <c r="A3" s="30" t="str">
        <v>Абрамова Е. Т.</v>
      </c>
      <c r="B3" s="30" t="str">
        <f ca="1"/>
        <v>2Е</v>
      </c>
      <c r="C3" s="30">
        <f ca="1"/>
        <v>37</v>
      </c>
      <c r="D3" s="30" t="str">
        <f ca="1"/>
        <v>НЕТ</v>
      </c>
      <c r="E3" s="30">
        <f ca="1"/>
        <v>1</v>
      </c>
      <c r="F3" s="30" t="str">
        <v>Кубановедение</v>
      </c>
      <c r="H3" t="str">
        <f ca="1"/>
        <v>Абрамова Е. Т.</v>
      </c>
      <c r="I3" t="str">
        <f ca="1"/>
        <v>2Е</v>
      </c>
      <c r="J3">
        <f ca="1"/>
        <v>37</v>
      </c>
      <c r="K3" t="str">
        <f ca="1"/>
        <v>НЕТ</v>
      </c>
      <c r="L3">
        <f ca="1"/>
        <v>1</v>
      </c>
      <c r="M3" t="str">
        <f ca="1"/>
        <v>Кубановедение</v>
      </c>
    </row>
    <row r="4" spans="1:13" x14ac:dyDescent="0.25">
      <c r="A4" s="30" t="str">
        <v>Абрамова Е. Т.</v>
      </c>
      <c r="B4" s="30" t="str">
        <f ca="1"/>
        <v>2Е</v>
      </c>
      <c r="C4" s="30">
        <f ca="1"/>
        <v>37</v>
      </c>
      <c r="D4" s="30" t="str">
        <f ca="1"/>
        <v>НЕТ</v>
      </c>
      <c r="E4" s="30">
        <f ca="1"/>
        <v>4</v>
      </c>
      <c r="F4" s="30" t="str">
        <v>Литературное чтение</v>
      </c>
      <c r="H4" t="str">
        <f ca="1"/>
        <v>Абрамова Е. Т.</v>
      </c>
      <c r="I4" t="str">
        <f ca="1"/>
        <v>2Е</v>
      </c>
      <c r="J4">
        <f ca="1"/>
        <v>37</v>
      </c>
      <c r="K4" t="str">
        <f ca="1"/>
        <v>НЕТ</v>
      </c>
      <c r="L4">
        <f ca="1"/>
        <v>4</v>
      </c>
      <c r="M4" t="str">
        <f ca="1"/>
        <v>Литературное чтение</v>
      </c>
    </row>
    <row r="5" spans="1:13" x14ac:dyDescent="0.25">
      <c r="A5" s="30" t="str">
        <v>Абрамова Е. Т.</v>
      </c>
      <c r="B5" s="30" t="str">
        <f ca="1"/>
        <v>2Е</v>
      </c>
      <c r="C5" s="30">
        <f ca="1"/>
        <v>37</v>
      </c>
      <c r="D5" s="30" t="str">
        <f ca="1"/>
        <v>НЕТ</v>
      </c>
      <c r="E5" s="30">
        <f ca="1"/>
        <v>4</v>
      </c>
      <c r="F5" s="30" t="str">
        <v>Математика</v>
      </c>
      <c r="H5" t="str">
        <f ca="1"/>
        <v>Абрамова Е. Т.</v>
      </c>
      <c r="I5" t="str">
        <f ca="1"/>
        <v>2Е</v>
      </c>
      <c r="J5">
        <f ca="1"/>
        <v>37</v>
      </c>
      <c r="K5" t="str">
        <f ca="1"/>
        <v>НЕТ</v>
      </c>
      <c r="L5">
        <f ca="1"/>
        <v>4</v>
      </c>
      <c r="M5" t="str">
        <f ca="1"/>
        <v>Математика</v>
      </c>
    </row>
    <row r="6" spans="1:13" x14ac:dyDescent="0.25">
      <c r="A6" s="30" t="str">
        <v>Абрамова Е. Т.</v>
      </c>
      <c r="B6" s="30" t="str">
        <f ca="1"/>
        <v>2Е</v>
      </c>
      <c r="C6" s="30">
        <f ca="1"/>
        <v>37</v>
      </c>
      <c r="D6" s="30" t="str">
        <f ca="1"/>
        <v>НЕТ</v>
      </c>
      <c r="E6" s="30">
        <f ca="1"/>
        <v>1</v>
      </c>
      <c r="F6" s="30" t="str">
        <v>Музыка</v>
      </c>
      <c r="H6" t="str">
        <f ca="1"/>
        <v>Абрамова Е. Т.</v>
      </c>
      <c r="I6" t="str">
        <f ca="1"/>
        <v>2Е</v>
      </c>
      <c r="J6">
        <f ca="1"/>
        <v>37</v>
      </c>
      <c r="K6" t="str">
        <f ca="1"/>
        <v>НЕТ</v>
      </c>
      <c r="L6">
        <f ca="1"/>
        <v>1</v>
      </c>
      <c r="M6" t="str">
        <f ca="1"/>
        <v>Музыка</v>
      </c>
    </row>
    <row r="7" spans="1:13" x14ac:dyDescent="0.25">
      <c r="A7" s="30" t="str">
        <v>Абрамова Е. Т.</v>
      </c>
      <c r="B7" s="30" t="str">
        <f ca="1"/>
        <v>2Е</v>
      </c>
      <c r="C7" s="30">
        <f ca="1"/>
        <v>37</v>
      </c>
      <c r="D7" s="30" t="str">
        <f ca="1"/>
        <v>НЕТ</v>
      </c>
      <c r="E7" s="30">
        <f ca="1"/>
        <v>2</v>
      </c>
      <c r="F7" s="30" t="str">
        <v>Окружающий мир</v>
      </c>
      <c r="H7" t="str">
        <f ca="1"/>
        <v>Абрамова Е. Т.</v>
      </c>
      <c r="I7" t="str">
        <f ca="1"/>
        <v>2Е</v>
      </c>
      <c r="J7">
        <f ca="1"/>
        <v>37</v>
      </c>
      <c r="K7" t="str">
        <f ca="1"/>
        <v>НЕТ</v>
      </c>
      <c r="L7">
        <f ca="1"/>
        <v>2</v>
      </c>
      <c r="M7" t="str">
        <f ca="1"/>
        <v>Окружающий мир</v>
      </c>
    </row>
    <row r="8" spans="1:13" x14ac:dyDescent="0.25">
      <c r="A8" s="30" t="str">
        <v>Абрамова Е. Т.</v>
      </c>
      <c r="B8" s="30" t="str">
        <f ca="1"/>
        <v>2Е</v>
      </c>
      <c r="C8" s="30">
        <f ca="1"/>
        <v>37</v>
      </c>
      <c r="D8" s="30" t="str">
        <f ca="1"/>
        <v>НЕТ</v>
      </c>
      <c r="E8" s="30">
        <f ca="1"/>
        <v>1</v>
      </c>
      <c r="F8" s="30" t="str">
        <v>Разговор о важн</v>
      </c>
      <c r="H8" t="str">
        <f ca="1"/>
        <v>Абрамова Е. Т.</v>
      </c>
      <c r="I8" t="str">
        <f ca="1"/>
        <v>2Е</v>
      </c>
      <c r="J8">
        <f ca="1"/>
        <v>37</v>
      </c>
      <c r="K8" t="str">
        <f ca="1"/>
        <v>НЕТ</v>
      </c>
      <c r="L8">
        <f ca="1"/>
        <v>1</v>
      </c>
      <c r="M8" t="str">
        <f ca="1"/>
        <v>Разговор о важн</v>
      </c>
    </row>
    <row r="9" spans="1:13" x14ac:dyDescent="0.25">
      <c r="A9" s="30" t="str">
        <v>Абрамова Е. Т.</v>
      </c>
      <c r="B9" s="30" t="str">
        <f ca="1"/>
        <v>2Е</v>
      </c>
      <c r="C9" s="30">
        <f ca="1"/>
        <v>37</v>
      </c>
      <c r="D9" s="30" t="str">
        <f ca="1"/>
        <v>НЕТ</v>
      </c>
      <c r="E9" s="30">
        <f ca="1"/>
        <v>5</v>
      </c>
      <c r="F9" s="30" t="str">
        <v>Русский язык</v>
      </c>
      <c r="H9" t="str">
        <f ca="1"/>
        <v>Абрамова Е. Т.</v>
      </c>
      <c r="I9" t="str">
        <f ca="1"/>
        <v>2Е</v>
      </c>
      <c r="J9">
        <f ca="1"/>
        <v>37</v>
      </c>
      <c r="K9" t="str">
        <f ca="1"/>
        <v>НЕТ</v>
      </c>
      <c r="L9">
        <f ca="1"/>
        <v>5</v>
      </c>
      <c r="M9" t="str">
        <f ca="1"/>
        <v>Русский язык</v>
      </c>
    </row>
    <row r="10" spans="1:13" x14ac:dyDescent="0.25">
      <c r="A10" s="30" t="str">
        <v>Абрамова Е. Т.</v>
      </c>
      <c r="B10" s="30" t="str">
        <f ca="1"/>
        <v>2Е</v>
      </c>
      <c r="C10" s="30">
        <f ca="1"/>
        <v>37</v>
      </c>
      <c r="D10" s="30" t="str">
        <f ca="1"/>
        <v>НЕТ</v>
      </c>
      <c r="E10" s="30">
        <f ca="1"/>
        <v>1</v>
      </c>
      <c r="F10" s="30" t="str">
        <v>Технология</v>
      </c>
      <c r="H10" t="str">
        <f ca="1"/>
        <v>Абрамова Е. Т.</v>
      </c>
      <c r="I10" t="str">
        <f ca="1"/>
        <v>2Е</v>
      </c>
      <c r="J10">
        <f ca="1"/>
        <v>37</v>
      </c>
      <c r="K10" t="str">
        <f ca="1"/>
        <v>НЕТ</v>
      </c>
      <c r="L10">
        <f ca="1"/>
        <v>1</v>
      </c>
      <c r="M10" t="str">
        <f ca="1"/>
        <v>Технология</v>
      </c>
    </row>
    <row r="11" spans="1:13" x14ac:dyDescent="0.25">
      <c r="A11" s="30" t="str">
        <v>Абрамова Е. Т.</v>
      </c>
      <c r="B11" s="30" t="str">
        <f ca="1"/>
        <v>4К</v>
      </c>
      <c r="C11" s="30">
        <f ca="1"/>
        <v>36</v>
      </c>
      <c r="D11" s="30" t="str">
        <f ca="1"/>
        <v>НЕТ</v>
      </c>
      <c r="E11" s="30">
        <f ca="1"/>
        <v>1</v>
      </c>
      <c r="F11" s="30" t="str">
        <v>Изобразительное искусство</v>
      </c>
      <c r="H11" t="str">
        <f ca="1"/>
        <v>Абрамова Е. Т.</v>
      </c>
      <c r="I11" t="str">
        <f ca="1"/>
        <v>4К</v>
      </c>
      <c r="J11">
        <f ca="1"/>
        <v>36</v>
      </c>
      <c r="K11" t="str">
        <f ca="1"/>
        <v>НЕТ</v>
      </c>
      <c r="L11">
        <f ca="1"/>
        <v>1</v>
      </c>
      <c r="M11" t="str">
        <f ca="1"/>
        <v>Изобразительное искусство</v>
      </c>
    </row>
    <row r="12" spans="1:13" x14ac:dyDescent="0.25">
      <c r="A12" s="30" t="str">
        <v>Абрамова Е. Т.</v>
      </c>
      <c r="B12" s="30" t="str">
        <f ca="1"/>
        <v>4К</v>
      </c>
      <c r="C12" s="30">
        <f ca="1"/>
        <v>36</v>
      </c>
      <c r="D12" s="30" t="str">
        <f ca="1"/>
        <v>НЕТ</v>
      </c>
      <c r="E12" s="30">
        <f ca="1"/>
        <v>4</v>
      </c>
      <c r="F12" s="30" t="str">
        <v>Литературное чтение</v>
      </c>
      <c r="H12" t="str">
        <f ca="1"/>
        <v>Абрамова Е. Т.</v>
      </c>
      <c r="I12" t="str">
        <f ca="1"/>
        <v>4К</v>
      </c>
      <c r="J12">
        <f ca="1"/>
        <v>36</v>
      </c>
      <c r="K12" t="str">
        <f ca="1"/>
        <v>НЕТ</v>
      </c>
      <c r="L12">
        <f ca="1"/>
        <v>4</v>
      </c>
      <c r="M12" t="str">
        <f ca="1"/>
        <v>Литературное чтение</v>
      </c>
    </row>
    <row r="13" spans="1:13" x14ac:dyDescent="0.25">
      <c r="A13" s="30" t="str">
        <v>Абрамова Е. Т.</v>
      </c>
      <c r="B13" s="30" t="str">
        <f ca="1"/>
        <v>4К</v>
      </c>
      <c r="C13" s="30">
        <f ca="1"/>
        <v>36</v>
      </c>
      <c r="D13" s="30" t="str">
        <f ca="1"/>
        <v>НЕТ</v>
      </c>
      <c r="E13" s="30">
        <f ca="1"/>
        <v>4</v>
      </c>
      <c r="F13" s="30" t="str">
        <v>Математика</v>
      </c>
      <c r="H13" t="str">
        <f ca="1"/>
        <v>Абрамова Е. Т.</v>
      </c>
      <c r="I13" t="str">
        <f ca="1"/>
        <v>4К</v>
      </c>
      <c r="J13">
        <f ca="1"/>
        <v>36</v>
      </c>
      <c r="K13" t="str">
        <f ca="1"/>
        <v>НЕТ</v>
      </c>
      <c r="L13">
        <f ca="1"/>
        <v>4</v>
      </c>
      <c r="M13" t="str">
        <f ca="1"/>
        <v>Математика</v>
      </c>
    </row>
    <row r="14" spans="1:13" x14ac:dyDescent="0.25">
      <c r="A14" s="30" t="str">
        <v>Абрамова Е. Т.</v>
      </c>
      <c r="B14" s="30" t="str">
        <f ca="1"/>
        <v>4К</v>
      </c>
      <c r="C14" s="30">
        <f ca="1"/>
        <v>36</v>
      </c>
      <c r="D14" s="30" t="str">
        <f ca="1"/>
        <v>НЕТ</v>
      </c>
      <c r="E14" s="30">
        <f ca="1"/>
        <v>2</v>
      </c>
      <c r="F14" s="30" t="str">
        <v>Окружающий мир</v>
      </c>
      <c r="H14" t="str">
        <f ca="1"/>
        <v>Абрамова Е. Т.</v>
      </c>
      <c r="I14" t="str">
        <f ca="1"/>
        <v>4К</v>
      </c>
      <c r="J14">
        <f ca="1"/>
        <v>36</v>
      </c>
      <c r="K14" t="str">
        <f ca="1"/>
        <v>НЕТ</v>
      </c>
      <c r="L14">
        <f ca="1"/>
        <v>2</v>
      </c>
      <c r="M14" t="str">
        <f ca="1"/>
        <v>Окружающий мир</v>
      </c>
    </row>
    <row r="15" spans="1:13" x14ac:dyDescent="0.25">
      <c r="A15" s="30" t="str">
        <v>Абрамова Е. Т.</v>
      </c>
      <c r="B15" s="30" t="str">
        <f ca="1"/>
        <v>4К</v>
      </c>
      <c r="C15" s="30">
        <f ca="1"/>
        <v>36</v>
      </c>
      <c r="D15" s="30" t="str">
        <f ca="1"/>
        <v>НЕТ</v>
      </c>
      <c r="E15" s="30">
        <f ca="1"/>
        <v>1</v>
      </c>
      <c r="F15" s="30" t="str">
        <v>Основы религиоз</v>
      </c>
      <c r="H15" t="str">
        <f ca="1"/>
        <v>Абрамова Е. Т.</v>
      </c>
      <c r="I15" t="str">
        <f ca="1"/>
        <v>4К</v>
      </c>
      <c r="J15">
        <f ca="1"/>
        <v>36</v>
      </c>
      <c r="K15" t="str">
        <f ca="1"/>
        <v>НЕТ</v>
      </c>
      <c r="L15">
        <f ca="1"/>
        <v>1</v>
      </c>
      <c r="M15" t="str">
        <f ca="1"/>
        <v>Основы религиоз</v>
      </c>
    </row>
    <row r="16" spans="1:13" x14ac:dyDescent="0.25">
      <c r="A16" s="30" t="str">
        <v>Абрамова Е. Т.</v>
      </c>
      <c r="B16" s="30" t="str">
        <f ca="1"/>
        <v>4К</v>
      </c>
      <c r="C16" s="30">
        <f ca="1"/>
        <v>36</v>
      </c>
      <c r="D16" s="30" t="str">
        <f ca="1"/>
        <v>НЕТ</v>
      </c>
      <c r="E16" s="30">
        <f ca="1"/>
        <v>1</v>
      </c>
      <c r="F16" s="30" t="str">
        <v>Разговор о важн</v>
      </c>
      <c r="H16" t="str">
        <f ca="1"/>
        <v>Абрамова Е. Т.</v>
      </c>
      <c r="I16" t="str">
        <f ca="1"/>
        <v>4К</v>
      </c>
      <c r="J16">
        <f ca="1"/>
        <v>36</v>
      </c>
      <c r="K16" t="str">
        <f ca="1"/>
        <v>НЕТ</v>
      </c>
      <c r="L16">
        <f ca="1"/>
        <v>1</v>
      </c>
      <c r="M16" t="str">
        <f ca="1"/>
        <v>Разговор о важн</v>
      </c>
    </row>
    <row r="17" spans="1:13" x14ac:dyDescent="0.25">
      <c r="A17" s="30" t="str">
        <v>Абрамова Е. Т.</v>
      </c>
      <c r="B17" s="30" t="str">
        <f ca="1"/>
        <v>4К</v>
      </c>
      <c r="C17" s="30">
        <f ca="1"/>
        <v>36</v>
      </c>
      <c r="D17" s="30" t="str">
        <f ca="1"/>
        <v>НЕТ</v>
      </c>
      <c r="E17" s="30">
        <f ca="1"/>
        <v>5</v>
      </c>
      <c r="F17" s="30" t="str">
        <v>Русский язык</v>
      </c>
      <c r="H17" t="str">
        <f ca="1"/>
        <v>Абрамова Е. Т.</v>
      </c>
      <c r="I17" t="str">
        <f ca="1"/>
        <v>4К</v>
      </c>
      <c r="J17">
        <f ca="1"/>
        <v>36</v>
      </c>
      <c r="K17" t="str">
        <f ca="1"/>
        <v>НЕТ</v>
      </c>
      <c r="L17">
        <f ca="1"/>
        <v>5</v>
      </c>
      <c r="M17" t="str">
        <f ca="1"/>
        <v>Русский язык</v>
      </c>
    </row>
    <row r="18" spans="1:13" x14ac:dyDescent="0.25">
      <c r="A18" s="30" t="str">
        <v>Абрамова Е. Т.</v>
      </c>
      <c r="B18" s="30" t="str">
        <f ca="1"/>
        <v>4К</v>
      </c>
      <c r="C18" s="30">
        <f ca="1"/>
        <v>36</v>
      </c>
      <c r="D18" s="30" t="str">
        <f ca="1"/>
        <v>НЕТ</v>
      </c>
      <c r="E18" s="30">
        <f ca="1"/>
        <v>1</v>
      </c>
      <c r="F18" s="30" t="str">
        <v>Технология</v>
      </c>
      <c r="H18" t="str">
        <f ca="1"/>
        <v>Абрамова Е. Т.</v>
      </c>
      <c r="I18" t="str">
        <f ca="1"/>
        <v>4К</v>
      </c>
      <c r="J18">
        <f ca="1"/>
        <v>36</v>
      </c>
      <c r="K18" t="str">
        <f ca="1"/>
        <v>НЕТ</v>
      </c>
      <c r="L18">
        <f ca="1"/>
        <v>1</v>
      </c>
      <c r="M18" t="str">
        <f ca="1"/>
        <v>Технология</v>
      </c>
    </row>
    <row r="19" spans="1:13" x14ac:dyDescent="0.25">
      <c r="A19" s="30" t="str">
        <v>Алеева О. А.</v>
      </c>
      <c r="B19" s="30" t="str">
        <f ca="1"/>
        <v>2Т</v>
      </c>
      <c r="C19" s="30">
        <f ca="1"/>
        <v>36</v>
      </c>
      <c r="D19" s="30" t="str">
        <f ca="1"/>
        <v>НЕТ</v>
      </c>
      <c r="E19" s="30">
        <f ca="1"/>
        <v>1</v>
      </c>
      <c r="F19" s="30" t="str">
        <v>Изобразительное искусство</v>
      </c>
      <c r="H19" t="str">
        <f ca="1"/>
        <v>Алеева О. А.</v>
      </c>
      <c r="I19" t="str">
        <f ca="1"/>
        <v>2Т</v>
      </c>
      <c r="J19">
        <f ca="1"/>
        <v>36</v>
      </c>
      <c r="K19" t="str">
        <f ca="1"/>
        <v>НЕТ</v>
      </c>
      <c r="L19">
        <f ca="1"/>
        <v>1</v>
      </c>
      <c r="M19" t="str">
        <f ca="1"/>
        <v>Изобразительное искусство</v>
      </c>
    </row>
    <row r="20" spans="1:13" x14ac:dyDescent="0.25">
      <c r="A20" s="30" t="str">
        <v>Алеева О. А.</v>
      </c>
      <c r="B20" s="30" t="str">
        <f ca="1"/>
        <v>2Т</v>
      </c>
      <c r="C20" s="30">
        <f ca="1"/>
        <v>36</v>
      </c>
      <c r="D20" s="30" t="str">
        <f ca="1"/>
        <v>НЕТ</v>
      </c>
      <c r="E20" s="30">
        <f ca="1"/>
        <v>1</v>
      </c>
      <c r="F20" s="30" t="str">
        <v>Кубановедение</v>
      </c>
      <c r="H20" t="str">
        <f ca="1"/>
        <v>Алеева О. А.</v>
      </c>
      <c r="I20" t="str">
        <f ca="1"/>
        <v>2Т</v>
      </c>
      <c r="J20">
        <f ca="1"/>
        <v>36</v>
      </c>
      <c r="K20" t="str">
        <f ca="1"/>
        <v>НЕТ</v>
      </c>
      <c r="L20">
        <f ca="1"/>
        <v>1</v>
      </c>
      <c r="M20" t="str">
        <f ca="1"/>
        <v>Кубановедение</v>
      </c>
    </row>
    <row r="21" spans="1:13" x14ac:dyDescent="0.25">
      <c r="A21" s="30" t="str">
        <v>Алеева О. А.</v>
      </c>
      <c r="B21" s="30" t="str">
        <f ca="1"/>
        <v>2Т</v>
      </c>
      <c r="C21" s="30">
        <f ca="1"/>
        <v>36</v>
      </c>
      <c r="D21" s="30" t="str">
        <f ca="1"/>
        <v>НЕТ</v>
      </c>
      <c r="E21" s="30">
        <f ca="1"/>
        <v>4</v>
      </c>
      <c r="F21" s="30" t="str">
        <v>Литературное чтение</v>
      </c>
      <c r="H21" t="str">
        <f ca="1"/>
        <v>Алеева О. А.</v>
      </c>
      <c r="I21" t="str">
        <f ca="1"/>
        <v>2Т</v>
      </c>
      <c r="J21">
        <f ca="1"/>
        <v>36</v>
      </c>
      <c r="K21" t="str">
        <f ca="1"/>
        <v>НЕТ</v>
      </c>
      <c r="L21">
        <f ca="1"/>
        <v>4</v>
      </c>
      <c r="M21" t="str">
        <f ca="1"/>
        <v>Литературное чтение</v>
      </c>
    </row>
    <row r="22" spans="1:13" x14ac:dyDescent="0.25">
      <c r="A22" s="30" t="str">
        <v>Алеева О. А.</v>
      </c>
      <c r="B22" s="30" t="str">
        <f ca="1"/>
        <v>2Т</v>
      </c>
      <c r="C22" s="30">
        <f ca="1"/>
        <v>36</v>
      </c>
      <c r="D22" s="30" t="str">
        <f ca="1"/>
        <v>НЕТ</v>
      </c>
      <c r="E22" s="30">
        <f ca="1"/>
        <v>4</v>
      </c>
      <c r="F22" s="30" t="str">
        <v>Математика</v>
      </c>
      <c r="H22" t="str">
        <f ca="1"/>
        <v>Алеева О. А.</v>
      </c>
      <c r="I22" t="str">
        <f ca="1"/>
        <v>2Т</v>
      </c>
      <c r="J22">
        <f ca="1"/>
        <v>36</v>
      </c>
      <c r="K22" t="str">
        <f ca="1"/>
        <v>НЕТ</v>
      </c>
      <c r="L22">
        <f ca="1"/>
        <v>4</v>
      </c>
      <c r="M22" t="str">
        <f ca="1"/>
        <v>Математика</v>
      </c>
    </row>
    <row r="23" spans="1:13" x14ac:dyDescent="0.25">
      <c r="A23" s="30" t="str">
        <v>Алеева О. А.</v>
      </c>
      <c r="B23" s="30" t="str">
        <f ca="1"/>
        <v>2Т</v>
      </c>
      <c r="C23" s="30">
        <f ca="1"/>
        <v>36</v>
      </c>
      <c r="D23" s="30" t="str">
        <f ca="1"/>
        <v>НЕТ</v>
      </c>
      <c r="E23" s="30">
        <f ca="1"/>
        <v>1</v>
      </c>
      <c r="F23" s="30" t="str">
        <v>Музыка</v>
      </c>
      <c r="H23" t="str">
        <f ca="1"/>
        <v>Алеева О. А.</v>
      </c>
      <c r="I23" t="str">
        <f ca="1"/>
        <v>2Т</v>
      </c>
      <c r="J23">
        <f ca="1"/>
        <v>36</v>
      </c>
      <c r="K23" t="str">
        <f ca="1"/>
        <v>НЕТ</v>
      </c>
      <c r="L23">
        <f ca="1"/>
        <v>1</v>
      </c>
      <c r="M23" t="str">
        <f ca="1"/>
        <v>Музыка</v>
      </c>
    </row>
    <row r="24" spans="1:13" x14ac:dyDescent="0.25">
      <c r="A24" s="30" t="str">
        <v>Алеева О. А.</v>
      </c>
      <c r="B24" s="30" t="str">
        <f ca="1"/>
        <v>2Т</v>
      </c>
      <c r="C24" s="30">
        <f ca="1"/>
        <v>36</v>
      </c>
      <c r="D24" s="30" t="str">
        <f ca="1"/>
        <v>НЕТ</v>
      </c>
      <c r="E24" s="30">
        <f ca="1"/>
        <v>2</v>
      </c>
      <c r="F24" s="30" t="str">
        <v>Окружающий мир</v>
      </c>
      <c r="H24" t="str">
        <f ca="1"/>
        <v>Алеева О. А.</v>
      </c>
      <c r="I24" t="str">
        <f ca="1"/>
        <v>2Т</v>
      </c>
      <c r="J24">
        <f ca="1"/>
        <v>36</v>
      </c>
      <c r="K24" t="str">
        <f ca="1"/>
        <v>НЕТ</v>
      </c>
      <c r="L24">
        <f ca="1"/>
        <v>2</v>
      </c>
      <c r="M24" t="str">
        <f ca="1"/>
        <v>Окружающий мир</v>
      </c>
    </row>
    <row r="25" spans="1:13" x14ac:dyDescent="0.25">
      <c r="A25" s="30" t="str">
        <v>Алеева О. А.</v>
      </c>
      <c r="B25" s="30" t="str">
        <f ca="1"/>
        <v>2Т</v>
      </c>
      <c r="C25" s="30">
        <f ca="1"/>
        <v>36</v>
      </c>
      <c r="D25" s="30" t="str">
        <f ca="1"/>
        <v>НЕТ</v>
      </c>
      <c r="E25" s="30">
        <f ca="1"/>
        <v>1</v>
      </c>
      <c r="F25" s="30" t="str">
        <v>Разговор о важн</v>
      </c>
      <c r="H25" t="str">
        <f ca="1"/>
        <v>Алеева О. А.</v>
      </c>
      <c r="I25" t="str">
        <f ca="1"/>
        <v>2Т</v>
      </c>
      <c r="J25">
        <f ca="1"/>
        <v>36</v>
      </c>
      <c r="K25" t="str">
        <f ca="1"/>
        <v>НЕТ</v>
      </c>
      <c r="L25">
        <f ca="1"/>
        <v>1</v>
      </c>
      <c r="M25" t="str">
        <f ca="1"/>
        <v>Разговор о важн</v>
      </c>
    </row>
    <row r="26" spans="1:13" x14ac:dyDescent="0.25">
      <c r="A26" s="30" t="str">
        <v>Алеева О. А.</v>
      </c>
      <c r="B26" s="30" t="str">
        <f ca="1"/>
        <v>2Т</v>
      </c>
      <c r="C26" s="30">
        <f ca="1"/>
        <v>36</v>
      </c>
      <c r="D26" s="30" t="str">
        <f ca="1"/>
        <v>НЕТ</v>
      </c>
      <c r="E26" s="30">
        <f ca="1"/>
        <v>5</v>
      </c>
      <c r="F26" s="30" t="str">
        <v>Русский язык</v>
      </c>
      <c r="H26" t="str">
        <f ca="1"/>
        <v>Алеева О. А.</v>
      </c>
      <c r="I26" t="str">
        <f ca="1"/>
        <v>2Т</v>
      </c>
      <c r="J26">
        <f ca="1"/>
        <v>36</v>
      </c>
      <c r="K26" t="str">
        <f ca="1"/>
        <v>НЕТ</v>
      </c>
      <c r="L26">
        <f ca="1"/>
        <v>5</v>
      </c>
      <c r="M26" t="str">
        <f ca="1"/>
        <v>Русский язык</v>
      </c>
    </row>
    <row r="27" spans="1:13" x14ac:dyDescent="0.25">
      <c r="A27" s="30" t="str">
        <v>Алеева О. А.</v>
      </c>
      <c r="B27" s="30" t="str">
        <f ca="1"/>
        <v>2Т</v>
      </c>
      <c r="C27" s="30">
        <f ca="1"/>
        <v>36</v>
      </c>
      <c r="D27" s="30" t="str">
        <f ca="1"/>
        <v>НЕТ</v>
      </c>
      <c r="E27" s="30">
        <f ca="1"/>
        <v>1</v>
      </c>
      <c r="F27" s="30" t="str">
        <v>Технология</v>
      </c>
      <c r="H27" t="str">
        <f ca="1"/>
        <v>Алеева О. А.</v>
      </c>
      <c r="I27" t="str">
        <f ca="1"/>
        <v>2Т</v>
      </c>
      <c r="J27">
        <f ca="1"/>
        <v>36</v>
      </c>
      <c r="K27" t="str">
        <f ca="1"/>
        <v>НЕТ</v>
      </c>
      <c r="L27">
        <f ca="1"/>
        <v>1</v>
      </c>
      <c r="M27" t="str">
        <f ca="1"/>
        <v>Технология</v>
      </c>
    </row>
    <row r="28" spans="1:13" x14ac:dyDescent="0.25">
      <c r="A28" s="30" t="str">
        <v>Александрова А. В.</v>
      </c>
      <c r="B28" s="30" t="str">
        <f ca="1"/>
        <v>5Г</v>
      </c>
      <c r="C28" s="30">
        <f ca="1"/>
        <v>32</v>
      </c>
      <c r="D28" s="30" t="str">
        <f ca="1"/>
        <v>НЕТ</v>
      </c>
      <c r="E28" s="30">
        <f ca="1"/>
        <v>5</v>
      </c>
      <c r="F28" s="30" t="str">
        <v>Математика</v>
      </c>
      <c r="H28" t="str">
        <f ca="1"/>
        <v>Александрова А. В.</v>
      </c>
      <c r="I28" t="str">
        <f ca="1"/>
        <v>5Г</v>
      </c>
      <c r="J28">
        <f ca="1"/>
        <v>32</v>
      </c>
      <c r="K28" t="str">
        <f ca="1"/>
        <v>НЕТ</v>
      </c>
      <c r="L28">
        <f ca="1"/>
        <v>5</v>
      </c>
      <c r="M28" t="str">
        <f ca="1"/>
        <v>Математика</v>
      </c>
    </row>
    <row r="29" spans="1:13" x14ac:dyDescent="0.25">
      <c r="A29" s="30" t="str">
        <v>Александрова А. В.</v>
      </c>
      <c r="B29" s="30" t="str">
        <f ca="1"/>
        <v>5Л</v>
      </c>
      <c r="C29" s="30">
        <f ca="1"/>
        <v>33</v>
      </c>
      <c r="D29" s="30" t="str">
        <f ca="1"/>
        <v>НЕТ</v>
      </c>
      <c r="E29" s="30">
        <f ca="1"/>
        <v>5</v>
      </c>
      <c r="F29" s="30" t="str">
        <v>Математика</v>
      </c>
      <c r="H29" t="str">
        <f ca="1"/>
        <v>Александрова А. В.</v>
      </c>
      <c r="I29" t="str">
        <f ca="1"/>
        <v>5Л</v>
      </c>
      <c r="J29">
        <f ca="1"/>
        <v>33</v>
      </c>
      <c r="K29" t="str">
        <f ca="1"/>
        <v>НЕТ</v>
      </c>
      <c r="L29">
        <f ca="1"/>
        <v>5</v>
      </c>
      <c r="M29" t="str">
        <f ca="1"/>
        <v>Математика</v>
      </c>
    </row>
    <row r="30" spans="1:13" x14ac:dyDescent="0.25">
      <c r="A30" s="30" t="str">
        <v>Александрова А. В.</v>
      </c>
      <c r="B30" s="30" t="str">
        <f ca="1"/>
        <v>5С</v>
      </c>
      <c r="C30" s="30">
        <f ca="1"/>
        <v>32</v>
      </c>
      <c r="D30" s="30" t="str">
        <f ca="1"/>
        <v>НЕТ</v>
      </c>
      <c r="E30" s="30">
        <f ca="1"/>
        <v>5</v>
      </c>
      <c r="F30" s="30" t="str">
        <v>Математика</v>
      </c>
      <c r="H30" t="str">
        <f ca="1"/>
        <v>Александрова А. В.</v>
      </c>
      <c r="I30" t="str">
        <f ca="1"/>
        <v>5С</v>
      </c>
      <c r="J30">
        <f ca="1"/>
        <v>32</v>
      </c>
      <c r="K30" t="str">
        <f ca="1"/>
        <v>НЕТ</v>
      </c>
      <c r="L30">
        <f ca="1"/>
        <v>5</v>
      </c>
      <c r="M30" t="str">
        <f ca="1"/>
        <v>Математика</v>
      </c>
    </row>
    <row r="31" spans="1:13" x14ac:dyDescent="0.25">
      <c r="A31" s="30" t="str">
        <v>Александрова А. В.</v>
      </c>
      <c r="B31" s="30" t="str">
        <f ca="1"/>
        <v>5Ч</v>
      </c>
      <c r="C31" s="30">
        <f ca="1"/>
        <v>37</v>
      </c>
      <c r="D31" s="30" t="str">
        <f ca="1"/>
        <v>НЕТ</v>
      </c>
      <c r="E31" s="30">
        <f ca="1"/>
        <v>5</v>
      </c>
      <c r="F31" s="30" t="str">
        <v>Математика</v>
      </c>
      <c r="H31" t="str">
        <f ca="1"/>
        <v>Александрова А. В.</v>
      </c>
      <c r="I31" t="str">
        <f ca="1"/>
        <v>5Ч</v>
      </c>
      <c r="J31">
        <f ca="1"/>
        <v>37</v>
      </c>
      <c r="K31" t="str">
        <f ca="1"/>
        <v>НЕТ</v>
      </c>
      <c r="L31">
        <f ca="1"/>
        <v>5</v>
      </c>
      <c r="M31" t="str">
        <f ca="1"/>
        <v>Математика</v>
      </c>
    </row>
    <row r="32" spans="1:13" x14ac:dyDescent="0.25">
      <c r="A32" s="30" t="str">
        <v>Александрова А. В.</v>
      </c>
      <c r="B32" s="30" t="str">
        <f ca="1"/>
        <v>9Н</v>
      </c>
      <c r="C32" s="30">
        <f ca="1"/>
        <v>35</v>
      </c>
      <c r="D32" s="30" t="str">
        <f ca="1"/>
        <v>НЕТ</v>
      </c>
      <c r="E32" s="30">
        <f ca="1"/>
        <v>3</v>
      </c>
      <c r="F32" s="30" t="str">
        <v>Алгебра</v>
      </c>
      <c r="H32" t="str">
        <f ca="1"/>
        <v>Александрова А. В.</v>
      </c>
      <c r="I32" t="str">
        <f ca="1"/>
        <v>9Н</v>
      </c>
      <c r="J32">
        <f ca="1"/>
        <v>35</v>
      </c>
      <c r="K32" t="str">
        <f ca="1"/>
        <v>НЕТ</v>
      </c>
      <c r="L32">
        <f ca="1"/>
        <v>3</v>
      </c>
      <c r="M32" t="str">
        <f ca="1"/>
        <v>Алгебра</v>
      </c>
    </row>
    <row r="33" spans="1:13" x14ac:dyDescent="0.25">
      <c r="A33" s="30" t="str">
        <v>Александрова А. В.</v>
      </c>
      <c r="B33" s="30" t="str">
        <f ca="1"/>
        <v>9Н</v>
      </c>
      <c r="C33" s="30">
        <f ca="1"/>
        <v>35</v>
      </c>
      <c r="D33" s="30" t="str">
        <f ca="1"/>
        <v>НЕТ</v>
      </c>
      <c r="E33" s="30">
        <f ca="1"/>
        <v>2</v>
      </c>
      <c r="F33" s="30" t="str">
        <v>Геометрия</v>
      </c>
      <c r="H33" t="str">
        <f ca="1"/>
        <v>Александрова А. В.</v>
      </c>
      <c r="I33" t="str">
        <f ca="1"/>
        <v>9Н</v>
      </c>
      <c r="J33">
        <f ca="1"/>
        <v>35</v>
      </c>
      <c r="K33" t="str">
        <f ca="1"/>
        <v>НЕТ</v>
      </c>
      <c r="L33">
        <f ca="1"/>
        <v>2</v>
      </c>
      <c r="M33" t="str">
        <f ca="1"/>
        <v>Геометрия</v>
      </c>
    </row>
    <row r="34" spans="1:13" x14ac:dyDescent="0.25">
      <c r="A34" s="30" t="str">
        <v>Александрова А. В.</v>
      </c>
      <c r="B34" s="30" t="str">
        <f ca="1"/>
        <v>9Н</v>
      </c>
      <c r="C34" s="30">
        <f ca="1"/>
        <v>35</v>
      </c>
      <c r="D34" s="30" t="str">
        <f ca="1"/>
        <v>НЕТ</v>
      </c>
      <c r="E34" s="30">
        <f ca="1"/>
        <v>1</v>
      </c>
      <c r="F34" s="30" t="str">
        <v>Практикум по геометрии</v>
      </c>
      <c r="H34" t="str">
        <f ca="1"/>
        <v>Александрова А. В.</v>
      </c>
      <c r="I34" t="str">
        <f ca="1"/>
        <v>9Н</v>
      </c>
      <c r="J34">
        <f ca="1"/>
        <v>35</v>
      </c>
      <c r="K34" t="str">
        <f ca="1"/>
        <v>НЕТ</v>
      </c>
      <c r="L34">
        <f ca="1"/>
        <v>1</v>
      </c>
      <c r="M34" t="str">
        <f ca="1"/>
        <v>Практикум по геометрии</v>
      </c>
    </row>
    <row r="35" spans="1:13" x14ac:dyDescent="0.25">
      <c r="A35" s="30" t="str">
        <v>Александрова А. В.</v>
      </c>
      <c r="B35" s="30" t="str">
        <f ca="1"/>
        <v>9О</v>
      </c>
      <c r="C35" s="30">
        <f ca="1"/>
        <v>38</v>
      </c>
      <c r="D35" s="30" t="str">
        <f ca="1"/>
        <v>НЕТ</v>
      </c>
      <c r="E35" s="30">
        <f ca="1"/>
        <v>3</v>
      </c>
      <c r="F35" s="30" t="str">
        <v>Алгебра</v>
      </c>
      <c r="H35" t="str">
        <f ca="1"/>
        <v>Александрова А. В.</v>
      </c>
      <c r="I35" t="str">
        <f ca="1"/>
        <v>9О</v>
      </c>
      <c r="J35">
        <f ca="1"/>
        <v>38</v>
      </c>
      <c r="K35" t="str">
        <f ca="1"/>
        <v>НЕТ</v>
      </c>
      <c r="L35">
        <f ca="1"/>
        <v>3</v>
      </c>
      <c r="M35" t="str">
        <f ca="1"/>
        <v>Алгебра</v>
      </c>
    </row>
    <row r="36" spans="1:13" x14ac:dyDescent="0.25">
      <c r="A36" s="30" t="str">
        <v>Александрова А. В.</v>
      </c>
      <c r="B36" s="30" t="str">
        <f ca="1"/>
        <v>9О</v>
      </c>
      <c r="C36" s="30">
        <f ca="1"/>
        <v>38</v>
      </c>
      <c r="D36" s="30" t="str">
        <f ca="1"/>
        <v>НЕТ</v>
      </c>
      <c r="E36" s="30">
        <f ca="1"/>
        <v>2</v>
      </c>
      <c r="F36" s="30" t="str">
        <v>Геометрия</v>
      </c>
      <c r="H36" t="str">
        <f ca="1"/>
        <v>Александрова А. В.</v>
      </c>
      <c r="I36" t="str">
        <f ca="1"/>
        <v>9О</v>
      </c>
      <c r="J36">
        <f ca="1"/>
        <v>38</v>
      </c>
      <c r="K36" t="str">
        <f ca="1"/>
        <v>НЕТ</v>
      </c>
      <c r="L36">
        <f ca="1"/>
        <v>2</v>
      </c>
      <c r="M36" t="str">
        <f ca="1"/>
        <v>Геометрия</v>
      </c>
    </row>
    <row r="37" spans="1:13" x14ac:dyDescent="0.25">
      <c r="A37" s="30" t="str">
        <v>Александрова А. В.</v>
      </c>
      <c r="B37" s="30" t="str">
        <f ca="1"/>
        <v>9О</v>
      </c>
      <c r="C37" s="30">
        <f ca="1"/>
        <v>38</v>
      </c>
      <c r="D37" s="30" t="str">
        <f ca="1"/>
        <v>НЕТ</v>
      </c>
      <c r="E37" s="30">
        <f ca="1"/>
        <v>1</v>
      </c>
      <c r="F37" s="30" t="str">
        <v>Практикум по геометрии</v>
      </c>
      <c r="H37" t="str">
        <f ca="1"/>
        <v>Александрова А. В.</v>
      </c>
      <c r="I37" t="str">
        <f ca="1"/>
        <v>9О</v>
      </c>
      <c r="J37">
        <f ca="1"/>
        <v>38</v>
      </c>
      <c r="K37" t="str">
        <f ca="1"/>
        <v>НЕТ</v>
      </c>
      <c r="L37">
        <f ca="1"/>
        <v>1</v>
      </c>
      <c r="M37" t="str">
        <f ca="1"/>
        <v>Практикум по геометрии</v>
      </c>
    </row>
    <row r="38" spans="1:13" x14ac:dyDescent="0.25">
      <c r="A38" s="30" t="str">
        <v>Александрова А. В.</v>
      </c>
      <c r="B38" s="30" t="str">
        <f ca="1"/>
        <v>9О</v>
      </c>
      <c r="C38" s="30">
        <f ca="1"/>
        <v>38</v>
      </c>
      <c r="D38" s="30" t="str">
        <f ca="1"/>
        <v>НЕТ</v>
      </c>
      <c r="E38" s="30">
        <f ca="1"/>
        <v>1</v>
      </c>
      <c r="F38" s="30" t="str">
        <v>Разговор о важн</v>
      </c>
      <c r="H38" t="str">
        <f ca="1"/>
        <v>Александрова А. В.</v>
      </c>
      <c r="I38" t="str">
        <f ca="1"/>
        <v>9О</v>
      </c>
      <c r="J38">
        <f ca="1"/>
        <v>38</v>
      </c>
      <c r="K38" t="str">
        <f ca="1"/>
        <v>НЕТ</v>
      </c>
      <c r="L38">
        <f ca="1"/>
        <v>1</v>
      </c>
      <c r="M38" t="str">
        <f ca="1"/>
        <v>Разговор о важн</v>
      </c>
    </row>
    <row r="39" spans="1:13" x14ac:dyDescent="0.25">
      <c r="A39" s="30" t="str">
        <v>Анашкина А. В.</v>
      </c>
      <c r="B39" s="30" t="str">
        <f ca="1"/>
        <v>4Д</v>
      </c>
      <c r="C39" s="30">
        <f ca="1"/>
        <v>36</v>
      </c>
      <c r="D39" s="30" t="str">
        <f ca="1"/>
        <v>НЕТ</v>
      </c>
      <c r="E39" s="30">
        <f ca="1"/>
        <v>1</v>
      </c>
      <c r="F39" s="30" t="str">
        <v>Изобразительное искусство</v>
      </c>
      <c r="H39" t="str">
        <f ca="1"/>
        <v>Анашкина А. В.</v>
      </c>
      <c r="I39" t="str">
        <f ca="1"/>
        <v>4Д</v>
      </c>
      <c r="J39">
        <f ca="1"/>
        <v>36</v>
      </c>
      <c r="K39" t="str">
        <f ca="1"/>
        <v>НЕТ</v>
      </c>
      <c r="L39">
        <f ca="1"/>
        <v>1</v>
      </c>
      <c r="M39" t="str">
        <f ca="1"/>
        <v>Изобразительное искусство</v>
      </c>
    </row>
    <row r="40" spans="1:13" x14ac:dyDescent="0.25">
      <c r="A40" s="30" t="str">
        <v>Анашкина А. В.</v>
      </c>
      <c r="B40" s="30" t="str">
        <f ca="1"/>
        <v>4Д</v>
      </c>
      <c r="C40" s="30">
        <f ca="1"/>
        <v>36</v>
      </c>
      <c r="D40" s="30" t="str">
        <f ca="1"/>
        <v>НЕТ</v>
      </c>
      <c r="E40" s="30">
        <f ca="1"/>
        <v>4</v>
      </c>
      <c r="F40" s="30" t="str">
        <v>Литературное чтение</v>
      </c>
      <c r="H40" t="str">
        <f ca="1"/>
        <v>Анашкина А. В.</v>
      </c>
      <c r="I40" t="str">
        <f ca="1"/>
        <v>4Д</v>
      </c>
      <c r="J40">
        <f ca="1"/>
        <v>36</v>
      </c>
      <c r="K40" t="str">
        <f ca="1"/>
        <v>НЕТ</v>
      </c>
      <c r="L40">
        <f ca="1"/>
        <v>4</v>
      </c>
      <c r="M40" t="str">
        <f ca="1"/>
        <v>Литературное чтение</v>
      </c>
    </row>
    <row r="41" spans="1:13" x14ac:dyDescent="0.25">
      <c r="A41" s="30" t="str">
        <v>Анашкина А. В.</v>
      </c>
      <c r="B41" s="30" t="str">
        <f ca="1"/>
        <v>4Д</v>
      </c>
      <c r="C41" s="30">
        <f ca="1"/>
        <v>36</v>
      </c>
      <c r="D41" s="30" t="str">
        <f ca="1"/>
        <v>НЕТ</v>
      </c>
      <c r="E41" s="30">
        <f ca="1"/>
        <v>4</v>
      </c>
      <c r="F41" s="30" t="str">
        <v>Математика</v>
      </c>
      <c r="H41" t="str">
        <f ca="1"/>
        <v>Анашкина А. В.</v>
      </c>
      <c r="I41" t="str">
        <f ca="1"/>
        <v>4Д</v>
      </c>
      <c r="J41">
        <f ca="1"/>
        <v>36</v>
      </c>
      <c r="K41" t="str">
        <f ca="1"/>
        <v>НЕТ</v>
      </c>
      <c r="L41">
        <f ca="1"/>
        <v>4</v>
      </c>
      <c r="M41" t="str">
        <f ca="1"/>
        <v>Математика</v>
      </c>
    </row>
    <row r="42" spans="1:13" x14ac:dyDescent="0.25">
      <c r="A42" s="30" t="str">
        <v>Анашкина А. В.</v>
      </c>
      <c r="B42" s="30" t="str">
        <f ca="1"/>
        <v>4Д</v>
      </c>
      <c r="C42" s="30">
        <f ca="1"/>
        <v>36</v>
      </c>
      <c r="D42" s="30" t="str">
        <f ca="1"/>
        <v>НЕТ</v>
      </c>
      <c r="E42" s="30">
        <f ca="1"/>
        <v>2</v>
      </c>
      <c r="F42" s="30" t="str">
        <v>Окружающий мир</v>
      </c>
      <c r="H42" t="str">
        <f ca="1"/>
        <v>Анашкина А. В.</v>
      </c>
      <c r="I42" t="str">
        <f ca="1"/>
        <v>4Д</v>
      </c>
      <c r="J42">
        <f ca="1"/>
        <v>36</v>
      </c>
      <c r="K42" t="str">
        <f ca="1"/>
        <v>НЕТ</v>
      </c>
      <c r="L42">
        <f ca="1"/>
        <v>2</v>
      </c>
      <c r="M42" t="str">
        <f ca="1"/>
        <v>Окружающий мир</v>
      </c>
    </row>
    <row r="43" spans="1:13" x14ac:dyDescent="0.25">
      <c r="A43" s="30" t="str">
        <v>Анашкина А. В.</v>
      </c>
      <c r="B43" s="30" t="str">
        <f ca="1"/>
        <v>4Д</v>
      </c>
      <c r="C43" s="30">
        <f ca="1"/>
        <v>36</v>
      </c>
      <c r="D43" s="30" t="str">
        <f ca="1"/>
        <v>НЕТ</v>
      </c>
      <c r="E43" s="30">
        <f ca="1"/>
        <v>1</v>
      </c>
      <c r="F43" s="30" t="str">
        <v>Основы религиоз</v>
      </c>
      <c r="H43" t="str">
        <f ca="1"/>
        <v>Анашкина А. В.</v>
      </c>
      <c r="I43" t="str">
        <f ca="1"/>
        <v>4Д</v>
      </c>
      <c r="J43">
        <f ca="1"/>
        <v>36</v>
      </c>
      <c r="K43" t="str">
        <f ca="1"/>
        <v>НЕТ</v>
      </c>
      <c r="L43">
        <f ca="1"/>
        <v>1</v>
      </c>
      <c r="M43" t="str">
        <f ca="1"/>
        <v>Основы религиоз</v>
      </c>
    </row>
    <row r="44" spans="1:13" x14ac:dyDescent="0.25">
      <c r="A44" s="30" t="str">
        <v>Анашкина А. В.</v>
      </c>
      <c r="B44" s="30" t="str">
        <f ca="1"/>
        <v>4Д</v>
      </c>
      <c r="C44" s="30">
        <f ca="1"/>
        <v>36</v>
      </c>
      <c r="D44" s="30" t="str">
        <f ca="1"/>
        <v>НЕТ</v>
      </c>
      <c r="E44" s="30">
        <f ca="1"/>
        <v>1</v>
      </c>
      <c r="F44" s="30" t="str">
        <v>Разговор о важн</v>
      </c>
      <c r="H44" t="str">
        <f ca="1"/>
        <v>Анашкина А. В.</v>
      </c>
      <c r="I44" t="str">
        <f ca="1"/>
        <v>4Д</v>
      </c>
      <c r="J44">
        <f ca="1"/>
        <v>36</v>
      </c>
      <c r="K44" t="str">
        <f ca="1"/>
        <v>НЕТ</v>
      </c>
      <c r="L44">
        <f ca="1"/>
        <v>1</v>
      </c>
      <c r="M44" t="str">
        <f ca="1"/>
        <v>Разговор о важн</v>
      </c>
    </row>
    <row r="45" spans="1:13" x14ac:dyDescent="0.25">
      <c r="A45" s="30" t="str">
        <v>Анашкина А. В.</v>
      </c>
      <c r="B45" s="30" t="str">
        <f ca="1"/>
        <v>4Д</v>
      </c>
      <c r="C45" s="30">
        <f ca="1"/>
        <v>36</v>
      </c>
      <c r="D45" s="30" t="str">
        <f ca="1"/>
        <v>НЕТ</v>
      </c>
      <c r="E45" s="30">
        <f ca="1"/>
        <v>5</v>
      </c>
      <c r="F45" s="30" t="str">
        <v>Русский язык</v>
      </c>
      <c r="H45" t="str">
        <f ca="1"/>
        <v>Анашкина А. В.</v>
      </c>
      <c r="I45" t="str">
        <f ca="1"/>
        <v>4Д</v>
      </c>
      <c r="J45">
        <f ca="1"/>
        <v>36</v>
      </c>
      <c r="K45" t="str">
        <f ca="1"/>
        <v>НЕТ</v>
      </c>
      <c r="L45">
        <f ca="1"/>
        <v>5</v>
      </c>
      <c r="M45" t="str">
        <f ca="1"/>
        <v>Русский язык</v>
      </c>
    </row>
    <row r="46" spans="1:13" x14ac:dyDescent="0.25">
      <c r="A46" s="30" t="str">
        <v>Анашкина А. В.</v>
      </c>
      <c r="B46" s="30" t="str">
        <f ca="1"/>
        <v>4Д</v>
      </c>
      <c r="C46" s="30">
        <f ca="1"/>
        <v>36</v>
      </c>
      <c r="D46" s="30" t="str">
        <f ca="1"/>
        <v>НЕТ</v>
      </c>
      <c r="E46" s="30">
        <f ca="1"/>
        <v>1</v>
      </c>
      <c r="F46" s="30" t="str">
        <v>Технология</v>
      </c>
      <c r="H46" t="str">
        <f ca="1"/>
        <v>Анашкина А. В.</v>
      </c>
      <c r="I46" t="str">
        <f ca="1"/>
        <v>4Д</v>
      </c>
      <c r="J46">
        <f ca="1"/>
        <v>36</v>
      </c>
      <c r="K46" t="str">
        <f ca="1"/>
        <v>НЕТ</v>
      </c>
      <c r="L46">
        <f ca="1"/>
        <v>1</v>
      </c>
      <c r="M46" t="str">
        <f ca="1"/>
        <v>Технология</v>
      </c>
    </row>
    <row r="47" spans="1:13" x14ac:dyDescent="0.25">
      <c r="A47" s="30" t="str">
        <v>Анохина В. Е.</v>
      </c>
      <c r="B47" s="30" t="str">
        <f ca="1"/>
        <v>7Г</v>
      </c>
      <c r="C47" s="30">
        <f ca="1"/>
        <v>37</v>
      </c>
      <c r="D47" s="30" t="str">
        <f ca="1"/>
        <v>НЕТ</v>
      </c>
      <c r="E47" s="30">
        <f ca="1"/>
        <v>3</v>
      </c>
      <c r="F47" s="30" t="str">
        <v>Алгебра</v>
      </c>
      <c r="H47" t="str">
        <f ca="1"/>
        <v>Анохина В. Е.</v>
      </c>
      <c r="I47" t="str">
        <f ca="1"/>
        <v>7Г</v>
      </c>
      <c r="J47">
        <f ca="1"/>
        <v>37</v>
      </c>
      <c r="K47" t="str">
        <f ca="1"/>
        <v>НЕТ</v>
      </c>
      <c r="L47">
        <f ca="1"/>
        <v>3</v>
      </c>
      <c r="M47" t="str">
        <f ca="1"/>
        <v>Алгебра</v>
      </c>
    </row>
    <row r="48" spans="1:13" x14ac:dyDescent="0.25">
      <c r="A48" s="30" t="str">
        <v>Анохина В. Е.</v>
      </c>
      <c r="B48" s="30" t="str">
        <f ca="1"/>
        <v>7Г</v>
      </c>
      <c r="C48" s="30">
        <f ca="1"/>
        <v>37</v>
      </c>
      <c r="D48" s="30" t="str">
        <f ca="1"/>
        <v>НЕТ</v>
      </c>
      <c r="E48" s="30">
        <f ca="1"/>
        <v>1</v>
      </c>
      <c r="F48" s="30" t="str">
        <v>Вероятность и статистика</v>
      </c>
      <c r="H48" t="str">
        <f ca="1"/>
        <v>Анохина В. Е.</v>
      </c>
      <c r="I48" t="str">
        <f ca="1"/>
        <v>7Г</v>
      </c>
      <c r="J48">
        <f ca="1"/>
        <v>37</v>
      </c>
      <c r="K48" t="str">
        <f ca="1"/>
        <v>НЕТ</v>
      </c>
      <c r="L48">
        <f ca="1"/>
        <v>1</v>
      </c>
      <c r="M48" t="str">
        <f ca="1"/>
        <v>Вероятность и статистика</v>
      </c>
    </row>
    <row r="49" spans="1:13" x14ac:dyDescent="0.25">
      <c r="A49" s="30" t="str">
        <v>Анохина В. Е.</v>
      </c>
      <c r="B49" s="30" t="str">
        <f ca="1"/>
        <v>7Г</v>
      </c>
      <c r="C49" s="30">
        <f ca="1"/>
        <v>37</v>
      </c>
      <c r="D49" s="30" t="str">
        <f ca="1"/>
        <v>НЕТ</v>
      </c>
      <c r="E49" s="30">
        <f ca="1"/>
        <v>2</v>
      </c>
      <c r="F49" s="30" t="str">
        <v>Геометрия</v>
      </c>
      <c r="H49" t="str">
        <f ca="1"/>
        <v>Анохина В. Е.</v>
      </c>
      <c r="I49" t="str">
        <f ca="1"/>
        <v>7Г</v>
      </c>
      <c r="J49">
        <f ca="1"/>
        <v>37</v>
      </c>
      <c r="K49" t="str">
        <f ca="1"/>
        <v>НЕТ</v>
      </c>
      <c r="L49">
        <f ca="1"/>
        <v>2</v>
      </c>
      <c r="M49" t="str">
        <f ca="1"/>
        <v>Геометрия</v>
      </c>
    </row>
    <row r="50" spans="1:13" x14ac:dyDescent="0.25">
      <c r="A50" s="30" t="str">
        <v>Анохина В. Е.</v>
      </c>
      <c r="B50" s="30" t="str">
        <f ca="1"/>
        <v>7Д</v>
      </c>
      <c r="C50" s="30">
        <f ca="1"/>
        <v>37</v>
      </c>
      <c r="D50" s="30" t="str">
        <f ca="1"/>
        <v>НЕТ</v>
      </c>
      <c r="E50" s="30">
        <f ca="1"/>
        <v>3</v>
      </c>
      <c r="F50" s="30" t="str">
        <v>Алгебра</v>
      </c>
      <c r="H50" t="str">
        <f ca="1"/>
        <v>Анохина В. Е.</v>
      </c>
      <c r="I50" t="str">
        <f ca="1"/>
        <v>7Д</v>
      </c>
      <c r="J50">
        <f ca="1"/>
        <v>37</v>
      </c>
      <c r="K50" t="str">
        <f ca="1"/>
        <v>НЕТ</v>
      </c>
      <c r="L50">
        <f ca="1"/>
        <v>3</v>
      </c>
      <c r="M50" t="str">
        <f ca="1"/>
        <v>Алгебра</v>
      </c>
    </row>
    <row r="51" spans="1:13" x14ac:dyDescent="0.25">
      <c r="A51" s="30" t="str">
        <v>Анохина В. Е.</v>
      </c>
      <c r="B51" s="30" t="str">
        <f ca="1"/>
        <v>7Д</v>
      </c>
      <c r="C51" s="30">
        <f ca="1"/>
        <v>37</v>
      </c>
      <c r="D51" s="30" t="str">
        <f ca="1"/>
        <v>НЕТ</v>
      </c>
      <c r="E51" s="30">
        <f ca="1"/>
        <v>1</v>
      </c>
      <c r="F51" s="30" t="str">
        <v>Вероятность и статистика</v>
      </c>
      <c r="H51" t="str">
        <f ca="1"/>
        <v>Анохина В. Е.</v>
      </c>
      <c r="I51" t="str">
        <f ca="1"/>
        <v>7Д</v>
      </c>
      <c r="J51">
        <f ca="1"/>
        <v>37</v>
      </c>
      <c r="K51" t="str">
        <f ca="1"/>
        <v>НЕТ</v>
      </c>
      <c r="L51">
        <f ca="1"/>
        <v>1</v>
      </c>
      <c r="M51" t="str">
        <f ca="1"/>
        <v>Вероятность и статистика</v>
      </c>
    </row>
    <row r="52" spans="1:13" x14ac:dyDescent="0.25">
      <c r="A52" s="30" t="str">
        <v>Анохина В. Е.</v>
      </c>
      <c r="B52" s="30" t="str">
        <f ca="1"/>
        <v>7Д</v>
      </c>
      <c r="C52" s="30">
        <f ca="1"/>
        <v>37</v>
      </c>
      <c r="D52" s="30" t="str">
        <f ca="1"/>
        <v>НЕТ</v>
      </c>
      <c r="E52" s="30">
        <f ca="1"/>
        <v>2</v>
      </c>
      <c r="F52" s="30" t="str">
        <v>Геометрия</v>
      </c>
      <c r="H52" t="str">
        <f ca="1"/>
        <v>Анохина В. Е.</v>
      </c>
      <c r="I52" t="str">
        <f ca="1"/>
        <v>7Д</v>
      </c>
      <c r="J52">
        <f ca="1"/>
        <v>37</v>
      </c>
      <c r="K52" t="str">
        <f ca="1"/>
        <v>НЕТ</v>
      </c>
      <c r="L52">
        <f ca="1"/>
        <v>2</v>
      </c>
      <c r="M52" t="str">
        <f ca="1"/>
        <v>Геометрия</v>
      </c>
    </row>
    <row r="53" spans="1:13" x14ac:dyDescent="0.25">
      <c r="A53" s="30" t="str">
        <v>Анохина В. Е.</v>
      </c>
      <c r="B53" s="30" t="str">
        <f ca="1"/>
        <v>7Д</v>
      </c>
      <c r="C53" s="30">
        <f ca="1"/>
        <v>37</v>
      </c>
      <c r="D53" s="30" t="str">
        <f ca="1"/>
        <v>НЕТ</v>
      </c>
      <c r="E53" s="30">
        <f ca="1"/>
        <v>1</v>
      </c>
      <c r="F53" s="30" t="str">
        <v>Разговор о важн</v>
      </c>
      <c r="H53" t="str">
        <f ca="1"/>
        <v>Анохина В. Е.</v>
      </c>
      <c r="I53" t="str">
        <f ca="1"/>
        <v>7Д</v>
      </c>
      <c r="J53">
        <f ca="1"/>
        <v>37</v>
      </c>
      <c r="K53" t="str">
        <f ca="1"/>
        <v>НЕТ</v>
      </c>
      <c r="L53">
        <f ca="1"/>
        <v>1</v>
      </c>
      <c r="M53" t="str">
        <f ca="1"/>
        <v>Разговор о важн</v>
      </c>
    </row>
    <row r="54" spans="1:13" x14ac:dyDescent="0.25">
      <c r="A54" s="30" t="str">
        <v>Анохина В. Е.</v>
      </c>
      <c r="B54" s="30" t="str">
        <f ca="1"/>
        <v>7К</v>
      </c>
      <c r="C54" s="30">
        <f ca="1"/>
        <v>38</v>
      </c>
      <c r="D54" s="30" t="str">
        <f ca="1"/>
        <v>НЕТ</v>
      </c>
      <c r="E54" s="30">
        <f ca="1"/>
        <v>3</v>
      </c>
      <c r="F54" s="30" t="str">
        <v>Алгебра</v>
      </c>
      <c r="H54" t="str">
        <f ca="1"/>
        <v>Анохина В. Е.</v>
      </c>
      <c r="I54" t="str">
        <f ca="1"/>
        <v>7К</v>
      </c>
      <c r="J54">
        <f ca="1"/>
        <v>38</v>
      </c>
      <c r="K54" t="str">
        <f ca="1"/>
        <v>НЕТ</v>
      </c>
      <c r="L54">
        <f ca="1"/>
        <v>3</v>
      </c>
      <c r="M54" t="str">
        <f ca="1"/>
        <v>Алгебра</v>
      </c>
    </row>
    <row r="55" spans="1:13" x14ac:dyDescent="0.25">
      <c r="A55" s="30" t="str">
        <v>Анохина В. Е.</v>
      </c>
      <c r="B55" s="30" t="str">
        <f ca="1"/>
        <v>7К</v>
      </c>
      <c r="C55" s="30">
        <f ca="1"/>
        <v>38</v>
      </c>
      <c r="D55" s="30" t="str">
        <f ca="1"/>
        <v>НЕТ</v>
      </c>
      <c r="E55" s="30">
        <f ca="1"/>
        <v>1</v>
      </c>
      <c r="F55" s="30" t="str">
        <v>Вероятность и статистика</v>
      </c>
      <c r="H55" t="str">
        <f ca="1"/>
        <v>Анохина В. Е.</v>
      </c>
      <c r="I55" t="str">
        <f ca="1"/>
        <v>7К</v>
      </c>
      <c r="J55">
        <f ca="1"/>
        <v>38</v>
      </c>
      <c r="K55" t="str">
        <f ca="1"/>
        <v>НЕТ</v>
      </c>
      <c r="L55">
        <f ca="1"/>
        <v>1</v>
      </c>
      <c r="M55" t="str">
        <f ca="1"/>
        <v>Вероятность и статистика</v>
      </c>
    </row>
    <row r="56" spans="1:13" x14ac:dyDescent="0.25">
      <c r="A56" s="30" t="str">
        <v>Анохина В. Е.</v>
      </c>
      <c r="B56" s="30" t="str">
        <f ca="1"/>
        <v>7К</v>
      </c>
      <c r="C56" s="30">
        <f ca="1"/>
        <v>38</v>
      </c>
      <c r="D56" s="30" t="str">
        <f ca="1"/>
        <v>НЕТ</v>
      </c>
      <c r="E56" s="30">
        <f ca="1"/>
        <v>2</v>
      </c>
      <c r="F56" s="30" t="str">
        <v>Геометрия</v>
      </c>
      <c r="H56" t="str">
        <f ca="1"/>
        <v>Анохина В. Е.</v>
      </c>
      <c r="I56" t="str">
        <f ca="1"/>
        <v>7К</v>
      </c>
      <c r="J56">
        <f ca="1"/>
        <v>38</v>
      </c>
      <c r="K56" t="str">
        <f ca="1"/>
        <v>НЕТ</v>
      </c>
      <c r="L56">
        <f ca="1"/>
        <v>2</v>
      </c>
      <c r="M56" t="str">
        <f ca="1"/>
        <v>Геометрия</v>
      </c>
    </row>
    <row r="57" spans="1:13" x14ac:dyDescent="0.25">
      <c r="A57" s="30" t="str">
        <v>Анохина В. Е.</v>
      </c>
      <c r="B57" s="30" t="str">
        <f ca="1"/>
        <v>7Л</v>
      </c>
      <c r="C57" s="30">
        <f ca="1"/>
        <v>38</v>
      </c>
      <c r="D57" s="30" t="str">
        <f ca="1"/>
        <v>НЕТ</v>
      </c>
      <c r="E57" s="30">
        <f ca="1"/>
        <v>3</v>
      </c>
      <c r="F57" s="30" t="str">
        <v>Алгебра</v>
      </c>
      <c r="H57" t="str">
        <f ca="1"/>
        <v>Анохина В. Е.</v>
      </c>
      <c r="I57" t="str">
        <f ca="1"/>
        <v>7Л</v>
      </c>
      <c r="J57">
        <f ca="1"/>
        <v>38</v>
      </c>
      <c r="K57" t="str">
        <f ca="1"/>
        <v>НЕТ</v>
      </c>
      <c r="L57">
        <f ca="1"/>
        <v>3</v>
      </c>
      <c r="M57" t="str">
        <f ca="1"/>
        <v>Алгебра</v>
      </c>
    </row>
    <row r="58" spans="1:13" x14ac:dyDescent="0.25">
      <c r="A58" s="30" t="str">
        <v>Анохина В. Е.</v>
      </c>
      <c r="B58" s="30" t="str">
        <f ca="1"/>
        <v>7Л</v>
      </c>
      <c r="C58" s="30">
        <f ca="1"/>
        <v>38</v>
      </c>
      <c r="D58" s="30" t="str">
        <f ca="1"/>
        <v>НЕТ</v>
      </c>
      <c r="E58" s="30">
        <f ca="1"/>
        <v>1</v>
      </c>
      <c r="F58" s="30" t="str">
        <v>Вероятность и статистика</v>
      </c>
      <c r="H58" t="str">
        <f ca="1"/>
        <v>Анохина В. Е.</v>
      </c>
      <c r="I58" t="str">
        <f ca="1"/>
        <v>7Л</v>
      </c>
      <c r="J58">
        <f ca="1"/>
        <v>38</v>
      </c>
      <c r="K58" t="str">
        <f ca="1"/>
        <v>НЕТ</v>
      </c>
      <c r="L58">
        <f ca="1"/>
        <v>1</v>
      </c>
      <c r="M58" t="str">
        <f ca="1"/>
        <v>Вероятность и статистика</v>
      </c>
    </row>
    <row r="59" spans="1:13" x14ac:dyDescent="0.25">
      <c r="A59" s="30" t="str">
        <v>Анохина В. Е.</v>
      </c>
      <c r="B59" s="30" t="str">
        <f ca="1"/>
        <v>7Л</v>
      </c>
      <c r="C59" s="30">
        <f ca="1"/>
        <v>38</v>
      </c>
      <c r="D59" s="30" t="str">
        <f ca="1"/>
        <v>НЕТ</v>
      </c>
      <c r="E59" s="30">
        <f ca="1"/>
        <v>2</v>
      </c>
      <c r="F59" s="30" t="str">
        <v>Геометрия</v>
      </c>
      <c r="H59" t="str">
        <f ca="1"/>
        <v>Анохина В. Е.</v>
      </c>
      <c r="I59" t="str">
        <f ca="1"/>
        <v>7Л</v>
      </c>
      <c r="J59">
        <f ca="1"/>
        <v>38</v>
      </c>
      <c r="K59" t="str">
        <f ca="1"/>
        <v>НЕТ</v>
      </c>
      <c r="L59">
        <f ca="1"/>
        <v>2</v>
      </c>
      <c r="M59" t="str">
        <f ca="1"/>
        <v>Геометрия</v>
      </c>
    </row>
    <row r="60" spans="1:13" x14ac:dyDescent="0.25">
      <c r="A60" s="30" t="str">
        <v>Анохина В. Е.</v>
      </c>
      <c r="B60" s="30" t="str">
        <f ca="1"/>
        <v>8А</v>
      </c>
      <c r="C60" s="30">
        <f ca="1"/>
        <v>36</v>
      </c>
      <c r="D60" s="30" t="str">
        <f ca="1"/>
        <v>НЕТ</v>
      </c>
      <c r="E60" s="30">
        <f ca="1"/>
        <v>3</v>
      </c>
      <c r="F60" s="30" t="str">
        <v>Алгебра</v>
      </c>
      <c r="H60" t="str">
        <f ca="1"/>
        <v>Анохина В. Е.</v>
      </c>
      <c r="I60" t="str">
        <f ca="1"/>
        <v>8А</v>
      </c>
      <c r="J60">
        <f ca="1"/>
        <v>36</v>
      </c>
      <c r="K60" t="str">
        <f ca="1"/>
        <v>НЕТ</v>
      </c>
      <c r="L60">
        <f ca="1"/>
        <v>3</v>
      </c>
      <c r="M60" t="str">
        <f ca="1"/>
        <v>Алгебра</v>
      </c>
    </row>
    <row r="61" spans="1:13" x14ac:dyDescent="0.25">
      <c r="A61" s="30" t="str">
        <v>Анохина В. Е.</v>
      </c>
      <c r="B61" s="30" t="str">
        <f ca="1"/>
        <v>8А</v>
      </c>
      <c r="C61" s="30">
        <f ca="1"/>
        <v>36</v>
      </c>
      <c r="D61" s="30" t="str">
        <f ca="1"/>
        <v>НЕТ</v>
      </c>
      <c r="E61" s="30">
        <f ca="1"/>
        <v>2</v>
      </c>
      <c r="F61" s="30" t="str">
        <v>Геометрия</v>
      </c>
      <c r="H61" t="str">
        <f ca="1"/>
        <v>Анохина В. Е.</v>
      </c>
      <c r="I61" t="str">
        <f ca="1"/>
        <v>8А</v>
      </c>
      <c r="J61">
        <f ca="1"/>
        <v>36</v>
      </c>
      <c r="K61" t="str">
        <f ca="1"/>
        <v>НЕТ</v>
      </c>
      <c r="L61">
        <f ca="1"/>
        <v>2</v>
      </c>
      <c r="M61" t="str">
        <f ca="1"/>
        <v>Геометрия</v>
      </c>
    </row>
    <row r="62" spans="1:13" x14ac:dyDescent="0.25">
      <c r="A62" s="30" t="str">
        <v>Антонова И. Ю.</v>
      </c>
      <c r="B62" s="30" t="str">
        <f ca="1"/>
        <v>1А</v>
      </c>
      <c r="C62" s="30">
        <f ca="1"/>
        <v>37</v>
      </c>
      <c r="D62" s="30" t="str">
        <f ca="1"/>
        <v>НЕТ</v>
      </c>
      <c r="E62" s="30">
        <f ca="1"/>
        <v>1</v>
      </c>
      <c r="F62" s="30" t="str">
        <v>Изобразительное искусство</v>
      </c>
      <c r="H62" t="str">
        <f ca="1"/>
        <v>Антонова И. Ю.</v>
      </c>
      <c r="I62" t="str">
        <f ca="1"/>
        <v>1А</v>
      </c>
      <c r="J62">
        <f ca="1"/>
        <v>37</v>
      </c>
      <c r="K62" t="str">
        <f ca="1"/>
        <v>НЕТ</v>
      </c>
      <c r="L62">
        <f ca="1"/>
        <v>1</v>
      </c>
      <c r="M62" t="str">
        <f ca="1"/>
        <v>Изобразительное искусство</v>
      </c>
    </row>
    <row r="63" spans="1:13" x14ac:dyDescent="0.25">
      <c r="A63" s="30" t="str">
        <v>Антонова И. Ю.</v>
      </c>
      <c r="B63" s="30" t="str">
        <f ca="1"/>
        <v>1А</v>
      </c>
      <c r="C63" s="30">
        <f ca="1"/>
        <v>37</v>
      </c>
      <c r="D63" s="30" t="str">
        <f ca="1"/>
        <v>НЕТ</v>
      </c>
      <c r="E63" s="30">
        <f ca="1"/>
        <v>4</v>
      </c>
      <c r="F63" s="30" t="str">
        <v>Литературное чтение</v>
      </c>
      <c r="H63" t="str">
        <f ca="1"/>
        <v>Антонова И. Ю.</v>
      </c>
      <c r="I63" t="str">
        <f ca="1"/>
        <v>1А</v>
      </c>
      <c r="J63">
        <f ca="1"/>
        <v>37</v>
      </c>
      <c r="K63" t="str">
        <f ca="1"/>
        <v>НЕТ</v>
      </c>
      <c r="L63">
        <f ca="1"/>
        <v>4</v>
      </c>
      <c r="M63" t="str">
        <f ca="1"/>
        <v>Литературное чтение</v>
      </c>
    </row>
    <row r="64" spans="1:13" x14ac:dyDescent="0.25">
      <c r="A64" s="30" t="str">
        <v>Антонова И. Ю.</v>
      </c>
      <c r="B64" s="30" t="str">
        <f ca="1"/>
        <v>1А</v>
      </c>
      <c r="C64" s="30">
        <f ca="1"/>
        <v>37</v>
      </c>
      <c r="D64" s="30" t="str">
        <f ca="1"/>
        <v>НЕТ</v>
      </c>
      <c r="E64" s="30">
        <f ca="1"/>
        <v>4</v>
      </c>
      <c r="F64" s="30" t="str">
        <v>Математика</v>
      </c>
      <c r="H64" t="str">
        <f ca="1"/>
        <v>Антонова И. Ю.</v>
      </c>
      <c r="I64" t="str">
        <f ca="1"/>
        <v>1А</v>
      </c>
      <c r="J64">
        <f ca="1"/>
        <v>37</v>
      </c>
      <c r="K64" t="str">
        <f ca="1"/>
        <v>НЕТ</v>
      </c>
      <c r="L64">
        <f ca="1"/>
        <v>4</v>
      </c>
      <c r="M64" t="str">
        <f ca="1"/>
        <v>Математика</v>
      </c>
    </row>
    <row r="65" spans="1:13" x14ac:dyDescent="0.25">
      <c r="A65" s="30" t="str">
        <v>Антонова И. Ю.</v>
      </c>
      <c r="B65" s="30" t="str">
        <f ca="1"/>
        <v>1А</v>
      </c>
      <c r="C65" s="30">
        <f ca="1"/>
        <v>37</v>
      </c>
      <c r="D65" s="30" t="str">
        <f ca="1"/>
        <v>НЕТ</v>
      </c>
      <c r="E65" s="30">
        <f ca="1"/>
        <v>1</v>
      </c>
      <c r="F65" s="30" t="str">
        <v>Музыка</v>
      </c>
      <c r="H65" t="str">
        <f ca="1"/>
        <v>Антонова И. Ю.</v>
      </c>
      <c r="I65" t="str">
        <f ca="1"/>
        <v>1А</v>
      </c>
      <c r="J65">
        <f ca="1"/>
        <v>37</v>
      </c>
      <c r="K65" t="str">
        <f ca="1"/>
        <v>НЕТ</v>
      </c>
      <c r="L65">
        <f ca="1"/>
        <v>1</v>
      </c>
      <c r="M65" t="str">
        <f ca="1"/>
        <v>Музыка</v>
      </c>
    </row>
    <row r="66" spans="1:13" x14ac:dyDescent="0.25">
      <c r="A66" s="30" t="str">
        <v>Антонова И. Ю.</v>
      </c>
      <c r="B66" s="30" t="str">
        <f ca="1"/>
        <v>1А</v>
      </c>
      <c r="C66" s="30">
        <f ca="1"/>
        <v>37</v>
      </c>
      <c r="D66" s="30" t="str">
        <f ca="1"/>
        <v>НЕТ</v>
      </c>
      <c r="E66" s="30">
        <f ca="1"/>
        <v>2</v>
      </c>
      <c r="F66" s="30" t="str">
        <v>Окружающий мир</v>
      </c>
      <c r="H66" t="str">
        <f ca="1"/>
        <v>Антонова И. Ю.</v>
      </c>
      <c r="I66" t="str">
        <f ca="1"/>
        <v>1А</v>
      </c>
      <c r="J66">
        <f ca="1"/>
        <v>37</v>
      </c>
      <c r="K66" t="str">
        <f ca="1"/>
        <v>НЕТ</v>
      </c>
      <c r="L66">
        <f ca="1"/>
        <v>2</v>
      </c>
      <c r="M66" t="str">
        <f ca="1"/>
        <v>Окружающий мир</v>
      </c>
    </row>
    <row r="67" spans="1:13" x14ac:dyDescent="0.25">
      <c r="A67" s="30" t="str">
        <v>Антонова И. Ю.</v>
      </c>
      <c r="B67" s="30" t="str">
        <f ca="1"/>
        <v>1А</v>
      </c>
      <c r="C67" s="30">
        <f ca="1"/>
        <v>37</v>
      </c>
      <c r="D67" s="30" t="str">
        <f ca="1"/>
        <v>НЕТ</v>
      </c>
      <c r="E67" s="30">
        <f ca="1"/>
        <v>1</v>
      </c>
      <c r="F67" s="30" t="str">
        <v>Разговор о важн</v>
      </c>
      <c r="H67" t="str">
        <f ca="1"/>
        <v>Антонова И. Ю.</v>
      </c>
      <c r="I67" t="str">
        <f ca="1"/>
        <v>1А</v>
      </c>
      <c r="J67">
        <f ca="1"/>
        <v>37</v>
      </c>
      <c r="K67" t="str">
        <f ca="1"/>
        <v>НЕТ</v>
      </c>
      <c r="L67">
        <f ca="1"/>
        <v>1</v>
      </c>
      <c r="M67" t="str">
        <f ca="1"/>
        <v>Разговор о важн</v>
      </c>
    </row>
    <row r="68" spans="1:13" x14ac:dyDescent="0.25">
      <c r="A68" s="30" t="str">
        <v>Антонова И. Ю.</v>
      </c>
      <c r="B68" s="30" t="str">
        <f ca="1"/>
        <v>1А</v>
      </c>
      <c r="C68" s="30">
        <f ca="1"/>
        <v>37</v>
      </c>
      <c r="D68" s="30" t="str">
        <f ca="1"/>
        <v>НЕТ</v>
      </c>
      <c r="E68" s="30">
        <f ca="1"/>
        <v>5</v>
      </c>
      <c r="F68" s="30" t="str">
        <v>Русский язык</v>
      </c>
      <c r="H68" t="str">
        <f ca="1"/>
        <v>Антонова И. Ю.</v>
      </c>
      <c r="I68" t="str">
        <f ca="1"/>
        <v>1А</v>
      </c>
      <c r="J68">
        <f ca="1"/>
        <v>37</v>
      </c>
      <c r="K68" t="str">
        <f ca="1"/>
        <v>НЕТ</v>
      </c>
      <c r="L68">
        <f ca="1"/>
        <v>5</v>
      </c>
      <c r="M68" t="str">
        <f ca="1"/>
        <v>Русский язык</v>
      </c>
    </row>
    <row r="69" spans="1:13" x14ac:dyDescent="0.25">
      <c r="A69" s="30" t="str">
        <v>Антонова И. Ю.</v>
      </c>
      <c r="B69" s="30" t="str">
        <f ca="1"/>
        <v>1А</v>
      </c>
      <c r="C69" s="30">
        <f ca="1"/>
        <v>37</v>
      </c>
      <c r="D69" s="30" t="str">
        <f ca="1"/>
        <v>НЕТ</v>
      </c>
      <c r="E69" s="30">
        <f ca="1"/>
        <v>1</v>
      </c>
      <c r="F69" s="30" t="str">
        <v>Технология</v>
      </c>
      <c r="H69" t="str">
        <f ca="1"/>
        <v>Антонова И. Ю.</v>
      </c>
      <c r="I69" t="str">
        <f ca="1"/>
        <v>1А</v>
      </c>
      <c r="J69">
        <f ca="1"/>
        <v>37</v>
      </c>
      <c r="K69" t="str">
        <f ca="1"/>
        <v>НЕТ</v>
      </c>
      <c r="L69">
        <f ca="1"/>
        <v>1</v>
      </c>
      <c r="M69" t="str">
        <f ca="1"/>
        <v>Технология</v>
      </c>
    </row>
    <row r="70" spans="1:13" x14ac:dyDescent="0.25">
      <c r="A70" s="30" t="str">
        <v>Антонова И. Ю.</v>
      </c>
      <c r="B70" s="30" t="str">
        <f ca="1"/>
        <v>2А</v>
      </c>
      <c r="C70" s="30">
        <f ca="1"/>
        <v>36</v>
      </c>
      <c r="D70" s="30" t="str">
        <f ca="1"/>
        <v>НЕТ</v>
      </c>
      <c r="E70" s="30">
        <f ca="1"/>
        <v>1</v>
      </c>
      <c r="F70" s="30" t="str">
        <v>Изобразительное искусство</v>
      </c>
      <c r="H70" t="str">
        <f ca="1"/>
        <v>Антонова И. Ю.</v>
      </c>
      <c r="I70" t="str">
        <f ca="1"/>
        <v>2А</v>
      </c>
      <c r="J70">
        <f ca="1"/>
        <v>36</v>
      </c>
      <c r="K70" t="str">
        <f ca="1"/>
        <v>НЕТ</v>
      </c>
      <c r="L70">
        <f ca="1"/>
        <v>1</v>
      </c>
      <c r="M70" t="str">
        <f ca="1"/>
        <v>Изобразительное искусство</v>
      </c>
    </row>
    <row r="71" spans="1:13" x14ac:dyDescent="0.25">
      <c r="A71" s="30" t="str">
        <v>Антонова И. Ю.</v>
      </c>
      <c r="B71" s="30" t="str">
        <f ca="1"/>
        <v>2А</v>
      </c>
      <c r="C71" s="30">
        <f ca="1"/>
        <v>36</v>
      </c>
      <c r="D71" s="30" t="str">
        <f ca="1"/>
        <v>НЕТ</v>
      </c>
      <c r="E71" s="30">
        <f ca="1"/>
        <v>1</v>
      </c>
      <c r="F71" s="30" t="str">
        <v>Кубановедение</v>
      </c>
      <c r="H71" t="str">
        <f ca="1"/>
        <v>Антонова И. Ю.</v>
      </c>
      <c r="I71" t="str">
        <f ca="1"/>
        <v>2А</v>
      </c>
      <c r="J71">
        <f ca="1"/>
        <v>36</v>
      </c>
      <c r="K71" t="str">
        <f ca="1"/>
        <v>НЕТ</v>
      </c>
      <c r="L71">
        <f ca="1"/>
        <v>1</v>
      </c>
      <c r="M71" t="str">
        <f ca="1"/>
        <v>Кубановедение</v>
      </c>
    </row>
    <row r="72" spans="1:13" x14ac:dyDescent="0.25">
      <c r="A72" s="30" t="str">
        <v>Антонова И. Ю.</v>
      </c>
      <c r="B72" s="30" t="str">
        <f ca="1"/>
        <v>2А</v>
      </c>
      <c r="C72" s="30">
        <f ca="1"/>
        <v>36</v>
      </c>
      <c r="D72" s="30" t="str">
        <f ca="1"/>
        <v>НЕТ</v>
      </c>
      <c r="E72" s="30">
        <f ca="1"/>
        <v>4</v>
      </c>
      <c r="F72" s="30" t="str">
        <v>Литературное чтение</v>
      </c>
      <c r="H72" t="str">
        <f ca="1"/>
        <v>Антонова И. Ю.</v>
      </c>
      <c r="I72" t="str">
        <f ca="1"/>
        <v>2А</v>
      </c>
      <c r="J72">
        <f ca="1"/>
        <v>36</v>
      </c>
      <c r="K72" t="str">
        <f ca="1"/>
        <v>НЕТ</v>
      </c>
      <c r="L72">
        <f ca="1"/>
        <v>4</v>
      </c>
      <c r="M72" t="str">
        <f ca="1"/>
        <v>Литературное чтение</v>
      </c>
    </row>
    <row r="73" spans="1:13" x14ac:dyDescent="0.25">
      <c r="A73" s="30" t="str">
        <v>Антонова И. Ю.</v>
      </c>
      <c r="B73" s="30" t="str">
        <f ca="1"/>
        <v>2А</v>
      </c>
      <c r="C73" s="30">
        <f ca="1"/>
        <v>36</v>
      </c>
      <c r="D73" s="30" t="str">
        <f ca="1"/>
        <v>НЕТ</v>
      </c>
      <c r="E73" s="30">
        <f ca="1"/>
        <v>4</v>
      </c>
      <c r="F73" s="30" t="str">
        <v>Математика</v>
      </c>
      <c r="H73" t="str">
        <f ca="1"/>
        <v>Антонова И. Ю.</v>
      </c>
      <c r="I73" t="str">
        <f ca="1"/>
        <v>2А</v>
      </c>
      <c r="J73">
        <f ca="1"/>
        <v>36</v>
      </c>
      <c r="K73" t="str">
        <f ca="1"/>
        <v>НЕТ</v>
      </c>
      <c r="L73">
        <f ca="1"/>
        <v>4</v>
      </c>
      <c r="M73" t="str">
        <f ca="1"/>
        <v>Математика</v>
      </c>
    </row>
    <row r="74" spans="1:13" x14ac:dyDescent="0.25">
      <c r="A74" s="30" t="str">
        <v>Антонова И. Ю.</v>
      </c>
      <c r="B74" s="30" t="str">
        <f ca="1"/>
        <v>2А</v>
      </c>
      <c r="C74" s="30">
        <f ca="1"/>
        <v>36</v>
      </c>
      <c r="D74" s="30" t="str">
        <f ca="1"/>
        <v>НЕТ</v>
      </c>
      <c r="E74" s="30">
        <f ca="1"/>
        <v>1</v>
      </c>
      <c r="F74" s="30" t="str">
        <v>Музыка</v>
      </c>
      <c r="H74" t="str">
        <f ca="1"/>
        <v>Антонова И. Ю.</v>
      </c>
      <c r="I74" t="str">
        <f ca="1"/>
        <v>2А</v>
      </c>
      <c r="J74">
        <f ca="1"/>
        <v>36</v>
      </c>
      <c r="K74" t="str">
        <f ca="1"/>
        <v>НЕТ</v>
      </c>
      <c r="L74">
        <f ca="1"/>
        <v>1</v>
      </c>
      <c r="M74" t="str">
        <f ca="1"/>
        <v>Музыка</v>
      </c>
    </row>
    <row r="75" spans="1:13" x14ac:dyDescent="0.25">
      <c r="A75" s="30" t="str">
        <v>Антонова И. Ю.</v>
      </c>
      <c r="B75" s="30" t="str">
        <f ca="1"/>
        <v>2А</v>
      </c>
      <c r="C75" s="30">
        <f ca="1"/>
        <v>36</v>
      </c>
      <c r="D75" s="30" t="str">
        <f ca="1"/>
        <v>НЕТ</v>
      </c>
      <c r="E75" s="30">
        <f ca="1"/>
        <v>2</v>
      </c>
      <c r="F75" s="30" t="str">
        <v>Окружающий мир</v>
      </c>
      <c r="H75" t="str">
        <f ca="1"/>
        <v>Антонова И. Ю.</v>
      </c>
      <c r="I75" t="str">
        <f ca="1"/>
        <v>2А</v>
      </c>
      <c r="J75">
        <f ca="1"/>
        <v>36</v>
      </c>
      <c r="K75" t="str">
        <f ca="1"/>
        <v>НЕТ</v>
      </c>
      <c r="L75">
        <f ca="1"/>
        <v>2</v>
      </c>
      <c r="M75" t="str">
        <f ca="1"/>
        <v>Окружающий мир</v>
      </c>
    </row>
    <row r="76" spans="1:13" x14ac:dyDescent="0.25">
      <c r="A76" s="30" t="str">
        <v>Антонова И. Ю.</v>
      </c>
      <c r="B76" s="30" t="str">
        <f ca="1"/>
        <v>2А</v>
      </c>
      <c r="C76" s="30">
        <f ca="1"/>
        <v>36</v>
      </c>
      <c r="D76" s="30" t="str">
        <f ca="1"/>
        <v>НЕТ</v>
      </c>
      <c r="E76" s="30">
        <f ca="1"/>
        <v>1</v>
      </c>
      <c r="F76" s="30" t="str">
        <v>Разговор о важн</v>
      </c>
      <c r="H76" t="str">
        <f ca="1"/>
        <v>Антонова И. Ю.</v>
      </c>
      <c r="I76" t="str">
        <f ca="1"/>
        <v>2А</v>
      </c>
      <c r="J76">
        <f ca="1"/>
        <v>36</v>
      </c>
      <c r="K76" t="str">
        <f ca="1"/>
        <v>НЕТ</v>
      </c>
      <c r="L76">
        <f ca="1"/>
        <v>1</v>
      </c>
      <c r="M76" t="str">
        <f ca="1"/>
        <v>Разговор о важн</v>
      </c>
    </row>
    <row r="77" spans="1:13" x14ac:dyDescent="0.25">
      <c r="A77" s="30" t="str">
        <v>Антонова И. Ю.</v>
      </c>
      <c r="B77" s="30" t="str">
        <f ca="1"/>
        <v>2А</v>
      </c>
      <c r="C77" s="30">
        <f ca="1"/>
        <v>36</v>
      </c>
      <c r="D77" s="30" t="str">
        <f ca="1"/>
        <v>НЕТ</v>
      </c>
      <c r="E77" s="30">
        <f ca="1"/>
        <v>5</v>
      </c>
      <c r="F77" s="30" t="str">
        <v>Русский язык</v>
      </c>
      <c r="H77" t="str">
        <f ca="1"/>
        <v>Антонова И. Ю.</v>
      </c>
      <c r="I77" t="str">
        <f ca="1"/>
        <v>2А</v>
      </c>
      <c r="J77">
        <f ca="1"/>
        <v>36</v>
      </c>
      <c r="K77" t="str">
        <f ca="1"/>
        <v>НЕТ</v>
      </c>
      <c r="L77">
        <f ca="1"/>
        <v>5</v>
      </c>
      <c r="M77" t="str">
        <f ca="1"/>
        <v>Русский язык</v>
      </c>
    </row>
    <row r="78" spans="1:13" x14ac:dyDescent="0.25">
      <c r="A78" s="30" t="str">
        <v>Антонова И. Ю.</v>
      </c>
      <c r="B78" s="30" t="str">
        <f ca="1"/>
        <v>2А</v>
      </c>
      <c r="C78" s="30">
        <f ca="1"/>
        <v>36</v>
      </c>
      <c r="D78" s="30" t="str">
        <f ca="1"/>
        <v>НЕТ</v>
      </c>
      <c r="E78" s="30">
        <f ca="1"/>
        <v>1</v>
      </c>
      <c r="F78" s="30" t="str">
        <v>Технология</v>
      </c>
      <c r="H78" t="str">
        <f ca="1"/>
        <v>Антонова И. Ю.</v>
      </c>
      <c r="I78" t="str">
        <f ca="1"/>
        <v>2А</v>
      </c>
      <c r="J78">
        <f ca="1"/>
        <v>36</v>
      </c>
      <c r="K78" t="str">
        <f ca="1"/>
        <v>НЕТ</v>
      </c>
      <c r="L78">
        <f ca="1"/>
        <v>1</v>
      </c>
      <c r="M78" t="str">
        <f ca="1"/>
        <v>Технология</v>
      </c>
    </row>
    <row r="79" spans="1:13" x14ac:dyDescent="0.25">
      <c r="A79" s="30" t="str">
        <v>Асоскова А. А.</v>
      </c>
      <c r="B79" s="30" t="str">
        <f ca="1"/>
        <v>3О</v>
      </c>
      <c r="C79" s="30">
        <f ca="1"/>
        <v>37</v>
      </c>
      <c r="D79" s="30" t="str">
        <f ca="1"/>
        <v>НЕТ</v>
      </c>
      <c r="E79" s="30">
        <f ca="1"/>
        <v>1</v>
      </c>
      <c r="F79" s="30" t="str">
        <v>Изобразительное искусство</v>
      </c>
      <c r="H79" t="str">
        <f ca="1"/>
        <v>Асоскова А. А.</v>
      </c>
      <c r="I79" t="str">
        <f ca="1"/>
        <v>3О</v>
      </c>
      <c r="J79">
        <f ca="1"/>
        <v>37</v>
      </c>
      <c r="K79" t="str">
        <f ca="1"/>
        <v>НЕТ</v>
      </c>
      <c r="L79">
        <f ca="1"/>
        <v>1</v>
      </c>
      <c r="M79" t="str">
        <f ca="1"/>
        <v>Изобразительное искусство</v>
      </c>
    </row>
    <row r="80" spans="1:13" x14ac:dyDescent="0.25">
      <c r="A80" s="30" t="str">
        <v>Асоскова А. А.</v>
      </c>
      <c r="B80" s="30" t="str">
        <f ca="1"/>
        <v>3О</v>
      </c>
      <c r="C80" s="30">
        <f ca="1"/>
        <v>37</v>
      </c>
      <c r="D80" s="30" t="str">
        <f ca="1"/>
        <v>НЕТ</v>
      </c>
      <c r="E80" s="30">
        <f ca="1"/>
        <v>1</v>
      </c>
      <c r="F80" s="30" t="str">
        <v>Кубановедение</v>
      </c>
      <c r="H80" t="str">
        <f ca="1"/>
        <v>Асоскова А. А.</v>
      </c>
      <c r="I80" t="str">
        <f ca="1"/>
        <v>3О</v>
      </c>
      <c r="J80">
        <f ca="1"/>
        <v>37</v>
      </c>
      <c r="K80" t="str">
        <f ca="1"/>
        <v>НЕТ</v>
      </c>
      <c r="L80">
        <f ca="1"/>
        <v>1</v>
      </c>
      <c r="M80" t="str">
        <f ca="1"/>
        <v>Кубановедение</v>
      </c>
    </row>
    <row r="81" spans="1:13" x14ac:dyDescent="0.25">
      <c r="A81" s="30" t="str">
        <v>Асоскова А. А.</v>
      </c>
      <c r="B81" s="30" t="str">
        <f ca="1"/>
        <v>3О</v>
      </c>
      <c r="C81" s="30">
        <f ca="1"/>
        <v>37</v>
      </c>
      <c r="D81" s="30" t="str">
        <f ca="1"/>
        <v>НЕТ</v>
      </c>
      <c r="E81" s="30">
        <f ca="1"/>
        <v>4</v>
      </c>
      <c r="F81" s="30" t="str">
        <v>Литературное чтение</v>
      </c>
      <c r="H81" t="str">
        <f ca="1"/>
        <v>Асоскова А. А.</v>
      </c>
      <c r="I81" t="str">
        <f ca="1"/>
        <v>3О</v>
      </c>
      <c r="J81">
        <f ca="1"/>
        <v>37</v>
      </c>
      <c r="K81" t="str">
        <f ca="1"/>
        <v>НЕТ</v>
      </c>
      <c r="L81">
        <f ca="1"/>
        <v>4</v>
      </c>
      <c r="M81" t="str">
        <f ca="1"/>
        <v>Литературное чтение</v>
      </c>
    </row>
    <row r="82" spans="1:13" x14ac:dyDescent="0.25">
      <c r="A82" s="30" t="str">
        <v>Асоскова А. А.</v>
      </c>
      <c r="B82" s="30" t="str">
        <f ca="1"/>
        <v>3О</v>
      </c>
      <c r="C82" s="30">
        <f ca="1"/>
        <v>37</v>
      </c>
      <c r="D82" s="30" t="str">
        <f ca="1"/>
        <v>НЕТ</v>
      </c>
      <c r="E82" s="30">
        <f ca="1"/>
        <v>4</v>
      </c>
      <c r="F82" s="30" t="str">
        <v>Математика</v>
      </c>
      <c r="H82" t="str">
        <f ca="1"/>
        <v>Асоскова А. А.</v>
      </c>
      <c r="I82" t="str">
        <f ca="1"/>
        <v>3О</v>
      </c>
      <c r="J82">
        <f ca="1"/>
        <v>37</v>
      </c>
      <c r="K82" t="str">
        <f ca="1"/>
        <v>НЕТ</v>
      </c>
      <c r="L82">
        <f ca="1"/>
        <v>4</v>
      </c>
      <c r="M82" t="str">
        <f ca="1"/>
        <v>Математика</v>
      </c>
    </row>
    <row r="83" spans="1:13" x14ac:dyDescent="0.25">
      <c r="A83" s="30" t="str">
        <v>Асоскова А. А.</v>
      </c>
      <c r="B83" s="30" t="str">
        <f ca="1"/>
        <v>3О</v>
      </c>
      <c r="C83" s="30">
        <f ca="1"/>
        <v>37</v>
      </c>
      <c r="D83" s="30" t="str">
        <f ca="1"/>
        <v>НЕТ</v>
      </c>
      <c r="E83" s="30">
        <f ca="1"/>
        <v>1</v>
      </c>
      <c r="F83" s="30" t="str">
        <v>Музыка</v>
      </c>
      <c r="H83" t="str">
        <f ca="1"/>
        <v>Асоскова А. А.</v>
      </c>
      <c r="I83" t="str">
        <f ca="1"/>
        <v>3О</v>
      </c>
      <c r="J83">
        <f ca="1"/>
        <v>37</v>
      </c>
      <c r="K83" t="str">
        <f ca="1"/>
        <v>НЕТ</v>
      </c>
      <c r="L83">
        <f ca="1"/>
        <v>1</v>
      </c>
      <c r="M83" t="str">
        <f ca="1"/>
        <v>Музыка</v>
      </c>
    </row>
    <row r="84" spans="1:13" x14ac:dyDescent="0.25">
      <c r="A84" s="30" t="str">
        <v>Асоскова А. А.</v>
      </c>
      <c r="B84" s="30" t="str">
        <f ca="1"/>
        <v>3О</v>
      </c>
      <c r="C84" s="30">
        <f ca="1"/>
        <v>37</v>
      </c>
      <c r="D84" s="30" t="str">
        <f ca="1"/>
        <v>НЕТ</v>
      </c>
      <c r="E84" s="30">
        <f ca="1"/>
        <v>2</v>
      </c>
      <c r="F84" s="30" t="str">
        <v>Окружающий мир</v>
      </c>
      <c r="H84" t="str">
        <f ca="1"/>
        <v>Асоскова А. А.</v>
      </c>
      <c r="I84" t="str">
        <f ca="1"/>
        <v>3О</v>
      </c>
      <c r="J84">
        <f ca="1"/>
        <v>37</v>
      </c>
      <c r="K84" t="str">
        <f ca="1"/>
        <v>НЕТ</v>
      </c>
      <c r="L84">
        <f ca="1"/>
        <v>2</v>
      </c>
      <c r="M84" t="str">
        <f ca="1"/>
        <v>Окружающий мир</v>
      </c>
    </row>
    <row r="85" spans="1:13" x14ac:dyDescent="0.25">
      <c r="A85" s="30" t="str">
        <v>Асоскова А. А.</v>
      </c>
      <c r="B85" s="30" t="str">
        <f ca="1"/>
        <v>3О</v>
      </c>
      <c r="C85" s="30">
        <f ca="1"/>
        <v>37</v>
      </c>
      <c r="D85" s="30" t="str">
        <f ca="1"/>
        <v>НЕТ</v>
      </c>
      <c r="E85" s="30">
        <f ca="1"/>
        <v>1</v>
      </c>
      <c r="F85" s="30" t="str">
        <v>Разговор о важн</v>
      </c>
      <c r="H85" t="str">
        <f ca="1"/>
        <v>Асоскова А. А.</v>
      </c>
      <c r="I85" t="str">
        <f ca="1"/>
        <v>3О</v>
      </c>
      <c r="J85">
        <f ca="1"/>
        <v>37</v>
      </c>
      <c r="K85" t="str">
        <f ca="1"/>
        <v>НЕТ</v>
      </c>
      <c r="L85">
        <f ca="1"/>
        <v>1</v>
      </c>
      <c r="M85" t="str">
        <f ca="1"/>
        <v>Разговор о важн</v>
      </c>
    </row>
    <row r="86" spans="1:13" x14ac:dyDescent="0.25">
      <c r="A86" s="30" t="str">
        <v>Асоскова А. А.</v>
      </c>
      <c r="B86" s="30" t="str">
        <f ca="1"/>
        <v>3О</v>
      </c>
      <c r="C86" s="30">
        <f ca="1"/>
        <v>37</v>
      </c>
      <c r="D86" s="30" t="str">
        <f ca="1"/>
        <v>НЕТ</v>
      </c>
      <c r="E86" s="30">
        <f ca="1"/>
        <v>5</v>
      </c>
      <c r="F86" s="30" t="str">
        <v>Русский язык</v>
      </c>
      <c r="H86" t="str">
        <f ca="1"/>
        <v>Асоскова А. А.</v>
      </c>
      <c r="I86" t="str">
        <f ca="1"/>
        <v>3О</v>
      </c>
      <c r="J86">
        <f ca="1"/>
        <v>37</v>
      </c>
      <c r="K86" t="str">
        <f ca="1"/>
        <v>НЕТ</v>
      </c>
      <c r="L86">
        <f ca="1"/>
        <v>5</v>
      </c>
      <c r="M86" t="str">
        <f ca="1"/>
        <v>Русский язык</v>
      </c>
    </row>
    <row r="87" spans="1:13" x14ac:dyDescent="0.25">
      <c r="A87" s="30" t="str">
        <v>Асоскова А. А.</v>
      </c>
      <c r="B87" s="30" t="str">
        <f ca="1"/>
        <v>3О</v>
      </c>
      <c r="C87" s="30">
        <f ca="1"/>
        <v>37</v>
      </c>
      <c r="D87" s="30" t="str">
        <f ca="1"/>
        <v>НЕТ</v>
      </c>
      <c r="E87" s="30">
        <f ca="1"/>
        <v>1</v>
      </c>
      <c r="F87" s="30" t="str">
        <v>Технология</v>
      </c>
      <c r="H87" t="str">
        <f ca="1"/>
        <v>Асоскова А. А.</v>
      </c>
      <c r="I87" t="str">
        <f ca="1"/>
        <v>3О</v>
      </c>
      <c r="J87">
        <f ca="1"/>
        <v>37</v>
      </c>
      <c r="K87" t="str">
        <f ca="1"/>
        <v>НЕТ</v>
      </c>
      <c r="L87">
        <f ca="1"/>
        <v>1</v>
      </c>
      <c r="M87" t="str">
        <f ca="1"/>
        <v>Технология</v>
      </c>
    </row>
    <row r="88" spans="1:13" x14ac:dyDescent="0.25">
      <c r="A88" s="30" t="str">
        <v>Асоскова А. А.</v>
      </c>
      <c r="B88" s="30" t="str">
        <f ca="1"/>
        <v>4Х</v>
      </c>
      <c r="C88" s="30">
        <f ca="1"/>
        <v>35</v>
      </c>
      <c r="D88" s="30" t="str">
        <f ca="1"/>
        <v>НЕТ</v>
      </c>
      <c r="E88" s="30">
        <f ca="1"/>
        <v>1</v>
      </c>
      <c r="F88" s="30" t="str">
        <v>Изобразительное искусство</v>
      </c>
      <c r="H88" t="str">
        <f ca="1"/>
        <v>Асоскова А. А.</v>
      </c>
      <c r="I88" t="str">
        <f ca="1"/>
        <v>4Х</v>
      </c>
      <c r="J88">
        <f ca="1"/>
        <v>35</v>
      </c>
      <c r="K88" t="str">
        <f ca="1"/>
        <v>НЕТ</v>
      </c>
      <c r="L88">
        <f ca="1"/>
        <v>1</v>
      </c>
      <c r="M88" t="str">
        <f ca="1"/>
        <v>Изобразительное искусство</v>
      </c>
    </row>
    <row r="89" spans="1:13" x14ac:dyDescent="0.25">
      <c r="A89" s="30" t="str">
        <v>Асоскова А. А.</v>
      </c>
      <c r="B89" s="30" t="str">
        <f ca="1"/>
        <v>4Х</v>
      </c>
      <c r="C89" s="30">
        <f ca="1"/>
        <v>35</v>
      </c>
      <c r="D89" s="30" t="str">
        <f ca="1"/>
        <v>НЕТ</v>
      </c>
      <c r="E89" s="30">
        <f ca="1"/>
        <v>4</v>
      </c>
      <c r="F89" s="30" t="str">
        <v>Литературное чтение</v>
      </c>
      <c r="H89" t="str">
        <f ca="1"/>
        <v>Асоскова А. А.</v>
      </c>
      <c r="I89" t="str">
        <f ca="1"/>
        <v>4Х</v>
      </c>
      <c r="J89">
        <f ca="1"/>
        <v>35</v>
      </c>
      <c r="K89" t="str">
        <f ca="1"/>
        <v>НЕТ</v>
      </c>
      <c r="L89">
        <f ca="1"/>
        <v>4</v>
      </c>
      <c r="M89" t="str">
        <f ca="1"/>
        <v>Литературное чтение</v>
      </c>
    </row>
    <row r="90" spans="1:13" x14ac:dyDescent="0.25">
      <c r="A90" s="30" t="str">
        <v>Асоскова А. А.</v>
      </c>
      <c r="B90" s="30" t="str">
        <f ca="1"/>
        <v>4Х</v>
      </c>
      <c r="C90" s="30">
        <f ca="1"/>
        <v>35</v>
      </c>
      <c r="D90" s="30" t="str">
        <f ca="1"/>
        <v>НЕТ</v>
      </c>
      <c r="E90" s="30">
        <f ca="1"/>
        <v>4</v>
      </c>
      <c r="F90" s="30" t="str">
        <v>Математика</v>
      </c>
      <c r="H90" t="str">
        <f ca="1"/>
        <v>Асоскова А. А.</v>
      </c>
      <c r="I90" t="str">
        <f ca="1"/>
        <v>4Х</v>
      </c>
      <c r="J90">
        <f ca="1"/>
        <v>35</v>
      </c>
      <c r="K90" t="str">
        <f ca="1"/>
        <v>НЕТ</v>
      </c>
      <c r="L90">
        <f ca="1"/>
        <v>4</v>
      </c>
      <c r="M90" t="str">
        <f ca="1"/>
        <v>Математика</v>
      </c>
    </row>
    <row r="91" spans="1:13" x14ac:dyDescent="0.25">
      <c r="A91" s="30" t="str">
        <v>Асоскова А. А.</v>
      </c>
      <c r="B91" s="30" t="str">
        <f ca="1"/>
        <v>4Х</v>
      </c>
      <c r="C91" s="30">
        <f ca="1"/>
        <v>35</v>
      </c>
      <c r="D91" s="30" t="str">
        <f ca="1"/>
        <v>НЕТ</v>
      </c>
      <c r="E91" s="30">
        <f ca="1"/>
        <v>2</v>
      </c>
      <c r="F91" s="30" t="str">
        <v>Окружающий мир</v>
      </c>
      <c r="H91" t="str">
        <f ca="1"/>
        <v>Асоскова А. А.</v>
      </c>
      <c r="I91" t="str">
        <f ca="1"/>
        <v>4Х</v>
      </c>
      <c r="J91">
        <f ca="1"/>
        <v>35</v>
      </c>
      <c r="K91" t="str">
        <f ca="1"/>
        <v>НЕТ</v>
      </c>
      <c r="L91">
        <f ca="1"/>
        <v>2</v>
      </c>
      <c r="M91" t="str">
        <f ca="1"/>
        <v>Окружающий мир</v>
      </c>
    </row>
    <row r="92" spans="1:13" x14ac:dyDescent="0.25">
      <c r="A92" s="30" t="str">
        <v>Асоскова А. А.</v>
      </c>
      <c r="B92" s="30" t="str">
        <f ca="1"/>
        <v>4Х</v>
      </c>
      <c r="C92" s="30">
        <f ca="1"/>
        <v>35</v>
      </c>
      <c r="D92" s="30" t="str">
        <f ca="1"/>
        <v>НЕТ</v>
      </c>
      <c r="E92" s="30">
        <f ca="1"/>
        <v>1</v>
      </c>
      <c r="F92" s="30" t="str">
        <v>Основы религиоз</v>
      </c>
      <c r="H92" t="str">
        <f ca="1"/>
        <v>Асоскова А. А.</v>
      </c>
      <c r="I92" t="str">
        <f ca="1"/>
        <v>4Х</v>
      </c>
      <c r="J92">
        <f ca="1"/>
        <v>35</v>
      </c>
      <c r="K92" t="str">
        <f ca="1"/>
        <v>НЕТ</v>
      </c>
      <c r="L92">
        <f ca="1"/>
        <v>1</v>
      </c>
      <c r="M92" t="str">
        <f ca="1"/>
        <v>Основы религиоз</v>
      </c>
    </row>
    <row r="93" spans="1:13" x14ac:dyDescent="0.25">
      <c r="A93" s="30" t="str">
        <v>Асоскова А. А.</v>
      </c>
      <c r="B93" s="30" t="str">
        <f ca="1"/>
        <v>4Х</v>
      </c>
      <c r="C93" s="30">
        <f ca="1"/>
        <v>35</v>
      </c>
      <c r="D93" s="30" t="str">
        <f ca="1"/>
        <v>НЕТ</v>
      </c>
      <c r="E93" s="30">
        <f ca="1"/>
        <v>1</v>
      </c>
      <c r="F93" s="30" t="str">
        <v>Разговор о важн</v>
      </c>
      <c r="H93" t="str">
        <f ca="1"/>
        <v>Асоскова А. А.</v>
      </c>
      <c r="I93" t="str">
        <f ca="1"/>
        <v>4Х</v>
      </c>
      <c r="J93">
        <f ca="1"/>
        <v>35</v>
      </c>
      <c r="K93" t="str">
        <f ca="1"/>
        <v>НЕТ</v>
      </c>
      <c r="L93">
        <f ca="1"/>
        <v>1</v>
      </c>
      <c r="M93" t="str">
        <f ca="1"/>
        <v>Разговор о важн</v>
      </c>
    </row>
    <row r="94" spans="1:13" x14ac:dyDescent="0.25">
      <c r="A94" s="30" t="str">
        <v>Асоскова А. А.</v>
      </c>
      <c r="B94" s="30" t="str">
        <f ca="1"/>
        <v>4Х</v>
      </c>
      <c r="C94" s="30">
        <f ca="1"/>
        <v>35</v>
      </c>
      <c r="D94" s="30" t="str">
        <f ca="1"/>
        <v>НЕТ</v>
      </c>
      <c r="E94" s="30">
        <f ca="1"/>
        <v>5</v>
      </c>
      <c r="F94" s="30" t="str">
        <v>Русский язык</v>
      </c>
      <c r="H94" t="str">
        <f ca="1"/>
        <v>Асоскова А. А.</v>
      </c>
      <c r="I94" t="str">
        <f ca="1"/>
        <v>4Х</v>
      </c>
      <c r="J94">
        <f ca="1"/>
        <v>35</v>
      </c>
      <c r="K94" t="str">
        <f ca="1"/>
        <v>НЕТ</v>
      </c>
      <c r="L94">
        <f ca="1"/>
        <v>5</v>
      </c>
      <c r="M94" t="str">
        <f ca="1"/>
        <v>Русский язык</v>
      </c>
    </row>
    <row r="95" spans="1:13" x14ac:dyDescent="0.25">
      <c r="A95" s="30" t="str">
        <v>Асоскова А. А.</v>
      </c>
      <c r="B95" s="30" t="str">
        <f ca="1"/>
        <v>4Х</v>
      </c>
      <c r="C95" s="30">
        <f ca="1"/>
        <v>35</v>
      </c>
      <c r="D95" s="30" t="str">
        <f ca="1"/>
        <v>НЕТ</v>
      </c>
      <c r="E95" s="30">
        <f ca="1"/>
        <v>1</v>
      </c>
      <c r="F95" s="30" t="str">
        <v>Технология</v>
      </c>
      <c r="H95" t="str">
        <f ca="1"/>
        <v>Асоскова А. А.</v>
      </c>
      <c r="I95" t="str">
        <f ca="1"/>
        <v>4Х</v>
      </c>
      <c r="J95">
        <f ca="1"/>
        <v>35</v>
      </c>
      <c r="K95" t="str">
        <f ca="1"/>
        <v>НЕТ</v>
      </c>
      <c r="L95">
        <f ca="1"/>
        <v>1</v>
      </c>
      <c r="M95" t="str">
        <f ca="1"/>
        <v>Технология</v>
      </c>
    </row>
    <row r="96" spans="1:13" x14ac:dyDescent="0.25">
      <c r="A96" s="30" t="str">
        <v>Ахтырская И. В.</v>
      </c>
      <c r="B96" s="30" t="str">
        <f ca="1"/>
        <v>10А</v>
      </c>
      <c r="C96" s="30">
        <f ca="1"/>
        <v>37</v>
      </c>
      <c r="D96" s="30" t="str">
        <f ca="1"/>
        <v>НЕТ</v>
      </c>
      <c r="E96" s="30">
        <f ca="1"/>
        <v>5</v>
      </c>
      <c r="F96" s="30" t="str">
        <v>Литература</v>
      </c>
      <c r="H96" t="str">
        <f ca="1"/>
        <v>Ахтырская И. В.</v>
      </c>
      <c r="I96" t="str">
        <f ca="1"/>
        <v>10А</v>
      </c>
      <c r="J96">
        <f ca="1"/>
        <v>37</v>
      </c>
      <c r="K96" t="str">
        <f ca="1"/>
        <v>НЕТ</v>
      </c>
      <c r="L96">
        <f ca="1"/>
        <v>5</v>
      </c>
      <c r="M96" t="str">
        <f ca="1"/>
        <v>Литература</v>
      </c>
    </row>
    <row r="97" spans="1:13" x14ac:dyDescent="0.25">
      <c r="A97" s="30" t="str">
        <v>Ахтырская И. В.</v>
      </c>
      <c r="B97" s="30" t="str">
        <f ca="1"/>
        <v>10А</v>
      </c>
      <c r="C97" s="30">
        <f ca="1"/>
        <v>37</v>
      </c>
      <c r="D97" s="30" t="str">
        <f ca="1"/>
        <v>НЕТ</v>
      </c>
      <c r="E97" s="30">
        <f ca="1"/>
        <v>2</v>
      </c>
      <c r="F97" s="30" t="str">
        <v>Русский язык</v>
      </c>
      <c r="H97" t="str">
        <f ca="1"/>
        <v>Ахтырская И. В.</v>
      </c>
      <c r="I97" t="str">
        <f ca="1"/>
        <v>10А</v>
      </c>
      <c r="J97">
        <f ca="1"/>
        <v>37</v>
      </c>
      <c r="K97" t="str">
        <f ca="1"/>
        <v>НЕТ</v>
      </c>
      <c r="L97">
        <f ca="1"/>
        <v>2</v>
      </c>
      <c r="M97" t="str">
        <f ca="1"/>
        <v>Русский язык</v>
      </c>
    </row>
    <row r="98" spans="1:13" x14ac:dyDescent="0.25">
      <c r="A98" s="30" t="str">
        <v>Ахтырская И. В.</v>
      </c>
      <c r="B98" s="30" t="str">
        <f ca="1"/>
        <v>10А</v>
      </c>
      <c r="C98" s="30">
        <f ca="1"/>
        <v>37</v>
      </c>
      <c r="D98" s="30" t="str">
        <f ca="1"/>
        <v>НЕТ</v>
      </c>
      <c r="E98" s="30">
        <f ca="1"/>
        <v>1</v>
      </c>
      <c r="F98" s="30" t="str">
        <v>Русское правописание</v>
      </c>
      <c r="H98" t="str">
        <f ca="1"/>
        <v>Ахтырская И. В.</v>
      </c>
      <c r="I98" t="str">
        <f ca="1"/>
        <v>10А</v>
      </c>
      <c r="J98">
        <f ca="1"/>
        <v>37</v>
      </c>
      <c r="K98" t="str">
        <f ca="1"/>
        <v>НЕТ</v>
      </c>
      <c r="L98">
        <f ca="1"/>
        <v>1</v>
      </c>
      <c r="M98" t="str">
        <f ca="1"/>
        <v>Русское правописание</v>
      </c>
    </row>
    <row r="99" spans="1:13" x14ac:dyDescent="0.25">
      <c r="A99" s="30" t="str">
        <v>Бабушкина Н. А.</v>
      </c>
      <c r="B99" s="30" t="str">
        <f ca="1"/>
        <v>4Р</v>
      </c>
      <c r="C99" s="30">
        <f ca="1"/>
        <v>34</v>
      </c>
      <c r="D99" s="30" t="str">
        <f ca="1"/>
        <v>НЕТ</v>
      </c>
      <c r="E99" s="30">
        <f ca="1"/>
        <v>1</v>
      </c>
      <c r="F99" s="30" t="str">
        <v>Изобразительное искусство</v>
      </c>
      <c r="H99" t="str">
        <f ca="1"/>
        <v>Бабушкина Н. А.</v>
      </c>
      <c r="I99" t="str">
        <f ca="1"/>
        <v>4Р</v>
      </c>
      <c r="J99">
        <f ca="1"/>
        <v>34</v>
      </c>
      <c r="K99" t="str">
        <f ca="1"/>
        <v>НЕТ</v>
      </c>
      <c r="L99">
        <f ca="1"/>
        <v>1</v>
      </c>
      <c r="M99" t="str">
        <f ca="1"/>
        <v>Изобразительное искусство</v>
      </c>
    </row>
    <row r="100" spans="1:13" x14ac:dyDescent="0.25">
      <c r="A100" s="30" t="str">
        <v>Бабушкина Н. А.</v>
      </c>
      <c r="B100" s="30" t="str">
        <f ca="1"/>
        <v>4Р</v>
      </c>
      <c r="C100" s="30">
        <f ca="1"/>
        <v>34</v>
      </c>
      <c r="D100" s="30" t="str">
        <f ca="1"/>
        <v>НЕТ</v>
      </c>
      <c r="E100" s="30">
        <f ca="1"/>
        <v>4</v>
      </c>
      <c r="F100" s="30" t="str">
        <v>Литературное чтение</v>
      </c>
      <c r="H100" t="str">
        <f ca="1"/>
        <v>Бабушкина Н. А.</v>
      </c>
      <c r="I100" t="str">
        <f ca="1"/>
        <v>4Р</v>
      </c>
      <c r="J100">
        <f ca="1"/>
        <v>34</v>
      </c>
      <c r="K100" t="str">
        <f ca="1"/>
        <v>НЕТ</v>
      </c>
      <c r="L100">
        <f ca="1"/>
        <v>4</v>
      </c>
      <c r="M100" t="str">
        <f ca="1"/>
        <v>Литературное чтение</v>
      </c>
    </row>
    <row r="101" spans="1:13" x14ac:dyDescent="0.25">
      <c r="A101" s="30" t="str">
        <v>Бабушкина Н. А.</v>
      </c>
      <c r="B101" s="30" t="str">
        <f ca="1"/>
        <v>4Р</v>
      </c>
      <c r="C101" s="30">
        <f ca="1"/>
        <v>34</v>
      </c>
      <c r="D101" s="30" t="str">
        <f ca="1"/>
        <v>НЕТ</v>
      </c>
      <c r="E101" s="30">
        <f ca="1"/>
        <v>2</v>
      </c>
      <c r="F101" s="30" t="str">
        <v>Окружающий мир</v>
      </c>
      <c r="H101" t="str">
        <f ca="1"/>
        <v>Бабушкина Н. А.</v>
      </c>
      <c r="I101" t="str">
        <f ca="1"/>
        <v>4Р</v>
      </c>
      <c r="J101">
        <f ca="1"/>
        <v>34</v>
      </c>
      <c r="K101" t="str">
        <f ca="1"/>
        <v>НЕТ</v>
      </c>
      <c r="L101">
        <f ca="1"/>
        <v>2</v>
      </c>
      <c r="M101" t="str">
        <f ca="1"/>
        <v>Окружающий мир</v>
      </c>
    </row>
    <row r="102" spans="1:13" x14ac:dyDescent="0.25">
      <c r="A102" s="30" t="str">
        <v>Бабушкина Н. А.</v>
      </c>
      <c r="B102" s="30" t="str">
        <f ca="1"/>
        <v>4Р</v>
      </c>
      <c r="C102" s="30">
        <f ca="1"/>
        <v>34</v>
      </c>
      <c r="D102" s="30" t="str">
        <f ca="1"/>
        <v>НЕТ</v>
      </c>
      <c r="E102" s="30">
        <f ca="1"/>
        <v>1</v>
      </c>
      <c r="F102" s="30" t="str">
        <v>Основы религиоз</v>
      </c>
      <c r="H102" t="str">
        <f ca="1"/>
        <v>Бабушкина Н. А.</v>
      </c>
      <c r="I102" t="str">
        <f ca="1"/>
        <v>4Р</v>
      </c>
      <c r="J102">
        <f ca="1"/>
        <v>34</v>
      </c>
      <c r="K102" t="str">
        <f ca="1"/>
        <v>НЕТ</v>
      </c>
      <c r="L102">
        <f ca="1"/>
        <v>1</v>
      </c>
      <c r="M102" t="str">
        <f ca="1"/>
        <v>Основы религиоз</v>
      </c>
    </row>
    <row r="103" spans="1:13" x14ac:dyDescent="0.25">
      <c r="A103" s="30" t="str">
        <v>Бабушкина Н. А.</v>
      </c>
      <c r="B103" s="30" t="str">
        <f ca="1"/>
        <v>4Р</v>
      </c>
      <c r="C103" s="30">
        <f ca="1"/>
        <v>34</v>
      </c>
      <c r="D103" s="30" t="str">
        <f ca="1"/>
        <v>НЕТ</v>
      </c>
      <c r="E103" s="30">
        <f ca="1"/>
        <v>1</v>
      </c>
      <c r="F103" s="30" t="str">
        <v>Технология</v>
      </c>
      <c r="H103" t="str">
        <f ca="1"/>
        <v>Бабушкина Н. А.</v>
      </c>
      <c r="I103" t="str">
        <f ca="1"/>
        <v>4Р</v>
      </c>
      <c r="J103">
        <f ca="1"/>
        <v>34</v>
      </c>
      <c r="K103" t="str">
        <f ca="1"/>
        <v>НЕТ</v>
      </c>
      <c r="L103">
        <f ca="1"/>
        <v>1</v>
      </c>
      <c r="M103" t="str">
        <f ca="1"/>
        <v>Технология</v>
      </c>
    </row>
    <row r="104" spans="1:13" x14ac:dyDescent="0.25">
      <c r="A104" s="30" t="str">
        <v>Бантеева Н. Д.</v>
      </c>
      <c r="B104" s="30" t="str">
        <f ca="1"/>
        <v>1Е</v>
      </c>
      <c r="C104" s="30">
        <f ca="1"/>
        <v>36</v>
      </c>
      <c r="D104" s="30" t="str">
        <f ca="1"/>
        <v>НЕТ</v>
      </c>
      <c r="E104" s="30">
        <f ca="1"/>
        <v>1</v>
      </c>
      <c r="F104" s="30" t="str">
        <v>Изобразительное искусство</v>
      </c>
      <c r="H104" t="str">
        <f ca="1"/>
        <v>Бантеева Н. Д.</v>
      </c>
      <c r="I104" t="str">
        <f ca="1"/>
        <v>1Е</v>
      </c>
      <c r="J104">
        <f ca="1"/>
        <v>36</v>
      </c>
      <c r="K104" t="str">
        <f ca="1"/>
        <v>НЕТ</v>
      </c>
      <c r="L104">
        <f ca="1"/>
        <v>1</v>
      </c>
      <c r="M104" t="str">
        <f ca="1"/>
        <v>Изобразительное искусство</v>
      </c>
    </row>
    <row r="105" spans="1:13" x14ac:dyDescent="0.25">
      <c r="A105" s="30" t="str">
        <v>Бантеева Н. Д.</v>
      </c>
      <c r="B105" s="30" t="str">
        <f ca="1"/>
        <v>1Е</v>
      </c>
      <c r="C105" s="30">
        <f ca="1"/>
        <v>36</v>
      </c>
      <c r="D105" s="30" t="str">
        <f ca="1"/>
        <v>НЕТ</v>
      </c>
      <c r="E105" s="30">
        <f ca="1"/>
        <v>4</v>
      </c>
      <c r="F105" s="30" t="str">
        <v>Литературное чтение</v>
      </c>
      <c r="H105" t="str">
        <f ca="1"/>
        <v>Бантеева Н. Д.</v>
      </c>
      <c r="I105" t="str">
        <f ca="1"/>
        <v>1Е</v>
      </c>
      <c r="J105">
        <f ca="1"/>
        <v>36</v>
      </c>
      <c r="K105" t="str">
        <f ca="1"/>
        <v>НЕТ</v>
      </c>
      <c r="L105">
        <f ca="1"/>
        <v>4</v>
      </c>
      <c r="M105" t="str">
        <f ca="1"/>
        <v>Литературное чтение</v>
      </c>
    </row>
    <row r="106" spans="1:13" x14ac:dyDescent="0.25">
      <c r="A106" s="30" t="str">
        <v>Бантеева Н. Д.</v>
      </c>
      <c r="B106" s="30" t="str">
        <f ca="1"/>
        <v>1Е</v>
      </c>
      <c r="C106" s="30">
        <f ca="1"/>
        <v>36</v>
      </c>
      <c r="D106" s="30" t="str">
        <f ca="1"/>
        <v>НЕТ</v>
      </c>
      <c r="E106" s="30">
        <f ca="1"/>
        <v>4</v>
      </c>
      <c r="F106" s="30" t="str">
        <v>Математика</v>
      </c>
      <c r="H106" t="str">
        <f ca="1"/>
        <v>Бантеева Н. Д.</v>
      </c>
      <c r="I106" t="str">
        <f ca="1"/>
        <v>1Е</v>
      </c>
      <c r="J106">
        <f ca="1"/>
        <v>36</v>
      </c>
      <c r="K106" t="str">
        <f ca="1"/>
        <v>НЕТ</v>
      </c>
      <c r="L106">
        <f ca="1"/>
        <v>4</v>
      </c>
      <c r="M106" t="str">
        <f ca="1"/>
        <v>Математика</v>
      </c>
    </row>
    <row r="107" spans="1:13" x14ac:dyDescent="0.25">
      <c r="A107" s="30" t="str">
        <v>Бантеева Н. Д.</v>
      </c>
      <c r="B107" s="30" t="str">
        <f ca="1"/>
        <v>1Е</v>
      </c>
      <c r="C107" s="30">
        <f ca="1"/>
        <v>36</v>
      </c>
      <c r="D107" s="30" t="str">
        <f ca="1"/>
        <v>НЕТ</v>
      </c>
      <c r="E107" s="30">
        <f ca="1"/>
        <v>1</v>
      </c>
      <c r="F107" s="30" t="str">
        <v>Музыка</v>
      </c>
      <c r="H107" t="str">
        <f ca="1"/>
        <v>Бантеева Н. Д.</v>
      </c>
      <c r="I107" t="str">
        <f ca="1"/>
        <v>1Е</v>
      </c>
      <c r="J107">
        <f ca="1"/>
        <v>36</v>
      </c>
      <c r="K107" t="str">
        <f ca="1"/>
        <v>НЕТ</v>
      </c>
      <c r="L107">
        <f ca="1"/>
        <v>1</v>
      </c>
      <c r="M107" t="str">
        <f ca="1"/>
        <v>Музыка</v>
      </c>
    </row>
    <row r="108" spans="1:13" x14ac:dyDescent="0.25">
      <c r="A108" s="30" t="str">
        <v>Бантеева Н. Д.</v>
      </c>
      <c r="B108" s="30" t="str">
        <f ca="1"/>
        <v>1Е</v>
      </c>
      <c r="C108" s="30">
        <f ca="1"/>
        <v>36</v>
      </c>
      <c r="D108" s="30" t="str">
        <f ca="1"/>
        <v>НЕТ</v>
      </c>
      <c r="E108" s="30">
        <f ca="1"/>
        <v>2</v>
      </c>
      <c r="F108" s="30" t="str">
        <v>Окружающий мир</v>
      </c>
      <c r="H108" t="str">
        <f ca="1"/>
        <v>Бантеева Н. Д.</v>
      </c>
      <c r="I108" t="str">
        <f ca="1"/>
        <v>1Е</v>
      </c>
      <c r="J108">
        <f ca="1"/>
        <v>36</v>
      </c>
      <c r="K108" t="str">
        <f ca="1"/>
        <v>НЕТ</v>
      </c>
      <c r="L108">
        <f ca="1"/>
        <v>2</v>
      </c>
      <c r="M108" t="str">
        <f ca="1"/>
        <v>Окружающий мир</v>
      </c>
    </row>
    <row r="109" spans="1:13" x14ac:dyDescent="0.25">
      <c r="A109" s="30" t="str">
        <v>Бантеева Н. Д.</v>
      </c>
      <c r="B109" s="30" t="str">
        <f ca="1"/>
        <v>1Е</v>
      </c>
      <c r="C109" s="30">
        <f ca="1"/>
        <v>36</v>
      </c>
      <c r="D109" s="30" t="str">
        <f ca="1"/>
        <v>НЕТ</v>
      </c>
      <c r="E109" s="30">
        <f ca="1"/>
        <v>1</v>
      </c>
      <c r="F109" s="30" t="str">
        <v>Разговор о важн</v>
      </c>
      <c r="H109" t="str">
        <f ca="1"/>
        <v>Бантеева Н. Д.</v>
      </c>
      <c r="I109" t="str">
        <f ca="1"/>
        <v>1Е</v>
      </c>
      <c r="J109">
        <f ca="1"/>
        <v>36</v>
      </c>
      <c r="K109" t="str">
        <f ca="1"/>
        <v>НЕТ</v>
      </c>
      <c r="L109">
        <f ca="1"/>
        <v>1</v>
      </c>
      <c r="M109" t="str">
        <f ca="1"/>
        <v>Разговор о важн</v>
      </c>
    </row>
    <row r="110" spans="1:13" x14ac:dyDescent="0.25">
      <c r="A110" s="30" t="str">
        <v>Бантеева Н. Д.</v>
      </c>
      <c r="B110" s="30" t="str">
        <f ca="1"/>
        <v>1Е</v>
      </c>
      <c r="C110" s="30">
        <f ca="1"/>
        <v>36</v>
      </c>
      <c r="D110" s="30" t="str">
        <f ca="1"/>
        <v>НЕТ</v>
      </c>
      <c r="E110" s="30">
        <f ca="1"/>
        <v>5</v>
      </c>
      <c r="F110" s="30" t="str">
        <v>Русский язык</v>
      </c>
      <c r="H110" t="str">
        <f ca="1"/>
        <v>Бантеева Н. Д.</v>
      </c>
      <c r="I110" t="str">
        <f ca="1"/>
        <v>1Е</v>
      </c>
      <c r="J110">
        <f ca="1"/>
        <v>36</v>
      </c>
      <c r="K110" t="str">
        <f ca="1"/>
        <v>НЕТ</v>
      </c>
      <c r="L110">
        <f ca="1"/>
        <v>5</v>
      </c>
      <c r="M110" t="str">
        <f ca="1"/>
        <v>Русский язык</v>
      </c>
    </row>
    <row r="111" spans="1:13" x14ac:dyDescent="0.25">
      <c r="A111" s="30" t="str">
        <v>Бантеева Н. Д.</v>
      </c>
      <c r="B111" s="30" t="str">
        <f ca="1"/>
        <v>1Е</v>
      </c>
      <c r="C111" s="30">
        <f ca="1"/>
        <v>36</v>
      </c>
      <c r="D111" s="30" t="str">
        <f ca="1"/>
        <v>НЕТ</v>
      </c>
      <c r="E111" s="30">
        <f ca="1"/>
        <v>1</v>
      </c>
      <c r="F111" s="30" t="str">
        <v>Технология</v>
      </c>
      <c r="H111" t="str">
        <f ca="1"/>
        <v>Бантеева Н. Д.</v>
      </c>
      <c r="I111" t="str">
        <f ca="1"/>
        <v>1Е</v>
      </c>
      <c r="J111">
        <f ca="1"/>
        <v>36</v>
      </c>
      <c r="K111" t="str">
        <f ca="1"/>
        <v>НЕТ</v>
      </c>
      <c r="L111">
        <f ca="1"/>
        <v>1</v>
      </c>
      <c r="M111" t="str">
        <f ca="1"/>
        <v>Технология</v>
      </c>
    </row>
    <row r="112" spans="1:13" x14ac:dyDescent="0.25">
      <c r="A112" s="30" t="str">
        <v>Басанова Н. В.</v>
      </c>
      <c r="B112" s="30" t="str">
        <f ca="1"/>
        <v>5П</v>
      </c>
      <c r="C112" s="30">
        <f ca="1"/>
        <v>33</v>
      </c>
      <c r="D112" s="30" t="str">
        <f ca="1"/>
        <v>НЕТ</v>
      </c>
      <c r="E112" s="30">
        <f ca="1"/>
        <v>1</v>
      </c>
      <c r="F112" s="30" t="str">
        <v>Разговор о важн</v>
      </c>
      <c r="H112" t="str">
        <f ca="1"/>
        <v>Басанова Н. В.</v>
      </c>
      <c r="I112" t="str">
        <f ca="1"/>
        <v>5П</v>
      </c>
      <c r="J112">
        <f ca="1"/>
        <v>33</v>
      </c>
      <c r="K112" t="str">
        <f ca="1"/>
        <v>НЕТ</v>
      </c>
      <c r="L112">
        <f ca="1"/>
        <v>1</v>
      </c>
      <c r="M112" t="str">
        <f ca="1"/>
        <v>Разговор о важн</v>
      </c>
    </row>
    <row r="113" spans="1:13" x14ac:dyDescent="0.25">
      <c r="A113" s="30" t="str">
        <v>Басараб Ю. Г.</v>
      </c>
      <c r="B113" s="30" t="str">
        <f ca="1"/>
        <v>10Б</v>
      </c>
      <c r="C113" s="30">
        <f ca="1"/>
        <v>34</v>
      </c>
      <c r="D113" s="30" t="str">
        <f ca="1"/>
        <v>НЕТ</v>
      </c>
      <c r="E113" s="30">
        <f ca="1"/>
        <v>2</v>
      </c>
      <c r="F113" s="30" t="str">
        <v>История</v>
      </c>
      <c r="H113" t="str">
        <f ca="1"/>
        <v>Басараб Ю. Г.</v>
      </c>
      <c r="I113" t="str">
        <f ca="1"/>
        <v>10Б</v>
      </c>
      <c r="J113">
        <f ca="1"/>
        <v>34</v>
      </c>
      <c r="K113" t="str">
        <f ca="1"/>
        <v>НЕТ</v>
      </c>
      <c r="L113">
        <f ca="1"/>
        <v>2</v>
      </c>
      <c r="M113" t="str">
        <f ca="1"/>
        <v>История</v>
      </c>
    </row>
    <row r="114" spans="1:13" x14ac:dyDescent="0.25">
      <c r="A114" s="30" t="str">
        <v>Басараб Ю. Г.</v>
      </c>
      <c r="B114" s="30" t="str">
        <f ca="1"/>
        <v>10Б</v>
      </c>
      <c r="C114" s="30">
        <f ca="1"/>
        <v>34</v>
      </c>
      <c r="D114" s="30" t="str">
        <f ca="1"/>
        <v>НЕТ</v>
      </c>
      <c r="E114" s="30">
        <f ca="1"/>
        <v>1</v>
      </c>
      <c r="F114" s="30" t="str">
        <v>Кубановедение</v>
      </c>
      <c r="H114" t="str">
        <f ca="1"/>
        <v>Басараб Ю. Г.</v>
      </c>
      <c r="I114" t="str">
        <f ca="1"/>
        <v>10Б</v>
      </c>
      <c r="J114">
        <f ca="1"/>
        <v>34</v>
      </c>
      <c r="K114" t="str">
        <f ca="1"/>
        <v>НЕТ</v>
      </c>
      <c r="L114">
        <f ca="1"/>
        <v>1</v>
      </c>
      <c r="M114" t="str">
        <f ca="1"/>
        <v>Кубановедение</v>
      </c>
    </row>
    <row r="115" spans="1:13" x14ac:dyDescent="0.25">
      <c r="A115" s="30" t="str">
        <v>Басараб Ю. Г.</v>
      </c>
      <c r="B115" s="30" t="str">
        <f ca="1"/>
        <v>10Б</v>
      </c>
      <c r="C115" s="30">
        <f ca="1"/>
        <v>34</v>
      </c>
      <c r="D115" s="30" t="str">
        <f ca="1"/>
        <v>НЕТ</v>
      </c>
      <c r="E115" s="30">
        <f ca="1"/>
        <v>2</v>
      </c>
      <c r="F115" s="30" t="str">
        <v>Обществознание</v>
      </c>
      <c r="H115" t="str">
        <f ca="1"/>
        <v>Басараб Ю. Г.</v>
      </c>
      <c r="I115" t="str">
        <f ca="1"/>
        <v>10Б</v>
      </c>
      <c r="J115">
        <f ca="1"/>
        <v>34</v>
      </c>
      <c r="K115" t="str">
        <f ca="1"/>
        <v>НЕТ</v>
      </c>
      <c r="L115">
        <f ca="1"/>
        <v>2</v>
      </c>
      <c r="M115" t="str">
        <f ca="1"/>
        <v>Обществознание</v>
      </c>
    </row>
    <row r="116" spans="1:13" x14ac:dyDescent="0.25">
      <c r="A116" s="30" t="str">
        <v>Басараб Ю. Г.</v>
      </c>
      <c r="B116" s="30" t="str">
        <f ca="1"/>
        <v>10В</v>
      </c>
      <c r="C116" s="30">
        <f ca="1"/>
        <v>35</v>
      </c>
      <c r="D116" s="30" t="str">
        <f ca="1"/>
        <v>НЕТ</v>
      </c>
      <c r="E116" s="30">
        <f ca="1"/>
        <v>4</v>
      </c>
      <c r="F116" s="30" t="str">
        <v>История</v>
      </c>
      <c r="H116" t="str">
        <f ca="1"/>
        <v>Басараб Ю. Г.</v>
      </c>
      <c r="I116" t="str">
        <f ca="1"/>
        <v>10В</v>
      </c>
      <c r="J116">
        <f ca="1"/>
        <v>35</v>
      </c>
      <c r="K116" t="str">
        <f ca="1"/>
        <v>НЕТ</v>
      </c>
      <c r="L116">
        <f ca="1"/>
        <v>4</v>
      </c>
      <c r="M116" t="str">
        <f ca="1"/>
        <v>История</v>
      </c>
    </row>
    <row r="117" spans="1:13" x14ac:dyDescent="0.25">
      <c r="A117" s="30" t="str">
        <v>Басараб Ю. Г.</v>
      </c>
      <c r="B117" s="30" t="str">
        <f ca="1"/>
        <v>10В</v>
      </c>
      <c r="C117" s="30">
        <f ca="1"/>
        <v>35</v>
      </c>
      <c r="D117" s="30" t="str">
        <f ca="1"/>
        <v>НЕТ</v>
      </c>
      <c r="E117" s="30">
        <f ca="1"/>
        <v>1</v>
      </c>
      <c r="F117" s="30" t="str">
        <v>Кубановедение</v>
      </c>
      <c r="H117" t="str">
        <f ca="1"/>
        <v>Басараб Ю. Г.</v>
      </c>
      <c r="I117" t="str">
        <f ca="1"/>
        <v>10В</v>
      </c>
      <c r="J117">
        <f ca="1"/>
        <v>35</v>
      </c>
      <c r="K117" t="str">
        <f ca="1"/>
        <v>НЕТ</v>
      </c>
      <c r="L117">
        <f ca="1"/>
        <v>1</v>
      </c>
      <c r="M117" t="str">
        <f ca="1"/>
        <v>Кубановедение</v>
      </c>
    </row>
    <row r="118" spans="1:13" x14ac:dyDescent="0.25">
      <c r="A118" s="30" t="str">
        <v>Басараб Ю. Г.</v>
      </c>
      <c r="B118" s="30" t="str">
        <f ca="1"/>
        <v>10В</v>
      </c>
      <c r="C118" s="30">
        <f ca="1"/>
        <v>35</v>
      </c>
      <c r="D118" s="30" t="str">
        <f ca="1"/>
        <v>НЕТ</v>
      </c>
      <c r="E118" s="30">
        <f ca="1"/>
        <v>4</v>
      </c>
      <c r="F118" s="30" t="str">
        <v>Обществознание</v>
      </c>
      <c r="H118" t="str">
        <f ca="1"/>
        <v>Басараб Ю. Г.</v>
      </c>
      <c r="I118" t="str">
        <f ca="1"/>
        <v>10В</v>
      </c>
      <c r="J118">
        <f ca="1"/>
        <v>35</v>
      </c>
      <c r="K118" t="str">
        <f ca="1"/>
        <v>НЕТ</v>
      </c>
      <c r="L118">
        <f ca="1"/>
        <v>4</v>
      </c>
      <c r="M118" t="str">
        <f ca="1"/>
        <v>Обществознание</v>
      </c>
    </row>
    <row r="119" spans="1:13" x14ac:dyDescent="0.25">
      <c r="A119" s="30" t="str">
        <v>Басараб Ю. Г.</v>
      </c>
      <c r="B119" s="30" t="str">
        <f ca="1"/>
        <v>11А</v>
      </c>
      <c r="C119" s="30">
        <f ca="1"/>
        <v>37</v>
      </c>
      <c r="D119" s="30" t="str">
        <f ca="1"/>
        <v>НЕТ</v>
      </c>
      <c r="E119" s="30">
        <f ca="1"/>
        <v>1</v>
      </c>
      <c r="F119" s="30" t="str">
        <v>Азбука гражданина</v>
      </c>
      <c r="H119" t="str">
        <f ca="1"/>
        <v>Басараб Ю. Г.</v>
      </c>
      <c r="I119" t="str">
        <f ca="1"/>
        <v>11А</v>
      </c>
      <c r="J119">
        <f ca="1"/>
        <v>37</v>
      </c>
      <c r="K119" t="str">
        <f ca="1"/>
        <v>НЕТ</v>
      </c>
      <c r="L119">
        <f ca="1"/>
        <v>1</v>
      </c>
      <c r="M119" t="str">
        <f ca="1"/>
        <v>Азбука гражданина</v>
      </c>
    </row>
    <row r="120" spans="1:13" x14ac:dyDescent="0.25">
      <c r="A120" s="30" t="str">
        <v>Басараб Ю. Г.</v>
      </c>
      <c r="B120" s="30" t="str">
        <f ca="1"/>
        <v>11А</v>
      </c>
      <c r="C120" s="30">
        <f ca="1"/>
        <v>37</v>
      </c>
      <c r="D120" s="30" t="str">
        <f ca="1"/>
        <v>НЕТ</v>
      </c>
      <c r="E120" s="30">
        <f ca="1"/>
        <v>2</v>
      </c>
      <c r="F120" s="30" t="str">
        <v>История</v>
      </c>
      <c r="H120" t="str">
        <f ca="1"/>
        <v>Басараб Ю. Г.</v>
      </c>
      <c r="I120" t="str">
        <f ca="1"/>
        <v>11А</v>
      </c>
      <c r="J120">
        <f ca="1"/>
        <v>37</v>
      </c>
      <c r="K120" t="str">
        <f ca="1"/>
        <v>НЕТ</v>
      </c>
      <c r="L120">
        <f ca="1"/>
        <v>2</v>
      </c>
      <c r="M120" t="str">
        <f ca="1"/>
        <v>История</v>
      </c>
    </row>
    <row r="121" spans="1:13" x14ac:dyDescent="0.25">
      <c r="A121" s="30" t="str">
        <v>Басараб Ю. Г.</v>
      </c>
      <c r="B121" s="30" t="str">
        <f ca="1"/>
        <v>11А</v>
      </c>
      <c r="C121" s="30">
        <f ca="1"/>
        <v>37</v>
      </c>
      <c r="D121" s="30" t="str">
        <f ca="1"/>
        <v>НЕТ</v>
      </c>
      <c r="E121" s="30">
        <f ca="1"/>
        <v>1</v>
      </c>
      <c r="F121" s="30" t="str">
        <v>Кубановедение</v>
      </c>
      <c r="H121" t="str">
        <f ca="1"/>
        <v>Басараб Ю. Г.</v>
      </c>
      <c r="I121" t="str">
        <f ca="1"/>
        <v>11А</v>
      </c>
      <c r="J121">
        <f ca="1"/>
        <v>37</v>
      </c>
      <c r="K121" t="str">
        <f ca="1"/>
        <v>НЕТ</v>
      </c>
      <c r="L121">
        <f ca="1"/>
        <v>1</v>
      </c>
      <c r="M121" t="str">
        <f ca="1"/>
        <v>Кубановедение</v>
      </c>
    </row>
    <row r="122" spans="1:13" x14ac:dyDescent="0.25">
      <c r="A122" s="30" t="str">
        <v>Басараб Ю. Г.</v>
      </c>
      <c r="B122" s="30" t="str">
        <f ca="1"/>
        <v>11А</v>
      </c>
      <c r="C122" s="30">
        <f ca="1"/>
        <v>37</v>
      </c>
      <c r="D122" s="30" t="str">
        <f ca="1"/>
        <v>НЕТ</v>
      </c>
      <c r="E122" s="30">
        <f ca="1"/>
        <v>2</v>
      </c>
      <c r="F122" s="30" t="str">
        <v>Обществознание</v>
      </c>
      <c r="H122" t="str">
        <f ca="1"/>
        <v>Басараб Ю. Г.</v>
      </c>
      <c r="I122" t="str">
        <f ca="1"/>
        <v>11А</v>
      </c>
      <c r="J122">
        <f ca="1"/>
        <v>37</v>
      </c>
      <c r="K122" t="str">
        <f ca="1"/>
        <v>НЕТ</v>
      </c>
      <c r="L122">
        <f ca="1"/>
        <v>2</v>
      </c>
      <c r="M122" t="str">
        <f ca="1"/>
        <v>Обществознание</v>
      </c>
    </row>
    <row r="123" spans="1:13" x14ac:dyDescent="0.25">
      <c r="A123" s="30" t="str">
        <v>Басараб Ю. Г.</v>
      </c>
      <c r="B123" s="30" t="str">
        <f ca="1"/>
        <v>11А</v>
      </c>
      <c r="C123" s="30">
        <f ca="1"/>
        <v>37</v>
      </c>
      <c r="D123" s="30" t="str">
        <f ca="1"/>
        <v>НЕТ</v>
      </c>
      <c r="E123" s="30">
        <f ca="1"/>
        <v>1</v>
      </c>
      <c r="F123" s="30" t="str">
        <v>Основы финансов</v>
      </c>
      <c r="H123" t="str">
        <f ca="1"/>
        <v>Басараб Ю. Г.</v>
      </c>
      <c r="I123" t="str">
        <f ca="1"/>
        <v>11А</v>
      </c>
      <c r="J123">
        <f ca="1"/>
        <v>37</v>
      </c>
      <c r="K123" t="str">
        <f ca="1"/>
        <v>НЕТ</v>
      </c>
      <c r="L123">
        <f ca="1"/>
        <v>1</v>
      </c>
      <c r="M123" t="str">
        <f ca="1"/>
        <v>Основы финансов</v>
      </c>
    </row>
    <row r="124" spans="1:13" x14ac:dyDescent="0.25">
      <c r="A124" s="30" t="str">
        <v>Басараб Ю. Г.</v>
      </c>
      <c r="B124" s="30" t="str">
        <f ca="1"/>
        <v>11Б</v>
      </c>
      <c r="C124" s="30">
        <f ca="1"/>
        <v>36</v>
      </c>
      <c r="D124" s="30" t="str">
        <f ca="1"/>
        <v>НЕТ</v>
      </c>
      <c r="E124" s="30">
        <f ca="1"/>
        <v>2</v>
      </c>
      <c r="F124" s="30" t="str">
        <v>История</v>
      </c>
      <c r="H124" t="str">
        <f ca="1"/>
        <v>Басараб Ю. Г.</v>
      </c>
      <c r="I124" t="str">
        <f ca="1"/>
        <v>11Б</v>
      </c>
      <c r="J124">
        <f ca="1"/>
        <v>36</v>
      </c>
      <c r="K124" t="str">
        <f ca="1"/>
        <v>НЕТ</v>
      </c>
      <c r="L124">
        <f ca="1"/>
        <v>2</v>
      </c>
      <c r="M124" t="str">
        <f ca="1"/>
        <v>История</v>
      </c>
    </row>
    <row r="125" spans="1:13" x14ac:dyDescent="0.25">
      <c r="A125" s="30" t="str">
        <v>Басараб Ю. Г.</v>
      </c>
      <c r="B125" s="30" t="str">
        <f ca="1"/>
        <v>11Б</v>
      </c>
      <c r="C125" s="30">
        <f ca="1"/>
        <v>36</v>
      </c>
      <c r="D125" s="30" t="str">
        <f ca="1"/>
        <v>НЕТ</v>
      </c>
      <c r="E125" s="30">
        <f ca="1"/>
        <v>1</v>
      </c>
      <c r="F125" s="30" t="str">
        <v>Кубановедение</v>
      </c>
      <c r="H125" t="str">
        <f ca="1"/>
        <v>Басараб Ю. Г.</v>
      </c>
      <c r="I125" t="str">
        <f ca="1"/>
        <v>11Б</v>
      </c>
      <c r="J125">
        <f ca="1"/>
        <v>36</v>
      </c>
      <c r="K125" t="str">
        <f ca="1"/>
        <v>НЕТ</v>
      </c>
      <c r="L125">
        <f ca="1"/>
        <v>1</v>
      </c>
      <c r="M125" t="str">
        <f ca="1"/>
        <v>Кубановедение</v>
      </c>
    </row>
    <row r="126" spans="1:13" x14ac:dyDescent="0.25">
      <c r="A126" s="30" t="str">
        <v>Басараб Ю. Г.</v>
      </c>
      <c r="B126" s="30" t="str">
        <f ca="1"/>
        <v>11Б</v>
      </c>
      <c r="C126" s="30">
        <f ca="1"/>
        <v>36</v>
      </c>
      <c r="D126" s="30" t="str">
        <f ca="1"/>
        <v>НЕТ</v>
      </c>
      <c r="E126" s="30">
        <f ca="1"/>
        <v>2</v>
      </c>
      <c r="F126" s="30" t="str">
        <v>Обществознание</v>
      </c>
      <c r="H126" t="str">
        <f ca="1"/>
        <v>Басараб Ю. Г.</v>
      </c>
      <c r="I126" t="str">
        <f ca="1"/>
        <v>11Б</v>
      </c>
      <c r="J126">
        <f ca="1"/>
        <v>36</v>
      </c>
      <c r="K126" t="str">
        <f ca="1"/>
        <v>НЕТ</v>
      </c>
      <c r="L126">
        <f ca="1"/>
        <v>2</v>
      </c>
      <c r="M126" t="str">
        <f ca="1"/>
        <v>Обществознание</v>
      </c>
    </row>
    <row r="127" spans="1:13" x14ac:dyDescent="0.25">
      <c r="A127" s="30" t="str">
        <v>Басараб Ю. Г.</v>
      </c>
      <c r="B127" s="30" t="str">
        <f ca="1"/>
        <v>11В</v>
      </c>
      <c r="C127" s="30">
        <f ca="1"/>
        <v>38</v>
      </c>
      <c r="D127" s="30" t="str">
        <f ca="1"/>
        <v>НЕТ</v>
      </c>
      <c r="E127" s="30">
        <f ca="1"/>
        <v>2</v>
      </c>
      <c r="F127" s="30" t="str">
        <v>История</v>
      </c>
      <c r="H127" t="str">
        <f ca="1"/>
        <v>Басараб Ю. Г.</v>
      </c>
      <c r="I127" t="str">
        <f ca="1"/>
        <v>11В</v>
      </c>
      <c r="J127">
        <f ca="1"/>
        <v>38</v>
      </c>
      <c r="K127" t="str">
        <f ca="1"/>
        <v>НЕТ</v>
      </c>
      <c r="L127">
        <f ca="1"/>
        <v>2</v>
      </c>
      <c r="M127" t="str">
        <f ca="1"/>
        <v>История</v>
      </c>
    </row>
    <row r="128" spans="1:13" x14ac:dyDescent="0.25">
      <c r="A128" s="30" t="str">
        <v>Басараб Ю. Г.</v>
      </c>
      <c r="B128" s="30" t="str">
        <f ca="1"/>
        <v>11В</v>
      </c>
      <c r="C128" s="30">
        <f ca="1"/>
        <v>38</v>
      </c>
      <c r="D128" s="30" t="str">
        <f ca="1"/>
        <v>НЕТ</v>
      </c>
      <c r="E128" s="30">
        <f ca="1"/>
        <v>1</v>
      </c>
      <c r="F128" s="30" t="str">
        <v>Кубановедение</v>
      </c>
      <c r="H128" t="str">
        <f ca="1"/>
        <v>Басараб Ю. Г.</v>
      </c>
      <c r="I128" t="str">
        <f ca="1"/>
        <v>11В</v>
      </c>
      <c r="J128">
        <f ca="1"/>
        <v>38</v>
      </c>
      <c r="K128" t="str">
        <f ca="1"/>
        <v>НЕТ</v>
      </c>
      <c r="L128">
        <f ca="1"/>
        <v>1</v>
      </c>
      <c r="M128" t="str">
        <f ca="1"/>
        <v>Кубановедение</v>
      </c>
    </row>
    <row r="129" spans="1:13" x14ac:dyDescent="0.25">
      <c r="A129" s="30" t="str">
        <v>Басараб Ю. Г.</v>
      </c>
      <c r="B129" s="30" t="str">
        <f ca="1"/>
        <v>11В</v>
      </c>
      <c r="C129" s="30">
        <f ca="1"/>
        <v>38</v>
      </c>
      <c r="D129" s="30" t="str">
        <f ca="1"/>
        <v>НЕТ</v>
      </c>
      <c r="E129" s="30">
        <f ca="1"/>
        <v>2</v>
      </c>
      <c r="F129" s="30" t="str">
        <v>Обществознание</v>
      </c>
      <c r="H129" t="str">
        <f ca="1"/>
        <v>Басараб Ю. Г.</v>
      </c>
      <c r="I129" t="str">
        <f ca="1"/>
        <v>11В</v>
      </c>
      <c r="J129">
        <f ca="1"/>
        <v>38</v>
      </c>
      <c r="K129" t="str">
        <f ca="1"/>
        <v>НЕТ</v>
      </c>
      <c r="L129">
        <f ca="1"/>
        <v>2</v>
      </c>
      <c r="M129" t="str">
        <f ca="1"/>
        <v>Обществознание</v>
      </c>
    </row>
    <row r="130" spans="1:13" x14ac:dyDescent="0.25">
      <c r="A130" s="30" t="str">
        <v>Басараб Ю. Г.</v>
      </c>
      <c r="B130" s="30" t="str">
        <f ca="1"/>
        <v>11В</v>
      </c>
      <c r="C130" s="30">
        <f ca="1"/>
        <v>38</v>
      </c>
      <c r="D130" s="30" t="str">
        <f ca="1"/>
        <v>НЕТ</v>
      </c>
      <c r="E130" s="30">
        <f ca="1"/>
        <v>1</v>
      </c>
      <c r="F130" s="30" t="str">
        <v>Основы финансов</v>
      </c>
      <c r="H130" t="str">
        <f ca="1"/>
        <v>Басараб Ю. Г.</v>
      </c>
      <c r="I130" t="str">
        <f ca="1"/>
        <v>11В</v>
      </c>
      <c r="J130">
        <f ca="1"/>
        <v>38</v>
      </c>
      <c r="K130" t="str">
        <f ca="1"/>
        <v>НЕТ</v>
      </c>
      <c r="L130">
        <f ca="1"/>
        <v>1</v>
      </c>
      <c r="M130" t="str">
        <f ca="1"/>
        <v>Основы финансов</v>
      </c>
    </row>
    <row r="131" spans="1:13" x14ac:dyDescent="0.25">
      <c r="A131" s="30" t="str">
        <v>Басараб Ю. Г.</v>
      </c>
      <c r="B131" s="30" t="str">
        <f ca="1"/>
        <v>11В</v>
      </c>
      <c r="C131" s="30">
        <f ca="1"/>
        <v>38</v>
      </c>
      <c r="D131" s="30" t="str">
        <f ca="1"/>
        <v>НЕТ</v>
      </c>
      <c r="E131" s="30">
        <f ca="1"/>
        <v>2</v>
      </c>
      <c r="F131" s="30" t="str">
        <v>Право</v>
      </c>
      <c r="H131" t="str">
        <f ca="1"/>
        <v>Басараб Ю. Г.</v>
      </c>
      <c r="I131" t="str">
        <f ca="1"/>
        <v>11В</v>
      </c>
      <c r="J131">
        <f ca="1"/>
        <v>38</v>
      </c>
      <c r="K131" t="str">
        <f ca="1"/>
        <v>НЕТ</v>
      </c>
      <c r="L131">
        <f ca="1"/>
        <v>2</v>
      </c>
      <c r="M131" t="str">
        <f ca="1"/>
        <v>Право</v>
      </c>
    </row>
    <row r="132" spans="1:13" x14ac:dyDescent="0.25">
      <c r="A132" s="30" t="str">
        <v>Басараб Ю. Г.</v>
      </c>
      <c r="B132" s="30" t="str">
        <f ca="1"/>
        <v>11В</v>
      </c>
      <c r="C132" s="30">
        <f ca="1"/>
        <v>38</v>
      </c>
      <c r="D132" s="30" t="str">
        <f ca="1"/>
        <v>НЕТ</v>
      </c>
      <c r="E132" s="30">
        <f ca="1"/>
        <v>1</v>
      </c>
      <c r="F132" s="30" t="str">
        <v>Разговор о важн</v>
      </c>
      <c r="H132" t="str">
        <f ca="1"/>
        <v>Басараб Ю. Г.</v>
      </c>
      <c r="I132" t="str">
        <f ca="1"/>
        <v>11В</v>
      </c>
      <c r="J132">
        <f ca="1"/>
        <v>38</v>
      </c>
      <c r="K132" t="str">
        <f ca="1"/>
        <v>НЕТ</v>
      </c>
      <c r="L132">
        <f ca="1"/>
        <v>1</v>
      </c>
      <c r="M132" t="str">
        <f ca="1"/>
        <v>Разговор о важн</v>
      </c>
    </row>
    <row r="133" spans="1:13" x14ac:dyDescent="0.25">
      <c r="A133" s="30" t="str">
        <v>Басараб Ю. Г.</v>
      </c>
      <c r="B133" s="30" t="str">
        <f ca="1"/>
        <v>11В</v>
      </c>
      <c r="C133" s="30">
        <f ca="1"/>
        <v>38</v>
      </c>
      <c r="D133" s="30" t="str">
        <f ca="1"/>
        <v>НЕТ</v>
      </c>
      <c r="E133" s="30">
        <f ca="1"/>
        <v>2</v>
      </c>
      <c r="F133" s="30" t="str">
        <v>Экономика</v>
      </c>
      <c r="H133" t="str">
        <f ca="1"/>
        <v>Басараб Ю. Г.</v>
      </c>
      <c r="I133" t="str">
        <f ca="1"/>
        <v>11В</v>
      </c>
      <c r="J133">
        <f ca="1"/>
        <v>38</v>
      </c>
      <c r="K133" t="str">
        <f ca="1"/>
        <v>НЕТ</v>
      </c>
      <c r="L133">
        <f ca="1"/>
        <v>2</v>
      </c>
      <c r="M133" t="str">
        <f ca="1"/>
        <v>Экономика</v>
      </c>
    </row>
    <row r="134" spans="1:13" x14ac:dyDescent="0.25">
      <c r="A134" s="30" t="str">
        <v>Бедная Н. М.</v>
      </c>
      <c r="B134" s="30" t="str">
        <f ca="1"/>
        <v>5А</v>
      </c>
      <c r="C134" s="30">
        <f ca="1"/>
        <v>33</v>
      </c>
      <c r="D134" s="30" t="str">
        <f ca="1"/>
        <v>НЕТ</v>
      </c>
      <c r="E134" s="30">
        <f ca="1"/>
        <v>5</v>
      </c>
      <c r="F134" s="30" t="str">
        <v>Математика</v>
      </c>
      <c r="H134" t="str">
        <f ca="1"/>
        <v>Бедная Н. М.</v>
      </c>
      <c r="I134" t="str">
        <f ca="1"/>
        <v>5А</v>
      </c>
      <c r="J134">
        <f ca="1"/>
        <v>33</v>
      </c>
      <c r="K134" t="str">
        <f ca="1"/>
        <v>НЕТ</v>
      </c>
      <c r="L134">
        <f ca="1"/>
        <v>5</v>
      </c>
      <c r="M134" t="str">
        <f ca="1"/>
        <v>Математика</v>
      </c>
    </row>
    <row r="135" spans="1:13" x14ac:dyDescent="0.25">
      <c r="A135" s="30" t="str">
        <v>Бедная Н. М.</v>
      </c>
      <c r="B135" s="30" t="str">
        <f ca="1"/>
        <v>5М</v>
      </c>
      <c r="C135" s="30">
        <f ca="1"/>
        <v>36</v>
      </c>
      <c r="D135" s="30" t="str">
        <f ca="1"/>
        <v>НЕТ</v>
      </c>
      <c r="E135" s="30">
        <f ca="1"/>
        <v>5</v>
      </c>
      <c r="F135" s="30" t="str">
        <v>Математика</v>
      </c>
      <c r="H135" t="str">
        <f ca="1"/>
        <v>Бедная Н. М.</v>
      </c>
      <c r="I135" t="str">
        <f ca="1"/>
        <v>5М</v>
      </c>
      <c r="J135">
        <f ca="1"/>
        <v>36</v>
      </c>
      <c r="K135" t="str">
        <f ca="1"/>
        <v>НЕТ</v>
      </c>
      <c r="L135">
        <f ca="1"/>
        <v>5</v>
      </c>
      <c r="M135" t="str">
        <f ca="1"/>
        <v>Математика</v>
      </c>
    </row>
    <row r="136" spans="1:13" x14ac:dyDescent="0.25">
      <c r="A136" s="30" t="str">
        <v>Благинина М. А.</v>
      </c>
      <c r="B136" s="30" t="str">
        <f ca="1"/>
        <v>9А</v>
      </c>
      <c r="C136" s="30">
        <f ca="1"/>
        <v>36</v>
      </c>
      <c r="D136" s="30" t="str">
        <f ca="1"/>
        <v>НЕТ</v>
      </c>
      <c r="E136" s="30">
        <f ca="1"/>
        <v>2</v>
      </c>
      <c r="F136" s="30" t="str">
        <v>География</v>
      </c>
      <c r="H136" t="str">
        <f ca="1"/>
        <v>Благинина М. А.</v>
      </c>
      <c r="I136" t="str">
        <f ca="1"/>
        <v>9А</v>
      </c>
      <c r="J136">
        <f ca="1"/>
        <v>36</v>
      </c>
      <c r="K136" t="str">
        <f ca="1"/>
        <v>НЕТ</v>
      </c>
      <c r="L136">
        <f ca="1"/>
        <v>2</v>
      </c>
      <c r="M136" t="str">
        <f ca="1"/>
        <v>География</v>
      </c>
    </row>
    <row r="137" spans="1:13" x14ac:dyDescent="0.25">
      <c r="A137" s="30" t="str">
        <v>Благинина М. А.</v>
      </c>
      <c r="B137" s="30" t="str">
        <f ca="1"/>
        <v>9В</v>
      </c>
      <c r="C137" s="30">
        <f ca="1"/>
        <v>36</v>
      </c>
      <c r="D137" s="30" t="str">
        <f ca="1"/>
        <v>НЕТ</v>
      </c>
      <c r="E137" s="30">
        <f ca="1"/>
        <v>2</v>
      </c>
      <c r="F137" s="30" t="str">
        <v>География</v>
      </c>
      <c r="H137" t="str">
        <f ca="1"/>
        <v>Благинина М. А.</v>
      </c>
      <c r="I137" t="str">
        <f ca="1"/>
        <v>9В</v>
      </c>
      <c r="J137">
        <f ca="1"/>
        <v>36</v>
      </c>
      <c r="K137" t="str">
        <f ca="1"/>
        <v>НЕТ</v>
      </c>
      <c r="L137">
        <f ca="1"/>
        <v>2</v>
      </c>
      <c r="M137" t="str">
        <f ca="1"/>
        <v>География</v>
      </c>
    </row>
    <row r="138" spans="1:13" x14ac:dyDescent="0.25">
      <c r="A138" s="30" t="str">
        <v>Благинина М. А.</v>
      </c>
      <c r="B138" s="30" t="str">
        <f ca="1"/>
        <v>9Д</v>
      </c>
      <c r="C138" s="30">
        <f ca="1"/>
        <v>36</v>
      </c>
      <c r="D138" s="30" t="str">
        <f ca="1"/>
        <v>НЕТ</v>
      </c>
      <c r="E138" s="30">
        <f ca="1"/>
        <v>2</v>
      </c>
      <c r="F138" s="30" t="str">
        <v>География</v>
      </c>
      <c r="H138" t="str">
        <f ca="1"/>
        <v>Благинина М. А.</v>
      </c>
      <c r="I138" t="str">
        <f ca="1"/>
        <v>9Д</v>
      </c>
      <c r="J138">
        <f ca="1"/>
        <v>36</v>
      </c>
      <c r="K138" t="str">
        <f ca="1"/>
        <v>НЕТ</v>
      </c>
      <c r="L138">
        <f ca="1"/>
        <v>2</v>
      </c>
      <c r="M138" t="str">
        <f ca="1"/>
        <v>География</v>
      </c>
    </row>
    <row r="139" spans="1:13" x14ac:dyDescent="0.25">
      <c r="A139" s="30" t="str">
        <v>Благинина М. А.</v>
      </c>
      <c r="B139" s="30" t="str">
        <f ca="1"/>
        <v>10А</v>
      </c>
      <c r="C139" s="30">
        <f ca="1"/>
        <v>37</v>
      </c>
      <c r="D139" s="30" t="str">
        <f ca="1"/>
        <v>НЕТ</v>
      </c>
      <c r="E139" s="30">
        <f ca="1"/>
        <v>1</v>
      </c>
      <c r="F139" s="30" t="str">
        <v>География</v>
      </c>
      <c r="H139" t="str">
        <f ca="1"/>
        <v>Благинина М. А.</v>
      </c>
      <c r="I139" t="str">
        <f ca="1"/>
        <v>10А</v>
      </c>
      <c r="J139">
        <f ca="1"/>
        <v>37</v>
      </c>
      <c r="K139" t="str">
        <f ca="1"/>
        <v>НЕТ</v>
      </c>
      <c r="L139">
        <f ca="1"/>
        <v>1</v>
      </c>
      <c r="M139" t="str">
        <f ca="1"/>
        <v>География</v>
      </c>
    </row>
    <row r="140" spans="1:13" x14ac:dyDescent="0.25">
      <c r="A140" s="30" t="str">
        <v>Благинина М. А.</v>
      </c>
      <c r="B140" s="30" t="str">
        <f ca="1"/>
        <v>10Б</v>
      </c>
      <c r="C140" s="30">
        <f ca="1"/>
        <v>34</v>
      </c>
      <c r="D140" s="30" t="str">
        <f ca="1"/>
        <v>НЕТ</v>
      </c>
      <c r="E140" s="30">
        <f ca="1"/>
        <v>1</v>
      </c>
      <c r="F140" s="30" t="str">
        <v>География</v>
      </c>
      <c r="H140" t="str">
        <f ca="1"/>
        <v>Благинина М. А.</v>
      </c>
      <c r="I140" t="str">
        <f ca="1"/>
        <v>10Б</v>
      </c>
      <c r="J140">
        <f ca="1"/>
        <v>34</v>
      </c>
      <c r="K140" t="str">
        <f ca="1"/>
        <v>НЕТ</v>
      </c>
      <c r="L140">
        <f ca="1"/>
        <v>1</v>
      </c>
      <c r="M140" t="str">
        <f ca="1"/>
        <v>География</v>
      </c>
    </row>
    <row r="141" spans="1:13" x14ac:dyDescent="0.25">
      <c r="A141" s="30" t="str">
        <v>Болдакова Ю. А.</v>
      </c>
      <c r="B141" s="30" t="str">
        <f ca="1"/>
        <v>8А</v>
      </c>
      <c r="C141" s="30">
        <f ca="1"/>
        <v>36</v>
      </c>
      <c r="D141" s="30" t="str">
        <f ca="1"/>
        <v>НЕТ</v>
      </c>
      <c r="E141" s="30">
        <f ca="1"/>
        <v>2</v>
      </c>
      <c r="F141" s="30" t="str">
        <v>Физика</v>
      </c>
      <c r="H141" t="str">
        <f ca="1"/>
        <v>Болдакова Ю. А.</v>
      </c>
      <c r="I141" t="str">
        <f ca="1"/>
        <v>8А</v>
      </c>
      <c r="J141">
        <f ca="1"/>
        <v>36</v>
      </c>
      <c r="K141" t="str">
        <f ca="1"/>
        <v>НЕТ</v>
      </c>
      <c r="L141">
        <f ca="1"/>
        <v>2</v>
      </c>
      <c r="M141" t="str">
        <f ca="1"/>
        <v>Физика</v>
      </c>
    </row>
    <row r="142" spans="1:13" x14ac:dyDescent="0.25">
      <c r="A142" s="30" t="str">
        <v>Болдакова Ю. А.</v>
      </c>
      <c r="B142" s="30" t="str">
        <f ca="1"/>
        <v>8Б</v>
      </c>
      <c r="C142" s="30">
        <f ca="1"/>
        <v>36</v>
      </c>
      <c r="D142" s="30" t="str">
        <f ca="1"/>
        <v>НЕТ</v>
      </c>
      <c r="E142" s="30">
        <f ca="1"/>
        <v>2</v>
      </c>
      <c r="F142" s="30" t="str">
        <v>Физика</v>
      </c>
      <c r="H142" t="str">
        <f ca="1"/>
        <v>Болдакова Ю. А.</v>
      </c>
      <c r="I142" t="str">
        <f ca="1"/>
        <v>8Б</v>
      </c>
      <c r="J142">
        <f ca="1"/>
        <v>36</v>
      </c>
      <c r="K142" t="str">
        <f ca="1"/>
        <v>НЕТ</v>
      </c>
      <c r="L142">
        <f ca="1"/>
        <v>2</v>
      </c>
      <c r="M142" t="str">
        <f ca="1"/>
        <v>Физика</v>
      </c>
    </row>
    <row r="143" spans="1:13" x14ac:dyDescent="0.25">
      <c r="A143" s="30" t="str">
        <v>Болдакова Ю. А.</v>
      </c>
      <c r="B143" s="30" t="str">
        <f ca="1"/>
        <v>8В</v>
      </c>
      <c r="C143" s="30">
        <f ca="1"/>
        <v>34</v>
      </c>
      <c r="D143" s="30" t="str">
        <f ca="1"/>
        <v>НЕТ</v>
      </c>
      <c r="E143" s="30">
        <f ca="1"/>
        <v>2</v>
      </c>
      <c r="F143" s="30" t="str">
        <v>Физика</v>
      </c>
      <c r="H143" t="str">
        <f ca="1"/>
        <v>Болдакова Ю. А.</v>
      </c>
      <c r="I143" t="str">
        <f ca="1"/>
        <v>8В</v>
      </c>
      <c r="J143">
        <f ca="1"/>
        <v>34</v>
      </c>
      <c r="K143" t="str">
        <f ca="1"/>
        <v>НЕТ</v>
      </c>
      <c r="L143">
        <f ca="1"/>
        <v>2</v>
      </c>
      <c r="M143" t="str">
        <f ca="1"/>
        <v>Физика</v>
      </c>
    </row>
    <row r="144" spans="1:13" x14ac:dyDescent="0.25">
      <c r="A144" s="30" t="str">
        <v>Болдакова Ю. А.</v>
      </c>
      <c r="B144" s="30" t="str">
        <f ca="1"/>
        <v>8Г</v>
      </c>
      <c r="C144" s="30">
        <f ca="1"/>
        <v>36</v>
      </c>
      <c r="D144" s="30" t="str">
        <f ca="1"/>
        <v>НЕТ</v>
      </c>
      <c r="E144" s="30">
        <f ca="1"/>
        <v>2</v>
      </c>
      <c r="F144" s="30" t="str">
        <v>Физика</v>
      </c>
      <c r="H144" t="str">
        <f ca="1"/>
        <v>Болдакова Ю. А.</v>
      </c>
      <c r="I144" t="str">
        <f ca="1"/>
        <v>8Г</v>
      </c>
      <c r="J144">
        <f ca="1"/>
        <v>36</v>
      </c>
      <c r="K144" t="str">
        <f ca="1"/>
        <v>НЕТ</v>
      </c>
      <c r="L144">
        <f ca="1"/>
        <v>2</v>
      </c>
      <c r="M144" t="str">
        <f ca="1"/>
        <v>Физика</v>
      </c>
    </row>
    <row r="145" spans="1:13" x14ac:dyDescent="0.25">
      <c r="A145" s="30" t="str">
        <v>Болдакова Ю. А.</v>
      </c>
      <c r="B145" s="30" t="str">
        <f ca="1"/>
        <v>8Д</v>
      </c>
      <c r="C145" s="30">
        <f ca="1"/>
        <v>35</v>
      </c>
      <c r="D145" s="30" t="str">
        <f ca="1"/>
        <v>НЕТ</v>
      </c>
      <c r="E145" s="30">
        <f ca="1"/>
        <v>2</v>
      </c>
      <c r="F145" s="30" t="str">
        <v>Физика</v>
      </c>
      <c r="H145" t="str">
        <f ca="1"/>
        <v>Болдакова Ю. А.</v>
      </c>
      <c r="I145" t="str">
        <f ca="1"/>
        <v>8Д</v>
      </c>
      <c r="J145">
        <f ca="1"/>
        <v>35</v>
      </c>
      <c r="K145" t="str">
        <f ca="1"/>
        <v>НЕТ</v>
      </c>
      <c r="L145">
        <f ca="1"/>
        <v>2</v>
      </c>
      <c r="M145" t="str">
        <f ca="1"/>
        <v>Физика</v>
      </c>
    </row>
    <row r="146" spans="1:13" x14ac:dyDescent="0.25">
      <c r="A146" s="30" t="str">
        <v>Болдакова Ю. А.</v>
      </c>
      <c r="B146" s="30" t="str">
        <f ca="1"/>
        <v>8Е</v>
      </c>
      <c r="C146" s="30">
        <f ca="1"/>
        <v>35</v>
      </c>
      <c r="D146" s="30" t="str">
        <f ca="1"/>
        <v>НЕТ</v>
      </c>
      <c r="E146" s="30">
        <f ca="1"/>
        <v>2</v>
      </c>
      <c r="F146" s="30" t="str">
        <v>Физика</v>
      </c>
      <c r="H146" t="str">
        <f ca="1"/>
        <v>Болдакова Ю. А.</v>
      </c>
      <c r="I146" t="str">
        <f ca="1"/>
        <v>8Е</v>
      </c>
      <c r="J146">
        <f ca="1"/>
        <v>35</v>
      </c>
      <c r="K146" t="str">
        <f ca="1"/>
        <v>НЕТ</v>
      </c>
      <c r="L146">
        <f ca="1"/>
        <v>2</v>
      </c>
      <c r="M146" t="str">
        <f ca="1"/>
        <v>Физика</v>
      </c>
    </row>
    <row r="147" spans="1:13" x14ac:dyDescent="0.25">
      <c r="A147" s="30" t="str">
        <v>Болдакова Ю. А.</v>
      </c>
      <c r="B147" s="30" t="str">
        <f ca="1"/>
        <v>8Ж</v>
      </c>
      <c r="C147" s="30">
        <f ca="1"/>
        <v>35</v>
      </c>
      <c r="D147" s="30" t="str">
        <f ca="1"/>
        <v>НЕТ</v>
      </c>
      <c r="E147" s="30">
        <f ca="1"/>
        <v>2</v>
      </c>
      <c r="F147" s="30" t="str">
        <v>Физика</v>
      </c>
      <c r="H147" t="str">
        <f ca="1"/>
        <v>Болдакова Ю. А.</v>
      </c>
      <c r="I147" t="str">
        <f ca="1"/>
        <v>8Ж</v>
      </c>
      <c r="J147">
        <f ca="1"/>
        <v>35</v>
      </c>
      <c r="K147" t="str">
        <f ca="1"/>
        <v>НЕТ</v>
      </c>
      <c r="L147">
        <f ca="1"/>
        <v>2</v>
      </c>
      <c r="M147" t="str">
        <f ca="1"/>
        <v>Физика</v>
      </c>
    </row>
    <row r="148" spans="1:13" x14ac:dyDescent="0.25">
      <c r="A148" s="30" t="str">
        <v>Болдакова Ю. А.</v>
      </c>
      <c r="B148" s="30" t="str">
        <f ca="1"/>
        <v>8З</v>
      </c>
      <c r="C148" s="30">
        <f ca="1"/>
        <v>35</v>
      </c>
      <c r="D148" s="30" t="str">
        <f ca="1"/>
        <v>НЕТ</v>
      </c>
      <c r="E148" s="30">
        <f ca="1"/>
        <v>2</v>
      </c>
      <c r="F148" s="30" t="str">
        <v>Физика</v>
      </c>
      <c r="H148" t="str">
        <f ca="1"/>
        <v>Болдакова Ю. А.</v>
      </c>
      <c r="I148" t="str">
        <f ca="1"/>
        <v>8З</v>
      </c>
      <c r="J148">
        <f ca="1"/>
        <v>35</v>
      </c>
      <c r="K148" t="str">
        <f ca="1"/>
        <v>НЕТ</v>
      </c>
      <c r="L148">
        <f ca="1"/>
        <v>2</v>
      </c>
      <c r="M148" t="str">
        <f ca="1"/>
        <v>Физика</v>
      </c>
    </row>
    <row r="149" spans="1:13" x14ac:dyDescent="0.25">
      <c r="A149" s="30" t="str">
        <v>Болдакова Ю. А.</v>
      </c>
      <c r="B149" s="30" t="str">
        <f ca="1"/>
        <v>8И</v>
      </c>
      <c r="C149" s="30">
        <f ca="1"/>
        <v>35</v>
      </c>
      <c r="D149" s="30" t="str">
        <f ca="1"/>
        <v>НЕТ</v>
      </c>
      <c r="E149" s="30">
        <f ca="1"/>
        <v>2</v>
      </c>
      <c r="F149" s="30" t="str">
        <v>Физика</v>
      </c>
      <c r="H149" t="str">
        <f ca="1"/>
        <v>Болдакова Ю. А.</v>
      </c>
      <c r="I149" t="str">
        <f ca="1"/>
        <v>8И</v>
      </c>
      <c r="J149">
        <f ca="1"/>
        <v>35</v>
      </c>
      <c r="K149" t="str">
        <f ca="1"/>
        <v>НЕТ</v>
      </c>
      <c r="L149">
        <f ca="1"/>
        <v>2</v>
      </c>
      <c r="M149" t="str">
        <f ca="1"/>
        <v>Физика</v>
      </c>
    </row>
    <row r="150" spans="1:13" x14ac:dyDescent="0.25">
      <c r="A150" s="30" t="str">
        <v>Болдакова Ю. А.</v>
      </c>
      <c r="B150" s="30" t="str">
        <f ca="1"/>
        <v>8К</v>
      </c>
      <c r="C150" s="30">
        <f ca="1"/>
        <v>31</v>
      </c>
      <c r="D150" s="30" t="str">
        <f ca="1"/>
        <v>НЕТ</v>
      </c>
      <c r="E150" s="30">
        <f ca="1"/>
        <v>2</v>
      </c>
      <c r="F150" s="30" t="str">
        <v>Физика</v>
      </c>
      <c r="H150" t="str">
        <f ca="1"/>
        <v>Болдакова Ю. А.</v>
      </c>
      <c r="I150" t="str">
        <f ca="1"/>
        <v>8К</v>
      </c>
      <c r="J150">
        <f ca="1"/>
        <v>31</v>
      </c>
      <c r="K150" t="str">
        <f ca="1"/>
        <v>НЕТ</v>
      </c>
      <c r="L150">
        <f ca="1"/>
        <v>2</v>
      </c>
      <c r="M150" t="str">
        <f ca="1"/>
        <v>Физика</v>
      </c>
    </row>
    <row r="151" spans="1:13" x14ac:dyDescent="0.25">
      <c r="A151" s="30" t="str">
        <v>Болдакова Ю. А.</v>
      </c>
      <c r="B151" s="30" t="str">
        <f ca="1"/>
        <v>8Л</v>
      </c>
      <c r="C151" s="30">
        <f ca="1"/>
        <v>36</v>
      </c>
      <c r="D151" s="30" t="str">
        <f ca="1"/>
        <v>НЕТ</v>
      </c>
      <c r="E151" s="30">
        <f ca="1"/>
        <v>2</v>
      </c>
      <c r="F151" s="30" t="str">
        <v>Физика</v>
      </c>
      <c r="H151" t="str">
        <f ca="1"/>
        <v>Болдакова Ю. А.</v>
      </c>
      <c r="I151" t="str">
        <f ca="1"/>
        <v>8Л</v>
      </c>
      <c r="J151">
        <f ca="1"/>
        <v>36</v>
      </c>
      <c r="K151" t="str">
        <f ca="1"/>
        <v>НЕТ</v>
      </c>
      <c r="L151">
        <f ca="1"/>
        <v>2</v>
      </c>
      <c r="M151" t="str">
        <f ca="1"/>
        <v>Физика</v>
      </c>
    </row>
    <row r="152" spans="1:13" x14ac:dyDescent="0.25">
      <c r="A152" s="30" t="str">
        <v>Болдакова Ю. А.</v>
      </c>
      <c r="B152" s="30" t="str">
        <f ca="1"/>
        <v>8М</v>
      </c>
      <c r="C152" s="30">
        <f ca="1"/>
        <v>28</v>
      </c>
      <c r="D152" s="30" t="str">
        <f ca="1"/>
        <v>НЕТ</v>
      </c>
      <c r="E152" s="30">
        <f ca="1"/>
        <v>2</v>
      </c>
      <c r="F152" s="30" t="str">
        <v>Физика</v>
      </c>
      <c r="H152" t="str">
        <f ca="1"/>
        <v>Болдакова Ю. А.</v>
      </c>
      <c r="I152" t="str">
        <f ca="1"/>
        <v>8М</v>
      </c>
      <c r="J152">
        <f ca="1"/>
        <v>28</v>
      </c>
      <c r="K152" t="str">
        <f ca="1"/>
        <v>НЕТ</v>
      </c>
      <c r="L152">
        <f ca="1"/>
        <v>2</v>
      </c>
      <c r="M152" t="str">
        <f ca="1"/>
        <v>Физика</v>
      </c>
    </row>
    <row r="153" spans="1:13" x14ac:dyDescent="0.25">
      <c r="A153" s="30" t="str">
        <v>Болдакова Ю. А.</v>
      </c>
      <c r="B153" s="30" t="str">
        <f ca="1"/>
        <v>8Н</v>
      </c>
      <c r="C153" s="30">
        <f ca="1"/>
        <v>34</v>
      </c>
      <c r="D153" s="30" t="str">
        <f ca="1"/>
        <v>НЕТ</v>
      </c>
      <c r="E153" s="30">
        <f ca="1"/>
        <v>2</v>
      </c>
      <c r="F153" s="30" t="str">
        <v>Физика</v>
      </c>
      <c r="H153" t="str">
        <f ca="1"/>
        <v>Болдакова Ю. А.</v>
      </c>
      <c r="I153" t="str">
        <f ca="1"/>
        <v>8Н</v>
      </c>
      <c r="J153">
        <f ca="1"/>
        <v>34</v>
      </c>
      <c r="K153" t="str">
        <f ca="1"/>
        <v>НЕТ</v>
      </c>
      <c r="L153">
        <f ca="1"/>
        <v>2</v>
      </c>
      <c r="M153" t="str">
        <f ca="1"/>
        <v>Физика</v>
      </c>
    </row>
    <row r="154" spans="1:13" x14ac:dyDescent="0.25">
      <c r="A154" s="30" t="str">
        <v>Болдакова Ю. А.</v>
      </c>
      <c r="B154" s="30" t="str">
        <f ca="1"/>
        <v>9Г</v>
      </c>
      <c r="C154" s="30">
        <f ca="1"/>
        <v>35</v>
      </c>
      <c r="D154" s="30" t="str">
        <f ca="1"/>
        <v>НЕТ</v>
      </c>
      <c r="E154" s="30">
        <f ca="1"/>
        <v>3</v>
      </c>
      <c r="F154" s="30" t="str">
        <v>Физика</v>
      </c>
      <c r="H154" t="str">
        <f ca="1"/>
        <v>Болдакова Ю. А.</v>
      </c>
      <c r="I154" t="str">
        <f ca="1"/>
        <v>9Г</v>
      </c>
      <c r="J154">
        <f ca="1"/>
        <v>35</v>
      </c>
      <c r="K154" t="str">
        <f ca="1"/>
        <v>НЕТ</v>
      </c>
      <c r="L154">
        <f ca="1"/>
        <v>3</v>
      </c>
      <c r="M154" t="str">
        <f ca="1"/>
        <v>Физика</v>
      </c>
    </row>
    <row r="155" spans="1:13" x14ac:dyDescent="0.25">
      <c r="A155" s="30" t="str">
        <v>Болдакова Ю. А.</v>
      </c>
      <c r="B155" s="30" t="str">
        <f ca="1"/>
        <v>9М</v>
      </c>
      <c r="C155" s="30">
        <f ca="1"/>
        <v>37</v>
      </c>
      <c r="D155" s="30" t="str">
        <f ca="1"/>
        <v>НЕТ</v>
      </c>
      <c r="E155" s="30">
        <f ca="1"/>
        <v>1</v>
      </c>
      <c r="F155" s="30" t="str">
        <v>Разговор о важн</v>
      </c>
      <c r="H155" t="str">
        <f ca="1"/>
        <v>Болдакова Ю. А.</v>
      </c>
      <c r="I155" t="str">
        <f ca="1"/>
        <v>9М</v>
      </c>
      <c r="J155">
        <f ca="1"/>
        <v>37</v>
      </c>
      <c r="K155" t="str">
        <f ca="1"/>
        <v>НЕТ</v>
      </c>
      <c r="L155">
        <f ca="1"/>
        <v>1</v>
      </c>
      <c r="M155" t="str">
        <f ca="1"/>
        <v>Разговор о важн</v>
      </c>
    </row>
    <row r="156" spans="1:13" x14ac:dyDescent="0.25">
      <c r="A156" s="30" t="str">
        <v>Болдакова Ю. А.</v>
      </c>
      <c r="B156" s="30" t="str">
        <f ca="1"/>
        <v>9М</v>
      </c>
      <c r="C156" s="30">
        <f ca="1"/>
        <v>37</v>
      </c>
      <c r="D156" s="30" t="str">
        <f ca="1"/>
        <v>НЕТ</v>
      </c>
      <c r="E156" s="30">
        <f ca="1"/>
        <v>3</v>
      </c>
      <c r="F156" s="30" t="str">
        <v>Физика</v>
      </c>
      <c r="H156" t="str">
        <f ca="1"/>
        <v>Болдакова Ю. А.</v>
      </c>
      <c r="I156" t="str">
        <f ca="1"/>
        <v>9М</v>
      </c>
      <c r="J156">
        <f ca="1"/>
        <v>37</v>
      </c>
      <c r="K156" t="str">
        <f ca="1"/>
        <v>НЕТ</v>
      </c>
      <c r="L156">
        <f ca="1"/>
        <v>3</v>
      </c>
      <c r="M156" t="str">
        <f ca="1"/>
        <v>Физика</v>
      </c>
    </row>
    <row r="157" spans="1:13" x14ac:dyDescent="0.25">
      <c r="A157" s="30" t="str">
        <v>Бондаренко К. А.</v>
      </c>
      <c r="B157" s="30" t="str">
        <f ca="1"/>
        <v>3Л</v>
      </c>
      <c r="C157" s="30">
        <f ca="1"/>
        <v>34</v>
      </c>
      <c r="D157" s="30" t="str">
        <f ca="1"/>
        <v>НЕТ</v>
      </c>
      <c r="E157" s="30">
        <f ca="1"/>
        <v>1</v>
      </c>
      <c r="F157" s="30" t="str">
        <v>Изобразительное искусство</v>
      </c>
      <c r="H157" t="str">
        <f ca="1"/>
        <v>Бондаренко К. А.</v>
      </c>
      <c r="I157" t="str">
        <f ca="1"/>
        <v>3Л</v>
      </c>
      <c r="J157">
        <f ca="1"/>
        <v>34</v>
      </c>
      <c r="K157" t="str">
        <f ca="1"/>
        <v>НЕТ</v>
      </c>
      <c r="L157">
        <f ca="1"/>
        <v>1</v>
      </c>
      <c r="M157" t="str">
        <f ca="1"/>
        <v>Изобразительное искусство</v>
      </c>
    </row>
    <row r="158" spans="1:13" x14ac:dyDescent="0.25">
      <c r="A158" s="30" t="str">
        <v>Бондаренко К. А.</v>
      </c>
      <c r="B158" s="30" t="str">
        <f ca="1"/>
        <v>3Л</v>
      </c>
      <c r="C158" s="30">
        <f ca="1"/>
        <v>34</v>
      </c>
      <c r="D158" s="30" t="str">
        <f ca="1"/>
        <v>НЕТ</v>
      </c>
      <c r="E158" s="30">
        <f ca="1"/>
        <v>1</v>
      </c>
      <c r="F158" s="30" t="str">
        <v>Кубановедение</v>
      </c>
      <c r="H158" t="str">
        <f ca="1"/>
        <v>Бондаренко К. А.</v>
      </c>
      <c r="I158" t="str">
        <f ca="1"/>
        <v>3Л</v>
      </c>
      <c r="J158">
        <f ca="1"/>
        <v>34</v>
      </c>
      <c r="K158" t="str">
        <f ca="1"/>
        <v>НЕТ</v>
      </c>
      <c r="L158">
        <f ca="1"/>
        <v>1</v>
      </c>
      <c r="M158" t="str">
        <f ca="1"/>
        <v>Кубановедение</v>
      </c>
    </row>
    <row r="159" spans="1:13" x14ac:dyDescent="0.25">
      <c r="A159" s="30" t="str">
        <v>Бондаренко К. А.</v>
      </c>
      <c r="B159" s="30" t="str">
        <f ca="1"/>
        <v>3Л</v>
      </c>
      <c r="C159" s="30">
        <f ca="1"/>
        <v>34</v>
      </c>
      <c r="D159" s="30" t="str">
        <f ca="1"/>
        <v>НЕТ</v>
      </c>
      <c r="E159" s="30">
        <f ca="1"/>
        <v>4</v>
      </c>
      <c r="F159" s="30" t="str">
        <v>Литературное чтение</v>
      </c>
      <c r="H159" t="str">
        <f ca="1"/>
        <v>Бондаренко К. А.</v>
      </c>
      <c r="I159" t="str">
        <f ca="1"/>
        <v>3Л</v>
      </c>
      <c r="J159">
        <f ca="1"/>
        <v>34</v>
      </c>
      <c r="K159" t="str">
        <f ca="1"/>
        <v>НЕТ</v>
      </c>
      <c r="L159">
        <f ca="1"/>
        <v>4</v>
      </c>
      <c r="M159" t="str">
        <f ca="1"/>
        <v>Литературное чтение</v>
      </c>
    </row>
    <row r="160" spans="1:13" x14ac:dyDescent="0.25">
      <c r="A160" s="30" t="str">
        <v>Бондаренко К. А.</v>
      </c>
      <c r="B160" s="30" t="str">
        <f ca="1"/>
        <v>3Л</v>
      </c>
      <c r="C160" s="30">
        <f ca="1"/>
        <v>34</v>
      </c>
      <c r="D160" s="30" t="str">
        <f ca="1"/>
        <v>НЕТ</v>
      </c>
      <c r="E160" s="30">
        <f ca="1"/>
        <v>4</v>
      </c>
      <c r="F160" s="30" t="str">
        <v>Математика</v>
      </c>
      <c r="H160" t="str">
        <f ca="1"/>
        <v>Бондаренко К. А.</v>
      </c>
      <c r="I160" t="str">
        <f ca="1"/>
        <v>3Л</v>
      </c>
      <c r="J160">
        <f ca="1"/>
        <v>34</v>
      </c>
      <c r="K160" t="str">
        <f ca="1"/>
        <v>НЕТ</v>
      </c>
      <c r="L160">
        <f ca="1"/>
        <v>4</v>
      </c>
      <c r="M160" t="str">
        <f ca="1"/>
        <v>Математика</v>
      </c>
    </row>
    <row r="161" spans="1:13" x14ac:dyDescent="0.25">
      <c r="A161" s="30" t="str">
        <v>Бондаренко К. А.</v>
      </c>
      <c r="B161" s="30" t="str">
        <f ca="1"/>
        <v>3Л</v>
      </c>
      <c r="C161" s="30">
        <f ca="1"/>
        <v>34</v>
      </c>
      <c r="D161" s="30" t="str">
        <f ca="1"/>
        <v>НЕТ</v>
      </c>
      <c r="E161" s="30">
        <f ca="1"/>
        <v>1</v>
      </c>
      <c r="F161" s="30" t="str">
        <v>Музыка</v>
      </c>
      <c r="H161" t="str">
        <f ca="1"/>
        <v>Бондаренко К. А.</v>
      </c>
      <c r="I161" t="str">
        <f ca="1"/>
        <v>3Л</v>
      </c>
      <c r="J161">
        <f ca="1"/>
        <v>34</v>
      </c>
      <c r="K161" t="str">
        <f ca="1"/>
        <v>НЕТ</v>
      </c>
      <c r="L161">
        <f ca="1"/>
        <v>1</v>
      </c>
      <c r="M161" t="str">
        <f ca="1"/>
        <v>Музыка</v>
      </c>
    </row>
    <row r="162" spans="1:13" x14ac:dyDescent="0.25">
      <c r="A162" s="30" t="str">
        <v>Бондаренко К. А.</v>
      </c>
      <c r="B162" s="30" t="str">
        <f ca="1"/>
        <v>3Л</v>
      </c>
      <c r="C162" s="30">
        <f ca="1"/>
        <v>34</v>
      </c>
      <c r="D162" s="30" t="str">
        <f ca="1"/>
        <v>НЕТ</v>
      </c>
      <c r="E162" s="30">
        <f ca="1"/>
        <v>2</v>
      </c>
      <c r="F162" s="30" t="str">
        <v>Окружающий мир</v>
      </c>
      <c r="H162" t="str">
        <f ca="1"/>
        <v>Бондаренко К. А.</v>
      </c>
      <c r="I162" t="str">
        <f ca="1"/>
        <v>3Л</v>
      </c>
      <c r="J162">
        <f ca="1"/>
        <v>34</v>
      </c>
      <c r="K162" t="str">
        <f ca="1"/>
        <v>НЕТ</v>
      </c>
      <c r="L162">
        <f ca="1"/>
        <v>2</v>
      </c>
      <c r="M162" t="str">
        <f ca="1"/>
        <v>Окружающий мир</v>
      </c>
    </row>
    <row r="163" spans="1:13" x14ac:dyDescent="0.25">
      <c r="A163" s="30" t="str">
        <v>Бондаренко К. А.</v>
      </c>
      <c r="B163" s="30" t="str">
        <f ca="1"/>
        <v>3Л</v>
      </c>
      <c r="C163" s="30">
        <f ca="1"/>
        <v>34</v>
      </c>
      <c r="D163" s="30" t="str">
        <f ca="1"/>
        <v>НЕТ</v>
      </c>
      <c r="E163" s="30">
        <f ca="1"/>
        <v>1</v>
      </c>
      <c r="F163" s="30" t="str">
        <v>Разговор о важн</v>
      </c>
      <c r="H163" t="str">
        <f ca="1"/>
        <v>Бондаренко К. А.</v>
      </c>
      <c r="I163" t="str">
        <f ca="1"/>
        <v>3Л</v>
      </c>
      <c r="J163">
        <f ca="1"/>
        <v>34</v>
      </c>
      <c r="K163" t="str">
        <f ca="1"/>
        <v>НЕТ</v>
      </c>
      <c r="L163">
        <f ca="1"/>
        <v>1</v>
      </c>
      <c r="M163" t="str">
        <f ca="1"/>
        <v>Разговор о важн</v>
      </c>
    </row>
    <row r="164" spans="1:13" x14ac:dyDescent="0.25">
      <c r="A164" s="30" t="str">
        <v>Бондаренко К. А.</v>
      </c>
      <c r="B164" s="30" t="str">
        <f ca="1"/>
        <v>3Л</v>
      </c>
      <c r="C164" s="30">
        <f ca="1"/>
        <v>34</v>
      </c>
      <c r="D164" s="30" t="str">
        <f ca="1"/>
        <v>НЕТ</v>
      </c>
      <c r="E164" s="30">
        <f ca="1"/>
        <v>5</v>
      </c>
      <c r="F164" s="30" t="str">
        <v>Русский язык</v>
      </c>
      <c r="H164" t="str">
        <f ca="1"/>
        <v>Бондаренко К. А.</v>
      </c>
      <c r="I164" t="str">
        <f ca="1"/>
        <v>3Л</v>
      </c>
      <c r="J164">
        <f ca="1"/>
        <v>34</v>
      </c>
      <c r="K164" t="str">
        <f ca="1"/>
        <v>НЕТ</v>
      </c>
      <c r="L164">
        <f ca="1"/>
        <v>5</v>
      </c>
      <c r="M164" t="str">
        <f ca="1"/>
        <v>Русский язык</v>
      </c>
    </row>
    <row r="165" spans="1:13" x14ac:dyDescent="0.25">
      <c r="A165" s="30" t="str">
        <v>Бондаренко К. А.</v>
      </c>
      <c r="B165" s="30" t="str">
        <f ca="1"/>
        <v>3Л</v>
      </c>
      <c r="C165" s="30">
        <f ca="1"/>
        <v>34</v>
      </c>
      <c r="D165" s="30" t="str">
        <f ca="1"/>
        <v>НЕТ</v>
      </c>
      <c r="E165" s="30">
        <f ca="1"/>
        <v>1</v>
      </c>
      <c r="F165" s="30" t="str">
        <v>Технология</v>
      </c>
      <c r="H165" t="str">
        <f ca="1"/>
        <v>Бондаренко К. А.</v>
      </c>
      <c r="I165" t="str">
        <f ca="1"/>
        <v>3Л</v>
      </c>
      <c r="J165">
        <f ca="1"/>
        <v>34</v>
      </c>
      <c r="K165" t="str">
        <f ca="1"/>
        <v>НЕТ</v>
      </c>
      <c r="L165">
        <f ca="1"/>
        <v>1</v>
      </c>
      <c r="M165" t="str">
        <f ca="1"/>
        <v>Технология</v>
      </c>
    </row>
    <row r="166" spans="1:13" x14ac:dyDescent="0.25">
      <c r="A166" s="30" t="str">
        <v>Бугрим М. А.</v>
      </c>
      <c r="B166" s="30" t="str">
        <f ca="1"/>
        <v>2А</v>
      </c>
      <c r="C166" s="30">
        <f ca="1"/>
        <v>36</v>
      </c>
      <c r="D166" s="30" t="str">
        <f ca="1"/>
        <v>НЕТ</v>
      </c>
      <c r="E166" s="30">
        <f ca="1"/>
        <v>2</v>
      </c>
      <c r="F166" s="30" t="str">
        <v>Иностранный язык (английский)</v>
      </c>
      <c r="H166" t="str">
        <f ca="1"/>
        <v>Бугрим М. А.</v>
      </c>
      <c r="I166" t="str">
        <f ca="1"/>
        <v>2А</v>
      </c>
      <c r="J166">
        <f ca="1"/>
        <v>36</v>
      </c>
      <c r="K166" t="str">
        <f ca="1"/>
        <v>НЕТ</v>
      </c>
      <c r="L166">
        <f ca="1"/>
        <v>2</v>
      </c>
      <c r="M166" t="str">
        <f ca="1"/>
        <v>Иностранный язык (английский)</v>
      </c>
    </row>
    <row r="167" spans="1:13" x14ac:dyDescent="0.25">
      <c r="A167" s="30" t="str">
        <v>Бугрим М. А.</v>
      </c>
      <c r="B167" s="30" t="str">
        <f ca="1"/>
        <v>2Б</v>
      </c>
      <c r="C167" s="30">
        <f ca="1"/>
        <v>36</v>
      </c>
      <c r="D167" s="30" t="str">
        <f ca="1"/>
        <v>НЕТ</v>
      </c>
      <c r="E167" s="30">
        <f ca="1"/>
        <v>2</v>
      </c>
      <c r="F167" s="30" t="str">
        <v>Иностранный язык (английский)</v>
      </c>
      <c r="H167" t="str">
        <f ca="1"/>
        <v>Бугрим М. А.</v>
      </c>
      <c r="I167" t="str">
        <f ca="1"/>
        <v>2Б</v>
      </c>
      <c r="J167">
        <f ca="1"/>
        <v>36</v>
      </c>
      <c r="K167" t="str">
        <f ca="1"/>
        <v>НЕТ</v>
      </c>
      <c r="L167">
        <f ca="1"/>
        <v>2</v>
      </c>
      <c r="M167" t="str">
        <f ca="1"/>
        <v>Иностранный язык (английский)</v>
      </c>
    </row>
    <row r="168" spans="1:13" x14ac:dyDescent="0.25">
      <c r="A168" s="30" t="str">
        <v>Бугрим М. А.</v>
      </c>
      <c r="B168" s="30" t="str">
        <f ca="1"/>
        <v>2В</v>
      </c>
      <c r="C168" s="30">
        <f ca="1"/>
        <v>36</v>
      </c>
      <c r="D168" s="30" t="str">
        <f ca="1"/>
        <v>НЕТ</v>
      </c>
      <c r="E168" s="30">
        <f ca="1"/>
        <v>2</v>
      </c>
      <c r="F168" s="30" t="str">
        <v>Иностранный язык (английский)</v>
      </c>
      <c r="H168" t="str">
        <f ca="1"/>
        <v>Бугрим М. А.</v>
      </c>
      <c r="I168" t="str">
        <f ca="1"/>
        <v>2В</v>
      </c>
      <c r="J168">
        <f ca="1"/>
        <v>36</v>
      </c>
      <c r="K168" t="str">
        <f ca="1"/>
        <v>НЕТ</v>
      </c>
      <c r="L168">
        <f ca="1"/>
        <v>2</v>
      </c>
      <c r="M168" t="str">
        <f ca="1"/>
        <v>Иностранный язык (английский)</v>
      </c>
    </row>
    <row r="169" spans="1:13" x14ac:dyDescent="0.25">
      <c r="A169" s="30" t="str">
        <v>Бугрим М. А.</v>
      </c>
      <c r="B169" s="30" t="str">
        <f ca="1"/>
        <v>2Г</v>
      </c>
      <c r="C169" s="30">
        <f ca="1"/>
        <v>36</v>
      </c>
      <c r="D169" s="30" t="str">
        <f ca="1"/>
        <v>НЕТ</v>
      </c>
      <c r="E169" s="30">
        <f ca="1"/>
        <v>2</v>
      </c>
      <c r="F169" s="30" t="str">
        <v>Иностранный язык (английский)</v>
      </c>
      <c r="H169" t="str">
        <f ca="1"/>
        <v>Бугрим М. А.</v>
      </c>
      <c r="I169" t="str">
        <f ca="1"/>
        <v>2Г</v>
      </c>
      <c r="J169">
        <f ca="1"/>
        <v>36</v>
      </c>
      <c r="K169" t="str">
        <f ca="1"/>
        <v>НЕТ</v>
      </c>
      <c r="L169">
        <f ca="1"/>
        <v>2</v>
      </c>
      <c r="M169" t="str">
        <f ca="1"/>
        <v>Иностранный язык (английский)</v>
      </c>
    </row>
    <row r="170" spans="1:13" x14ac:dyDescent="0.25">
      <c r="A170" s="30" t="str">
        <v>Бугрим М. А.</v>
      </c>
      <c r="B170" s="30" t="str">
        <f ca="1"/>
        <v>2Д</v>
      </c>
      <c r="C170" s="30">
        <f ca="1"/>
        <v>35</v>
      </c>
      <c r="D170" s="30" t="str">
        <f ca="1"/>
        <v>НЕТ</v>
      </c>
      <c r="E170" s="30">
        <f ca="1"/>
        <v>2</v>
      </c>
      <c r="F170" s="30" t="str">
        <v>Иностранный язык (английский)</v>
      </c>
      <c r="H170" t="str">
        <f ca="1"/>
        <v>Бугрим М. А.</v>
      </c>
      <c r="I170" t="str">
        <f ca="1"/>
        <v>2Д</v>
      </c>
      <c r="J170">
        <f ca="1"/>
        <v>35</v>
      </c>
      <c r="K170" t="str">
        <f ca="1"/>
        <v>НЕТ</v>
      </c>
      <c r="L170">
        <f ca="1"/>
        <v>2</v>
      </c>
      <c r="M170" t="str">
        <f ca="1"/>
        <v>Иностранный язык (английский)</v>
      </c>
    </row>
    <row r="171" spans="1:13" x14ac:dyDescent="0.25">
      <c r="A171" s="30" t="str">
        <v>Бугрим М. А.</v>
      </c>
      <c r="B171" s="30" t="str">
        <f ca="1"/>
        <v>2Е</v>
      </c>
      <c r="C171" s="30">
        <f ca="1"/>
        <v>37</v>
      </c>
      <c r="D171" s="30" t="str">
        <f ca="1"/>
        <v>НЕТ</v>
      </c>
      <c r="E171" s="30">
        <f ca="1"/>
        <v>2</v>
      </c>
      <c r="F171" s="30" t="str">
        <v>Иностранный язык (английский)</v>
      </c>
      <c r="H171" t="str">
        <f ca="1"/>
        <v>Бугрим М. А.</v>
      </c>
      <c r="I171" t="str">
        <f ca="1"/>
        <v>2Е</v>
      </c>
      <c r="J171">
        <f ca="1"/>
        <v>37</v>
      </c>
      <c r="K171" t="str">
        <f ca="1"/>
        <v>НЕТ</v>
      </c>
      <c r="L171">
        <f ca="1"/>
        <v>2</v>
      </c>
      <c r="M171" t="str">
        <f ca="1"/>
        <v>Иностранный язык (английский)</v>
      </c>
    </row>
    <row r="172" spans="1:13" x14ac:dyDescent="0.25">
      <c r="A172" s="30" t="str">
        <v>Бугрим М. А.</v>
      </c>
      <c r="B172" s="30" t="str">
        <f ca="1"/>
        <v>2Ж</v>
      </c>
      <c r="C172" s="30">
        <f ca="1"/>
        <v>37</v>
      </c>
      <c r="D172" s="30" t="str">
        <f ca="1"/>
        <v>НЕТ</v>
      </c>
      <c r="E172" s="30">
        <f ca="1"/>
        <v>2</v>
      </c>
      <c r="F172" s="30" t="str">
        <v>Иностранный язык (английский)</v>
      </c>
      <c r="H172" t="str">
        <f ca="1"/>
        <v>Бугрим М. А.</v>
      </c>
      <c r="I172" t="str">
        <f ca="1"/>
        <v>2Ж</v>
      </c>
      <c r="J172">
        <f ca="1"/>
        <v>37</v>
      </c>
      <c r="K172" t="str">
        <f ca="1"/>
        <v>НЕТ</v>
      </c>
      <c r="L172">
        <f ca="1"/>
        <v>2</v>
      </c>
      <c r="M172" t="str">
        <f ca="1"/>
        <v>Иностранный язык (английский)</v>
      </c>
    </row>
    <row r="173" spans="1:13" x14ac:dyDescent="0.25">
      <c r="A173" s="30" t="str">
        <v>Бугрим М. А.</v>
      </c>
      <c r="B173" s="30" t="str">
        <f ca="1"/>
        <v>2З</v>
      </c>
      <c r="C173" s="30">
        <f ca="1"/>
        <v>37</v>
      </c>
      <c r="D173" s="30" t="str">
        <f ca="1"/>
        <v>НЕТ</v>
      </c>
      <c r="E173" s="30">
        <f ca="1"/>
        <v>2</v>
      </c>
      <c r="F173" s="30" t="str">
        <v>Иностранный язык (английский)</v>
      </c>
      <c r="H173" t="str">
        <f ca="1"/>
        <v>Бугрим М. А.</v>
      </c>
      <c r="I173" t="str">
        <f ca="1"/>
        <v>2З</v>
      </c>
      <c r="J173">
        <f ca="1"/>
        <v>37</v>
      </c>
      <c r="K173" t="str">
        <f ca="1"/>
        <v>НЕТ</v>
      </c>
      <c r="L173">
        <f ca="1"/>
        <v>2</v>
      </c>
      <c r="M173" t="str">
        <f ca="1"/>
        <v>Иностранный язык (английский)</v>
      </c>
    </row>
    <row r="174" spans="1:13" x14ac:dyDescent="0.25">
      <c r="A174" s="30" t="str">
        <v>Бугрим М. А.</v>
      </c>
      <c r="B174" s="30" t="str">
        <f ca="1"/>
        <v>2И</v>
      </c>
      <c r="C174" s="30">
        <f ca="1"/>
        <v>37</v>
      </c>
      <c r="D174" s="30" t="str">
        <f ca="1"/>
        <v>НЕТ</v>
      </c>
      <c r="E174" s="30">
        <f ca="1"/>
        <v>2</v>
      </c>
      <c r="F174" s="30" t="str">
        <v>Иностранный язык (английский)</v>
      </c>
      <c r="H174" t="str">
        <f ca="1"/>
        <v>Бугрим М. А.</v>
      </c>
      <c r="I174" t="str">
        <f ca="1"/>
        <v>2И</v>
      </c>
      <c r="J174">
        <f ca="1"/>
        <v>37</v>
      </c>
      <c r="K174" t="str">
        <f ca="1"/>
        <v>НЕТ</v>
      </c>
      <c r="L174">
        <f ca="1"/>
        <v>2</v>
      </c>
      <c r="M174" t="str">
        <f ca="1"/>
        <v>Иностранный язык (английский)</v>
      </c>
    </row>
    <row r="175" spans="1:13" x14ac:dyDescent="0.25">
      <c r="A175" s="30" t="str">
        <v>Бугрим М. А.</v>
      </c>
      <c r="B175" s="30" t="str">
        <f ca="1"/>
        <v>2К</v>
      </c>
      <c r="C175" s="30">
        <f ca="1"/>
        <v>36</v>
      </c>
      <c r="D175" s="30" t="str">
        <f ca="1"/>
        <v>НЕТ</v>
      </c>
      <c r="E175" s="30">
        <f ca="1"/>
        <v>2</v>
      </c>
      <c r="F175" s="30" t="str">
        <v>Иностранный язык (английский)</v>
      </c>
      <c r="H175" t="str">
        <f ca="1"/>
        <v>Бугрим М. А.</v>
      </c>
      <c r="I175" t="str">
        <f ca="1"/>
        <v>2К</v>
      </c>
      <c r="J175">
        <f ca="1"/>
        <v>36</v>
      </c>
      <c r="K175" t="str">
        <f ca="1"/>
        <v>НЕТ</v>
      </c>
      <c r="L175">
        <f ca="1"/>
        <v>2</v>
      </c>
      <c r="M175" t="str">
        <f ca="1"/>
        <v>Иностранный язык (английский)</v>
      </c>
    </row>
    <row r="176" spans="1:13" x14ac:dyDescent="0.25">
      <c r="A176" s="30" t="str">
        <v>Бугрим М. А.</v>
      </c>
      <c r="B176" s="30" t="str">
        <f ca="1"/>
        <v>2Л</v>
      </c>
      <c r="C176" s="30">
        <f ca="1"/>
        <v>36</v>
      </c>
      <c r="D176" s="30" t="str">
        <f ca="1"/>
        <v>НЕТ</v>
      </c>
      <c r="E176" s="30">
        <f ca="1"/>
        <v>2</v>
      </c>
      <c r="F176" s="30" t="str">
        <v>Иностранный язык (английский)</v>
      </c>
      <c r="H176" t="str">
        <f ca="1"/>
        <v>Бугрим М. А.</v>
      </c>
      <c r="I176" t="str">
        <f ca="1"/>
        <v>2Л</v>
      </c>
      <c r="J176">
        <f ca="1"/>
        <v>36</v>
      </c>
      <c r="K176" t="str">
        <f ca="1"/>
        <v>НЕТ</v>
      </c>
      <c r="L176">
        <f ca="1"/>
        <v>2</v>
      </c>
      <c r="M176" t="str">
        <f ca="1"/>
        <v>Иностранный язык (английский)</v>
      </c>
    </row>
    <row r="177" spans="1:13" x14ac:dyDescent="0.25">
      <c r="A177" s="30" t="str">
        <v>Бугрим М. А.</v>
      </c>
      <c r="B177" s="30" t="str">
        <f ca="1"/>
        <v>2М</v>
      </c>
      <c r="C177" s="30">
        <f ca="1"/>
        <v>37</v>
      </c>
      <c r="D177" s="30" t="str">
        <f ca="1"/>
        <v>НЕТ</v>
      </c>
      <c r="E177" s="30">
        <f ca="1"/>
        <v>2</v>
      </c>
      <c r="F177" s="30" t="str">
        <v>Иностранный язык (английский)</v>
      </c>
      <c r="H177" t="str">
        <f ca="1"/>
        <v>Бугрим М. А.</v>
      </c>
      <c r="I177" t="str">
        <f ca="1"/>
        <v>2М</v>
      </c>
      <c r="J177">
        <f ca="1"/>
        <v>37</v>
      </c>
      <c r="K177" t="str">
        <f ca="1"/>
        <v>НЕТ</v>
      </c>
      <c r="L177">
        <f ca="1"/>
        <v>2</v>
      </c>
      <c r="M177" t="str">
        <f ca="1"/>
        <v>Иностранный язык (английский)</v>
      </c>
    </row>
    <row r="178" spans="1:13" x14ac:dyDescent="0.25">
      <c r="A178" s="30" t="str">
        <v>Бургас А. В.</v>
      </c>
      <c r="B178" s="30" t="str">
        <f ca="1"/>
        <v>5П</v>
      </c>
      <c r="C178" s="30">
        <f ca="1"/>
        <v>33</v>
      </c>
      <c r="D178" s="30" t="str">
        <f ca="1"/>
        <v>НЕТ</v>
      </c>
      <c r="E178" s="30">
        <f ca="1"/>
        <v>5</v>
      </c>
      <c r="F178" s="30" t="str">
        <v>Математика</v>
      </c>
      <c r="H178" t="str">
        <f ca="1"/>
        <v>Бургас А. В.</v>
      </c>
      <c r="I178" t="str">
        <f ca="1"/>
        <v>5П</v>
      </c>
      <c r="J178">
        <f ca="1"/>
        <v>33</v>
      </c>
      <c r="K178" t="str">
        <f ca="1"/>
        <v>НЕТ</v>
      </c>
      <c r="L178">
        <f ca="1"/>
        <v>5</v>
      </c>
      <c r="M178" t="str">
        <f ca="1"/>
        <v>Математика</v>
      </c>
    </row>
    <row r="179" spans="1:13" x14ac:dyDescent="0.25">
      <c r="A179" s="30" t="str">
        <v>Бургас А. В.</v>
      </c>
      <c r="B179" s="30" t="str">
        <f ca="1"/>
        <v>5Р</v>
      </c>
      <c r="C179" s="30">
        <f ca="1"/>
        <v>32</v>
      </c>
      <c r="D179" s="30" t="str">
        <f ca="1"/>
        <v>НЕТ</v>
      </c>
      <c r="E179" s="30">
        <f ca="1"/>
        <v>5</v>
      </c>
      <c r="F179" s="30" t="str">
        <v>Математика</v>
      </c>
      <c r="H179" t="str">
        <f ca="1"/>
        <v>Бургас А. В.</v>
      </c>
      <c r="I179" t="str">
        <f ca="1"/>
        <v>5Р</v>
      </c>
      <c r="J179">
        <f ca="1"/>
        <v>32</v>
      </c>
      <c r="K179" t="str">
        <f ca="1"/>
        <v>НЕТ</v>
      </c>
      <c r="L179">
        <f ca="1"/>
        <v>5</v>
      </c>
      <c r="M179" t="str">
        <f ca="1"/>
        <v>Математика</v>
      </c>
    </row>
    <row r="180" spans="1:13" x14ac:dyDescent="0.25">
      <c r="A180" s="30" t="str">
        <v>Бургас А. В.</v>
      </c>
      <c r="B180" s="30" t="str">
        <f ca="1"/>
        <v>5Ц</v>
      </c>
      <c r="C180" s="30">
        <f ca="1"/>
        <v>33</v>
      </c>
      <c r="D180" s="30" t="str">
        <f ca="1"/>
        <v>НЕТ</v>
      </c>
      <c r="E180" s="30">
        <f ca="1"/>
        <v>5</v>
      </c>
      <c r="F180" s="30" t="str">
        <v>Математика</v>
      </c>
      <c r="H180" t="str">
        <f ca="1"/>
        <v>Бургас А. В.</v>
      </c>
      <c r="I180" t="str">
        <f ca="1"/>
        <v>5Ц</v>
      </c>
      <c r="J180">
        <f ca="1"/>
        <v>33</v>
      </c>
      <c r="K180" t="str">
        <f ca="1"/>
        <v>НЕТ</v>
      </c>
      <c r="L180">
        <f ca="1"/>
        <v>5</v>
      </c>
      <c r="M180" t="str">
        <f ca="1"/>
        <v>Математика</v>
      </c>
    </row>
    <row r="181" spans="1:13" x14ac:dyDescent="0.25">
      <c r="A181" s="30" t="str">
        <v>Бургас А. В.</v>
      </c>
      <c r="B181" s="30" t="str">
        <f ca="1"/>
        <v>9А</v>
      </c>
      <c r="C181" s="30">
        <f ca="1"/>
        <v>36</v>
      </c>
      <c r="D181" s="30" t="str">
        <f ca="1"/>
        <v>НЕТ</v>
      </c>
      <c r="E181" s="30">
        <f ca="1"/>
        <v>3</v>
      </c>
      <c r="F181" s="30" t="str">
        <v>Алгебра</v>
      </c>
      <c r="H181" t="str">
        <f ca="1"/>
        <v>Бургас А. В.</v>
      </c>
      <c r="I181" t="str">
        <f ca="1"/>
        <v>9А</v>
      </c>
      <c r="J181">
        <f ca="1"/>
        <v>36</v>
      </c>
      <c r="K181" t="str">
        <f ca="1"/>
        <v>НЕТ</v>
      </c>
      <c r="L181">
        <f ca="1"/>
        <v>3</v>
      </c>
      <c r="M181" t="str">
        <f ca="1"/>
        <v>Алгебра</v>
      </c>
    </row>
    <row r="182" spans="1:13" x14ac:dyDescent="0.25">
      <c r="A182" s="30" t="str">
        <v>Бургас А. В.</v>
      </c>
      <c r="B182" s="30" t="str">
        <f ca="1"/>
        <v>9А</v>
      </c>
      <c r="C182" s="30">
        <f ca="1"/>
        <v>36</v>
      </c>
      <c r="D182" s="30" t="str">
        <f ca="1"/>
        <v>НЕТ</v>
      </c>
      <c r="E182" s="30">
        <f ca="1"/>
        <v>2</v>
      </c>
      <c r="F182" s="30" t="str">
        <v>Геометрия</v>
      </c>
      <c r="H182" t="str">
        <f ca="1"/>
        <v>Бургас А. В.</v>
      </c>
      <c r="I182" t="str">
        <f ca="1"/>
        <v>9А</v>
      </c>
      <c r="J182">
        <f ca="1"/>
        <v>36</v>
      </c>
      <c r="K182" t="str">
        <f ca="1"/>
        <v>НЕТ</v>
      </c>
      <c r="L182">
        <f ca="1"/>
        <v>2</v>
      </c>
      <c r="M182" t="str">
        <f ca="1"/>
        <v>Геометрия</v>
      </c>
    </row>
    <row r="183" spans="1:13" x14ac:dyDescent="0.25">
      <c r="A183" s="30" t="str">
        <v>Бургас А. В.</v>
      </c>
      <c r="B183" s="30" t="str">
        <f ca="1"/>
        <v>9А</v>
      </c>
      <c r="C183" s="30">
        <f ca="1"/>
        <v>36</v>
      </c>
      <c r="D183" s="30" t="str">
        <f ca="1"/>
        <v>НЕТ</v>
      </c>
      <c r="E183" s="30">
        <f ca="1"/>
        <v>1</v>
      </c>
      <c r="F183" s="30" t="str">
        <v>Практикум по геометрии</v>
      </c>
      <c r="H183" t="str">
        <f ca="1"/>
        <v>Бургас А. В.</v>
      </c>
      <c r="I183" t="str">
        <f ca="1"/>
        <v>9А</v>
      </c>
      <c r="J183">
        <f ca="1"/>
        <v>36</v>
      </c>
      <c r="K183" t="str">
        <f ca="1"/>
        <v>НЕТ</v>
      </c>
      <c r="L183">
        <f ca="1"/>
        <v>1</v>
      </c>
      <c r="M183" t="str">
        <f ca="1"/>
        <v>Практикум по геометрии</v>
      </c>
    </row>
    <row r="184" spans="1:13" x14ac:dyDescent="0.25">
      <c r="A184" s="30" t="str">
        <v>Бургас А. В.</v>
      </c>
      <c r="B184" s="30" t="str">
        <f ca="1"/>
        <v>9Б</v>
      </c>
      <c r="C184" s="30">
        <f ca="1"/>
        <v>36</v>
      </c>
      <c r="D184" s="30" t="str">
        <f ca="1"/>
        <v>НЕТ</v>
      </c>
      <c r="E184" s="30">
        <f ca="1"/>
        <v>3</v>
      </c>
      <c r="F184" s="30" t="str">
        <v>Алгебра</v>
      </c>
      <c r="H184" t="str">
        <f ca="1"/>
        <v>Бургас А. В.</v>
      </c>
      <c r="I184" t="str">
        <f ca="1"/>
        <v>9Б</v>
      </c>
      <c r="J184">
        <f ca="1"/>
        <v>36</v>
      </c>
      <c r="K184" t="str">
        <f ca="1"/>
        <v>НЕТ</v>
      </c>
      <c r="L184">
        <f ca="1"/>
        <v>3</v>
      </c>
      <c r="M184" t="str">
        <f ca="1"/>
        <v>Алгебра</v>
      </c>
    </row>
    <row r="185" spans="1:13" x14ac:dyDescent="0.25">
      <c r="A185" s="30" t="str">
        <v>Бургас А. В.</v>
      </c>
      <c r="B185" s="30" t="str">
        <f ca="1"/>
        <v>9Б</v>
      </c>
      <c r="C185" s="30">
        <f ca="1"/>
        <v>36</v>
      </c>
      <c r="D185" s="30" t="str">
        <f ca="1"/>
        <v>НЕТ</v>
      </c>
      <c r="E185" s="30">
        <f ca="1"/>
        <v>2</v>
      </c>
      <c r="F185" s="30" t="str">
        <v>Геометрия</v>
      </c>
      <c r="H185" t="str">
        <f ca="1"/>
        <v>Бургас А. В.</v>
      </c>
      <c r="I185" t="str">
        <f ca="1"/>
        <v>9Б</v>
      </c>
      <c r="J185">
        <f ca="1"/>
        <v>36</v>
      </c>
      <c r="K185" t="str">
        <f ca="1"/>
        <v>НЕТ</v>
      </c>
      <c r="L185">
        <f ca="1"/>
        <v>2</v>
      </c>
      <c r="M185" t="str">
        <f ca="1"/>
        <v>Геометрия</v>
      </c>
    </row>
    <row r="186" spans="1:13" x14ac:dyDescent="0.25">
      <c r="A186" s="30" t="str">
        <v>Бургас А. В.</v>
      </c>
      <c r="B186" s="30" t="str">
        <f ca="1"/>
        <v>9Б</v>
      </c>
      <c r="C186" s="30">
        <f ca="1"/>
        <v>36</v>
      </c>
      <c r="D186" s="30" t="str">
        <f ca="1"/>
        <v>НЕТ</v>
      </c>
      <c r="E186" s="30">
        <f ca="1"/>
        <v>1</v>
      </c>
      <c r="F186" s="30" t="str">
        <v>Практикум по геометрии</v>
      </c>
      <c r="H186" t="str">
        <f ca="1"/>
        <v>Бургас А. В.</v>
      </c>
      <c r="I186" t="str">
        <f ca="1"/>
        <v>9Б</v>
      </c>
      <c r="J186">
        <f ca="1"/>
        <v>36</v>
      </c>
      <c r="K186" t="str">
        <f ca="1"/>
        <v>НЕТ</v>
      </c>
      <c r="L186">
        <f ca="1"/>
        <v>1</v>
      </c>
      <c r="M186" t="str">
        <f ca="1"/>
        <v>Практикум по геометрии</v>
      </c>
    </row>
    <row r="187" spans="1:13" x14ac:dyDescent="0.25">
      <c r="A187" s="30" t="str">
        <v>Бургас А. В.</v>
      </c>
      <c r="B187" s="30" t="str">
        <f ca="1"/>
        <v>9В</v>
      </c>
      <c r="C187" s="30">
        <f ca="1"/>
        <v>36</v>
      </c>
      <c r="D187" s="30" t="str">
        <f ca="1"/>
        <v>НЕТ</v>
      </c>
      <c r="E187" s="30">
        <f ca="1"/>
        <v>3</v>
      </c>
      <c r="F187" s="30" t="str">
        <v>Алгебра</v>
      </c>
      <c r="H187" t="str">
        <f ca="1"/>
        <v>Бургас А. В.</v>
      </c>
      <c r="I187" t="str">
        <f ca="1"/>
        <v>9В</v>
      </c>
      <c r="J187">
        <f ca="1"/>
        <v>36</v>
      </c>
      <c r="K187" t="str">
        <f ca="1"/>
        <v>НЕТ</v>
      </c>
      <c r="L187">
        <f ca="1"/>
        <v>3</v>
      </c>
      <c r="M187" t="str">
        <f ca="1"/>
        <v>Алгебра</v>
      </c>
    </row>
    <row r="188" spans="1:13" x14ac:dyDescent="0.25">
      <c r="A188" s="30" t="str">
        <v>Бургас А. В.</v>
      </c>
      <c r="B188" s="30" t="str">
        <f ca="1"/>
        <v>9В</v>
      </c>
      <c r="C188" s="30">
        <f ca="1"/>
        <v>36</v>
      </c>
      <c r="D188" s="30" t="str">
        <f ca="1"/>
        <v>НЕТ</v>
      </c>
      <c r="E188" s="30">
        <f ca="1"/>
        <v>2</v>
      </c>
      <c r="F188" s="30" t="str">
        <v>Геометрия</v>
      </c>
      <c r="H188" t="str">
        <f ca="1"/>
        <v>Бургас А. В.</v>
      </c>
      <c r="I188" t="str">
        <f ca="1"/>
        <v>9В</v>
      </c>
      <c r="J188">
        <f ca="1"/>
        <v>36</v>
      </c>
      <c r="K188" t="str">
        <f ca="1"/>
        <v>НЕТ</v>
      </c>
      <c r="L188">
        <f ca="1"/>
        <v>2</v>
      </c>
      <c r="M188" t="str">
        <f ca="1"/>
        <v>Геометрия</v>
      </c>
    </row>
    <row r="189" spans="1:13" x14ac:dyDescent="0.25">
      <c r="A189" s="30" t="str">
        <v>Бургас А. В.</v>
      </c>
      <c r="B189" s="30" t="str">
        <f ca="1"/>
        <v>9В</v>
      </c>
      <c r="C189" s="30">
        <f ca="1"/>
        <v>36</v>
      </c>
      <c r="D189" s="30" t="str">
        <f ca="1"/>
        <v>НЕТ</v>
      </c>
      <c r="E189" s="30">
        <f ca="1"/>
        <v>1</v>
      </c>
      <c r="F189" s="30" t="str">
        <v>Практикум по геометрии</v>
      </c>
      <c r="H189" t="str">
        <f ca="1"/>
        <v>Бургас А. В.</v>
      </c>
      <c r="I189" t="str">
        <f ca="1"/>
        <v>9В</v>
      </c>
      <c r="J189">
        <f ca="1"/>
        <v>36</v>
      </c>
      <c r="K189" t="str">
        <f ca="1"/>
        <v>НЕТ</v>
      </c>
      <c r="L189">
        <f ca="1"/>
        <v>1</v>
      </c>
      <c r="M189" t="str">
        <f ca="1"/>
        <v>Практикум по геометрии</v>
      </c>
    </row>
    <row r="190" spans="1:13" x14ac:dyDescent="0.25">
      <c r="A190" s="30" t="str">
        <v>Быканова А. В.</v>
      </c>
      <c r="B190" s="30" t="str">
        <f ca="1"/>
        <v>5В</v>
      </c>
      <c r="C190" s="30">
        <f ca="1"/>
        <v>32</v>
      </c>
      <c r="D190" s="30" t="str">
        <f ca="1"/>
        <v>НЕТ</v>
      </c>
      <c r="E190" s="30">
        <f ca="1"/>
        <v>3</v>
      </c>
      <c r="F190" s="30" t="str">
        <v>Литература</v>
      </c>
      <c r="H190" t="str">
        <f ca="1"/>
        <v>Быканова А. В.</v>
      </c>
      <c r="I190" t="str">
        <f ca="1"/>
        <v>5В</v>
      </c>
      <c r="J190">
        <f ca="1"/>
        <v>32</v>
      </c>
      <c r="K190" t="str">
        <f ca="1"/>
        <v>НЕТ</v>
      </c>
      <c r="L190">
        <f ca="1"/>
        <v>3</v>
      </c>
      <c r="M190" t="str">
        <f ca="1"/>
        <v>Литература</v>
      </c>
    </row>
    <row r="191" spans="1:13" x14ac:dyDescent="0.25">
      <c r="A191" s="30" t="str">
        <v>Быканова А. В.</v>
      </c>
      <c r="B191" s="30" t="str">
        <f ca="1"/>
        <v>5В</v>
      </c>
      <c r="C191" s="30">
        <f ca="1"/>
        <v>32</v>
      </c>
      <c r="D191" s="30" t="str">
        <f ca="1"/>
        <v>НЕТ</v>
      </c>
      <c r="E191" s="30">
        <f ca="1"/>
        <v>5</v>
      </c>
      <c r="F191" s="30" t="str">
        <v>Русский язык</v>
      </c>
      <c r="H191" t="str">
        <f ca="1"/>
        <v>Быканова А. В.</v>
      </c>
      <c r="I191" t="str">
        <f ca="1"/>
        <v>5В</v>
      </c>
      <c r="J191">
        <f ca="1"/>
        <v>32</v>
      </c>
      <c r="K191" t="str">
        <f ca="1"/>
        <v>НЕТ</v>
      </c>
      <c r="L191">
        <f ca="1"/>
        <v>5</v>
      </c>
      <c r="M191" t="str">
        <f ca="1"/>
        <v>Русский язык</v>
      </c>
    </row>
    <row r="192" spans="1:13" x14ac:dyDescent="0.25">
      <c r="A192" s="30" t="str">
        <v>Быканова А. В.</v>
      </c>
      <c r="B192" s="30" t="str">
        <f ca="1"/>
        <v>9Г</v>
      </c>
      <c r="C192" s="30">
        <f ca="1"/>
        <v>35</v>
      </c>
      <c r="D192" s="30" t="str">
        <f ca="1"/>
        <v>НЕТ</v>
      </c>
      <c r="E192" s="30">
        <f ca="1"/>
        <v>3</v>
      </c>
      <c r="F192" s="30" t="str">
        <v>Литература</v>
      </c>
      <c r="H192" t="str">
        <f ca="1"/>
        <v>Быканова А. В.</v>
      </c>
      <c r="I192" t="str">
        <f ca="1"/>
        <v>9Г</v>
      </c>
      <c r="J192">
        <f ca="1"/>
        <v>35</v>
      </c>
      <c r="K192" t="str">
        <f ca="1"/>
        <v>НЕТ</v>
      </c>
      <c r="L192">
        <f ca="1"/>
        <v>3</v>
      </c>
      <c r="M192" t="str">
        <f ca="1"/>
        <v>Литература</v>
      </c>
    </row>
    <row r="193" spans="1:13" x14ac:dyDescent="0.25">
      <c r="A193" s="30" t="str">
        <v>Быканова А. В.</v>
      </c>
      <c r="B193" s="30" t="str">
        <f ca="1"/>
        <v>9Г</v>
      </c>
      <c r="C193" s="30">
        <f ca="1"/>
        <v>35</v>
      </c>
      <c r="D193" s="30" t="str">
        <f ca="1"/>
        <v>НЕТ</v>
      </c>
      <c r="E193" s="30">
        <f ca="1"/>
        <v>3</v>
      </c>
      <c r="F193" s="30" t="str">
        <v>Русский язык</v>
      </c>
      <c r="H193" t="str">
        <f ca="1"/>
        <v>Быканова А. В.</v>
      </c>
      <c r="I193" t="str">
        <f ca="1"/>
        <v>9Г</v>
      </c>
      <c r="J193">
        <f ca="1"/>
        <v>35</v>
      </c>
      <c r="K193" t="str">
        <f ca="1"/>
        <v>НЕТ</v>
      </c>
      <c r="L193">
        <f ca="1"/>
        <v>3</v>
      </c>
      <c r="M193" t="str">
        <f ca="1"/>
        <v>Русский язык</v>
      </c>
    </row>
    <row r="194" spans="1:13" x14ac:dyDescent="0.25">
      <c r="A194" s="30" t="str">
        <v>Быканова А. В.</v>
      </c>
      <c r="B194" s="30" t="str">
        <f ca="1"/>
        <v>9Д</v>
      </c>
      <c r="C194" s="30">
        <f ca="1"/>
        <v>36</v>
      </c>
      <c r="D194" s="30" t="str">
        <f ca="1"/>
        <v>НЕТ</v>
      </c>
      <c r="E194" s="30">
        <f ca="1"/>
        <v>3</v>
      </c>
      <c r="F194" s="30" t="str">
        <v>Литература</v>
      </c>
      <c r="H194" t="str">
        <f ca="1"/>
        <v>Быканова А. В.</v>
      </c>
      <c r="I194" t="str">
        <f ca="1"/>
        <v>9Д</v>
      </c>
      <c r="J194">
        <f ca="1"/>
        <v>36</v>
      </c>
      <c r="K194" t="str">
        <f ca="1"/>
        <v>НЕТ</v>
      </c>
      <c r="L194">
        <f ca="1"/>
        <v>3</v>
      </c>
      <c r="M194" t="str">
        <f ca="1"/>
        <v>Литература</v>
      </c>
    </row>
    <row r="195" spans="1:13" x14ac:dyDescent="0.25">
      <c r="A195" s="30" t="str">
        <v>Быканова А. В.</v>
      </c>
      <c r="B195" s="30" t="str">
        <f ca="1"/>
        <v>9Д</v>
      </c>
      <c r="C195" s="30">
        <f ca="1"/>
        <v>36</v>
      </c>
      <c r="D195" s="30" t="str">
        <f ca="1"/>
        <v>НЕТ</v>
      </c>
      <c r="E195" s="30">
        <f ca="1"/>
        <v>3</v>
      </c>
      <c r="F195" s="30" t="str">
        <v>Русский язык</v>
      </c>
      <c r="H195" t="str">
        <f ca="1"/>
        <v>Быканова А. В.</v>
      </c>
      <c r="I195" t="str">
        <f ca="1"/>
        <v>9Д</v>
      </c>
      <c r="J195">
        <f ca="1"/>
        <v>36</v>
      </c>
      <c r="K195" t="str">
        <f ca="1"/>
        <v>НЕТ</v>
      </c>
      <c r="L195">
        <f ca="1"/>
        <v>3</v>
      </c>
      <c r="M195" t="str">
        <f ca="1"/>
        <v>Русский язык</v>
      </c>
    </row>
    <row r="196" spans="1:13" x14ac:dyDescent="0.25">
      <c r="A196" s="30" t="str">
        <v>Быканова А. В.</v>
      </c>
      <c r="B196" s="30" t="str">
        <f ca="1"/>
        <v>9Е</v>
      </c>
      <c r="C196" s="30">
        <f ca="1"/>
        <v>37</v>
      </c>
      <c r="D196" s="30" t="str">
        <f ca="1"/>
        <v>НЕТ</v>
      </c>
      <c r="E196" s="30">
        <f ca="1"/>
        <v>3</v>
      </c>
      <c r="F196" s="30" t="str">
        <v>Литература</v>
      </c>
      <c r="H196" t="str">
        <f ca="1"/>
        <v>Быканова А. В.</v>
      </c>
      <c r="I196" t="str">
        <f ca="1"/>
        <v>9Е</v>
      </c>
      <c r="J196">
        <f ca="1"/>
        <v>37</v>
      </c>
      <c r="K196" t="str">
        <f ca="1"/>
        <v>НЕТ</v>
      </c>
      <c r="L196">
        <f ca="1"/>
        <v>3</v>
      </c>
      <c r="M196" t="str">
        <f ca="1"/>
        <v>Литература</v>
      </c>
    </row>
    <row r="197" spans="1:13" x14ac:dyDescent="0.25">
      <c r="A197" s="30" t="str">
        <v>Быканова А. В.</v>
      </c>
      <c r="B197" s="30" t="str">
        <f ca="1"/>
        <v>9Е</v>
      </c>
      <c r="C197" s="30">
        <f ca="1"/>
        <v>37</v>
      </c>
      <c r="D197" s="30" t="str">
        <f ca="1"/>
        <v>НЕТ</v>
      </c>
      <c r="E197" s="30">
        <f ca="1"/>
        <v>1</v>
      </c>
      <c r="F197" s="30" t="str">
        <v>Разговор о важн</v>
      </c>
      <c r="H197" t="str">
        <f ca="1"/>
        <v>Быканова А. В.</v>
      </c>
      <c r="I197" t="str">
        <f ca="1"/>
        <v>9Е</v>
      </c>
      <c r="J197">
        <f ca="1"/>
        <v>37</v>
      </c>
      <c r="K197" t="str">
        <f ca="1"/>
        <v>НЕТ</v>
      </c>
      <c r="L197">
        <f ca="1"/>
        <v>1</v>
      </c>
      <c r="M197" t="str">
        <f ca="1"/>
        <v>Разговор о важн</v>
      </c>
    </row>
    <row r="198" spans="1:13" x14ac:dyDescent="0.25">
      <c r="A198" s="30" t="str">
        <v>Быканова А. В.</v>
      </c>
      <c r="B198" s="30" t="str">
        <f ca="1"/>
        <v>9Е</v>
      </c>
      <c r="C198" s="30">
        <f ca="1"/>
        <v>37</v>
      </c>
      <c r="D198" s="30" t="str">
        <f ca="1"/>
        <v>НЕТ</v>
      </c>
      <c r="E198" s="30">
        <f ca="1"/>
        <v>3</v>
      </c>
      <c r="F198" s="30" t="str">
        <v>Русский язык</v>
      </c>
      <c r="H198" t="str">
        <f ca="1"/>
        <v>Быканова А. В.</v>
      </c>
      <c r="I198" t="str">
        <f ca="1"/>
        <v>9Е</v>
      </c>
      <c r="J198">
        <f ca="1"/>
        <v>37</v>
      </c>
      <c r="K198" t="str">
        <f ca="1"/>
        <v>НЕТ</v>
      </c>
      <c r="L198">
        <f ca="1"/>
        <v>3</v>
      </c>
      <c r="M198" t="str">
        <f ca="1"/>
        <v>Русский язык</v>
      </c>
    </row>
    <row r="199" spans="1:13" x14ac:dyDescent="0.25">
      <c r="A199" s="30" t="str">
        <v>Быстрова Е. А.</v>
      </c>
      <c r="B199" s="30" t="str">
        <f ca="1"/>
        <v>1А</v>
      </c>
      <c r="C199" s="30">
        <f ca="1"/>
        <v>37</v>
      </c>
      <c r="D199" s="30" t="str">
        <f ca="1"/>
        <v>НЕТ</v>
      </c>
      <c r="E199" s="30">
        <f ca="1"/>
        <v>2</v>
      </c>
      <c r="F199" s="30" t="str">
        <v>Физическая культура</v>
      </c>
      <c r="H199" t="str">
        <f ca="1"/>
        <v>Быстрова Е. А.</v>
      </c>
      <c r="I199" t="str">
        <f ca="1"/>
        <v>1А</v>
      </c>
      <c r="J199">
        <f ca="1"/>
        <v>37</v>
      </c>
      <c r="K199" t="str">
        <f ca="1"/>
        <v>НЕТ</v>
      </c>
      <c r="L199">
        <f ca="1"/>
        <v>2</v>
      </c>
      <c r="M199" t="str">
        <f ca="1"/>
        <v>Физическая культура</v>
      </c>
    </row>
    <row r="200" spans="1:13" x14ac:dyDescent="0.25">
      <c r="A200" s="30" t="str">
        <v>Быстрова Е. А.</v>
      </c>
      <c r="B200" s="30" t="str">
        <f ca="1"/>
        <v>1Б</v>
      </c>
      <c r="C200" s="30">
        <f ca="1"/>
        <v>37</v>
      </c>
      <c r="D200" s="30" t="str">
        <f ca="1"/>
        <v>НЕТ</v>
      </c>
      <c r="E200" s="30">
        <f ca="1"/>
        <v>2</v>
      </c>
      <c r="F200" s="30" t="str">
        <v>Физическая культура</v>
      </c>
      <c r="H200" t="str">
        <f ca="1"/>
        <v>Быстрова Е. А.</v>
      </c>
      <c r="I200" t="str">
        <f ca="1"/>
        <v>1Б</v>
      </c>
      <c r="J200">
        <f ca="1"/>
        <v>37</v>
      </c>
      <c r="K200" t="str">
        <f ca="1"/>
        <v>НЕТ</v>
      </c>
      <c r="L200">
        <f ca="1"/>
        <v>2</v>
      </c>
      <c r="M200" t="str">
        <f ca="1"/>
        <v>Физическая культура</v>
      </c>
    </row>
    <row r="201" spans="1:13" x14ac:dyDescent="0.25">
      <c r="A201" s="30" t="str">
        <v>Быстрова Е. А.</v>
      </c>
      <c r="B201" s="30" t="str">
        <f ca="1"/>
        <v>1В</v>
      </c>
      <c r="C201" s="30">
        <f ca="1"/>
        <v>37</v>
      </c>
      <c r="D201" s="30" t="str">
        <f ca="1"/>
        <v>НЕТ</v>
      </c>
      <c r="E201" s="30">
        <f ca="1"/>
        <v>2</v>
      </c>
      <c r="F201" s="30" t="str">
        <v>Физическая культура</v>
      </c>
      <c r="H201" t="str">
        <f ca="1"/>
        <v>Быстрова Е. А.</v>
      </c>
      <c r="I201" t="str">
        <f ca="1"/>
        <v>1В</v>
      </c>
      <c r="J201">
        <f ca="1"/>
        <v>37</v>
      </c>
      <c r="K201" t="str">
        <f ca="1"/>
        <v>НЕТ</v>
      </c>
      <c r="L201">
        <f ca="1"/>
        <v>2</v>
      </c>
      <c r="M201" t="str">
        <f ca="1"/>
        <v>Физическая культура</v>
      </c>
    </row>
    <row r="202" spans="1:13" x14ac:dyDescent="0.25">
      <c r="A202" s="30" t="str">
        <v>Быстрова Е. А.</v>
      </c>
      <c r="B202" s="30" t="str">
        <f ca="1"/>
        <v>1Г</v>
      </c>
      <c r="C202" s="30">
        <f ca="1"/>
        <v>37</v>
      </c>
      <c r="D202" s="30" t="str">
        <f ca="1"/>
        <v>НЕТ</v>
      </c>
      <c r="E202" s="30">
        <f ca="1"/>
        <v>2</v>
      </c>
      <c r="F202" s="30" t="str">
        <v>Физическая культура</v>
      </c>
      <c r="H202" t="str">
        <f ca="1"/>
        <v>Быстрова Е. А.</v>
      </c>
      <c r="I202" t="str">
        <f ca="1"/>
        <v>1Г</v>
      </c>
      <c r="J202">
        <f ca="1"/>
        <v>37</v>
      </c>
      <c r="K202" t="str">
        <f ca="1"/>
        <v>НЕТ</v>
      </c>
      <c r="L202">
        <f ca="1"/>
        <v>2</v>
      </c>
      <c r="M202" t="str">
        <f ca="1"/>
        <v>Физическая культура</v>
      </c>
    </row>
    <row r="203" spans="1:13" x14ac:dyDescent="0.25">
      <c r="A203" s="30" t="str">
        <v>Быстрова Е. А.</v>
      </c>
      <c r="B203" s="30" t="str">
        <f ca="1"/>
        <v>1Д</v>
      </c>
      <c r="C203" s="30">
        <f ca="1"/>
        <v>36</v>
      </c>
      <c r="D203" s="30" t="str">
        <f ca="1"/>
        <v>НЕТ</v>
      </c>
      <c r="E203" s="30">
        <f ca="1"/>
        <v>2</v>
      </c>
      <c r="F203" s="30" t="str">
        <v>Физическая культура</v>
      </c>
      <c r="H203" t="str">
        <f ca="1"/>
        <v>Быстрова Е. А.</v>
      </c>
      <c r="I203" t="str">
        <f ca="1"/>
        <v>1Д</v>
      </c>
      <c r="J203">
        <f ca="1"/>
        <v>36</v>
      </c>
      <c r="K203" t="str">
        <f ca="1"/>
        <v>НЕТ</v>
      </c>
      <c r="L203">
        <f ca="1"/>
        <v>2</v>
      </c>
      <c r="M203" t="str">
        <f ca="1"/>
        <v>Физическая культура</v>
      </c>
    </row>
    <row r="204" spans="1:13" x14ac:dyDescent="0.25">
      <c r="A204" s="30" t="str">
        <v>Быстрова Е. А.</v>
      </c>
      <c r="B204" s="30" t="str">
        <f ca="1"/>
        <v>1Е</v>
      </c>
      <c r="C204" s="30">
        <f ca="1"/>
        <v>36</v>
      </c>
      <c r="D204" s="30" t="str">
        <f ca="1"/>
        <v>НЕТ</v>
      </c>
      <c r="E204" s="30">
        <f ca="1"/>
        <v>2</v>
      </c>
      <c r="F204" s="30" t="str">
        <v>Физическая культура</v>
      </c>
      <c r="H204" t="str">
        <f ca="1"/>
        <v>Быстрова Е. А.</v>
      </c>
      <c r="I204" t="str">
        <f ca="1"/>
        <v>1Е</v>
      </c>
      <c r="J204">
        <f ca="1"/>
        <v>36</v>
      </c>
      <c r="K204" t="str">
        <f ca="1"/>
        <v>НЕТ</v>
      </c>
      <c r="L204">
        <f ca="1"/>
        <v>2</v>
      </c>
      <c r="M204" t="str">
        <f ca="1"/>
        <v>Физическая культура</v>
      </c>
    </row>
    <row r="205" spans="1:13" x14ac:dyDescent="0.25">
      <c r="A205" s="30" t="str">
        <v>Быстрова Е. А.</v>
      </c>
      <c r="B205" s="30" t="str">
        <f ca="1"/>
        <v>1Ж</v>
      </c>
      <c r="C205" s="30">
        <f ca="1"/>
        <v>37</v>
      </c>
      <c r="D205" s="30" t="str">
        <f ca="1"/>
        <v>НЕТ</v>
      </c>
      <c r="E205" s="30">
        <f ca="1"/>
        <v>2</v>
      </c>
      <c r="F205" s="30" t="str">
        <v>Физическая культура</v>
      </c>
      <c r="H205" t="str">
        <f ca="1"/>
        <v>Быстрова Е. А.</v>
      </c>
      <c r="I205" t="str">
        <f ca="1"/>
        <v>1Ж</v>
      </c>
      <c r="J205">
        <f ca="1"/>
        <v>37</v>
      </c>
      <c r="K205" t="str">
        <f ca="1"/>
        <v>НЕТ</v>
      </c>
      <c r="L205">
        <f ca="1"/>
        <v>2</v>
      </c>
      <c r="M205" t="str">
        <f ca="1"/>
        <v>Физическая культура</v>
      </c>
    </row>
    <row r="206" spans="1:13" x14ac:dyDescent="0.25">
      <c r="A206" s="30" t="str">
        <v>Быстрова Е. А.</v>
      </c>
      <c r="B206" s="30" t="str">
        <f ca="1"/>
        <v>4В</v>
      </c>
      <c r="C206" s="30">
        <f ca="1"/>
        <v>37</v>
      </c>
      <c r="D206" s="30" t="str">
        <f ca="1"/>
        <v>НЕТ</v>
      </c>
      <c r="E206" s="30">
        <f ca="1"/>
        <v>2</v>
      </c>
      <c r="F206" s="30" t="str">
        <v>Физическая культура</v>
      </c>
      <c r="H206" t="str">
        <f ca="1"/>
        <v>Быстрова Е. А.</v>
      </c>
      <c r="I206" t="str">
        <f ca="1"/>
        <v>4В</v>
      </c>
      <c r="J206">
        <f ca="1"/>
        <v>37</v>
      </c>
      <c r="K206" t="str">
        <f ca="1"/>
        <v>НЕТ</v>
      </c>
      <c r="L206">
        <f ca="1"/>
        <v>2</v>
      </c>
      <c r="M206" t="str">
        <f ca="1"/>
        <v>Физическая культура</v>
      </c>
    </row>
    <row r="207" spans="1:13" x14ac:dyDescent="0.25">
      <c r="A207" s="30" t="str">
        <v>Быстрова Е. А.</v>
      </c>
      <c r="B207" s="30" t="str">
        <f ca="1"/>
        <v>4Д</v>
      </c>
      <c r="C207" s="30">
        <f ca="1"/>
        <v>36</v>
      </c>
      <c r="D207" s="30" t="str">
        <f ca="1"/>
        <v>НЕТ</v>
      </c>
      <c r="E207" s="30">
        <f ca="1"/>
        <v>2</v>
      </c>
      <c r="F207" s="30" t="str">
        <v>Физическая культура</v>
      </c>
      <c r="H207" t="str">
        <f ca="1"/>
        <v>Быстрова Е. А.</v>
      </c>
      <c r="I207" t="str">
        <f ca="1"/>
        <v>4Д</v>
      </c>
      <c r="J207">
        <f ca="1"/>
        <v>36</v>
      </c>
      <c r="K207" t="str">
        <f ca="1"/>
        <v>НЕТ</v>
      </c>
      <c r="L207">
        <f ca="1"/>
        <v>2</v>
      </c>
      <c r="M207" t="str">
        <f ca="1"/>
        <v>Физическая культура</v>
      </c>
    </row>
    <row r="208" spans="1:13" x14ac:dyDescent="0.25">
      <c r="A208" s="30" t="str">
        <v>Быстрова Е. А.</v>
      </c>
      <c r="B208" s="30" t="str">
        <f ca="1"/>
        <v>4Ж</v>
      </c>
      <c r="C208" s="30">
        <f ca="1"/>
        <v>34</v>
      </c>
      <c r="D208" s="30" t="str">
        <f ca="1"/>
        <v>НЕТ</v>
      </c>
      <c r="E208" s="30">
        <f ca="1"/>
        <v>2</v>
      </c>
      <c r="F208" s="30" t="str">
        <v>Физическая культура</v>
      </c>
      <c r="H208" t="str">
        <f ca="1"/>
        <v>Быстрова Е. А.</v>
      </c>
      <c r="I208" t="str">
        <f ca="1"/>
        <v>4Ж</v>
      </c>
      <c r="J208">
        <f ca="1"/>
        <v>34</v>
      </c>
      <c r="K208" t="str">
        <f ca="1"/>
        <v>НЕТ</v>
      </c>
      <c r="L208">
        <f ca="1"/>
        <v>2</v>
      </c>
      <c r="M208" t="str">
        <f ca="1"/>
        <v>Физическая культура</v>
      </c>
    </row>
    <row r="209" spans="1:13" x14ac:dyDescent="0.25">
      <c r="A209" s="30" t="str">
        <v>Быстрова Е. А.</v>
      </c>
      <c r="B209" s="30" t="str">
        <f ca="1"/>
        <v>4И</v>
      </c>
      <c r="C209" s="30">
        <f ca="1"/>
        <v>36</v>
      </c>
      <c r="D209" s="30" t="str">
        <f ca="1"/>
        <v>НЕТ</v>
      </c>
      <c r="E209" s="30">
        <f ca="1"/>
        <v>2</v>
      </c>
      <c r="F209" s="30" t="str">
        <v>Физическая культура</v>
      </c>
      <c r="H209" t="str">
        <f ca="1"/>
        <v>Быстрова Е. А.</v>
      </c>
      <c r="I209" t="str">
        <f ca="1"/>
        <v>4И</v>
      </c>
      <c r="J209">
        <f ca="1"/>
        <v>36</v>
      </c>
      <c r="K209" t="str">
        <f ca="1"/>
        <v>НЕТ</v>
      </c>
      <c r="L209">
        <f ca="1"/>
        <v>2</v>
      </c>
      <c r="M209" t="str">
        <f ca="1"/>
        <v>Физическая культура</v>
      </c>
    </row>
    <row r="210" spans="1:13" x14ac:dyDescent="0.25">
      <c r="A210" s="30" t="str">
        <v>Быстрова Е. А.</v>
      </c>
      <c r="B210" s="30" t="str">
        <f ca="1"/>
        <v>4К</v>
      </c>
      <c r="C210" s="30">
        <f ca="1"/>
        <v>36</v>
      </c>
      <c r="D210" s="30" t="str">
        <f ca="1"/>
        <v>НЕТ</v>
      </c>
      <c r="E210" s="30">
        <f ca="1"/>
        <v>2</v>
      </c>
      <c r="F210" s="30" t="str">
        <v>Физическая культура</v>
      </c>
      <c r="H210" t="str">
        <f ca="1"/>
        <v>Быстрова Е. А.</v>
      </c>
      <c r="I210" t="str">
        <f ca="1"/>
        <v>4К</v>
      </c>
      <c r="J210">
        <f ca="1"/>
        <v>36</v>
      </c>
      <c r="K210" t="str">
        <f ca="1"/>
        <v>НЕТ</v>
      </c>
      <c r="L210">
        <f ca="1"/>
        <v>2</v>
      </c>
      <c r="M210" t="str">
        <f ca="1"/>
        <v>Физическая культура</v>
      </c>
    </row>
    <row r="211" spans="1:13" x14ac:dyDescent="0.25">
      <c r="A211" s="30" t="str">
        <v>Быстрова Е. А.</v>
      </c>
      <c r="B211" s="30" t="str">
        <f ca="1"/>
        <v>4Р</v>
      </c>
      <c r="C211" s="30">
        <f ca="1"/>
        <v>34</v>
      </c>
      <c r="D211" s="30" t="str">
        <f ca="1"/>
        <v>НЕТ</v>
      </c>
      <c r="E211" s="30">
        <f ca="1"/>
        <v>2</v>
      </c>
      <c r="F211" s="30" t="str">
        <v>Физическая культура</v>
      </c>
      <c r="H211" t="str">
        <f ca="1"/>
        <v>Быстрова Е. А.</v>
      </c>
      <c r="I211" t="str">
        <f ca="1"/>
        <v>4Р</v>
      </c>
      <c r="J211">
        <f ca="1"/>
        <v>34</v>
      </c>
      <c r="K211" t="str">
        <f ca="1"/>
        <v>НЕТ</v>
      </c>
      <c r="L211">
        <f ca="1"/>
        <v>2</v>
      </c>
      <c r="M211" t="str">
        <f ca="1"/>
        <v>Физическая культура</v>
      </c>
    </row>
    <row r="212" spans="1:13" x14ac:dyDescent="0.25">
      <c r="A212" s="30" t="str">
        <v>Быстрова Е. А.</v>
      </c>
      <c r="B212" s="30" t="str">
        <f ca="1"/>
        <v>4Ф</v>
      </c>
      <c r="C212" s="30">
        <f ca="1"/>
        <v>38</v>
      </c>
      <c r="D212" s="30" t="str">
        <f ca="1"/>
        <v>НЕТ</v>
      </c>
      <c r="E212" s="30">
        <f ca="1"/>
        <v>2</v>
      </c>
      <c r="F212" s="30" t="str">
        <v>Физическая культура</v>
      </c>
      <c r="H212" t="str">
        <f ca="1"/>
        <v>Быстрова Е. А.</v>
      </c>
      <c r="I212" t="str">
        <f ca="1"/>
        <v>4Ф</v>
      </c>
      <c r="J212">
        <f ca="1"/>
        <v>38</v>
      </c>
      <c r="K212" t="str">
        <f ca="1"/>
        <v>НЕТ</v>
      </c>
      <c r="L212">
        <f ca="1"/>
        <v>2</v>
      </c>
      <c r="M212" t="str">
        <f ca="1"/>
        <v>Физическая культура</v>
      </c>
    </row>
    <row r="213" spans="1:13" x14ac:dyDescent="0.25">
      <c r="A213" s="30" t="str">
        <v>Вакансия2 В. В.</v>
      </c>
      <c r="B213" s="30" t="str">
        <f ca="1"/>
        <v>8Б</v>
      </c>
      <c r="C213" s="30">
        <f ca="1"/>
        <v>36</v>
      </c>
      <c r="D213" s="30" t="str">
        <f ca="1"/>
        <v>НЕТ</v>
      </c>
      <c r="E213" s="30">
        <f ca="1"/>
        <v>2</v>
      </c>
      <c r="F213" s="30" t="str">
        <v>Литература</v>
      </c>
      <c r="H213" t="str">
        <f ca="1"/>
        <v>Вакансия2 В. В.</v>
      </c>
      <c r="I213" t="str">
        <f ca="1"/>
        <v>8Б</v>
      </c>
      <c r="J213">
        <f ca="1"/>
        <v>36</v>
      </c>
      <c r="K213" t="str">
        <f ca="1"/>
        <v>НЕТ</v>
      </c>
      <c r="L213">
        <f ca="1"/>
        <v>2</v>
      </c>
      <c r="M213" t="str">
        <f ca="1"/>
        <v>Литература</v>
      </c>
    </row>
    <row r="214" spans="1:13" x14ac:dyDescent="0.25">
      <c r="A214" s="30" t="str">
        <v>Варлашин А. А.</v>
      </c>
      <c r="B214" s="30" t="str">
        <f ca="1"/>
        <v>6З</v>
      </c>
      <c r="C214" s="30">
        <f ca="1"/>
        <v>35</v>
      </c>
      <c r="D214" s="30" t="str">
        <f ca="1"/>
        <v>НЕТ</v>
      </c>
      <c r="E214" s="30">
        <f ca="1"/>
        <v>2</v>
      </c>
      <c r="F214" s="30" t="str">
        <v>История России. Всеобщая история</v>
      </c>
      <c r="H214" t="str">
        <f ca="1"/>
        <v>Варлашин А. А.</v>
      </c>
      <c r="I214" t="str">
        <f ca="1"/>
        <v>6З</v>
      </c>
      <c r="J214">
        <f ca="1"/>
        <v>35</v>
      </c>
      <c r="K214" t="str">
        <f ca="1"/>
        <v>НЕТ</v>
      </c>
      <c r="L214">
        <f ca="1"/>
        <v>2</v>
      </c>
      <c r="M214" t="str">
        <f ca="1"/>
        <v>История России. Всеобщая история</v>
      </c>
    </row>
    <row r="215" spans="1:13" x14ac:dyDescent="0.25">
      <c r="A215" s="30" t="str">
        <v>Варлашин А. А.</v>
      </c>
      <c r="B215" s="30" t="str">
        <f ca="1"/>
        <v>6З</v>
      </c>
      <c r="C215" s="30">
        <f ca="1"/>
        <v>35</v>
      </c>
      <c r="D215" s="30" t="str">
        <f ca="1"/>
        <v>НЕТ</v>
      </c>
      <c r="E215" s="30">
        <f ca="1"/>
        <v>1</v>
      </c>
      <c r="F215" s="30" t="str">
        <v>Обществознание</v>
      </c>
      <c r="H215" t="str">
        <f ca="1"/>
        <v>Варлашин А. А.</v>
      </c>
      <c r="I215" t="str">
        <f ca="1"/>
        <v>6З</v>
      </c>
      <c r="J215">
        <f ca="1"/>
        <v>35</v>
      </c>
      <c r="K215" t="str">
        <f ca="1"/>
        <v>НЕТ</v>
      </c>
      <c r="L215">
        <f ca="1"/>
        <v>1</v>
      </c>
      <c r="M215" t="str">
        <f ca="1"/>
        <v>Обществознание</v>
      </c>
    </row>
    <row r="216" spans="1:13" x14ac:dyDescent="0.25">
      <c r="A216" s="30" t="str">
        <v>Варлашин А. А.</v>
      </c>
      <c r="B216" s="30" t="str">
        <f ca="1"/>
        <v>6И</v>
      </c>
      <c r="C216" s="30">
        <f ca="1"/>
        <v>36</v>
      </c>
      <c r="D216" s="30" t="str">
        <f ca="1"/>
        <v>НЕТ</v>
      </c>
      <c r="E216" s="30">
        <f ca="1"/>
        <v>2</v>
      </c>
      <c r="F216" s="30" t="str">
        <v>История России. Всеобщая история</v>
      </c>
      <c r="H216" t="str">
        <f ca="1"/>
        <v>Варлашин А. А.</v>
      </c>
      <c r="I216" t="str">
        <f ca="1"/>
        <v>6И</v>
      </c>
      <c r="J216">
        <f ca="1"/>
        <v>36</v>
      </c>
      <c r="K216" t="str">
        <f ca="1"/>
        <v>НЕТ</v>
      </c>
      <c r="L216">
        <f ca="1"/>
        <v>2</v>
      </c>
      <c r="M216" t="str">
        <f ca="1"/>
        <v>История России. Всеобщая история</v>
      </c>
    </row>
    <row r="217" spans="1:13" x14ac:dyDescent="0.25">
      <c r="A217" s="30" t="str">
        <v>Варлашин А. А.</v>
      </c>
      <c r="B217" s="30" t="str">
        <f ca="1"/>
        <v>6И</v>
      </c>
      <c r="C217" s="30">
        <f ca="1"/>
        <v>36</v>
      </c>
      <c r="D217" s="30" t="str">
        <f ca="1"/>
        <v>НЕТ</v>
      </c>
      <c r="E217" s="30">
        <f ca="1"/>
        <v>1</v>
      </c>
      <c r="F217" s="30" t="str">
        <v>Обществознание</v>
      </c>
      <c r="H217" t="str">
        <f ca="1"/>
        <v>Варлашин А. А.</v>
      </c>
      <c r="I217" t="str">
        <f ca="1"/>
        <v>6И</v>
      </c>
      <c r="J217">
        <f ca="1"/>
        <v>36</v>
      </c>
      <c r="K217" t="str">
        <f ca="1"/>
        <v>НЕТ</v>
      </c>
      <c r="L217">
        <f ca="1"/>
        <v>1</v>
      </c>
      <c r="M217" t="str">
        <f ca="1"/>
        <v>Обществознание</v>
      </c>
    </row>
    <row r="218" spans="1:13" x14ac:dyDescent="0.25">
      <c r="A218" s="30" t="str">
        <v>Варлашин А. А.</v>
      </c>
      <c r="B218" s="30" t="str">
        <f ca="1"/>
        <v>6И</v>
      </c>
      <c r="C218" s="30">
        <f ca="1"/>
        <v>36</v>
      </c>
      <c r="D218" s="30" t="str">
        <f ca="1"/>
        <v>НЕТ</v>
      </c>
      <c r="E218" s="30">
        <f ca="1"/>
        <v>1</v>
      </c>
      <c r="F218" s="30" t="str">
        <v>Разговор о важн</v>
      </c>
      <c r="H218" t="str">
        <f ca="1"/>
        <v>Варлашин А. А.</v>
      </c>
      <c r="I218" t="str">
        <f ca="1"/>
        <v>6И</v>
      </c>
      <c r="J218">
        <f ca="1"/>
        <v>36</v>
      </c>
      <c r="K218" t="str">
        <f ca="1"/>
        <v>НЕТ</v>
      </c>
      <c r="L218">
        <f ca="1"/>
        <v>1</v>
      </c>
      <c r="M218" t="str">
        <f ca="1"/>
        <v>Разговор о важн</v>
      </c>
    </row>
    <row r="219" spans="1:13" x14ac:dyDescent="0.25">
      <c r="A219" s="30" t="str">
        <v>Варлашин А. А.</v>
      </c>
      <c r="B219" s="30" t="str">
        <f ca="1"/>
        <v>6К</v>
      </c>
      <c r="C219" s="30">
        <f ca="1"/>
        <v>36</v>
      </c>
      <c r="D219" s="30" t="str">
        <f ca="1"/>
        <v>НЕТ</v>
      </c>
      <c r="E219" s="30">
        <f ca="1"/>
        <v>2</v>
      </c>
      <c r="F219" s="30" t="str">
        <v>История России. Всеобщая история</v>
      </c>
      <c r="H219" t="str">
        <f ca="1"/>
        <v>Варлашин А. А.</v>
      </c>
      <c r="I219" t="str">
        <f ca="1"/>
        <v>6К</v>
      </c>
      <c r="J219">
        <f ca="1"/>
        <v>36</v>
      </c>
      <c r="K219" t="str">
        <f ca="1"/>
        <v>НЕТ</v>
      </c>
      <c r="L219">
        <f ca="1"/>
        <v>2</v>
      </c>
      <c r="M219" t="str">
        <f ca="1"/>
        <v>История России. Всеобщая история</v>
      </c>
    </row>
    <row r="220" spans="1:13" x14ac:dyDescent="0.25">
      <c r="A220" s="30" t="str">
        <v>Варлашин А. А.</v>
      </c>
      <c r="B220" s="30" t="str">
        <f ca="1"/>
        <v>6К</v>
      </c>
      <c r="C220" s="30">
        <f ca="1"/>
        <v>36</v>
      </c>
      <c r="D220" s="30" t="str">
        <f ca="1"/>
        <v>НЕТ</v>
      </c>
      <c r="E220" s="30">
        <f ca="1"/>
        <v>1</v>
      </c>
      <c r="F220" s="30" t="str">
        <v>Обществознание</v>
      </c>
      <c r="H220" t="str">
        <f ca="1"/>
        <v>Варлашин А. А.</v>
      </c>
      <c r="I220" t="str">
        <f ca="1"/>
        <v>6К</v>
      </c>
      <c r="J220">
        <f ca="1"/>
        <v>36</v>
      </c>
      <c r="K220" t="str">
        <f ca="1"/>
        <v>НЕТ</v>
      </c>
      <c r="L220">
        <f ca="1"/>
        <v>1</v>
      </c>
      <c r="M220" t="str">
        <f ca="1"/>
        <v>Обществознание</v>
      </c>
    </row>
    <row r="221" spans="1:13" x14ac:dyDescent="0.25">
      <c r="A221" s="30" t="str">
        <v>Варлашин А. А.</v>
      </c>
      <c r="B221" s="30" t="str">
        <f ca="1"/>
        <v>6Л</v>
      </c>
      <c r="C221" s="30">
        <f ca="1"/>
        <v>36</v>
      </c>
      <c r="D221" s="30" t="str">
        <f ca="1"/>
        <v>НЕТ</v>
      </c>
      <c r="E221" s="30">
        <f ca="1"/>
        <v>2</v>
      </c>
      <c r="F221" s="30" t="str">
        <v>История России. Всеобщая история</v>
      </c>
      <c r="H221" t="str">
        <f ca="1"/>
        <v>Варлашин А. А.</v>
      </c>
      <c r="I221" t="str">
        <f ca="1"/>
        <v>6Л</v>
      </c>
      <c r="J221">
        <f ca="1"/>
        <v>36</v>
      </c>
      <c r="K221" t="str">
        <f ca="1"/>
        <v>НЕТ</v>
      </c>
      <c r="L221">
        <f ca="1"/>
        <v>2</v>
      </c>
      <c r="M221" t="str">
        <f ca="1"/>
        <v>История России. Всеобщая история</v>
      </c>
    </row>
    <row r="222" spans="1:13" x14ac:dyDescent="0.25">
      <c r="A222" s="30" t="str">
        <v>Варлашин А. А.</v>
      </c>
      <c r="B222" s="30" t="str">
        <f ca="1"/>
        <v>6Л</v>
      </c>
      <c r="C222" s="30">
        <f ca="1"/>
        <v>36</v>
      </c>
      <c r="D222" s="30" t="str">
        <f ca="1"/>
        <v>НЕТ</v>
      </c>
      <c r="E222" s="30">
        <f ca="1"/>
        <v>1</v>
      </c>
      <c r="F222" s="30" t="str">
        <v>Обществознание</v>
      </c>
      <c r="H222" t="str">
        <f ca="1"/>
        <v>Варлашин А. А.</v>
      </c>
      <c r="I222" t="str">
        <f ca="1"/>
        <v>6Л</v>
      </c>
      <c r="J222">
        <f ca="1"/>
        <v>36</v>
      </c>
      <c r="K222" t="str">
        <f ca="1"/>
        <v>НЕТ</v>
      </c>
      <c r="L222">
        <f ca="1"/>
        <v>1</v>
      </c>
      <c r="M222" t="str">
        <f ca="1"/>
        <v>Обществознание</v>
      </c>
    </row>
    <row r="223" spans="1:13" x14ac:dyDescent="0.25">
      <c r="A223" s="30" t="str">
        <v>Варлашин А. А.</v>
      </c>
      <c r="B223" s="30" t="str">
        <f ca="1"/>
        <v>7Е</v>
      </c>
      <c r="C223" s="30">
        <f ca="1"/>
        <v>38</v>
      </c>
      <c r="D223" s="30" t="str">
        <f ca="1"/>
        <v>НЕТ</v>
      </c>
      <c r="E223" s="30">
        <f ca="1"/>
        <v>2</v>
      </c>
      <c r="F223" s="30" t="str">
        <v>История России. Всеобщая история</v>
      </c>
      <c r="H223" t="str">
        <f ca="1"/>
        <v>Варлашин А. А.</v>
      </c>
      <c r="I223" t="str">
        <f ca="1"/>
        <v>7Е</v>
      </c>
      <c r="J223">
        <f ca="1"/>
        <v>38</v>
      </c>
      <c r="K223" t="str">
        <f ca="1"/>
        <v>НЕТ</v>
      </c>
      <c r="L223">
        <f ca="1"/>
        <v>2</v>
      </c>
      <c r="M223" t="str">
        <f ca="1"/>
        <v>История России. Всеобщая история</v>
      </c>
    </row>
    <row r="224" spans="1:13" x14ac:dyDescent="0.25">
      <c r="A224" s="30" t="str">
        <v>Варлашин А. А.</v>
      </c>
      <c r="B224" s="30" t="str">
        <f ca="1"/>
        <v>7Е</v>
      </c>
      <c r="C224" s="30">
        <f ca="1"/>
        <v>38</v>
      </c>
      <c r="D224" s="30" t="str">
        <f ca="1"/>
        <v>НЕТ</v>
      </c>
      <c r="E224" s="30">
        <f ca="1"/>
        <v>1</v>
      </c>
      <c r="F224" s="30" t="str">
        <v>Обществознание</v>
      </c>
      <c r="H224" t="str">
        <f ca="1"/>
        <v>Варлашин А. А.</v>
      </c>
      <c r="I224" t="str">
        <f ca="1"/>
        <v>7Е</v>
      </c>
      <c r="J224">
        <f ca="1"/>
        <v>38</v>
      </c>
      <c r="K224" t="str">
        <f ca="1"/>
        <v>НЕТ</v>
      </c>
      <c r="L224">
        <f ca="1"/>
        <v>1</v>
      </c>
      <c r="M224" t="str">
        <f ca="1"/>
        <v>Обществознание</v>
      </c>
    </row>
    <row r="225" spans="1:13" x14ac:dyDescent="0.25">
      <c r="A225" s="30" t="str">
        <v>Варлашин А. А.</v>
      </c>
      <c r="B225" s="30" t="str">
        <f ca="1"/>
        <v>7Ж</v>
      </c>
      <c r="C225" s="30">
        <f ca="1"/>
        <v>36</v>
      </c>
      <c r="D225" s="30" t="str">
        <f ca="1"/>
        <v>НЕТ</v>
      </c>
      <c r="E225" s="30">
        <f ca="1"/>
        <v>2</v>
      </c>
      <c r="F225" s="30" t="str">
        <v>История России. Всеобщая история</v>
      </c>
      <c r="H225" t="str">
        <f ca="1"/>
        <v>Варлашин А. А.</v>
      </c>
      <c r="I225" t="str">
        <f ca="1"/>
        <v>7Ж</v>
      </c>
      <c r="J225">
        <f ca="1"/>
        <v>36</v>
      </c>
      <c r="K225" t="str">
        <f ca="1"/>
        <v>НЕТ</v>
      </c>
      <c r="L225">
        <f ca="1"/>
        <v>2</v>
      </c>
      <c r="M225" t="str">
        <f ca="1"/>
        <v>История России. Всеобщая история</v>
      </c>
    </row>
    <row r="226" spans="1:13" x14ac:dyDescent="0.25">
      <c r="A226" s="30" t="str">
        <v>Варлашин А. А.</v>
      </c>
      <c r="B226" s="30" t="str">
        <f ca="1"/>
        <v>7Ж</v>
      </c>
      <c r="C226" s="30">
        <f ca="1"/>
        <v>36</v>
      </c>
      <c r="D226" s="30" t="str">
        <f ca="1"/>
        <v>НЕТ</v>
      </c>
      <c r="E226" s="30">
        <f ca="1"/>
        <v>1</v>
      </c>
      <c r="F226" s="30" t="str">
        <v>Обществознание</v>
      </c>
      <c r="H226" t="str">
        <f ca="1"/>
        <v>Варлашин А. А.</v>
      </c>
      <c r="I226" t="str">
        <f ca="1"/>
        <v>7Ж</v>
      </c>
      <c r="J226">
        <f ca="1"/>
        <v>36</v>
      </c>
      <c r="K226" t="str">
        <f ca="1"/>
        <v>НЕТ</v>
      </c>
      <c r="L226">
        <f ca="1"/>
        <v>1</v>
      </c>
      <c r="M226" t="str">
        <f ca="1"/>
        <v>Обществознание</v>
      </c>
    </row>
    <row r="227" spans="1:13" x14ac:dyDescent="0.25">
      <c r="A227" s="30" t="str">
        <v>Варлашин А. А.</v>
      </c>
      <c r="B227" s="30" t="str">
        <f ca="1"/>
        <v>7З</v>
      </c>
      <c r="C227" s="30">
        <f ca="1"/>
        <v>38</v>
      </c>
      <c r="D227" s="30" t="str">
        <f ca="1"/>
        <v>НЕТ</v>
      </c>
      <c r="E227" s="30">
        <f ca="1"/>
        <v>2</v>
      </c>
      <c r="F227" s="30" t="str">
        <v>История России. Всеобщая история</v>
      </c>
      <c r="H227" t="str">
        <f ca="1"/>
        <v>Варлашин А. А.</v>
      </c>
      <c r="I227" t="str">
        <f ca="1"/>
        <v>7З</v>
      </c>
      <c r="J227">
        <f ca="1"/>
        <v>38</v>
      </c>
      <c r="K227" t="str">
        <f ca="1"/>
        <v>НЕТ</v>
      </c>
      <c r="L227">
        <f ca="1"/>
        <v>2</v>
      </c>
      <c r="M227" t="str">
        <f ca="1"/>
        <v>История России. Всеобщая история</v>
      </c>
    </row>
    <row r="228" spans="1:13" x14ac:dyDescent="0.25">
      <c r="A228" s="30" t="str">
        <v>Варлашин А. А.</v>
      </c>
      <c r="B228" s="30" t="str">
        <f ca="1"/>
        <v>7З</v>
      </c>
      <c r="C228" s="30">
        <f ca="1"/>
        <v>38</v>
      </c>
      <c r="D228" s="30" t="str">
        <f ca="1"/>
        <v>НЕТ</v>
      </c>
      <c r="E228" s="30">
        <f ca="1"/>
        <v>1</v>
      </c>
      <c r="F228" s="30" t="str">
        <v>Обществознание</v>
      </c>
      <c r="H228" t="str">
        <f ca="1"/>
        <v>Варлашин А. А.</v>
      </c>
      <c r="I228" t="str">
        <f ca="1"/>
        <v>7З</v>
      </c>
      <c r="J228">
        <f ca="1"/>
        <v>38</v>
      </c>
      <c r="K228" t="str">
        <f ca="1"/>
        <v>НЕТ</v>
      </c>
      <c r="L228">
        <f ca="1"/>
        <v>1</v>
      </c>
      <c r="M228" t="str">
        <f ca="1"/>
        <v>Обществознание</v>
      </c>
    </row>
    <row r="229" spans="1:13" x14ac:dyDescent="0.25">
      <c r="A229" s="30" t="str">
        <v>Варлашин А. А.</v>
      </c>
      <c r="B229" s="30" t="str">
        <f ca="1"/>
        <v>7И</v>
      </c>
      <c r="C229" s="30">
        <f ca="1"/>
        <v>38</v>
      </c>
      <c r="D229" s="30" t="str">
        <f ca="1"/>
        <v>НЕТ</v>
      </c>
      <c r="E229" s="30">
        <f ca="1"/>
        <v>2</v>
      </c>
      <c r="F229" s="30" t="str">
        <v>История России. Всеобщая история</v>
      </c>
      <c r="H229" t="str">
        <f ca="1"/>
        <v>Варлашин А. А.</v>
      </c>
      <c r="I229" t="str">
        <f ca="1"/>
        <v>7И</v>
      </c>
      <c r="J229">
        <f ca="1"/>
        <v>38</v>
      </c>
      <c r="K229" t="str">
        <f ca="1"/>
        <v>НЕТ</v>
      </c>
      <c r="L229">
        <f ca="1"/>
        <v>2</v>
      </c>
      <c r="M229" t="str">
        <f ca="1"/>
        <v>История России. Всеобщая история</v>
      </c>
    </row>
    <row r="230" spans="1:13" x14ac:dyDescent="0.25">
      <c r="A230" s="30" t="str">
        <v>Варлашин А. А.</v>
      </c>
      <c r="B230" s="30" t="str">
        <f ca="1"/>
        <v>7И</v>
      </c>
      <c r="C230" s="30">
        <f ca="1"/>
        <v>38</v>
      </c>
      <c r="D230" s="30" t="str">
        <f ca="1"/>
        <v>НЕТ</v>
      </c>
      <c r="E230" s="30">
        <f ca="1"/>
        <v>1</v>
      </c>
      <c r="F230" s="30" t="str">
        <v>Обществознание</v>
      </c>
      <c r="H230" t="str">
        <f ca="1"/>
        <v>Варлашин А. А.</v>
      </c>
      <c r="I230" t="str">
        <f ca="1"/>
        <v>7И</v>
      </c>
      <c r="J230">
        <f ca="1"/>
        <v>38</v>
      </c>
      <c r="K230" t="str">
        <f ca="1"/>
        <v>НЕТ</v>
      </c>
      <c r="L230">
        <f ca="1"/>
        <v>1</v>
      </c>
      <c r="M230" t="str">
        <f ca="1"/>
        <v>Обществознание</v>
      </c>
    </row>
    <row r="231" spans="1:13" x14ac:dyDescent="0.25">
      <c r="A231" s="30" t="str">
        <v>Варлашин А. А.</v>
      </c>
      <c r="B231" s="30" t="str">
        <f ca="1"/>
        <v>7К</v>
      </c>
      <c r="C231" s="30">
        <f ca="1"/>
        <v>38</v>
      </c>
      <c r="D231" s="30" t="str">
        <f ca="1"/>
        <v>НЕТ</v>
      </c>
      <c r="E231" s="30">
        <f ca="1"/>
        <v>2</v>
      </c>
      <c r="F231" s="30" t="str">
        <v>История России. Всеобщая история</v>
      </c>
      <c r="H231" t="str">
        <f ca="1"/>
        <v>Варлашин А. А.</v>
      </c>
      <c r="I231" t="str">
        <f ca="1"/>
        <v>7К</v>
      </c>
      <c r="J231">
        <f ca="1"/>
        <v>38</v>
      </c>
      <c r="K231" t="str">
        <f ca="1"/>
        <v>НЕТ</v>
      </c>
      <c r="L231">
        <f ca="1"/>
        <v>2</v>
      </c>
      <c r="M231" t="str">
        <f ca="1"/>
        <v>История России. Всеобщая история</v>
      </c>
    </row>
    <row r="232" spans="1:13" x14ac:dyDescent="0.25">
      <c r="A232" s="30" t="str">
        <v>Варлашин А. А.</v>
      </c>
      <c r="B232" s="30" t="str">
        <f ca="1"/>
        <v>7К</v>
      </c>
      <c r="C232" s="30">
        <f ca="1"/>
        <v>38</v>
      </c>
      <c r="D232" s="30" t="str">
        <f ca="1"/>
        <v>НЕТ</v>
      </c>
      <c r="E232" s="30">
        <f ca="1"/>
        <v>1</v>
      </c>
      <c r="F232" s="30" t="str">
        <v>Обществознание</v>
      </c>
      <c r="H232" t="str">
        <f ca="1"/>
        <v>Варлашин А. А.</v>
      </c>
      <c r="I232" t="str">
        <f ca="1"/>
        <v>7К</v>
      </c>
      <c r="J232">
        <f ca="1"/>
        <v>38</v>
      </c>
      <c r="K232" t="str">
        <f ca="1"/>
        <v>НЕТ</v>
      </c>
      <c r="L232">
        <f ca="1"/>
        <v>1</v>
      </c>
      <c r="M232" t="str">
        <f ca="1"/>
        <v>Обществознание</v>
      </c>
    </row>
    <row r="233" spans="1:13" x14ac:dyDescent="0.25">
      <c r="A233" s="30" t="str">
        <v>Варлашин А. А.</v>
      </c>
      <c r="B233" s="30" t="str">
        <f ca="1"/>
        <v>7Л</v>
      </c>
      <c r="C233" s="30">
        <f ca="1"/>
        <v>38</v>
      </c>
      <c r="D233" s="30" t="str">
        <f ca="1"/>
        <v>НЕТ</v>
      </c>
      <c r="E233" s="30">
        <f ca="1"/>
        <v>2</v>
      </c>
      <c r="F233" s="30" t="str">
        <v>История России. Всеобщая история</v>
      </c>
      <c r="H233" t="str">
        <f ca="1"/>
        <v>Варлашин А. А.</v>
      </c>
      <c r="I233" t="str">
        <f ca="1"/>
        <v>7Л</v>
      </c>
      <c r="J233">
        <f ca="1"/>
        <v>38</v>
      </c>
      <c r="K233" t="str">
        <f ca="1"/>
        <v>НЕТ</v>
      </c>
      <c r="L233">
        <f ca="1"/>
        <v>2</v>
      </c>
      <c r="M233" t="str">
        <f ca="1"/>
        <v>История России. Всеобщая история</v>
      </c>
    </row>
    <row r="234" spans="1:13" x14ac:dyDescent="0.25">
      <c r="A234" s="30" t="str">
        <v>Варлашин А. А.</v>
      </c>
      <c r="B234" s="30" t="str">
        <f ca="1"/>
        <v>7Л</v>
      </c>
      <c r="C234" s="30">
        <f ca="1"/>
        <v>38</v>
      </c>
      <c r="D234" s="30" t="str">
        <f ca="1"/>
        <v>НЕТ</v>
      </c>
      <c r="E234" s="30">
        <f ca="1"/>
        <v>1</v>
      </c>
      <c r="F234" s="30" t="str">
        <v>Обществознание</v>
      </c>
      <c r="H234" t="str">
        <f ca="1"/>
        <v>Варлашин А. А.</v>
      </c>
      <c r="I234" t="str">
        <f ca="1"/>
        <v>7Л</v>
      </c>
      <c r="J234">
        <f ca="1"/>
        <v>38</v>
      </c>
      <c r="K234" t="str">
        <f ca="1"/>
        <v>НЕТ</v>
      </c>
      <c r="L234">
        <f ca="1"/>
        <v>1</v>
      </c>
      <c r="M234" t="str">
        <f ca="1"/>
        <v>Обществознание</v>
      </c>
    </row>
    <row r="235" spans="1:13" x14ac:dyDescent="0.25">
      <c r="A235" s="30" t="str">
        <v>Величко Н. Н.</v>
      </c>
      <c r="B235" s="30" t="str">
        <f ca="1"/>
        <v>5З</v>
      </c>
      <c r="C235" s="30">
        <f ca="1"/>
        <v>32</v>
      </c>
      <c r="D235" s="30" t="str">
        <f ca="1"/>
        <v>НЕТ</v>
      </c>
      <c r="E235" s="30">
        <f ca="1"/>
        <v>1</v>
      </c>
      <c r="F235" s="30" t="str">
        <v>Биология</v>
      </c>
      <c r="H235" t="str">
        <f ca="1"/>
        <v>Величко Н. Н.</v>
      </c>
      <c r="I235" t="str">
        <f ca="1"/>
        <v>5З</v>
      </c>
      <c r="J235">
        <f ca="1"/>
        <v>32</v>
      </c>
      <c r="K235" t="str">
        <f ca="1"/>
        <v>НЕТ</v>
      </c>
      <c r="L235">
        <f ca="1"/>
        <v>1</v>
      </c>
      <c r="M235" t="str">
        <f ca="1"/>
        <v>Биология</v>
      </c>
    </row>
    <row r="236" spans="1:13" x14ac:dyDescent="0.25">
      <c r="A236" s="30" t="str">
        <v>Величко Н. Н.</v>
      </c>
      <c r="B236" s="30" t="str">
        <f ca="1"/>
        <v>5З</v>
      </c>
      <c r="C236" s="30">
        <f ca="1"/>
        <v>32</v>
      </c>
      <c r="D236" s="30" t="str">
        <f ca="1"/>
        <v>НЕТ</v>
      </c>
      <c r="E236" s="30">
        <f ca="1"/>
        <v>1</v>
      </c>
      <c r="F236" s="30" t="str">
        <v>Разговор о важн</v>
      </c>
      <c r="H236" t="str">
        <f ca="1"/>
        <v>Величко Н. Н.</v>
      </c>
      <c r="I236" t="str">
        <f ca="1"/>
        <v>5З</v>
      </c>
      <c r="J236">
        <f ca="1"/>
        <v>32</v>
      </c>
      <c r="K236" t="str">
        <f ca="1"/>
        <v>НЕТ</v>
      </c>
      <c r="L236">
        <f ca="1"/>
        <v>1</v>
      </c>
      <c r="M236" t="str">
        <f ca="1"/>
        <v>Разговор о важн</v>
      </c>
    </row>
    <row r="237" spans="1:13" x14ac:dyDescent="0.25">
      <c r="A237" s="30" t="str">
        <v>Величко Н. Н.</v>
      </c>
      <c r="B237" s="30" t="str">
        <f ca="1"/>
        <v>9А</v>
      </c>
      <c r="C237" s="30">
        <f ca="1"/>
        <v>36</v>
      </c>
      <c r="D237" s="30" t="str">
        <f ca="1"/>
        <v>НЕТ</v>
      </c>
      <c r="E237" s="30">
        <f ca="1"/>
        <v>2</v>
      </c>
      <c r="F237" s="30" t="str">
        <v>Химия</v>
      </c>
      <c r="H237" t="str">
        <f ca="1"/>
        <v>Величко Н. Н.</v>
      </c>
      <c r="I237" t="str">
        <f ca="1"/>
        <v>9А</v>
      </c>
      <c r="J237">
        <f ca="1"/>
        <v>36</v>
      </c>
      <c r="K237" t="str">
        <f ca="1"/>
        <v>НЕТ</v>
      </c>
      <c r="L237">
        <f ca="1"/>
        <v>2</v>
      </c>
      <c r="M237" t="str">
        <f ca="1"/>
        <v>Химия</v>
      </c>
    </row>
    <row r="238" spans="1:13" x14ac:dyDescent="0.25">
      <c r="A238" s="30" t="str">
        <v>Величко Н. Н.</v>
      </c>
      <c r="B238" s="30" t="str">
        <f ca="1"/>
        <v>9Б</v>
      </c>
      <c r="C238" s="30">
        <f ca="1"/>
        <v>36</v>
      </c>
      <c r="D238" s="30" t="str">
        <f ca="1"/>
        <v>НЕТ</v>
      </c>
      <c r="E238" s="30">
        <f ca="1"/>
        <v>2</v>
      </c>
      <c r="F238" s="30" t="str">
        <v>Химия</v>
      </c>
      <c r="H238" t="str">
        <f ca="1"/>
        <v>Величко Н. Н.</v>
      </c>
      <c r="I238" t="str">
        <f ca="1"/>
        <v>9Б</v>
      </c>
      <c r="J238">
        <f ca="1"/>
        <v>36</v>
      </c>
      <c r="K238" t="str">
        <f ca="1"/>
        <v>НЕТ</v>
      </c>
      <c r="L238">
        <f ca="1"/>
        <v>2</v>
      </c>
      <c r="M238" t="str">
        <f ca="1"/>
        <v>Химия</v>
      </c>
    </row>
    <row r="239" spans="1:13" x14ac:dyDescent="0.25">
      <c r="A239" s="30" t="str">
        <v>Величко Н. Н.</v>
      </c>
      <c r="B239" s="30" t="str">
        <f ca="1"/>
        <v>9В</v>
      </c>
      <c r="C239" s="30">
        <f ca="1"/>
        <v>36</v>
      </c>
      <c r="D239" s="30" t="str">
        <f ca="1"/>
        <v>НЕТ</v>
      </c>
      <c r="E239" s="30">
        <f ca="1"/>
        <v>2</v>
      </c>
      <c r="F239" s="30" t="str">
        <v>Химия</v>
      </c>
      <c r="H239" t="str">
        <f ca="1"/>
        <v>Величко Н. Н.</v>
      </c>
      <c r="I239" t="str">
        <f ca="1"/>
        <v>9В</v>
      </c>
      <c r="J239">
        <f ca="1"/>
        <v>36</v>
      </c>
      <c r="K239" t="str">
        <f ca="1"/>
        <v>НЕТ</v>
      </c>
      <c r="L239">
        <f ca="1"/>
        <v>2</v>
      </c>
      <c r="M239" t="str">
        <f ca="1"/>
        <v>Химия</v>
      </c>
    </row>
    <row r="240" spans="1:13" x14ac:dyDescent="0.25">
      <c r="A240" s="30" t="str">
        <v>Величко Н. Н.</v>
      </c>
      <c r="B240" s="30" t="str">
        <f ca="1"/>
        <v>9Г</v>
      </c>
      <c r="C240" s="30">
        <f ca="1"/>
        <v>35</v>
      </c>
      <c r="D240" s="30" t="str">
        <f ca="1"/>
        <v>НЕТ</v>
      </c>
      <c r="E240" s="30">
        <f ca="1"/>
        <v>2</v>
      </c>
      <c r="F240" s="30" t="str">
        <v>Химия</v>
      </c>
      <c r="H240" t="str">
        <f ca="1"/>
        <v>Величко Н. Н.</v>
      </c>
      <c r="I240" t="str">
        <f ca="1"/>
        <v>9Г</v>
      </c>
      <c r="J240">
        <f ca="1"/>
        <v>35</v>
      </c>
      <c r="K240" t="str">
        <f ca="1"/>
        <v>НЕТ</v>
      </c>
      <c r="L240">
        <f ca="1"/>
        <v>2</v>
      </c>
      <c r="M240" t="str">
        <f ca="1"/>
        <v>Химия</v>
      </c>
    </row>
    <row r="241" spans="1:13" x14ac:dyDescent="0.25">
      <c r="A241" s="30" t="str">
        <v>Величко Н. Н.</v>
      </c>
      <c r="B241" s="30" t="str">
        <f ca="1"/>
        <v>9Д</v>
      </c>
      <c r="C241" s="30">
        <f ca="1"/>
        <v>36</v>
      </c>
      <c r="D241" s="30" t="str">
        <f ca="1"/>
        <v>НЕТ</v>
      </c>
      <c r="E241" s="30">
        <f ca="1"/>
        <v>2</v>
      </c>
      <c r="F241" s="30" t="str">
        <v>Химия</v>
      </c>
      <c r="H241" t="str">
        <f ca="1"/>
        <v>Величко Н. Н.</v>
      </c>
      <c r="I241" t="str">
        <f ca="1"/>
        <v>9Д</v>
      </c>
      <c r="J241">
        <f ca="1"/>
        <v>36</v>
      </c>
      <c r="K241" t="str">
        <f ca="1"/>
        <v>НЕТ</v>
      </c>
      <c r="L241">
        <f ca="1"/>
        <v>2</v>
      </c>
      <c r="M241" t="str">
        <f ca="1"/>
        <v>Химия</v>
      </c>
    </row>
    <row r="242" spans="1:13" x14ac:dyDescent="0.25">
      <c r="A242" s="30" t="str">
        <v>Величко Н. Н.</v>
      </c>
      <c r="B242" s="30" t="str">
        <f ca="1"/>
        <v>9Е</v>
      </c>
      <c r="C242" s="30">
        <f ca="1"/>
        <v>37</v>
      </c>
      <c r="D242" s="30" t="str">
        <f ca="1"/>
        <v>НЕТ</v>
      </c>
      <c r="E242" s="30">
        <f ca="1"/>
        <v>2</v>
      </c>
      <c r="F242" s="30" t="str">
        <v>Химия</v>
      </c>
      <c r="H242" t="str">
        <f ca="1"/>
        <v>Величко Н. Н.</v>
      </c>
      <c r="I242" t="str">
        <f ca="1"/>
        <v>9Е</v>
      </c>
      <c r="J242">
        <f ca="1"/>
        <v>37</v>
      </c>
      <c r="K242" t="str">
        <f ca="1"/>
        <v>НЕТ</v>
      </c>
      <c r="L242">
        <f ca="1"/>
        <v>2</v>
      </c>
      <c r="M242" t="str">
        <f ca="1"/>
        <v>Химия</v>
      </c>
    </row>
    <row r="243" spans="1:13" x14ac:dyDescent="0.25">
      <c r="A243" s="30" t="str">
        <v>Величко Н. Н.</v>
      </c>
      <c r="B243" s="30" t="str">
        <f ca="1"/>
        <v>9Ж</v>
      </c>
      <c r="C243" s="30">
        <f ca="1"/>
        <v>36</v>
      </c>
      <c r="D243" s="30" t="str">
        <f ca="1"/>
        <v>НЕТ</v>
      </c>
      <c r="E243" s="30">
        <f ca="1"/>
        <v>2</v>
      </c>
      <c r="F243" s="30" t="str">
        <v>Химия</v>
      </c>
      <c r="H243" t="str">
        <f ca="1"/>
        <v>Величко Н. Н.</v>
      </c>
      <c r="I243" t="str">
        <f ca="1"/>
        <v>9Ж</v>
      </c>
      <c r="J243">
        <f ca="1"/>
        <v>36</v>
      </c>
      <c r="K243" t="str">
        <f ca="1"/>
        <v>НЕТ</v>
      </c>
      <c r="L243">
        <f ca="1"/>
        <v>2</v>
      </c>
      <c r="M243" t="str">
        <f ca="1"/>
        <v>Химия</v>
      </c>
    </row>
    <row r="244" spans="1:13" x14ac:dyDescent="0.25">
      <c r="A244" s="30" t="str">
        <v>Величко Н. Н.</v>
      </c>
      <c r="B244" s="30" t="str">
        <f ca="1"/>
        <v>9З</v>
      </c>
      <c r="C244" s="30">
        <f ca="1"/>
        <v>36</v>
      </c>
      <c r="D244" s="30" t="str">
        <f ca="1"/>
        <v>НЕТ</v>
      </c>
      <c r="E244" s="30">
        <f ca="1"/>
        <v>2</v>
      </c>
      <c r="F244" s="30" t="str">
        <v>Химия</v>
      </c>
      <c r="H244" t="str">
        <f ca="1"/>
        <v>Величко Н. Н.</v>
      </c>
      <c r="I244" t="str">
        <f ca="1"/>
        <v>9З</v>
      </c>
      <c r="J244">
        <f ca="1"/>
        <v>36</v>
      </c>
      <c r="K244" t="str">
        <f ca="1"/>
        <v>НЕТ</v>
      </c>
      <c r="L244">
        <f ca="1"/>
        <v>2</v>
      </c>
      <c r="M244" t="str">
        <f ca="1"/>
        <v>Химия</v>
      </c>
    </row>
    <row r="245" spans="1:13" x14ac:dyDescent="0.25">
      <c r="A245" s="30" t="str">
        <v>Величко Н. Н.</v>
      </c>
      <c r="B245" s="30" t="str">
        <f ca="1"/>
        <v>9И</v>
      </c>
      <c r="C245" s="30">
        <f ca="1"/>
        <v>37</v>
      </c>
      <c r="D245" s="30" t="str">
        <f ca="1"/>
        <v>НЕТ</v>
      </c>
      <c r="E245" s="30">
        <f ca="1"/>
        <v>2</v>
      </c>
      <c r="F245" s="30" t="str">
        <v>Химия</v>
      </c>
      <c r="H245" t="str">
        <f ca="1"/>
        <v>Величко Н. Н.</v>
      </c>
      <c r="I245" t="str">
        <f ca="1"/>
        <v>9И</v>
      </c>
      <c r="J245">
        <f ca="1"/>
        <v>37</v>
      </c>
      <c r="K245" t="str">
        <f ca="1"/>
        <v>НЕТ</v>
      </c>
      <c r="L245">
        <f ca="1"/>
        <v>2</v>
      </c>
      <c r="M245" t="str">
        <f ca="1"/>
        <v>Химия</v>
      </c>
    </row>
    <row r="246" spans="1:13" x14ac:dyDescent="0.25">
      <c r="A246" s="30" t="str">
        <v>Величко Н. Н.</v>
      </c>
      <c r="B246" s="30" t="str">
        <f ca="1"/>
        <v>9К</v>
      </c>
      <c r="C246" s="30">
        <f ca="1"/>
        <v>35</v>
      </c>
      <c r="D246" s="30" t="str">
        <f ca="1"/>
        <v>НЕТ</v>
      </c>
      <c r="E246" s="30">
        <f ca="1"/>
        <v>2</v>
      </c>
      <c r="F246" s="30" t="str">
        <v>Химия</v>
      </c>
      <c r="H246" t="str">
        <f ca="1"/>
        <v>Величко Н. Н.</v>
      </c>
      <c r="I246" t="str">
        <f ca="1"/>
        <v>9К</v>
      </c>
      <c r="J246">
        <f ca="1"/>
        <v>35</v>
      </c>
      <c r="K246" t="str">
        <f ca="1"/>
        <v>НЕТ</v>
      </c>
      <c r="L246">
        <f ca="1"/>
        <v>2</v>
      </c>
      <c r="M246" t="str">
        <f ca="1"/>
        <v>Химия</v>
      </c>
    </row>
    <row r="247" spans="1:13" x14ac:dyDescent="0.25">
      <c r="A247" s="30" t="str">
        <v>Величко Н. Н.</v>
      </c>
      <c r="B247" s="30" t="str">
        <f ca="1"/>
        <v>9Л</v>
      </c>
      <c r="C247" s="30">
        <f ca="1"/>
        <v>36</v>
      </c>
      <c r="D247" s="30" t="str">
        <f ca="1"/>
        <v>НЕТ</v>
      </c>
      <c r="E247" s="30">
        <f ca="1"/>
        <v>2</v>
      </c>
      <c r="F247" s="30" t="str">
        <v>Химия</v>
      </c>
      <c r="H247" t="str">
        <f ca="1"/>
        <v>Величко Н. Н.</v>
      </c>
      <c r="I247" t="str">
        <f ca="1"/>
        <v>9Л</v>
      </c>
      <c r="J247">
        <f ca="1"/>
        <v>36</v>
      </c>
      <c r="K247" t="str">
        <f ca="1"/>
        <v>НЕТ</v>
      </c>
      <c r="L247">
        <f ca="1"/>
        <v>2</v>
      </c>
      <c r="M247" t="str">
        <f ca="1"/>
        <v>Химия</v>
      </c>
    </row>
    <row r="248" spans="1:13" x14ac:dyDescent="0.25">
      <c r="A248" s="30" t="str">
        <v>Величко Н. Н.</v>
      </c>
      <c r="B248" s="30" t="str">
        <f ca="1"/>
        <v>9М</v>
      </c>
      <c r="C248" s="30">
        <f ca="1"/>
        <v>37</v>
      </c>
      <c r="D248" s="30" t="str">
        <f ca="1"/>
        <v>НЕТ</v>
      </c>
      <c r="E248" s="30">
        <f ca="1"/>
        <v>2</v>
      </c>
      <c r="F248" s="30" t="str">
        <v>Химия</v>
      </c>
      <c r="H248" t="str">
        <f ca="1"/>
        <v>Величко Н. Н.</v>
      </c>
      <c r="I248" t="str">
        <f ca="1"/>
        <v>9М</v>
      </c>
      <c r="J248">
        <f ca="1"/>
        <v>37</v>
      </c>
      <c r="K248" t="str">
        <f ca="1"/>
        <v>НЕТ</v>
      </c>
      <c r="L248">
        <f ca="1"/>
        <v>2</v>
      </c>
      <c r="M248" t="str">
        <f ca="1"/>
        <v>Химия</v>
      </c>
    </row>
    <row r="249" spans="1:13" x14ac:dyDescent="0.25">
      <c r="A249" s="30" t="str">
        <v>Величко Н. Н.</v>
      </c>
      <c r="B249" s="30" t="str">
        <f ca="1"/>
        <v>9Н</v>
      </c>
      <c r="C249" s="30">
        <f ca="1"/>
        <v>35</v>
      </c>
      <c r="D249" s="30" t="str">
        <f ca="1"/>
        <v>НЕТ</v>
      </c>
      <c r="E249" s="30">
        <f ca="1"/>
        <v>2</v>
      </c>
      <c r="F249" s="30" t="str">
        <v>Химия</v>
      </c>
      <c r="H249" t="str">
        <f ca="1"/>
        <v>Величко Н. Н.</v>
      </c>
      <c r="I249" t="str">
        <f ca="1"/>
        <v>9Н</v>
      </c>
      <c r="J249">
        <f ca="1"/>
        <v>35</v>
      </c>
      <c r="K249" t="str">
        <f ca="1"/>
        <v>НЕТ</v>
      </c>
      <c r="L249">
        <f ca="1"/>
        <v>2</v>
      </c>
      <c r="M249" t="str">
        <f ca="1"/>
        <v>Химия</v>
      </c>
    </row>
    <row r="250" spans="1:13" x14ac:dyDescent="0.25">
      <c r="A250" s="30" t="str">
        <v>Величко Н. Н.</v>
      </c>
      <c r="B250" s="30" t="str">
        <f ca="1"/>
        <v>9О</v>
      </c>
      <c r="C250" s="30">
        <f ca="1"/>
        <v>38</v>
      </c>
      <c r="D250" s="30" t="str">
        <f ca="1"/>
        <v>НЕТ</v>
      </c>
      <c r="E250" s="30">
        <f ca="1"/>
        <v>2</v>
      </c>
      <c r="F250" s="30" t="str">
        <v>Химия</v>
      </c>
      <c r="H250" t="str">
        <f ca="1"/>
        <v>Величко Н. Н.</v>
      </c>
      <c r="I250" t="str">
        <f ca="1"/>
        <v>9О</v>
      </c>
      <c r="J250">
        <f ca="1"/>
        <v>38</v>
      </c>
      <c r="K250" t="str">
        <f ca="1"/>
        <v>НЕТ</v>
      </c>
      <c r="L250">
        <f ca="1"/>
        <v>2</v>
      </c>
      <c r="M250" t="str">
        <f ca="1"/>
        <v>Химия</v>
      </c>
    </row>
    <row r="251" spans="1:13" x14ac:dyDescent="0.25">
      <c r="A251" s="30" t="str">
        <v>Волкова А. А.</v>
      </c>
      <c r="B251" s="30" t="str">
        <f ca="1"/>
        <v>5А</v>
      </c>
      <c r="C251" s="30">
        <f ca="1"/>
        <v>33</v>
      </c>
      <c r="D251" s="30" t="str">
        <f ca="1"/>
        <v>НЕТ</v>
      </c>
      <c r="E251" s="30">
        <f ca="1"/>
        <v>1</v>
      </c>
      <c r="F251" s="30" t="str">
        <v>Биология</v>
      </c>
      <c r="H251" t="str">
        <f ca="1"/>
        <v>Волкова А. А.</v>
      </c>
      <c r="I251" t="str">
        <f ca="1"/>
        <v>5А</v>
      </c>
      <c r="J251">
        <f ca="1"/>
        <v>33</v>
      </c>
      <c r="K251" t="str">
        <f ca="1"/>
        <v>НЕТ</v>
      </c>
      <c r="L251">
        <f ca="1"/>
        <v>1</v>
      </c>
      <c r="M251" t="str">
        <f ca="1"/>
        <v>Биология</v>
      </c>
    </row>
    <row r="252" spans="1:13" x14ac:dyDescent="0.25">
      <c r="A252" s="30" t="str">
        <v>Волкова А. А.</v>
      </c>
      <c r="B252" s="30" t="str">
        <f ca="1"/>
        <v>5Б</v>
      </c>
      <c r="C252" s="30">
        <f ca="1"/>
        <v>36</v>
      </c>
      <c r="D252" s="30" t="str">
        <f ca="1"/>
        <v>НЕТ</v>
      </c>
      <c r="E252" s="30">
        <f ca="1"/>
        <v>1</v>
      </c>
      <c r="F252" s="30" t="str">
        <v>Биология</v>
      </c>
      <c r="H252" t="str">
        <f ca="1"/>
        <v>Волкова А. А.</v>
      </c>
      <c r="I252" t="str">
        <f ca="1"/>
        <v>5Б</v>
      </c>
      <c r="J252">
        <f ca="1"/>
        <v>36</v>
      </c>
      <c r="K252" t="str">
        <f ca="1"/>
        <v>НЕТ</v>
      </c>
      <c r="L252">
        <f ca="1"/>
        <v>1</v>
      </c>
      <c r="M252" t="str">
        <f ca="1"/>
        <v>Биология</v>
      </c>
    </row>
    <row r="253" spans="1:13" x14ac:dyDescent="0.25">
      <c r="A253" s="30" t="str">
        <v>Волкова А. А.</v>
      </c>
      <c r="B253" s="30" t="str">
        <f ca="1"/>
        <v>5В</v>
      </c>
      <c r="C253" s="30">
        <f ca="1"/>
        <v>32</v>
      </c>
      <c r="D253" s="30" t="str">
        <f ca="1"/>
        <v>НЕТ</v>
      </c>
      <c r="E253" s="30">
        <f ca="1"/>
        <v>1</v>
      </c>
      <c r="F253" s="30" t="str">
        <v>Биология</v>
      </c>
      <c r="H253" t="str">
        <f ca="1"/>
        <v>Волкова А. А.</v>
      </c>
      <c r="I253" t="str">
        <f ca="1"/>
        <v>5В</v>
      </c>
      <c r="J253">
        <f ca="1"/>
        <v>32</v>
      </c>
      <c r="K253" t="str">
        <f ca="1"/>
        <v>НЕТ</v>
      </c>
      <c r="L253">
        <f ca="1"/>
        <v>1</v>
      </c>
      <c r="M253" t="str">
        <f ca="1"/>
        <v>Биология</v>
      </c>
    </row>
    <row r="254" spans="1:13" x14ac:dyDescent="0.25">
      <c r="A254" s="30" t="str">
        <v>Волкова А. А.</v>
      </c>
      <c r="B254" s="30" t="str">
        <f ca="1"/>
        <v>5Г</v>
      </c>
      <c r="C254" s="30">
        <f ca="1"/>
        <v>32</v>
      </c>
      <c r="D254" s="30" t="str">
        <f ca="1"/>
        <v>НЕТ</v>
      </c>
      <c r="E254" s="30">
        <f ca="1"/>
        <v>1</v>
      </c>
      <c r="F254" s="30" t="str">
        <v>Биология</v>
      </c>
      <c r="H254" t="str">
        <f ca="1"/>
        <v>Волкова А. А.</v>
      </c>
      <c r="I254" t="str">
        <f ca="1"/>
        <v>5Г</v>
      </c>
      <c r="J254">
        <f ca="1"/>
        <v>32</v>
      </c>
      <c r="K254" t="str">
        <f ca="1"/>
        <v>НЕТ</v>
      </c>
      <c r="L254">
        <f ca="1"/>
        <v>1</v>
      </c>
      <c r="M254" t="str">
        <f ca="1"/>
        <v>Биология</v>
      </c>
    </row>
    <row r="255" spans="1:13" x14ac:dyDescent="0.25">
      <c r="A255" s="30" t="str">
        <v>Волкова А. А.</v>
      </c>
      <c r="B255" s="30" t="str">
        <f ca="1"/>
        <v>5Г</v>
      </c>
      <c r="C255" s="30">
        <f ca="1"/>
        <v>32</v>
      </c>
      <c r="D255" s="30" t="str">
        <f ca="1"/>
        <v>НЕТ</v>
      </c>
      <c r="E255" s="30">
        <f ca="1"/>
        <v>1</v>
      </c>
      <c r="F255" s="30" t="str">
        <v>Разговор о важн</v>
      </c>
      <c r="H255" t="str">
        <f ca="1"/>
        <v>Волкова А. А.</v>
      </c>
      <c r="I255" t="str">
        <f ca="1"/>
        <v>5Г</v>
      </c>
      <c r="J255">
        <f ca="1"/>
        <v>32</v>
      </c>
      <c r="K255" t="str">
        <f ca="1"/>
        <v>НЕТ</v>
      </c>
      <c r="L255">
        <f ca="1"/>
        <v>1</v>
      </c>
      <c r="M255" t="str">
        <f ca="1"/>
        <v>Разговор о важн</v>
      </c>
    </row>
    <row r="256" spans="1:13" x14ac:dyDescent="0.25">
      <c r="A256" s="30" t="str">
        <v>Волкова А. А.</v>
      </c>
      <c r="B256" s="30" t="str">
        <f ca="1"/>
        <v>5Д</v>
      </c>
      <c r="C256" s="30">
        <f ca="1"/>
        <v>32</v>
      </c>
      <c r="D256" s="30" t="str">
        <f ca="1"/>
        <v>НЕТ</v>
      </c>
      <c r="E256" s="30">
        <f ca="1"/>
        <v>1</v>
      </c>
      <c r="F256" s="30" t="str">
        <v>Биология</v>
      </c>
      <c r="H256" t="str">
        <f ca="1"/>
        <v>Волкова А. А.</v>
      </c>
      <c r="I256" t="str">
        <f ca="1"/>
        <v>5Д</v>
      </c>
      <c r="J256">
        <f ca="1"/>
        <v>32</v>
      </c>
      <c r="K256" t="str">
        <f ca="1"/>
        <v>НЕТ</v>
      </c>
      <c r="L256">
        <f ca="1"/>
        <v>1</v>
      </c>
      <c r="M256" t="str">
        <f ca="1"/>
        <v>Биология</v>
      </c>
    </row>
    <row r="257" spans="1:13" x14ac:dyDescent="0.25">
      <c r="A257" s="30" t="str">
        <v>Волкова А. А.</v>
      </c>
      <c r="B257" s="30" t="str">
        <f ca="1"/>
        <v>5Е</v>
      </c>
      <c r="C257" s="30">
        <f ca="1"/>
        <v>34</v>
      </c>
      <c r="D257" s="30" t="str">
        <f ca="1"/>
        <v>НЕТ</v>
      </c>
      <c r="E257" s="30">
        <f ca="1"/>
        <v>1</v>
      </c>
      <c r="F257" s="30" t="str">
        <v>Биология</v>
      </c>
      <c r="H257" t="str">
        <f ca="1"/>
        <v>Волкова А. А.</v>
      </c>
      <c r="I257" t="str">
        <f ca="1"/>
        <v>5Е</v>
      </c>
      <c r="J257">
        <f ca="1"/>
        <v>34</v>
      </c>
      <c r="K257" t="str">
        <f ca="1"/>
        <v>НЕТ</v>
      </c>
      <c r="L257">
        <f ca="1"/>
        <v>1</v>
      </c>
      <c r="M257" t="str">
        <f ca="1"/>
        <v>Биология</v>
      </c>
    </row>
    <row r="258" spans="1:13" x14ac:dyDescent="0.25">
      <c r="A258" s="30" t="str">
        <v>Волкова А. А.</v>
      </c>
      <c r="B258" s="30" t="str">
        <f ca="1"/>
        <v>5Ж</v>
      </c>
      <c r="C258" s="30">
        <f ca="1"/>
        <v>32</v>
      </c>
      <c r="D258" s="30" t="str">
        <f ca="1"/>
        <v>НЕТ</v>
      </c>
      <c r="E258" s="30">
        <f ca="1"/>
        <v>1</v>
      </c>
      <c r="F258" s="30" t="str">
        <v>Биология</v>
      </c>
      <c r="H258" t="str">
        <f ca="1"/>
        <v>Волкова А. А.</v>
      </c>
      <c r="I258" t="str">
        <f ca="1"/>
        <v>5Ж</v>
      </c>
      <c r="J258">
        <f ca="1"/>
        <v>32</v>
      </c>
      <c r="K258" t="str">
        <f ca="1"/>
        <v>НЕТ</v>
      </c>
      <c r="L258">
        <f ca="1"/>
        <v>1</v>
      </c>
      <c r="M258" t="str">
        <f ca="1"/>
        <v>Биология</v>
      </c>
    </row>
    <row r="259" spans="1:13" x14ac:dyDescent="0.25">
      <c r="A259" s="30" t="str">
        <v>Волкова А. А.</v>
      </c>
      <c r="B259" s="30" t="str">
        <f ca="1"/>
        <v>5И</v>
      </c>
      <c r="C259" s="30">
        <f ca="1"/>
        <v>32</v>
      </c>
      <c r="D259" s="30" t="str">
        <f ca="1"/>
        <v>НЕТ</v>
      </c>
      <c r="E259" s="30">
        <f ca="1"/>
        <v>1</v>
      </c>
      <c r="F259" s="30" t="str">
        <v>Биология</v>
      </c>
      <c r="H259" t="str">
        <f ca="1"/>
        <v>Волкова А. А.</v>
      </c>
      <c r="I259" t="str">
        <f ca="1"/>
        <v>5И</v>
      </c>
      <c r="J259">
        <f ca="1"/>
        <v>32</v>
      </c>
      <c r="K259" t="str">
        <f ca="1"/>
        <v>НЕТ</v>
      </c>
      <c r="L259">
        <f ca="1"/>
        <v>1</v>
      </c>
      <c r="M259" t="str">
        <f ca="1"/>
        <v>Биология</v>
      </c>
    </row>
    <row r="260" spans="1:13" x14ac:dyDescent="0.25">
      <c r="A260" s="30" t="str">
        <v>Волкова А. А.</v>
      </c>
      <c r="B260" s="30" t="str">
        <f ca="1"/>
        <v>5К</v>
      </c>
      <c r="C260" s="30">
        <f ca="1"/>
        <v>32</v>
      </c>
      <c r="D260" s="30" t="str">
        <f ca="1"/>
        <v>НЕТ</v>
      </c>
      <c r="E260" s="30">
        <f ca="1"/>
        <v>1</v>
      </c>
      <c r="F260" s="30" t="str">
        <v>Биология</v>
      </c>
      <c r="H260" t="str">
        <f ca="1"/>
        <v>Волкова А. А.</v>
      </c>
      <c r="I260" t="str">
        <f ca="1"/>
        <v>5К</v>
      </c>
      <c r="J260">
        <f ca="1"/>
        <v>32</v>
      </c>
      <c r="K260" t="str">
        <f ca="1"/>
        <v>НЕТ</v>
      </c>
      <c r="L260">
        <f ca="1"/>
        <v>1</v>
      </c>
      <c r="M260" t="str">
        <f ca="1"/>
        <v>Биология</v>
      </c>
    </row>
    <row r="261" spans="1:13" x14ac:dyDescent="0.25">
      <c r="A261" s="30" t="str">
        <v>Волкова А. А.</v>
      </c>
      <c r="B261" s="30" t="str">
        <f ca="1"/>
        <v>5Л</v>
      </c>
      <c r="C261" s="30">
        <f ca="1"/>
        <v>33</v>
      </c>
      <c r="D261" s="30" t="str">
        <f ca="1"/>
        <v>НЕТ</v>
      </c>
      <c r="E261" s="30">
        <f ca="1"/>
        <v>1</v>
      </c>
      <c r="F261" s="30" t="str">
        <v>Биология</v>
      </c>
      <c r="H261" t="str">
        <f ca="1"/>
        <v>Волкова А. А.</v>
      </c>
      <c r="I261" t="str">
        <f ca="1"/>
        <v>5Л</v>
      </c>
      <c r="J261">
        <f ca="1"/>
        <v>33</v>
      </c>
      <c r="K261" t="str">
        <f ca="1"/>
        <v>НЕТ</v>
      </c>
      <c r="L261">
        <f ca="1"/>
        <v>1</v>
      </c>
      <c r="M261" t="str">
        <f ca="1"/>
        <v>Биология</v>
      </c>
    </row>
    <row r="262" spans="1:13" x14ac:dyDescent="0.25">
      <c r="A262" s="30" t="str">
        <v>Волкова А. А.</v>
      </c>
      <c r="B262" s="30" t="str">
        <f ca="1"/>
        <v>5М</v>
      </c>
      <c r="C262" s="30">
        <f ca="1"/>
        <v>36</v>
      </c>
      <c r="D262" s="30" t="str">
        <f ca="1"/>
        <v>НЕТ</v>
      </c>
      <c r="E262" s="30">
        <f ca="1"/>
        <v>1</v>
      </c>
      <c r="F262" s="30" t="str">
        <v>Биология</v>
      </c>
      <c r="H262" t="str">
        <f ca="1"/>
        <v>Волкова А. А.</v>
      </c>
      <c r="I262" t="str">
        <f ca="1"/>
        <v>5М</v>
      </c>
      <c r="J262">
        <f ca="1"/>
        <v>36</v>
      </c>
      <c r="K262" t="str">
        <f ca="1"/>
        <v>НЕТ</v>
      </c>
      <c r="L262">
        <f ca="1"/>
        <v>1</v>
      </c>
      <c r="M262" t="str">
        <f ca="1"/>
        <v>Биология</v>
      </c>
    </row>
    <row r="263" spans="1:13" x14ac:dyDescent="0.25">
      <c r="A263" s="30" t="str">
        <v>Волкова А. А.</v>
      </c>
      <c r="B263" s="30" t="str">
        <f ca="1"/>
        <v>5Н</v>
      </c>
      <c r="C263" s="30">
        <f ca="1"/>
        <v>32</v>
      </c>
      <c r="D263" s="30" t="str">
        <f ca="1"/>
        <v>НЕТ</v>
      </c>
      <c r="E263" s="30">
        <f ca="1"/>
        <v>1</v>
      </c>
      <c r="F263" s="30" t="str">
        <v>Биология</v>
      </c>
      <c r="H263" t="str">
        <f ca="1"/>
        <v>Волкова А. А.</v>
      </c>
      <c r="I263" t="str">
        <f ca="1"/>
        <v>5Н</v>
      </c>
      <c r="J263">
        <f ca="1"/>
        <v>32</v>
      </c>
      <c r="K263" t="str">
        <f ca="1"/>
        <v>НЕТ</v>
      </c>
      <c r="L263">
        <f ca="1"/>
        <v>1</v>
      </c>
      <c r="M263" t="str">
        <f ca="1"/>
        <v>Биология</v>
      </c>
    </row>
    <row r="264" spans="1:13" x14ac:dyDescent="0.25">
      <c r="A264" s="30" t="str">
        <v>Волкова А. А.</v>
      </c>
      <c r="B264" s="30" t="str">
        <f ca="1"/>
        <v>5О</v>
      </c>
      <c r="C264" s="30">
        <f ca="1"/>
        <v>34</v>
      </c>
      <c r="D264" s="30" t="str">
        <f ca="1"/>
        <v>НЕТ</v>
      </c>
      <c r="E264" s="30">
        <f ca="1"/>
        <v>1</v>
      </c>
      <c r="F264" s="30" t="str">
        <v>Биология</v>
      </c>
      <c r="H264" t="str">
        <f ca="1"/>
        <v>Волкова А. А.</v>
      </c>
      <c r="I264" t="str">
        <f ca="1"/>
        <v>5О</v>
      </c>
      <c r="J264">
        <f ca="1"/>
        <v>34</v>
      </c>
      <c r="K264" t="str">
        <f ca="1"/>
        <v>НЕТ</v>
      </c>
      <c r="L264">
        <f ca="1"/>
        <v>1</v>
      </c>
      <c r="M264" t="str">
        <f ca="1"/>
        <v>Биология</v>
      </c>
    </row>
    <row r="265" spans="1:13" x14ac:dyDescent="0.25">
      <c r="A265" s="30" t="str">
        <v>Волкова А. А.</v>
      </c>
      <c r="B265" s="30" t="str">
        <f ca="1"/>
        <v>5П</v>
      </c>
      <c r="C265" s="30">
        <f ca="1"/>
        <v>33</v>
      </c>
      <c r="D265" s="30" t="str">
        <f ca="1"/>
        <v>НЕТ</v>
      </c>
      <c r="E265" s="30">
        <f ca="1"/>
        <v>1</v>
      </c>
      <c r="F265" s="30" t="str">
        <v>Биология</v>
      </c>
      <c r="H265" t="str">
        <f ca="1"/>
        <v>Волкова А. А.</v>
      </c>
      <c r="I265" t="str">
        <f ca="1"/>
        <v>5П</v>
      </c>
      <c r="J265">
        <f ca="1"/>
        <v>33</v>
      </c>
      <c r="K265" t="str">
        <f ca="1"/>
        <v>НЕТ</v>
      </c>
      <c r="L265">
        <f ca="1"/>
        <v>1</v>
      </c>
      <c r="M265" t="str">
        <f ca="1"/>
        <v>Биология</v>
      </c>
    </row>
    <row r="266" spans="1:13" x14ac:dyDescent="0.25">
      <c r="A266" s="30" t="str">
        <v>Волкова А. А.</v>
      </c>
      <c r="B266" s="30" t="str">
        <f ca="1"/>
        <v>5Р</v>
      </c>
      <c r="C266" s="30">
        <f ca="1"/>
        <v>32</v>
      </c>
      <c r="D266" s="30" t="str">
        <f ca="1"/>
        <v>НЕТ</v>
      </c>
      <c r="E266" s="30">
        <f ca="1"/>
        <v>1</v>
      </c>
      <c r="F266" s="30" t="str">
        <v>Биология</v>
      </c>
      <c r="H266" t="str">
        <f ca="1"/>
        <v>Волкова А. А.</v>
      </c>
      <c r="I266" t="str">
        <f ca="1"/>
        <v>5Р</v>
      </c>
      <c r="J266">
        <f ca="1"/>
        <v>32</v>
      </c>
      <c r="K266" t="str">
        <f ca="1"/>
        <v>НЕТ</v>
      </c>
      <c r="L266">
        <f ca="1"/>
        <v>1</v>
      </c>
      <c r="M266" t="str">
        <f ca="1"/>
        <v>Биология</v>
      </c>
    </row>
    <row r="267" spans="1:13" x14ac:dyDescent="0.25">
      <c r="A267" s="30" t="str">
        <v>Волкова А. А.</v>
      </c>
      <c r="B267" s="30" t="str">
        <f ca="1"/>
        <v>5С</v>
      </c>
      <c r="C267" s="30">
        <f ca="1"/>
        <v>32</v>
      </c>
      <c r="D267" s="30" t="str">
        <f ca="1"/>
        <v>НЕТ</v>
      </c>
      <c r="E267" s="30">
        <f ca="1"/>
        <v>1</v>
      </c>
      <c r="F267" s="30" t="str">
        <v>Биология</v>
      </c>
      <c r="H267" t="str">
        <f ca="1"/>
        <v>Волкова А. А.</v>
      </c>
      <c r="I267" t="str">
        <f ca="1"/>
        <v>5С</v>
      </c>
      <c r="J267">
        <f ca="1"/>
        <v>32</v>
      </c>
      <c r="K267" t="str">
        <f ca="1"/>
        <v>НЕТ</v>
      </c>
      <c r="L267">
        <f ca="1"/>
        <v>1</v>
      </c>
      <c r="M267" t="str">
        <f ca="1"/>
        <v>Биология</v>
      </c>
    </row>
    <row r="268" spans="1:13" x14ac:dyDescent="0.25">
      <c r="A268" s="30" t="str">
        <v>Волкова А. А.</v>
      </c>
      <c r="B268" s="30" t="str">
        <f ca="1"/>
        <v>5Т</v>
      </c>
      <c r="C268" s="30">
        <f ca="1"/>
        <v>32</v>
      </c>
      <c r="D268" s="30" t="str">
        <f ca="1"/>
        <v>НЕТ</v>
      </c>
      <c r="E268" s="30">
        <f ca="1"/>
        <v>1</v>
      </c>
      <c r="F268" s="30" t="str">
        <v>Биология</v>
      </c>
      <c r="H268" t="str">
        <f ca="1"/>
        <v>Волкова А. А.</v>
      </c>
      <c r="I268" t="str">
        <f ca="1"/>
        <v>5Т</v>
      </c>
      <c r="J268">
        <f ca="1"/>
        <v>32</v>
      </c>
      <c r="K268" t="str">
        <f ca="1"/>
        <v>НЕТ</v>
      </c>
      <c r="L268">
        <f ca="1"/>
        <v>1</v>
      </c>
      <c r="M268" t="str">
        <f ca="1"/>
        <v>Биология</v>
      </c>
    </row>
    <row r="269" spans="1:13" x14ac:dyDescent="0.25">
      <c r="A269" s="30" t="str">
        <v>Волкова А. А.</v>
      </c>
      <c r="B269" s="30" t="str">
        <f ca="1"/>
        <v>5У</v>
      </c>
      <c r="C269" s="30">
        <f ca="1"/>
        <v>33</v>
      </c>
      <c r="D269" s="30" t="str">
        <f ca="1"/>
        <v>НЕТ</v>
      </c>
      <c r="E269" s="30">
        <f ca="1"/>
        <v>1</v>
      </c>
      <c r="F269" s="30" t="str">
        <v>Биология</v>
      </c>
      <c r="H269" t="str">
        <f ca="1"/>
        <v>Волкова А. А.</v>
      </c>
      <c r="I269" t="str">
        <f ca="1"/>
        <v>5У</v>
      </c>
      <c r="J269">
        <f ca="1"/>
        <v>33</v>
      </c>
      <c r="K269" t="str">
        <f ca="1"/>
        <v>НЕТ</v>
      </c>
      <c r="L269">
        <f ca="1"/>
        <v>1</v>
      </c>
      <c r="M269" t="str">
        <f ca="1"/>
        <v>Биология</v>
      </c>
    </row>
    <row r="270" spans="1:13" x14ac:dyDescent="0.25">
      <c r="A270" s="30" t="str">
        <v>Волкова А. А.</v>
      </c>
      <c r="B270" s="30" t="str">
        <f ca="1"/>
        <v>5Ф</v>
      </c>
      <c r="C270" s="30">
        <f ca="1"/>
        <v>32</v>
      </c>
      <c r="D270" s="30" t="str">
        <f ca="1"/>
        <v>НЕТ</v>
      </c>
      <c r="E270" s="30">
        <f ca="1"/>
        <v>1</v>
      </c>
      <c r="F270" s="30" t="str">
        <v>Биология</v>
      </c>
      <c r="H270" t="str">
        <f ca="1"/>
        <v>Волкова А. А.</v>
      </c>
      <c r="I270" t="str">
        <f ca="1"/>
        <v>5Ф</v>
      </c>
      <c r="J270">
        <f ca="1"/>
        <v>32</v>
      </c>
      <c r="K270" t="str">
        <f ca="1"/>
        <v>НЕТ</v>
      </c>
      <c r="L270">
        <f ca="1"/>
        <v>1</v>
      </c>
      <c r="M270" t="str">
        <f ca="1"/>
        <v>Биология</v>
      </c>
    </row>
    <row r="271" spans="1:13" x14ac:dyDescent="0.25">
      <c r="A271" s="30" t="str">
        <v>Волкова А. А.</v>
      </c>
      <c r="B271" s="30" t="str">
        <f ca="1"/>
        <v>5Х</v>
      </c>
      <c r="C271" s="30">
        <f ca="1"/>
        <v>34</v>
      </c>
      <c r="D271" s="30" t="str">
        <f ca="1"/>
        <v>НЕТ</v>
      </c>
      <c r="E271" s="30">
        <f ca="1"/>
        <v>1</v>
      </c>
      <c r="F271" s="30" t="str">
        <v>Биология</v>
      </c>
      <c r="H271" t="str">
        <f ca="1"/>
        <v>Волкова А. А.</v>
      </c>
      <c r="I271" t="str">
        <f ca="1"/>
        <v>5Х</v>
      </c>
      <c r="J271">
        <f ca="1"/>
        <v>34</v>
      </c>
      <c r="K271" t="str">
        <f ca="1"/>
        <v>НЕТ</v>
      </c>
      <c r="L271">
        <f ca="1"/>
        <v>1</v>
      </c>
      <c r="M271" t="str">
        <f ca="1"/>
        <v>Биология</v>
      </c>
    </row>
    <row r="272" spans="1:13" x14ac:dyDescent="0.25">
      <c r="A272" s="30" t="str">
        <v>Волкова А. А.</v>
      </c>
      <c r="B272" s="30" t="str">
        <f ca="1"/>
        <v>5Ц</v>
      </c>
      <c r="C272" s="30">
        <f ca="1"/>
        <v>33</v>
      </c>
      <c r="D272" s="30" t="str">
        <f ca="1"/>
        <v>НЕТ</v>
      </c>
      <c r="E272" s="30">
        <f ca="1"/>
        <v>1</v>
      </c>
      <c r="F272" s="30" t="str">
        <v>Биология</v>
      </c>
      <c r="H272" t="str">
        <f ca="1"/>
        <v>Волкова А. А.</v>
      </c>
      <c r="I272" t="str">
        <f ca="1"/>
        <v>5Ц</v>
      </c>
      <c r="J272">
        <f ca="1"/>
        <v>33</v>
      </c>
      <c r="K272" t="str">
        <f ca="1"/>
        <v>НЕТ</v>
      </c>
      <c r="L272">
        <f ca="1"/>
        <v>1</v>
      </c>
      <c r="M272" t="str">
        <f ca="1"/>
        <v>Биология</v>
      </c>
    </row>
    <row r="273" spans="1:13" x14ac:dyDescent="0.25">
      <c r="A273" s="30" t="str">
        <v>Волкова А. А.</v>
      </c>
      <c r="B273" s="30" t="str">
        <f ca="1"/>
        <v>5Ч</v>
      </c>
      <c r="C273" s="30">
        <f ca="1"/>
        <v>37</v>
      </c>
      <c r="D273" s="30" t="str">
        <f ca="1"/>
        <v>НЕТ</v>
      </c>
      <c r="E273" s="30">
        <f ca="1"/>
        <v>1</v>
      </c>
      <c r="F273" s="30" t="str">
        <v>Биология</v>
      </c>
      <c r="H273" t="str">
        <f ca="1"/>
        <v>Волкова А. А.</v>
      </c>
      <c r="I273" t="str">
        <f ca="1"/>
        <v>5Ч</v>
      </c>
      <c r="J273">
        <f ca="1"/>
        <v>37</v>
      </c>
      <c r="K273" t="str">
        <f ca="1"/>
        <v>НЕТ</v>
      </c>
      <c r="L273">
        <f ca="1"/>
        <v>1</v>
      </c>
      <c r="M273" t="str">
        <f ca="1"/>
        <v>Биология</v>
      </c>
    </row>
    <row r="274" spans="1:13" x14ac:dyDescent="0.25">
      <c r="A274" s="30" t="str">
        <v>Волкова А. А.</v>
      </c>
      <c r="B274" s="30" t="str">
        <f ca="1"/>
        <v>9Е</v>
      </c>
      <c r="C274" s="30">
        <f ca="1"/>
        <v>37</v>
      </c>
      <c r="D274" s="30" t="str">
        <f ca="1"/>
        <v>НЕТ</v>
      </c>
      <c r="E274" s="30">
        <f ca="1"/>
        <v>2</v>
      </c>
      <c r="F274" s="30" t="str">
        <v>Биология</v>
      </c>
      <c r="H274" t="str">
        <f ca="1"/>
        <v>Волкова А. А.</v>
      </c>
      <c r="I274" t="str">
        <f ca="1"/>
        <v>9Е</v>
      </c>
      <c r="J274">
        <f ca="1"/>
        <v>37</v>
      </c>
      <c r="K274" t="str">
        <f ca="1"/>
        <v>НЕТ</v>
      </c>
      <c r="L274">
        <f ca="1"/>
        <v>2</v>
      </c>
      <c r="M274" t="str">
        <f ca="1"/>
        <v>Биология</v>
      </c>
    </row>
    <row r="275" spans="1:13" x14ac:dyDescent="0.25">
      <c r="A275" s="30" t="str">
        <v>Волкова А. А.</v>
      </c>
      <c r="B275" s="30" t="str">
        <f ca="1"/>
        <v>9Ж</v>
      </c>
      <c r="C275" s="30">
        <f ca="1"/>
        <v>36</v>
      </c>
      <c r="D275" s="30" t="str">
        <f ca="1"/>
        <v>НЕТ</v>
      </c>
      <c r="E275" s="30">
        <f ca="1"/>
        <v>2</v>
      </c>
      <c r="F275" s="30" t="str">
        <v>Биология</v>
      </c>
      <c r="H275" t="str">
        <f ca="1"/>
        <v>Волкова А. А.</v>
      </c>
      <c r="I275" t="str">
        <f ca="1"/>
        <v>9Ж</v>
      </c>
      <c r="J275">
        <f ca="1"/>
        <v>36</v>
      </c>
      <c r="K275" t="str">
        <f ca="1"/>
        <v>НЕТ</v>
      </c>
      <c r="L275">
        <f ca="1"/>
        <v>2</v>
      </c>
      <c r="M275" t="str">
        <f ca="1"/>
        <v>Биология</v>
      </c>
    </row>
    <row r="276" spans="1:13" x14ac:dyDescent="0.25">
      <c r="A276" s="30" t="str">
        <v>Волкова Н. В.</v>
      </c>
      <c r="B276" s="30" t="str">
        <f ca="1"/>
        <v>2Л</v>
      </c>
      <c r="C276" s="30">
        <f ca="1"/>
        <v>36</v>
      </c>
      <c r="D276" s="30" t="str">
        <f ca="1"/>
        <v>НЕТ</v>
      </c>
      <c r="E276" s="30">
        <f ca="1"/>
        <v>1</v>
      </c>
      <c r="F276" s="30" t="str">
        <v>Изобразительное искусство</v>
      </c>
      <c r="H276" t="str">
        <f ca="1"/>
        <v>Волкова Н. В.</v>
      </c>
      <c r="I276" t="str">
        <f ca="1"/>
        <v>2Л</v>
      </c>
      <c r="J276">
        <f ca="1"/>
        <v>36</v>
      </c>
      <c r="K276" t="str">
        <f ca="1"/>
        <v>НЕТ</v>
      </c>
      <c r="L276">
        <f ca="1"/>
        <v>1</v>
      </c>
      <c r="M276" t="str">
        <f ca="1"/>
        <v>Изобразительное искусство</v>
      </c>
    </row>
    <row r="277" spans="1:13" x14ac:dyDescent="0.25">
      <c r="A277" s="30" t="str">
        <v>Волкова Н. В.</v>
      </c>
      <c r="B277" s="30" t="str">
        <f ca="1"/>
        <v>2Л</v>
      </c>
      <c r="C277" s="30">
        <f ca="1"/>
        <v>36</v>
      </c>
      <c r="D277" s="30" t="str">
        <f ca="1"/>
        <v>НЕТ</v>
      </c>
      <c r="E277" s="30">
        <f ca="1"/>
        <v>1</v>
      </c>
      <c r="F277" s="30" t="str">
        <v>Кубановедение</v>
      </c>
      <c r="H277" t="str">
        <f ca="1"/>
        <v>Волкова Н. В.</v>
      </c>
      <c r="I277" t="str">
        <f ca="1"/>
        <v>2Л</v>
      </c>
      <c r="J277">
        <f ca="1"/>
        <v>36</v>
      </c>
      <c r="K277" t="str">
        <f ca="1"/>
        <v>НЕТ</v>
      </c>
      <c r="L277">
        <f ca="1"/>
        <v>1</v>
      </c>
      <c r="M277" t="str">
        <f ca="1"/>
        <v>Кубановедение</v>
      </c>
    </row>
    <row r="278" spans="1:13" x14ac:dyDescent="0.25">
      <c r="A278" s="30" t="str">
        <v>Волкова Н. В.</v>
      </c>
      <c r="B278" s="30" t="str">
        <f ca="1"/>
        <v>2Л</v>
      </c>
      <c r="C278" s="30">
        <f ca="1"/>
        <v>36</v>
      </c>
      <c r="D278" s="30" t="str">
        <f ca="1"/>
        <v>НЕТ</v>
      </c>
      <c r="E278" s="30">
        <f ca="1"/>
        <v>4</v>
      </c>
      <c r="F278" s="30" t="str">
        <v>Литературное чтение</v>
      </c>
      <c r="H278" t="str">
        <f ca="1"/>
        <v>Волкова Н. В.</v>
      </c>
      <c r="I278" t="str">
        <f ca="1"/>
        <v>2Л</v>
      </c>
      <c r="J278">
        <f ca="1"/>
        <v>36</v>
      </c>
      <c r="K278" t="str">
        <f ca="1"/>
        <v>НЕТ</v>
      </c>
      <c r="L278">
        <f ca="1"/>
        <v>4</v>
      </c>
      <c r="M278" t="str">
        <f ca="1"/>
        <v>Литературное чтение</v>
      </c>
    </row>
    <row r="279" spans="1:13" x14ac:dyDescent="0.25">
      <c r="A279" s="30" t="str">
        <v>Волкова Н. В.</v>
      </c>
      <c r="B279" s="30" t="str">
        <f ca="1"/>
        <v>2Л</v>
      </c>
      <c r="C279" s="30">
        <f ca="1"/>
        <v>36</v>
      </c>
      <c r="D279" s="30" t="str">
        <f ca="1"/>
        <v>НЕТ</v>
      </c>
      <c r="E279" s="30">
        <f ca="1"/>
        <v>4</v>
      </c>
      <c r="F279" s="30" t="str">
        <v>Математика</v>
      </c>
      <c r="H279" t="str">
        <f ca="1"/>
        <v>Волкова Н. В.</v>
      </c>
      <c r="I279" t="str">
        <f ca="1"/>
        <v>2Л</v>
      </c>
      <c r="J279">
        <f ca="1"/>
        <v>36</v>
      </c>
      <c r="K279" t="str">
        <f ca="1"/>
        <v>НЕТ</v>
      </c>
      <c r="L279">
        <f ca="1"/>
        <v>4</v>
      </c>
      <c r="M279" t="str">
        <f ca="1"/>
        <v>Математика</v>
      </c>
    </row>
    <row r="280" spans="1:13" x14ac:dyDescent="0.25">
      <c r="A280" s="30" t="str">
        <v>Волкова Н. В.</v>
      </c>
      <c r="B280" s="30" t="str">
        <f ca="1"/>
        <v>2Л</v>
      </c>
      <c r="C280" s="30">
        <f ca="1"/>
        <v>36</v>
      </c>
      <c r="D280" s="30" t="str">
        <f ca="1"/>
        <v>НЕТ</v>
      </c>
      <c r="E280" s="30">
        <f ca="1"/>
        <v>1</v>
      </c>
      <c r="F280" s="30" t="str">
        <v>Музыка</v>
      </c>
      <c r="H280" t="str">
        <f ca="1"/>
        <v>Волкова Н. В.</v>
      </c>
      <c r="I280" t="str">
        <f ca="1"/>
        <v>2Л</v>
      </c>
      <c r="J280">
        <f ca="1"/>
        <v>36</v>
      </c>
      <c r="K280" t="str">
        <f ca="1"/>
        <v>НЕТ</v>
      </c>
      <c r="L280">
        <f ca="1"/>
        <v>1</v>
      </c>
      <c r="M280" t="str">
        <f ca="1"/>
        <v>Музыка</v>
      </c>
    </row>
    <row r="281" spans="1:13" x14ac:dyDescent="0.25">
      <c r="A281" s="30" t="str">
        <v>Волкова Н. В.</v>
      </c>
      <c r="B281" s="30" t="str">
        <f ca="1"/>
        <v>2Л</v>
      </c>
      <c r="C281" s="30">
        <f ca="1"/>
        <v>36</v>
      </c>
      <c r="D281" s="30" t="str">
        <f ca="1"/>
        <v>НЕТ</v>
      </c>
      <c r="E281" s="30">
        <f ca="1"/>
        <v>2</v>
      </c>
      <c r="F281" s="30" t="str">
        <v>Окружающий мир</v>
      </c>
      <c r="H281" t="str">
        <f ca="1"/>
        <v>Волкова Н. В.</v>
      </c>
      <c r="I281" t="str">
        <f ca="1"/>
        <v>2Л</v>
      </c>
      <c r="J281">
        <f ca="1"/>
        <v>36</v>
      </c>
      <c r="K281" t="str">
        <f ca="1"/>
        <v>НЕТ</v>
      </c>
      <c r="L281">
        <f ca="1"/>
        <v>2</v>
      </c>
      <c r="M281" t="str">
        <f ca="1"/>
        <v>Окружающий мир</v>
      </c>
    </row>
    <row r="282" spans="1:13" x14ac:dyDescent="0.25">
      <c r="A282" s="30" t="str">
        <v>Волкова Н. В.</v>
      </c>
      <c r="B282" s="30" t="str">
        <f ca="1"/>
        <v>2Л</v>
      </c>
      <c r="C282" s="30">
        <f ca="1"/>
        <v>36</v>
      </c>
      <c r="D282" s="30" t="str">
        <f ca="1"/>
        <v>НЕТ</v>
      </c>
      <c r="E282" s="30">
        <f ca="1"/>
        <v>1</v>
      </c>
      <c r="F282" s="30" t="str">
        <v>Разговор о важн</v>
      </c>
      <c r="H282" t="str">
        <f ca="1"/>
        <v>Волкова Н. В.</v>
      </c>
      <c r="I282" t="str">
        <f ca="1"/>
        <v>2Л</v>
      </c>
      <c r="J282">
        <f ca="1"/>
        <v>36</v>
      </c>
      <c r="K282" t="str">
        <f ca="1"/>
        <v>НЕТ</v>
      </c>
      <c r="L282">
        <f ca="1"/>
        <v>1</v>
      </c>
      <c r="M282" t="str">
        <f ca="1"/>
        <v>Разговор о важн</v>
      </c>
    </row>
    <row r="283" spans="1:13" x14ac:dyDescent="0.25">
      <c r="A283" s="30" t="str">
        <v>Волкова Н. В.</v>
      </c>
      <c r="B283" s="30" t="str">
        <f ca="1"/>
        <v>2Л</v>
      </c>
      <c r="C283" s="30">
        <f ca="1"/>
        <v>36</v>
      </c>
      <c r="D283" s="30" t="str">
        <f ca="1"/>
        <v>НЕТ</v>
      </c>
      <c r="E283" s="30">
        <f ca="1"/>
        <v>5</v>
      </c>
      <c r="F283" s="30" t="str">
        <v>Русский язык</v>
      </c>
      <c r="H283" t="str">
        <f ca="1"/>
        <v>Волкова Н. В.</v>
      </c>
      <c r="I283" t="str">
        <f ca="1"/>
        <v>2Л</v>
      </c>
      <c r="J283">
        <f ca="1"/>
        <v>36</v>
      </c>
      <c r="K283" t="str">
        <f ca="1"/>
        <v>НЕТ</v>
      </c>
      <c r="L283">
        <f ca="1"/>
        <v>5</v>
      </c>
      <c r="M283" t="str">
        <f ca="1"/>
        <v>Русский язык</v>
      </c>
    </row>
    <row r="284" spans="1:13" x14ac:dyDescent="0.25">
      <c r="A284" s="30" t="str">
        <v>Волкова Н. В.</v>
      </c>
      <c r="B284" s="30" t="str">
        <f ca="1"/>
        <v>2Л</v>
      </c>
      <c r="C284" s="30">
        <f ca="1"/>
        <v>36</v>
      </c>
      <c r="D284" s="30" t="str">
        <f ca="1"/>
        <v>НЕТ</v>
      </c>
      <c r="E284" s="30">
        <f ca="1"/>
        <v>1</v>
      </c>
      <c r="F284" s="30" t="str">
        <v>Технология</v>
      </c>
      <c r="H284" t="str">
        <f ca="1"/>
        <v>Волкова Н. В.</v>
      </c>
      <c r="I284" t="str">
        <f ca="1"/>
        <v>2Л</v>
      </c>
      <c r="J284">
        <f ca="1"/>
        <v>36</v>
      </c>
      <c r="K284" t="str">
        <f ca="1"/>
        <v>НЕТ</v>
      </c>
      <c r="L284">
        <f ca="1"/>
        <v>1</v>
      </c>
      <c r="M284" t="str">
        <f ca="1"/>
        <v>Технология</v>
      </c>
    </row>
    <row r="285" spans="1:13" x14ac:dyDescent="0.25">
      <c r="A285" s="30" t="str">
        <v>Волкова Н. В.</v>
      </c>
      <c r="B285" s="30" t="str">
        <f ca="1"/>
        <v>3Б</v>
      </c>
      <c r="C285" s="30">
        <f ca="1"/>
        <v>37</v>
      </c>
      <c r="D285" s="30" t="str">
        <f ca="1"/>
        <v>НЕТ</v>
      </c>
      <c r="E285" s="30">
        <f ca="1"/>
        <v>1</v>
      </c>
      <c r="F285" s="30" t="str">
        <v>Изобразительное искусство</v>
      </c>
      <c r="H285" t="str">
        <f ca="1"/>
        <v>Волкова Н. В.</v>
      </c>
      <c r="I285" t="str">
        <f ca="1"/>
        <v>3Б</v>
      </c>
      <c r="J285">
        <f ca="1"/>
        <v>37</v>
      </c>
      <c r="K285" t="str">
        <f ca="1"/>
        <v>НЕТ</v>
      </c>
      <c r="L285">
        <f ca="1"/>
        <v>1</v>
      </c>
      <c r="M285" t="str">
        <f ca="1"/>
        <v>Изобразительное искусство</v>
      </c>
    </row>
    <row r="286" spans="1:13" x14ac:dyDescent="0.25">
      <c r="A286" s="30" t="str">
        <v>Волкова Н. В.</v>
      </c>
      <c r="B286" s="30" t="str">
        <f ca="1"/>
        <v>3Б</v>
      </c>
      <c r="C286" s="30">
        <f ca="1"/>
        <v>37</v>
      </c>
      <c r="D286" s="30" t="str">
        <f ca="1"/>
        <v>НЕТ</v>
      </c>
      <c r="E286" s="30">
        <f ca="1"/>
        <v>1</v>
      </c>
      <c r="F286" s="30" t="str">
        <v>Кубановедение</v>
      </c>
      <c r="H286" t="str">
        <f ca="1"/>
        <v>Волкова Н. В.</v>
      </c>
      <c r="I286" t="str">
        <f ca="1"/>
        <v>3Б</v>
      </c>
      <c r="J286">
        <f ca="1"/>
        <v>37</v>
      </c>
      <c r="K286" t="str">
        <f ca="1"/>
        <v>НЕТ</v>
      </c>
      <c r="L286">
        <f ca="1"/>
        <v>1</v>
      </c>
      <c r="M286" t="str">
        <f ca="1"/>
        <v>Кубановедение</v>
      </c>
    </row>
    <row r="287" spans="1:13" x14ac:dyDescent="0.25">
      <c r="A287" s="30" t="str">
        <v>Волкова Н. В.</v>
      </c>
      <c r="B287" s="30" t="str">
        <f ca="1"/>
        <v>3Б</v>
      </c>
      <c r="C287" s="30">
        <f ca="1"/>
        <v>37</v>
      </c>
      <c r="D287" s="30" t="str">
        <f ca="1"/>
        <v>НЕТ</v>
      </c>
      <c r="E287" s="30">
        <f ca="1"/>
        <v>4</v>
      </c>
      <c r="F287" s="30" t="str">
        <v>Литературное чтение</v>
      </c>
      <c r="H287" t="str">
        <f ca="1"/>
        <v>Волкова Н. В.</v>
      </c>
      <c r="I287" t="str">
        <f ca="1"/>
        <v>3Б</v>
      </c>
      <c r="J287">
        <f ca="1"/>
        <v>37</v>
      </c>
      <c r="K287" t="str">
        <f ca="1"/>
        <v>НЕТ</v>
      </c>
      <c r="L287">
        <f ca="1"/>
        <v>4</v>
      </c>
      <c r="M287" t="str">
        <f ca="1"/>
        <v>Литературное чтение</v>
      </c>
    </row>
    <row r="288" spans="1:13" x14ac:dyDescent="0.25">
      <c r="A288" s="30" t="str">
        <v>Волкова Н. В.</v>
      </c>
      <c r="B288" s="30" t="str">
        <f ca="1"/>
        <v>3Б</v>
      </c>
      <c r="C288" s="30">
        <f ca="1"/>
        <v>37</v>
      </c>
      <c r="D288" s="30" t="str">
        <f ca="1"/>
        <v>НЕТ</v>
      </c>
      <c r="E288" s="30">
        <f ca="1"/>
        <v>4</v>
      </c>
      <c r="F288" s="30" t="str">
        <v>Математика</v>
      </c>
      <c r="H288" t="str">
        <f ca="1"/>
        <v>Волкова Н. В.</v>
      </c>
      <c r="I288" t="str">
        <f ca="1"/>
        <v>3Б</v>
      </c>
      <c r="J288">
        <f ca="1"/>
        <v>37</v>
      </c>
      <c r="K288" t="str">
        <f ca="1"/>
        <v>НЕТ</v>
      </c>
      <c r="L288">
        <f ca="1"/>
        <v>4</v>
      </c>
      <c r="M288" t="str">
        <f ca="1"/>
        <v>Математика</v>
      </c>
    </row>
    <row r="289" spans="1:13" x14ac:dyDescent="0.25">
      <c r="A289" s="30" t="str">
        <v>Волкова Н. В.</v>
      </c>
      <c r="B289" s="30" t="str">
        <f ca="1"/>
        <v>3Б</v>
      </c>
      <c r="C289" s="30">
        <f ca="1"/>
        <v>37</v>
      </c>
      <c r="D289" s="30" t="str">
        <f ca="1"/>
        <v>НЕТ</v>
      </c>
      <c r="E289" s="30">
        <f ca="1"/>
        <v>1</v>
      </c>
      <c r="F289" s="30" t="str">
        <v>Музыка</v>
      </c>
      <c r="H289" t="str">
        <f ca="1"/>
        <v>Волкова Н. В.</v>
      </c>
      <c r="I289" t="str">
        <f ca="1"/>
        <v>3Б</v>
      </c>
      <c r="J289">
        <f ca="1"/>
        <v>37</v>
      </c>
      <c r="K289" t="str">
        <f ca="1"/>
        <v>НЕТ</v>
      </c>
      <c r="L289">
        <f ca="1"/>
        <v>1</v>
      </c>
      <c r="M289" t="str">
        <f ca="1"/>
        <v>Музыка</v>
      </c>
    </row>
    <row r="290" spans="1:13" x14ac:dyDescent="0.25">
      <c r="A290" s="30" t="str">
        <v>Волкова Н. В.</v>
      </c>
      <c r="B290" s="30" t="str">
        <f ca="1"/>
        <v>3Б</v>
      </c>
      <c r="C290" s="30">
        <f ca="1"/>
        <v>37</v>
      </c>
      <c r="D290" s="30" t="str">
        <f ca="1"/>
        <v>НЕТ</v>
      </c>
      <c r="E290" s="30">
        <f ca="1"/>
        <v>2</v>
      </c>
      <c r="F290" s="30" t="str">
        <v>Окружающий мир</v>
      </c>
      <c r="H290" t="str">
        <f ca="1"/>
        <v>Волкова Н. В.</v>
      </c>
      <c r="I290" t="str">
        <f ca="1"/>
        <v>3Б</v>
      </c>
      <c r="J290">
        <f ca="1"/>
        <v>37</v>
      </c>
      <c r="K290" t="str">
        <f ca="1"/>
        <v>НЕТ</v>
      </c>
      <c r="L290">
        <f ca="1"/>
        <v>2</v>
      </c>
      <c r="M290" t="str">
        <f ca="1"/>
        <v>Окружающий мир</v>
      </c>
    </row>
    <row r="291" spans="1:13" x14ac:dyDescent="0.25">
      <c r="A291" s="30" t="str">
        <v>Волкова Н. В.</v>
      </c>
      <c r="B291" s="30" t="str">
        <f ca="1"/>
        <v>3Б</v>
      </c>
      <c r="C291" s="30">
        <f ca="1"/>
        <v>37</v>
      </c>
      <c r="D291" s="30" t="str">
        <f ca="1"/>
        <v>НЕТ</v>
      </c>
      <c r="E291" s="30">
        <f ca="1"/>
        <v>1</v>
      </c>
      <c r="F291" s="30" t="str">
        <v>Разговор о важн</v>
      </c>
      <c r="H291" t="str">
        <f ca="1"/>
        <v>Волкова Н. В.</v>
      </c>
      <c r="I291" t="str">
        <f ca="1"/>
        <v>3Б</v>
      </c>
      <c r="J291">
        <f ca="1"/>
        <v>37</v>
      </c>
      <c r="K291" t="str">
        <f ca="1"/>
        <v>НЕТ</v>
      </c>
      <c r="L291">
        <f ca="1"/>
        <v>1</v>
      </c>
      <c r="M291" t="str">
        <f ca="1"/>
        <v>Разговор о важн</v>
      </c>
    </row>
    <row r="292" spans="1:13" x14ac:dyDescent="0.25">
      <c r="A292" s="30" t="str">
        <v>Волкова Н. В.</v>
      </c>
      <c r="B292" s="30" t="str">
        <f ca="1"/>
        <v>3Б</v>
      </c>
      <c r="C292" s="30">
        <f ca="1"/>
        <v>37</v>
      </c>
      <c r="D292" s="30" t="str">
        <f ca="1"/>
        <v>НЕТ</v>
      </c>
      <c r="E292" s="30">
        <f ca="1"/>
        <v>5</v>
      </c>
      <c r="F292" s="30" t="str">
        <v>Русский язык</v>
      </c>
      <c r="H292" t="str">
        <f ca="1"/>
        <v>Волкова Н. В.</v>
      </c>
      <c r="I292" t="str">
        <f ca="1"/>
        <v>3Б</v>
      </c>
      <c r="J292">
        <f ca="1"/>
        <v>37</v>
      </c>
      <c r="K292" t="str">
        <f ca="1"/>
        <v>НЕТ</v>
      </c>
      <c r="L292">
        <f ca="1"/>
        <v>5</v>
      </c>
      <c r="M292" t="str">
        <f ca="1"/>
        <v>Русский язык</v>
      </c>
    </row>
    <row r="293" spans="1:13" x14ac:dyDescent="0.25">
      <c r="A293" s="30" t="str">
        <v>Волкова Н. В.</v>
      </c>
      <c r="B293" s="30" t="str">
        <f ca="1"/>
        <v>3Б</v>
      </c>
      <c r="C293" s="30">
        <f ca="1"/>
        <v>37</v>
      </c>
      <c r="D293" s="30" t="str">
        <f ca="1"/>
        <v>НЕТ</v>
      </c>
      <c r="E293" s="30">
        <f ca="1"/>
        <v>1</v>
      </c>
      <c r="F293" s="30" t="str">
        <v>Технология</v>
      </c>
      <c r="H293" t="str">
        <f ca="1"/>
        <v>Волкова Н. В.</v>
      </c>
      <c r="I293" t="str">
        <f ca="1"/>
        <v>3Б</v>
      </c>
      <c r="J293">
        <f ca="1"/>
        <v>37</v>
      </c>
      <c r="K293" t="str">
        <f ca="1"/>
        <v>НЕТ</v>
      </c>
      <c r="L293">
        <f ca="1"/>
        <v>1</v>
      </c>
      <c r="M293" t="str">
        <f ca="1"/>
        <v>Технология</v>
      </c>
    </row>
    <row r="294" spans="1:13" x14ac:dyDescent="0.25">
      <c r="A294" s="30" t="str">
        <v>Воложанина И. В.</v>
      </c>
      <c r="B294" s="30" t="str">
        <f ca="1"/>
        <v>2У</v>
      </c>
      <c r="C294" s="30">
        <f ca="1"/>
        <v>36</v>
      </c>
      <c r="D294" s="30" t="str">
        <f ca="1"/>
        <v>НЕТ</v>
      </c>
      <c r="E294" s="30">
        <f ca="1"/>
        <v>1</v>
      </c>
      <c r="F294" s="30" t="str">
        <v>Изобразительное искусство</v>
      </c>
      <c r="H294" t="str">
        <f ca="1"/>
        <v>Воложанина И. В.</v>
      </c>
      <c r="I294" t="str">
        <f ca="1"/>
        <v>2У</v>
      </c>
      <c r="J294">
        <f ca="1"/>
        <v>36</v>
      </c>
      <c r="K294" t="str">
        <f ca="1"/>
        <v>НЕТ</v>
      </c>
      <c r="L294">
        <f ca="1"/>
        <v>1</v>
      </c>
      <c r="M294" t="str">
        <f ca="1"/>
        <v>Изобразительное искусство</v>
      </c>
    </row>
    <row r="295" spans="1:13" x14ac:dyDescent="0.25">
      <c r="A295" s="30" t="str">
        <v>Воложанина И. В.</v>
      </c>
      <c r="B295" s="30" t="str">
        <f ca="1"/>
        <v>2У</v>
      </c>
      <c r="C295" s="30">
        <f ca="1"/>
        <v>36</v>
      </c>
      <c r="D295" s="30" t="str">
        <f ca="1"/>
        <v>НЕТ</v>
      </c>
      <c r="E295" s="30">
        <f ca="1"/>
        <v>1</v>
      </c>
      <c r="F295" s="30" t="str">
        <v>Кубановедение</v>
      </c>
      <c r="H295" t="str">
        <f ca="1"/>
        <v>Воложанина И. В.</v>
      </c>
      <c r="I295" t="str">
        <f ca="1"/>
        <v>2У</v>
      </c>
      <c r="J295">
        <f ca="1"/>
        <v>36</v>
      </c>
      <c r="K295" t="str">
        <f ca="1"/>
        <v>НЕТ</v>
      </c>
      <c r="L295">
        <f ca="1"/>
        <v>1</v>
      </c>
      <c r="M295" t="str">
        <f ca="1"/>
        <v>Кубановедение</v>
      </c>
    </row>
    <row r="296" spans="1:13" x14ac:dyDescent="0.25">
      <c r="A296" s="30" t="str">
        <v>Воложанина И. В.</v>
      </c>
      <c r="B296" s="30" t="str">
        <f ca="1"/>
        <v>2У</v>
      </c>
      <c r="C296" s="30">
        <f ca="1"/>
        <v>36</v>
      </c>
      <c r="D296" s="30" t="str">
        <f ca="1"/>
        <v>НЕТ</v>
      </c>
      <c r="E296" s="30">
        <f ca="1"/>
        <v>4</v>
      </c>
      <c r="F296" s="30" t="str">
        <v>Литературное чтение</v>
      </c>
      <c r="H296" t="str">
        <f ca="1"/>
        <v>Воложанина И. В.</v>
      </c>
      <c r="I296" t="str">
        <f ca="1"/>
        <v>2У</v>
      </c>
      <c r="J296">
        <f ca="1"/>
        <v>36</v>
      </c>
      <c r="K296" t="str">
        <f ca="1"/>
        <v>НЕТ</v>
      </c>
      <c r="L296">
        <f ca="1"/>
        <v>4</v>
      </c>
      <c r="M296" t="str">
        <f ca="1"/>
        <v>Литературное чтение</v>
      </c>
    </row>
    <row r="297" spans="1:13" x14ac:dyDescent="0.25">
      <c r="A297" s="30" t="str">
        <v>Воложанина И. В.</v>
      </c>
      <c r="B297" s="30" t="str">
        <f ca="1"/>
        <v>2У</v>
      </c>
      <c r="C297" s="30">
        <f ca="1"/>
        <v>36</v>
      </c>
      <c r="D297" s="30" t="str">
        <f ca="1"/>
        <v>НЕТ</v>
      </c>
      <c r="E297" s="30">
        <f ca="1"/>
        <v>4</v>
      </c>
      <c r="F297" s="30" t="str">
        <v>Математика</v>
      </c>
      <c r="H297" t="str">
        <f ca="1"/>
        <v>Воложанина И. В.</v>
      </c>
      <c r="I297" t="str">
        <f ca="1"/>
        <v>2У</v>
      </c>
      <c r="J297">
        <f ca="1"/>
        <v>36</v>
      </c>
      <c r="K297" t="str">
        <f ca="1"/>
        <v>НЕТ</v>
      </c>
      <c r="L297">
        <f ca="1"/>
        <v>4</v>
      </c>
      <c r="M297" t="str">
        <f ca="1"/>
        <v>Математика</v>
      </c>
    </row>
    <row r="298" spans="1:13" x14ac:dyDescent="0.25">
      <c r="A298" s="30" t="str">
        <v>Воложанина И. В.</v>
      </c>
      <c r="B298" s="30" t="str">
        <f ca="1"/>
        <v>2У</v>
      </c>
      <c r="C298" s="30">
        <f ca="1"/>
        <v>36</v>
      </c>
      <c r="D298" s="30" t="str">
        <f ca="1"/>
        <v>НЕТ</v>
      </c>
      <c r="E298" s="30">
        <f ca="1"/>
        <v>1</v>
      </c>
      <c r="F298" s="30" t="str">
        <v>Музыка</v>
      </c>
      <c r="H298" t="str">
        <f ca="1"/>
        <v>Воложанина И. В.</v>
      </c>
      <c r="I298" t="str">
        <f ca="1"/>
        <v>2У</v>
      </c>
      <c r="J298">
        <f ca="1"/>
        <v>36</v>
      </c>
      <c r="K298" t="str">
        <f ca="1"/>
        <v>НЕТ</v>
      </c>
      <c r="L298">
        <f ca="1"/>
        <v>1</v>
      </c>
      <c r="M298" t="str">
        <f ca="1"/>
        <v>Музыка</v>
      </c>
    </row>
    <row r="299" spans="1:13" x14ac:dyDescent="0.25">
      <c r="A299" s="30" t="str">
        <v>Воложанина И. В.</v>
      </c>
      <c r="B299" s="30" t="str">
        <f ca="1"/>
        <v>2У</v>
      </c>
      <c r="C299" s="30">
        <f ca="1"/>
        <v>36</v>
      </c>
      <c r="D299" s="30" t="str">
        <f ca="1"/>
        <v>НЕТ</v>
      </c>
      <c r="E299" s="30">
        <f ca="1"/>
        <v>2</v>
      </c>
      <c r="F299" s="30" t="str">
        <v>Окружающий мир</v>
      </c>
      <c r="H299" t="str">
        <f ca="1"/>
        <v>Воложанина И. В.</v>
      </c>
      <c r="I299" t="str">
        <f ca="1"/>
        <v>2У</v>
      </c>
      <c r="J299">
        <f ca="1"/>
        <v>36</v>
      </c>
      <c r="K299" t="str">
        <f ca="1"/>
        <v>НЕТ</v>
      </c>
      <c r="L299">
        <f ca="1"/>
        <v>2</v>
      </c>
      <c r="M299" t="str">
        <f ca="1"/>
        <v>Окружающий мир</v>
      </c>
    </row>
    <row r="300" spans="1:13" x14ac:dyDescent="0.25">
      <c r="A300" s="30" t="str">
        <v>Воложанина И. В.</v>
      </c>
      <c r="B300" s="30" t="str">
        <f ca="1"/>
        <v>2У</v>
      </c>
      <c r="C300" s="30">
        <f ca="1"/>
        <v>36</v>
      </c>
      <c r="D300" s="30" t="str">
        <f ca="1"/>
        <v>НЕТ</v>
      </c>
      <c r="E300" s="30">
        <f ca="1"/>
        <v>1</v>
      </c>
      <c r="F300" s="30" t="str">
        <v>Разговор о важн</v>
      </c>
      <c r="H300" t="str">
        <f ca="1"/>
        <v>Воложанина И. В.</v>
      </c>
      <c r="I300" t="str">
        <f ca="1"/>
        <v>2У</v>
      </c>
      <c r="J300">
        <f ca="1"/>
        <v>36</v>
      </c>
      <c r="K300" t="str">
        <f ca="1"/>
        <v>НЕТ</v>
      </c>
      <c r="L300">
        <f ca="1"/>
        <v>1</v>
      </c>
      <c r="M300" t="str">
        <f ca="1"/>
        <v>Разговор о важн</v>
      </c>
    </row>
    <row r="301" spans="1:13" x14ac:dyDescent="0.25">
      <c r="A301" s="30" t="str">
        <v>Воложанина И. В.</v>
      </c>
      <c r="B301" s="30" t="str">
        <f ca="1"/>
        <v>2У</v>
      </c>
      <c r="C301" s="30">
        <f ca="1"/>
        <v>36</v>
      </c>
      <c r="D301" s="30" t="str">
        <f ca="1"/>
        <v>НЕТ</v>
      </c>
      <c r="E301" s="30">
        <f ca="1"/>
        <v>5</v>
      </c>
      <c r="F301" s="30" t="str">
        <v>Русский язык</v>
      </c>
      <c r="H301" t="str">
        <f ca="1"/>
        <v>Воложанина И. В.</v>
      </c>
      <c r="I301" t="str">
        <f ca="1"/>
        <v>2У</v>
      </c>
      <c r="J301">
        <f ca="1"/>
        <v>36</v>
      </c>
      <c r="K301" t="str">
        <f ca="1"/>
        <v>НЕТ</v>
      </c>
      <c r="L301">
        <f ca="1"/>
        <v>5</v>
      </c>
      <c r="M301" t="str">
        <f ca="1"/>
        <v>Русский язык</v>
      </c>
    </row>
    <row r="302" spans="1:13" x14ac:dyDescent="0.25">
      <c r="A302" s="30" t="str">
        <v>Воложанина И. В.</v>
      </c>
      <c r="B302" s="30" t="str">
        <f ca="1"/>
        <v>2У</v>
      </c>
      <c r="C302" s="30">
        <f ca="1"/>
        <v>36</v>
      </c>
      <c r="D302" s="30" t="str">
        <f ca="1"/>
        <v>НЕТ</v>
      </c>
      <c r="E302" s="30">
        <f ca="1"/>
        <v>1</v>
      </c>
      <c r="F302" s="30" t="str">
        <v>Технология</v>
      </c>
      <c r="H302" t="str">
        <f ca="1"/>
        <v>Воложанина И. В.</v>
      </c>
      <c r="I302" t="str">
        <f ca="1"/>
        <v>2У</v>
      </c>
      <c r="J302">
        <f ca="1"/>
        <v>36</v>
      </c>
      <c r="K302" t="str">
        <f ca="1"/>
        <v>НЕТ</v>
      </c>
      <c r="L302">
        <f ca="1"/>
        <v>1</v>
      </c>
      <c r="M302" t="str">
        <f ca="1"/>
        <v>Технология</v>
      </c>
    </row>
    <row r="303" spans="1:13" x14ac:dyDescent="0.25">
      <c r="A303" s="30" t="str">
        <v>Воложанина И. В.</v>
      </c>
      <c r="B303" s="30" t="str">
        <f ca="1"/>
        <v>3Х</v>
      </c>
      <c r="C303" s="30">
        <f ca="1"/>
        <v>34</v>
      </c>
      <c r="D303" s="30" t="str">
        <f ca="1"/>
        <v>НЕТ</v>
      </c>
      <c r="E303" s="30">
        <f ca="1"/>
        <v>1</v>
      </c>
      <c r="F303" s="30" t="str">
        <v>Изобразительное искусство</v>
      </c>
      <c r="H303" t="str">
        <f ca="1"/>
        <v>Воложанина И. В.</v>
      </c>
      <c r="I303" t="str">
        <f ca="1"/>
        <v>3Х</v>
      </c>
      <c r="J303">
        <f ca="1"/>
        <v>34</v>
      </c>
      <c r="K303" t="str">
        <f ca="1"/>
        <v>НЕТ</v>
      </c>
      <c r="L303">
        <f ca="1"/>
        <v>1</v>
      </c>
      <c r="M303" t="str">
        <f ca="1"/>
        <v>Изобразительное искусство</v>
      </c>
    </row>
    <row r="304" spans="1:13" x14ac:dyDescent="0.25">
      <c r="A304" s="30" t="str">
        <v>Воложанина И. В.</v>
      </c>
      <c r="B304" s="30" t="str">
        <f ca="1"/>
        <v>3Х</v>
      </c>
      <c r="C304" s="30">
        <f ca="1"/>
        <v>34</v>
      </c>
      <c r="D304" s="30" t="str">
        <f ca="1"/>
        <v>НЕТ</v>
      </c>
      <c r="E304" s="30">
        <f ca="1"/>
        <v>1</v>
      </c>
      <c r="F304" s="30" t="str">
        <v>Кубановедение</v>
      </c>
      <c r="H304" t="str">
        <f ca="1"/>
        <v>Воложанина И. В.</v>
      </c>
      <c r="I304" t="str">
        <f ca="1"/>
        <v>3Х</v>
      </c>
      <c r="J304">
        <f ca="1"/>
        <v>34</v>
      </c>
      <c r="K304" t="str">
        <f ca="1"/>
        <v>НЕТ</v>
      </c>
      <c r="L304">
        <f ca="1"/>
        <v>1</v>
      </c>
      <c r="M304" t="str">
        <f ca="1"/>
        <v>Кубановедение</v>
      </c>
    </row>
    <row r="305" spans="1:13" x14ac:dyDescent="0.25">
      <c r="A305" s="30" t="str">
        <v>Воложанина И. В.</v>
      </c>
      <c r="B305" s="30" t="str">
        <f ca="1"/>
        <v>3Х</v>
      </c>
      <c r="C305" s="30">
        <f ca="1"/>
        <v>34</v>
      </c>
      <c r="D305" s="30" t="str">
        <f ca="1"/>
        <v>НЕТ</v>
      </c>
      <c r="E305" s="30">
        <f ca="1"/>
        <v>4</v>
      </c>
      <c r="F305" s="30" t="str">
        <v>Литературное чтение</v>
      </c>
      <c r="H305" t="str">
        <f ca="1"/>
        <v>Воложанина И. В.</v>
      </c>
      <c r="I305" t="str">
        <f ca="1"/>
        <v>3Х</v>
      </c>
      <c r="J305">
        <f ca="1"/>
        <v>34</v>
      </c>
      <c r="K305" t="str">
        <f ca="1"/>
        <v>НЕТ</v>
      </c>
      <c r="L305">
        <f ca="1"/>
        <v>4</v>
      </c>
      <c r="M305" t="str">
        <f ca="1"/>
        <v>Литературное чтение</v>
      </c>
    </row>
    <row r="306" spans="1:13" x14ac:dyDescent="0.25">
      <c r="A306" s="30" t="str">
        <v>Воложанина И. В.</v>
      </c>
      <c r="B306" s="30" t="str">
        <f ca="1"/>
        <v>3Х</v>
      </c>
      <c r="C306" s="30">
        <f ca="1"/>
        <v>34</v>
      </c>
      <c r="D306" s="30" t="str">
        <f ca="1"/>
        <v>НЕТ</v>
      </c>
      <c r="E306" s="30">
        <f ca="1"/>
        <v>4</v>
      </c>
      <c r="F306" s="30" t="str">
        <v>Математика</v>
      </c>
      <c r="H306" t="str">
        <f ca="1"/>
        <v>Воложанина И. В.</v>
      </c>
      <c r="I306" t="str">
        <f ca="1"/>
        <v>3Х</v>
      </c>
      <c r="J306">
        <f ca="1"/>
        <v>34</v>
      </c>
      <c r="K306" t="str">
        <f ca="1"/>
        <v>НЕТ</v>
      </c>
      <c r="L306">
        <f ca="1"/>
        <v>4</v>
      </c>
      <c r="M306" t="str">
        <f ca="1"/>
        <v>Математика</v>
      </c>
    </row>
    <row r="307" spans="1:13" x14ac:dyDescent="0.25">
      <c r="A307" s="30" t="str">
        <v>Воложанина И. В.</v>
      </c>
      <c r="B307" s="30" t="str">
        <f ca="1"/>
        <v>3Х</v>
      </c>
      <c r="C307" s="30">
        <f ca="1"/>
        <v>34</v>
      </c>
      <c r="D307" s="30" t="str">
        <f ca="1"/>
        <v>НЕТ</v>
      </c>
      <c r="E307" s="30">
        <f ca="1"/>
        <v>1</v>
      </c>
      <c r="F307" s="30" t="str">
        <v>Музыка</v>
      </c>
      <c r="H307" t="str">
        <f ca="1"/>
        <v>Воложанина И. В.</v>
      </c>
      <c r="I307" t="str">
        <f ca="1"/>
        <v>3Х</v>
      </c>
      <c r="J307">
        <f ca="1"/>
        <v>34</v>
      </c>
      <c r="K307" t="str">
        <f ca="1"/>
        <v>НЕТ</v>
      </c>
      <c r="L307">
        <f ca="1"/>
        <v>1</v>
      </c>
      <c r="M307" t="str">
        <f ca="1"/>
        <v>Музыка</v>
      </c>
    </row>
    <row r="308" spans="1:13" x14ac:dyDescent="0.25">
      <c r="A308" s="30" t="str">
        <v>Воложанина И. В.</v>
      </c>
      <c r="B308" s="30" t="str">
        <f ca="1"/>
        <v>3Х</v>
      </c>
      <c r="C308" s="30">
        <f ca="1"/>
        <v>34</v>
      </c>
      <c r="D308" s="30" t="str">
        <f ca="1"/>
        <v>НЕТ</v>
      </c>
      <c r="E308" s="30">
        <f ca="1"/>
        <v>2</v>
      </c>
      <c r="F308" s="30" t="str">
        <v>Окружающий мир</v>
      </c>
      <c r="H308" t="str">
        <f ca="1"/>
        <v>Воложанина И. В.</v>
      </c>
      <c r="I308" t="str">
        <f ca="1"/>
        <v>3Х</v>
      </c>
      <c r="J308">
        <f ca="1"/>
        <v>34</v>
      </c>
      <c r="K308" t="str">
        <f ca="1"/>
        <v>НЕТ</v>
      </c>
      <c r="L308">
        <f ca="1"/>
        <v>2</v>
      </c>
      <c r="M308" t="str">
        <f ca="1"/>
        <v>Окружающий мир</v>
      </c>
    </row>
    <row r="309" spans="1:13" x14ac:dyDescent="0.25">
      <c r="A309" s="30" t="str">
        <v>Воложанина И. В.</v>
      </c>
      <c r="B309" s="30" t="str">
        <f ca="1"/>
        <v>3Х</v>
      </c>
      <c r="C309" s="30">
        <f ca="1"/>
        <v>34</v>
      </c>
      <c r="D309" s="30" t="str">
        <f ca="1"/>
        <v>НЕТ</v>
      </c>
      <c r="E309" s="30">
        <f ca="1"/>
        <v>1</v>
      </c>
      <c r="F309" s="30" t="str">
        <v>Разговор о важн</v>
      </c>
      <c r="H309" t="str">
        <f ca="1"/>
        <v>Воложанина И. В.</v>
      </c>
      <c r="I309" t="str">
        <f ca="1"/>
        <v>3Х</v>
      </c>
      <c r="J309">
        <f ca="1"/>
        <v>34</v>
      </c>
      <c r="K309" t="str">
        <f ca="1"/>
        <v>НЕТ</v>
      </c>
      <c r="L309">
        <f ca="1"/>
        <v>1</v>
      </c>
      <c r="M309" t="str">
        <f ca="1"/>
        <v>Разговор о важн</v>
      </c>
    </row>
    <row r="310" spans="1:13" x14ac:dyDescent="0.25">
      <c r="A310" s="30" t="str">
        <v>Воложанина И. В.</v>
      </c>
      <c r="B310" s="30" t="str">
        <f ca="1"/>
        <v>3Х</v>
      </c>
      <c r="C310" s="30">
        <f ca="1"/>
        <v>34</v>
      </c>
      <c r="D310" s="30" t="str">
        <f ca="1"/>
        <v>НЕТ</v>
      </c>
      <c r="E310" s="30">
        <f ca="1"/>
        <v>5</v>
      </c>
      <c r="F310" s="30" t="str">
        <v>Русский язык</v>
      </c>
      <c r="H310" t="str">
        <f ca="1"/>
        <v>Воложанина И. В.</v>
      </c>
      <c r="I310" t="str">
        <f ca="1"/>
        <v>3Х</v>
      </c>
      <c r="J310">
        <f ca="1"/>
        <v>34</v>
      </c>
      <c r="K310" t="str">
        <f ca="1"/>
        <v>НЕТ</v>
      </c>
      <c r="L310">
        <f ca="1"/>
        <v>5</v>
      </c>
      <c r="M310" t="str">
        <f ca="1"/>
        <v>Русский язык</v>
      </c>
    </row>
    <row r="311" spans="1:13" x14ac:dyDescent="0.25">
      <c r="A311" s="30" t="str">
        <v>Воложанина И. В.</v>
      </c>
      <c r="B311" s="30" t="str">
        <f ca="1"/>
        <v>3Х</v>
      </c>
      <c r="C311" s="30">
        <f ca="1"/>
        <v>34</v>
      </c>
      <c r="D311" s="30" t="str">
        <f ca="1"/>
        <v>НЕТ</v>
      </c>
      <c r="E311" s="30">
        <f ca="1"/>
        <v>1</v>
      </c>
      <c r="F311" s="30" t="str">
        <v>Технология</v>
      </c>
      <c r="H311" t="str">
        <f ca="1"/>
        <v>Воложанина И. В.</v>
      </c>
      <c r="I311" t="str">
        <f ca="1"/>
        <v>3Х</v>
      </c>
      <c r="J311">
        <f ca="1"/>
        <v>34</v>
      </c>
      <c r="K311" t="str">
        <f ca="1"/>
        <v>НЕТ</v>
      </c>
      <c r="L311">
        <f ca="1"/>
        <v>1</v>
      </c>
      <c r="M311" t="str">
        <f ca="1"/>
        <v>Технология</v>
      </c>
    </row>
    <row r="312" spans="1:13" x14ac:dyDescent="0.25">
      <c r="A312" s="30" t="str">
        <v>Габриелова Е. Г.</v>
      </c>
      <c r="B312" s="30" t="str">
        <f ca="1"/>
        <v>3Д</v>
      </c>
      <c r="C312" s="30">
        <f ca="1"/>
        <v>35</v>
      </c>
      <c r="D312" s="30" t="str">
        <f ca="1"/>
        <v>НЕТ</v>
      </c>
      <c r="E312" s="30">
        <f ca="1"/>
        <v>1</v>
      </c>
      <c r="F312" s="30" t="str">
        <v>Изобразительное искусство</v>
      </c>
      <c r="H312" t="str">
        <f ca="1"/>
        <v>Габриелова Е. Г.</v>
      </c>
      <c r="I312" t="str">
        <f ca="1"/>
        <v>3Д</v>
      </c>
      <c r="J312">
        <f ca="1"/>
        <v>35</v>
      </c>
      <c r="K312" t="str">
        <f ca="1"/>
        <v>НЕТ</v>
      </c>
      <c r="L312">
        <f ca="1"/>
        <v>1</v>
      </c>
      <c r="M312" t="str">
        <f ca="1"/>
        <v>Изобразительное искусство</v>
      </c>
    </row>
    <row r="313" spans="1:13" x14ac:dyDescent="0.25">
      <c r="A313" s="30" t="str">
        <v>Габриелова Е. Г.</v>
      </c>
      <c r="B313" s="30" t="str">
        <f ca="1"/>
        <v>3Д</v>
      </c>
      <c r="C313" s="30">
        <f ca="1"/>
        <v>35</v>
      </c>
      <c r="D313" s="30" t="str">
        <f ca="1"/>
        <v>НЕТ</v>
      </c>
      <c r="E313" s="30">
        <f ca="1"/>
        <v>1</v>
      </c>
      <c r="F313" s="30" t="str">
        <v>Кубановедение</v>
      </c>
      <c r="H313" t="str">
        <f ca="1"/>
        <v>Габриелова Е. Г.</v>
      </c>
      <c r="I313" t="str">
        <f ca="1"/>
        <v>3Д</v>
      </c>
      <c r="J313">
        <f ca="1"/>
        <v>35</v>
      </c>
      <c r="K313" t="str">
        <f ca="1"/>
        <v>НЕТ</v>
      </c>
      <c r="L313">
        <f ca="1"/>
        <v>1</v>
      </c>
      <c r="M313" t="str">
        <f ca="1"/>
        <v>Кубановедение</v>
      </c>
    </row>
    <row r="314" spans="1:13" x14ac:dyDescent="0.25">
      <c r="A314" s="30" t="str">
        <v>Габриелова Е. Г.</v>
      </c>
      <c r="B314" s="30" t="str">
        <f ca="1"/>
        <v>3Д</v>
      </c>
      <c r="C314" s="30">
        <f ca="1"/>
        <v>35</v>
      </c>
      <c r="D314" s="30" t="str">
        <f ca="1"/>
        <v>НЕТ</v>
      </c>
      <c r="E314" s="30">
        <f ca="1"/>
        <v>4</v>
      </c>
      <c r="F314" s="30" t="str">
        <v>Литературное чтение</v>
      </c>
      <c r="H314" t="str">
        <f ca="1"/>
        <v>Габриелова Е. Г.</v>
      </c>
      <c r="I314" t="str">
        <f ca="1"/>
        <v>3Д</v>
      </c>
      <c r="J314">
        <f ca="1"/>
        <v>35</v>
      </c>
      <c r="K314" t="str">
        <f ca="1"/>
        <v>НЕТ</v>
      </c>
      <c r="L314">
        <f ca="1"/>
        <v>4</v>
      </c>
      <c r="M314" t="str">
        <f ca="1"/>
        <v>Литературное чтение</v>
      </c>
    </row>
    <row r="315" spans="1:13" x14ac:dyDescent="0.25">
      <c r="A315" s="30" t="str">
        <v>Габриелова Е. Г.</v>
      </c>
      <c r="B315" s="30" t="str">
        <f ca="1"/>
        <v>3Д</v>
      </c>
      <c r="C315" s="30">
        <f ca="1"/>
        <v>35</v>
      </c>
      <c r="D315" s="30" t="str">
        <f ca="1"/>
        <v>НЕТ</v>
      </c>
      <c r="E315" s="30">
        <f ca="1"/>
        <v>4</v>
      </c>
      <c r="F315" s="30" t="str">
        <v>Математика</v>
      </c>
      <c r="H315" t="str">
        <f ca="1"/>
        <v>Габриелова Е. Г.</v>
      </c>
      <c r="I315" t="str">
        <f ca="1"/>
        <v>3Д</v>
      </c>
      <c r="J315">
        <f ca="1"/>
        <v>35</v>
      </c>
      <c r="K315" t="str">
        <f ca="1"/>
        <v>НЕТ</v>
      </c>
      <c r="L315">
        <f ca="1"/>
        <v>4</v>
      </c>
      <c r="M315" t="str">
        <f ca="1"/>
        <v>Математика</v>
      </c>
    </row>
    <row r="316" spans="1:13" x14ac:dyDescent="0.25">
      <c r="A316" s="30" t="str">
        <v>Габриелова Е. Г.</v>
      </c>
      <c r="B316" s="30" t="str">
        <f ca="1"/>
        <v>3Д</v>
      </c>
      <c r="C316" s="30">
        <f ca="1"/>
        <v>35</v>
      </c>
      <c r="D316" s="30" t="str">
        <f ca="1"/>
        <v>НЕТ</v>
      </c>
      <c r="E316" s="30">
        <f ca="1"/>
        <v>1</v>
      </c>
      <c r="F316" s="30" t="str">
        <v>Музыка</v>
      </c>
      <c r="H316" t="str">
        <f ca="1"/>
        <v>Габриелова Е. Г.</v>
      </c>
      <c r="I316" t="str">
        <f ca="1"/>
        <v>3Д</v>
      </c>
      <c r="J316">
        <f ca="1"/>
        <v>35</v>
      </c>
      <c r="K316" t="str">
        <f ca="1"/>
        <v>НЕТ</v>
      </c>
      <c r="L316">
        <f ca="1"/>
        <v>1</v>
      </c>
      <c r="M316" t="str">
        <f ca="1"/>
        <v>Музыка</v>
      </c>
    </row>
    <row r="317" spans="1:13" x14ac:dyDescent="0.25">
      <c r="A317" s="30" t="str">
        <v>Габриелова Е. Г.</v>
      </c>
      <c r="B317" s="30" t="str">
        <f ca="1"/>
        <v>3Д</v>
      </c>
      <c r="C317" s="30">
        <f ca="1"/>
        <v>35</v>
      </c>
      <c r="D317" s="30" t="str">
        <f ca="1"/>
        <v>НЕТ</v>
      </c>
      <c r="E317" s="30">
        <f ca="1"/>
        <v>2</v>
      </c>
      <c r="F317" s="30" t="str">
        <v>Окружающий мир</v>
      </c>
      <c r="H317" t="str">
        <f ca="1"/>
        <v>Габриелова Е. Г.</v>
      </c>
      <c r="I317" t="str">
        <f ca="1"/>
        <v>3Д</v>
      </c>
      <c r="J317">
        <f ca="1"/>
        <v>35</v>
      </c>
      <c r="K317" t="str">
        <f ca="1"/>
        <v>НЕТ</v>
      </c>
      <c r="L317">
        <f ca="1"/>
        <v>2</v>
      </c>
      <c r="M317" t="str">
        <f ca="1"/>
        <v>Окружающий мир</v>
      </c>
    </row>
    <row r="318" spans="1:13" x14ac:dyDescent="0.25">
      <c r="A318" s="30" t="str">
        <v>Габриелова Е. Г.</v>
      </c>
      <c r="B318" s="30" t="str">
        <f ca="1"/>
        <v>3Д</v>
      </c>
      <c r="C318" s="30">
        <f ca="1"/>
        <v>35</v>
      </c>
      <c r="D318" s="30" t="str">
        <f ca="1"/>
        <v>НЕТ</v>
      </c>
      <c r="E318" s="30">
        <f ca="1"/>
        <v>1</v>
      </c>
      <c r="F318" s="30" t="str">
        <v>Разговор о важн</v>
      </c>
      <c r="H318" t="str">
        <f ca="1"/>
        <v>Габриелова Е. Г.</v>
      </c>
      <c r="I318" t="str">
        <f ca="1"/>
        <v>3Д</v>
      </c>
      <c r="J318">
        <f ca="1"/>
        <v>35</v>
      </c>
      <c r="K318" t="str">
        <f ca="1"/>
        <v>НЕТ</v>
      </c>
      <c r="L318">
        <f ca="1"/>
        <v>1</v>
      </c>
      <c r="M318" t="str">
        <f ca="1"/>
        <v>Разговор о важн</v>
      </c>
    </row>
    <row r="319" spans="1:13" x14ac:dyDescent="0.25">
      <c r="A319" s="30" t="str">
        <v>Габриелова Е. Г.</v>
      </c>
      <c r="B319" s="30" t="str">
        <f ca="1"/>
        <v>3Д</v>
      </c>
      <c r="C319" s="30">
        <f ca="1"/>
        <v>35</v>
      </c>
      <c r="D319" s="30" t="str">
        <f ca="1"/>
        <v>НЕТ</v>
      </c>
      <c r="E319" s="30">
        <f ca="1"/>
        <v>5</v>
      </c>
      <c r="F319" s="30" t="str">
        <v>Русский язык</v>
      </c>
      <c r="H319" t="str">
        <f ca="1"/>
        <v>Габриелова Е. Г.</v>
      </c>
      <c r="I319" t="str">
        <f ca="1"/>
        <v>3Д</v>
      </c>
      <c r="J319">
        <f ca="1"/>
        <v>35</v>
      </c>
      <c r="K319" t="str">
        <f ca="1"/>
        <v>НЕТ</v>
      </c>
      <c r="L319">
        <f ca="1"/>
        <v>5</v>
      </c>
      <c r="M319" t="str">
        <f ca="1"/>
        <v>Русский язык</v>
      </c>
    </row>
    <row r="320" spans="1:13" x14ac:dyDescent="0.25">
      <c r="A320" s="30" t="str">
        <v>Габриелова Е. Г.</v>
      </c>
      <c r="B320" s="30" t="str">
        <f ca="1"/>
        <v>3Д</v>
      </c>
      <c r="C320" s="30">
        <f ca="1"/>
        <v>35</v>
      </c>
      <c r="D320" s="30" t="str">
        <f ca="1"/>
        <v>НЕТ</v>
      </c>
      <c r="E320" s="30">
        <f ca="1"/>
        <v>1</v>
      </c>
      <c r="F320" s="30" t="str">
        <v>Технология</v>
      </c>
      <c r="H320" t="str">
        <f ca="1"/>
        <v>Габриелова Е. Г.</v>
      </c>
      <c r="I320" t="str">
        <f ca="1"/>
        <v>3Д</v>
      </c>
      <c r="J320">
        <f ca="1"/>
        <v>35</v>
      </c>
      <c r="K320" t="str">
        <f ca="1"/>
        <v>НЕТ</v>
      </c>
      <c r="L320">
        <f ca="1"/>
        <v>1</v>
      </c>
      <c r="M320" t="str">
        <f ca="1"/>
        <v>Технология</v>
      </c>
    </row>
    <row r="321" spans="1:13" x14ac:dyDescent="0.25">
      <c r="A321" s="30" t="str">
        <v>Гаджисултанов Я. И.</v>
      </c>
      <c r="B321" s="30" t="str">
        <f ca="1"/>
        <v>6Б</v>
      </c>
      <c r="C321" s="30">
        <f ca="1"/>
        <v>35</v>
      </c>
      <c r="D321" s="30" t="str">
        <f ca="1"/>
        <v>НЕТ</v>
      </c>
      <c r="E321" s="30">
        <f ca="1"/>
        <v>3</v>
      </c>
      <c r="F321" s="30" t="str">
        <v>Литература</v>
      </c>
      <c r="H321" t="str">
        <f ca="1"/>
        <v>Гаджисултанов Я. И.</v>
      </c>
      <c r="I321" t="str">
        <f ca="1"/>
        <v>6Б</v>
      </c>
      <c r="J321">
        <f ca="1"/>
        <v>35</v>
      </c>
      <c r="K321" t="str">
        <f ca="1"/>
        <v>НЕТ</v>
      </c>
      <c r="L321">
        <f ca="1"/>
        <v>3</v>
      </c>
      <c r="M321" t="str">
        <f ca="1"/>
        <v>Литература</v>
      </c>
    </row>
    <row r="322" spans="1:13" x14ac:dyDescent="0.25">
      <c r="A322" s="30" t="str">
        <v>Гаджисултанов Я. И.</v>
      </c>
      <c r="B322" s="30" t="str">
        <f ca="1"/>
        <v>6Б</v>
      </c>
      <c r="C322" s="30">
        <f ca="1"/>
        <v>35</v>
      </c>
      <c r="D322" s="30" t="str">
        <f ca="1"/>
        <v>НЕТ</v>
      </c>
      <c r="E322" s="30">
        <f ca="1"/>
        <v>6</v>
      </c>
      <c r="F322" s="30" t="str">
        <v>Русский язык</v>
      </c>
      <c r="H322" t="str">
        <f ca="1"/>
        <v>Гаджисултанов Я. И.</v>
      </c>
      <c r="I322" t="str">
        <f ca="1"/>
        <v>6Б</v>
      </c>
      <c r="J322">
        <f ca="1"/>
        <v>35</v>
      </c>
      <c r="K322" t="str">
        <f ca="1"/>
        <v>НЕТ</v>
      </c>
      <c r="L322">
        <f ca="1"/>
        <v>6</v>
      </c>
      <c r="M322" t="str">
        <f ca="1"/>
        <v>Русский язык</v>
      </c>
    </row>
    <row r="323" spans="1:13" x14ac:dyDescent="0.25">
      <c r="A323" s="30" t="str">
        <v>Гаджисултанов Я. И.</v>
      </c>
      <c r="B323" s="30" t="str">
        <f ca="1"/>
        <v>6В</v>
      </c>
      <c r="C323" s="30">
        <f ca="1"/>
        <v>35</v>
      </c>
      <c r="D323" s="30" t="str">
        <f ca="1"/>
        <v>НЕТ</v>
      </c>
      <c r="E323" s="30">
        <f ca="1"/>
        <v>3</v>
      </c>
      <c r="F323" s="30" t="str">
        <v>Литература</v>
      </c>
      <c r="H323" t="str">
        <f ca="1"/>
        <v>Гаджисултанов Я. И.</v>
      </c>
      <c r="I323" t="str">
        <f ca="1"/>
        <v>6В</v>
      </c>
      <c r="J323">
        <f ca="1"/>
        <v>35</v>
      </c>
      <c r="K323" t="str">
        <f ca="1"/>
        <v>НЕТ</v>
      </c>
      <c r="L323">
        <f ca="1"/>
        <v>3</v>
      </c>
      <c r="M323" t="str">
        <f ca="1"/>
        <v>Литература</v>
      </c>
    </row>
    <row r="324" spans="1:13" x14ac:dyDescent="0.25">
      <c r="A324" s="30" t="str">
        <v>Гаджисултанов Я. И.</v>
      </c>
      <c r="B324" s="30" t="str">
        <f ca="1"/>
        <v>6В</v>
      </c>
      <c r="C324" s="30">
        <f ca="1"/>
        <v>35</v>
      </c>
      <c r="D324" s="30" t="str">
        <f ca="1"/>
        <v>НЕТ</v>
      </c>
      <c r="E324" s="30">
        <f ca="1"/>
        <v>6</v>
      </c>
      <c r="F324" s="30" t="str">
        <v>Русский язык</v>
      </c>
      <c r="H324" t="str">
        <f ca="1"/>
        <v>Гаджисултанов Я. И.</v>
      </c>
      <c r="I324" t="str">
        <f ca="1"/>
        <v>6В</v>
      </c>
      <c r="J324">
        <f ca="1"/>
        <v>35</v>
      </c>
      <c r="K324" t="str">
        <f ca="1"/>
        <v>НЕТ</v>
      </c>
      <c r="L324">
        <f ca="1"/>
        <v>6</v>
      </c>
      <c r="M324" t="str">
        <f ca="1"/>
        <v>Русский язык</v>
      </c>
    </row>
    <row r="325" spans="1:13" x14ac:dyDescent="0.25">
      <c r="A325" s="30" t="str">
        <v>Гаджисултанов Я. И.</v>
      </c>
      <c r="B325" s="30" t="str">
        <f ca="1"/>
        <v>8А</v>
      </c>
      <c r="C325" s="30">
        <f ca="1"/>
        <v>36</v>
      </c>
      <c r="D325" s="30" t="str">
        <f ca="1"/>
        <v>НЕТ</v>
      </c>
      <c r="E325" s="30">
        <f ca="1"/>
        <v>2</v>
      </c>
      <c r="F325" s="30" t="str">
        <v>Литература</v>
      </c>
      <c r="H325" t="str">
        <f ca="1"/>
        <v>Гаджисултанов Я. И.</v>
      </c>
      <c r="I325" t="str">
        <f ca="1"/>
        <v>8А</v>
      </c>
      <c r="J325">
        <f ca="1"/>
        <v>36</v>
      </c>
      <c r="K325" t="str">
        <f ca="1"/>
        <v>НЕТ</v>
      </c>
      <c r="L325">
        <f ca="1"/>
        <v>2</v>
      </c>
      <c r="M325" t="str">
        <f ca="1"/>
        <v>Литература</v>
      </c>
    </row>
    <row r="326" spans="1:13" x14ac:dyDescent="0.25">
      <c r="A326" s="30" t="str">
        <v>Гаджисултанов Я. И.</v>
      </c>
      <c r="B326" s="30" t="str">
        <f ca="1"/>
        <v>8А</v>
      </c>
      <c r="C326" s="30">
        <f ca="1"/>
        <v>36</v>
      </c>
      <c r="D326" s="30" t="str">
        <f ca="1"/>
        <v>НЕТ</v>
      </c>
      <c r="E326" s="30">
        <f ca="1"/>
        <v>4</v>
      </c>
      <c r="F326" s="30" t="str">
        <v>Русский язык</v>
      </c>
      <c r="H326" t="str">
        <f ca="1"/>
        <v>Гаджисултанов Я. И.</v>
      </c>
      <c r="I326" t="str">
        <f ca="1"/>
        <v>8А</v>
      </c>
      <c r="J326">
        <f ca="1"/>
        <v>36</v>
      </c>
      <c r="K326" t="str">
        <f ca="1"/>
        <v>НЕТ</v>
      </c>
      <c r="L326">
        <f ca="1"/>
        <v>4</v>
      </c>
      <c r="M326" t="str">
        <f ca="1"/>
        <v>Русский язык</v>
      </c>
    </row>
    <row r="327" spans="1:13" x14ac:dyDescent="0.25">
      <c r="A327" s="30" t="str">
        <v>Гаджисултанов Я. И.</v>
      </c>
      <c r="B327" s="30" t="str">
        <f ca="1"/>
        <v>8Г</v>
      </c>
      <c r="C327" s="30">
        <f ca="1"/>
        <v>36</v>
      </c>
      <c r="D327" s="30" t="str">
        <f ca="1"/>
        <v>НЕТ</v>
      </c>
      <c r="E327" s="30">
        <f ca="1"/>
        <v>2</v>
      </c>
      <c r="F327" s="30" t="str">
        <v>Литература</v>
      </c>
      <c r="H327" t="str">
        <f ca="1"/>
        <v>Гаджисултанов Я. И.</v>
      </c>
      <c r="I327" t="str">
        <f ca="1"/>
        <v>8Г</v>
      </c>
      <c r="J327">
        <f ca="1"/>
        <v>36</v>
      </c>
      <c r="K327" t="str">
        <f ca="1"/>
        <v>НЕТ</v>
      </c>
      <c r="L327">
        <f ca="1"/>
        <v>2</v>
      </c>
      <c r="M327" t="str">
        <f ca="1"/>
        <v>Литература</v>
      </c>
    </row>
    <row r="328" spans="1:13" x14ac:dyDescent="0.25">
      <c r="A328" s="30" t="str">
        <v>Гаджисултанов Я. И.</v>
      </c>
      <c r="B328" s="30" t="str">
        <f ca="1"/>
        <v>8Г</v>
      </c>
      <c r="C328" s="30">
        <f ca="1"/>
        <v>36</v>
      </c>
      <c r="D328" s="30" t="str">
        <f ca="1"/>
        <v>НЕТ</v>
      </c>
      <c r="E328" s="30">
        <f ca="1"/>
        <v>4</v>
      </c>
      <c r="F328" s="30" t="str">
        <v>Русский язык</v>
      </c>
      <c r="H328" t="str">
        <f ca="1"/>
        <v>Гаджисултанов Я. И.</v>
      </c>
      <c r="I328" t="str">
        <f ca="1"/>
        <v>8Г</v>
      </c>
      <c r="J328">
        <f ca="1"/>
        <v>36</v>
      </c>
      <c r="K328" t="str">
        <f ca="1"/>
        <v>НЕТ</v>
      </c>
      <c r="L328">
        <f ca="1"/>
        <v>4</v>
      </c>
      <c r="M328" t="str">
        <f ca="1"/>
        <v>Русский язык</v>
      </c>
    </row>
    <row r="329" spans="1:13" x14ac:dyDescent="0.25">
      <c r="A329" s="30" t="str">
        <v>Газаева К. В.</v>
      </c>
      <c r="B329" s="30" t="str">
        <f ca="1"/>
        <v>4Л</v>
      </c>
      <c r="C329" s="30">
        <f ca="1"/>
        <v>37</v>
      </c>
      <c r="D329" s="30" t="str">
        <f ca="1"/>
        <v>НЕТ</v>
      </c>
      <c r="E329" s="30">
        <f ca="1"/>
        <v>1</v>
      </c>
      <c r="F329" s="30" t="str">
        <v>Изобразительное искусство</v>
      </c>
      <c r="H329" t="str">
        <f ca="1"/>
        <v>Газаева К. В.</v>
      </c>
      <c r="I329" t="str">
        <f ca="1"/>
        <v>4Л</v>
      </c>
      <c r="J329">
        <f ca="1"/>
        <v>37</v>
      </c>
      <c r="K329" t="str">
        <f ca="1"/>
        <v>НЕТ</v>
      </c>
      <c r="L329">
        <f ca="1"/>
        <v>1</v>
      </c>
      <c r="M329" t="str">
        <f ca="1"/>
        <v>Изобразительное искусство</v>
      </c>
    </row>
    <row r="330" spans="1:13" x14ac:dyDescent="0.25">
      <c r="A330" s="30" t="str">
        <v>Газаева К. В.</v>
      </c>
      <c r="B330" s="30" t="str">
        <f ca="1"/>
        <v>4Л</v>
      </c>
      <c r="C330" s="30">
        <f ca="1"/>
        <v>37</v>
      </c>
      <c r="D330" s="30" t="str">
        <f ca="1"/>
        <v>НЕТ</v>
      </c>
      <c r="E330" s="30">
        <f ca="1"/>
        <v>4</v>
      </c>
      <c r="F330" s="30" t="str">
        <v>Литературное чтение</v>
      </c>
      <c r="H330" t="str">
        <f ca="1"/>
        <v>Газаева К. В.</v>
      </c>
      <c r="I330" t="str">
        <f ca="1"/>
        <v>4Л</v>
      </c>
      <c r="J330">
        <f ca="1"/>
        <v>37</v>
      </c>
      <c r="K330" t="str">
        <f ca="1"/>
        <v>НЕТ</v>
      </c>
      <c r="L330">
        <f ca="1"/>
        <v>4</v>
      </c>
      <c r="M330" t="str">
        <f ca="1"/>
        <v>Литературное чтение</v>
      </c>
    </row>
    <row r="331" spans="1:13" x14ac:dyDescent="0.25">
      <c r="A331" s="30" t="str">
        <v>Газаева К. В.</v>
      </c>
      <c r="B331" s="30" t="str">
        <f ca="1"/>
        <v>4Л</v>
      </c>
      <c r="C331" s="30">
        <f ca="1"/>
        <v>37</v>
      </c>
      <c r="D331" s="30" t="str">
        <f ca="1"/>
        <v>НЕТ</v>
      </c>
      <c r="E331" s="30">
        <f ca="1"/>
        <v>4</v>
      </c>
      <c r="F331" s="30" t="str">
        <v>Математика</v>
      </c>
      <c r="H331" t="str">
        <f ca="1"/>
        <v>Газаева К. В.</v>
      </c>
      <c r="I331" t="str">
        <f ca="1"/>
        <v>4Л</v>
      </c>
      <c r="J331">
        <f ca="1"/>
        <v>37</v>
      </c>
      <c r="K331" t="str">
        <f ca="1"/>
        <v>НЕТ</v>
      </c>
      <c r="L331">
        <f ca="1"/>
        <v>4</v>
      </c>
      <c r="M331" t="str">
        <f ca="1"/>
        <v>Математика</v>
      </c>
    </row>
    <row r="332" spans="1:13" x14ac:dyDescent="0.25">
      <c r="A332" s="30" t="str">
        <v>Газаева К. В.</v>
      </c>
      <c r="B332" s="30" t="str">
        <f ca="1"/>
        <v>4Л</v>
      </c>
      <c r="C332" s="30">
        <f ca="1"/>
        <v>37</v>
      </c>
      <c r="D332" s="30" t="str">
        <f ca="1"/>
        <v>НЕТ</v>
      </c>
      <c r="E332" s="30">
        <f ca="1"/>
        <v>2</v>
      </c>
      <c r="F332" s="30" t="str">
        <v>Окружающий мир</v>
      </c>
      <c r="H332" t="str">
        <f ca="1"/>
        <v>Газаева К. В.</v>
      </c>
      <c r="I332" t="str">
        <f ca="1"/>
        <v>4Л</v>
      </c>
      <c r="J332">
        <f ca="1"/>
        <v>37</v>
      </c>
      <c r="K332" t="str">
        <f ca="1"/>
        <v>НЕТ</v>
      </c>
      <c r="L332">
        <f ca="1"/>
        <v>2</v>
      </c>
      <c r="M332" t="str">
        <f ca="1"/>
        <v>Окружающий мир</v>
      </c>
    </row>
    <row r="333" spans="1:13" x14ac:dyDescent="0.25">
      <c r="A333" s="30" t="str">
        <v>Газаева К. В.</v>
      </c>
      <c r="B333" s="30" t="str">
        <f ca="1"/>
        <v>4Л</v>
      </c>
      <c r="C333" s="30">
        <f ca="1"/>
        <v>37</v>
      </c>
      <c r="D333" s="30" t="str">
        <f ca="1"/>
        <v>НЕТ</v>
      </c>
      <c r="E333" s="30">
        <f ca="1"/>
        <v>1</v>
      </c>
      <c r="F333" s="30" t="str">
        <v>Основы религиоз</v>
      </c>
      <c r="H333" t="str">
        <f ca="1"/>
        <v>Газаева К. В.</v>
      </c>
      <c r="I333" t="str">
        <f ca="1"/>
        <v>4Л</v>
      </c>
      <c r="J333">
        <f ca="1"/>
        <v>37</v>
      </c>
      <c r="K333" t="str">
        <f ca="1"/>
        <v>НЕТ</v>
      </c>
      <c r="L333">
        <f ca="1"/>
        <v>1</v>
      </c>
      <c r="M333" t="str">
        <f ca="1"/>
        <v>Основы религиоз</v>
      </c>
    </row>
    <row r="334" spans="1:13" x14ac:dyDescent="0.25">
      <c r="A334" s="30" t="str">
        <v>Газаева К. В.</v>
      </c>
      <c r="B334" s="30" t="str">
        <f ca="1"/>
        <v>4Л</v>
      </c>
      <c r="C334" s="30">
        <f ca="1"/>
        <v>37</v>
      </c>
      <c r="D334" s="30" t="str">
        <f ca="1"/>
        <v>НЕТ</v>
      </c>
      <c r="E334" s="30">
        <f ca="1"/>
        <v>1</v>
      </c>
      <c r="F334" s="30" t="str">
        <v>Разговор о важн</v>
      </c>
      <c r="H334" t="str">
        <f ca="1"/>
        <v>Газаева К. В.</v>
      </c>
      <c r="I334" t="str">
        <f ca="1"/>
        <v>4Л</v>
      </c>
      <c r="J334">
        <f ca="1"/>
        <v>37</v>
      </c>
      <c r="K334" t="str">
        <f ca="1"/>
        <v>НЕТ</v>
      </c>
      <c r="L334">
        <f ca="1"/>
        <v>1</v>
      </c>
      <c r="M334" t="str">
        <f ca="1"/>
        <v>Разговор о важн</v>
      </c>
    </row>
    <row r="335" spans="1:13" x14ac:dyDescent="0.25">
      <c r="A335" s="30" t="str">
        <v>Газаева К. В.</v>
      </c>
      <c r="B335" s="30" t="str">
        <f ca="1"/>
        <v>4Л</v>
      </c>
      <c r="C335" s="30">
        <f ca="1"/>
        <v>37</v>
      </c>
      <c r="D335" s="30" t="str">
        <f ca="1"/>
        <v>НЕТ</v>
      </c>
      <c r="E335" s="30">
        <f ca="1"/>
        <v>5</v>
      </c>
      <c r="F335" s="30" t="str">
        <v>Русский язык</v>
      </c>
      <c r="H335" t="str">
        <f ca="1"/>
        <v>Газаева К. В.</v>
      </c>
      <c r="I335" t="str">
        <f ca="1"/>
        <v>4Л</v>
      </c>
      <c r="J335">
        <f ca="1"/>
        <v>37</v>
      </c>
      <c r="K335" t="str">
        <f ca="1"/>
        <v>НЕТ</v>
      </c>
      <c r="L335">
        <f ca="1"/>
        <v>5</v>
      </c>
      <c r="M335" t="str">
        <f ca="1"/>
        <v>Русский язык</v>
      </c>
    </row>
    <row r="336" spans="1:13" x14ac:dyDescent="0.25">
      <c r="A336" s="30" t="str">
        <v>Газаева К. В.</v>
      </c>
      <c r="B336" s="30" t="str">
        <f ca="1"/>
        <v>4Л</v>
      </c>
      <c r="C336" s="30">
        <f ca="1"/>
        <v>37</v>
      </c>
      <c r="D336" s="30" t="str">
        <f ca="1"/>
        <v>НЕТ</v>
      </c>
      <c r="E336" s="30">
        <f ca="1"/>
        <v>1</v>
      </c>
      <c r="F336" s="30" t="str">
        <v>Технология</v>
      </c>
      <c r="H336" t="str">
        <f ca="1"/>
        <v>Газаева К. В.</v>
      </c>
      <c r="I336" t="str">
        <f ca="1"/>
        <v>4Л</v>
      </c>
      <c r="J336">
        <f ca="1"/>
        <v>37</v>
      </c>
      <c r="K336" t="str">
        <f ca="1"/>
        <v>НЕТ</v>
      </c>
      <c r="L336">
        <f ca="1"/>
        <v>1</v>
      </c>
      <c r="M336" t="str">
        <f ca="1"/>
        <v>Технология</v>
      </c>
    </row>
    <row r="337" spans="1:13" x14ac:dyDescent="0.25">
      <c r="A337" s="30" t="str">
        <v>Галушкин С. А.</v>
      </c>
      <c r="B337" s="30" t="str">
        <f ca="1"/>
        <v>3Б</v>
      </c>
      <c r="C337" s="30">
        <f ca="1"/>
        <v>37</v>
      </c>
      <c r="D337" s="30" t="str">
        <f ca="1"/>
        <v>НЕТ</v>
      </c>
      <c r="E337" s="30">
        <f ca="1"/>
        <v>2</v>
      </c>
      <c r="F337" s="30" t="str">
        <v>Физическая культура</v>
      </c>
      <c r="H337" t="str">
        <f ca="1"/>
        <v>Галушкин С. А.</v>
      </c>
      <c r="I337" t="str">
        <f ca="1"/>
        <v>3Б</v>
      </c>
      <c r="J337">
        <f ca="1"/>
        <v>37</v>
      </c>
      <c r="K337" t="str">
        <f ca="1"/>
        <v>НЕТ</v>
      </c>
      <c r="L337">
        <f ca="1"/>
        <v>2</v>
      </c>
      <c r="M337" t="str">
        <f ca="1"/>
        <v>Физическая культура</v>
      </c>
    </row>
    <row r="338" spans="1:13" x14ac:dyDescent="0.25">
      <c r="A338" s="30" t="str">
        <v>Галушкин С. А.</v>
      </c>
      <c r="B338" s="30" t="str">
        <f ca="1"/>
        <v>3В</v>
      </c>
      <c r="C338" s="30">
        <f ca="1"/>
        <v>33</v>
      </c>
      <c r="D338" s="30" t="str">
        <f ca="1"/>
        <v>НЕТ</v>
      </c>
      <c r="E338" s="30">
        <f ca="1"/>
        <v>2</v>
      </c>
      <c r="F338" s="30" t="str">
        <v>Физическая культура</v>
      </c>
      <c r="H338" t="str">
        <f ca="1"/>
        <v>Галушкин С. А.</v>
      </c>
      <c r="I338" t="str">
        <f ca="1"/>
        <v>3В</v>
      </c>
      <c r="J338">
        <f ca="1"/>
        <v>33</v>
      </c>
      <c r="K338" t="str">
        <f ca="1"/>
        <v>НЕТ</v>
      </c>
      <c r="L338">
        <f ca="1"/>
        <v>2</v>
      </c>
      <c r="M338" t="str">
        <f ca="1"/>
        <v>Физическая культура</v>
      </c>
    </row>
    <row r="339" spans="1:13" x14ac:dyDescent="0.25">
      <c r="A339" s="30" t="str">
        <v>Галушкин С. А.</v>
      </c>
      <c r="B339" s="30" t="str">
        <f ca="1"/>
        <v>3Г</v>
      </c>
      <c r="C339" s="30">
        <f ca="1"/>
        <v>36</v>
      </c>
      <c r="D339" s="30" t="str">
        <f ca="1"/>
        <v>НЕТ</v>
      </c>
      <c r="E339" s="30">
        <f ca="1"/>
        <v>2</v>
      </c>
      <c r="F339" s="30" t="str">
        <v>Физическая культура</v>
      </c>
      <c r="H339" t="str">
        <f ca="1"/>
        <v>Галушкин С. А.</v>
      </c>
      <c r="I339" t="str">
        <f ca="1"/>
        <v>3Г</v>
      </c>
      <c r="J339">
        <f ca="1"/>
        <v>36</v>
      </c>
      <c r="K339" t="str">
        <f ca="1"/>
        <v>НЕТ</v>
      </c>
      <c r="L339">
        <f ca="1"/>
        <v>2</v>
      </c>
      <c r="M339" t="str">
        <f ca="1"/>
        <v>Физическая культура</v>
      </c>
    </row>
    <row r="340" spans="1:13" x14ac:dyDescent="0.25">
      <c r="A340" s="30" t="str">
        <v>Галушкин С. А.</v>
      </c>
      <c r="B340" s="30" t="str">
        <f ca="1"/>
        <v>3Е</v>
      </c>
      <c r="C340" s="30">
        <f ca="1"/>
        <v>34</v>
      </c>
      <c r="D340" s="30" t="str">
        <f ca="1"/>
        <v>НЕТ</v>
      </c>
      <c r="E340" s="30">
        <f ca="1"/>
        <v>2</v>
      </c>
      <c r="F340" s="30" t="str">
        <v>Физическая культура</v>
      </c>
      <c r="H340" t="str">
        <f ca="1"/>
        <v>Галушкин С. А.</v>
      </c>
      <c r="I340" t="str">
        <f ca="1"/>
        <v>3Е</v>
      </c>
      <c r="J340">
        <f ca="1"/>
        <v>34</v>
      </c>
      <c r="K340" t="str">
        <f ca="1"/>
        <v>НЕТ</v>
      </c>
      <c r="L340">
        <f ca="1"/>
        <v>2</v>
      </c>
      <c r="M340" t="str">
        <f ca="1"/>
        <v>Физическая культура</v>
      </c>
    </row>
    <row r="341" spans="1:13" x14ac:dyDescent="0.25">
      <c r="A341" s="30" t="str">
        <v>Галушкин С. А.</v>
      </c>
      <c r="B341" s="30" t="str">
        <f ca="1"/>
        <v>3Ж</v>
      </c>
      <c r="C341" s="30">
        <f ca="1"/>
        <v>32</v>
      </c>
      <c r="D341" s="30" t="str">
        <f ca="1"/>
        <v>НЕТ</v>
      </c>
      <c r="E341" s="30">
        <f ca="1"/>
        <v>2</v>
      </c>
      <c r="F341" s="30" t="str">
        <v>Физическая культура</v>
      </c>
      <c r="H341" t="str">
        <f ca="1"/>
        <v>Галушкин С. А.</v>
      </c>
      <c r="I341" t="str">
        <f ca="1"/>
        <v>3Ж</v>
      </c>
      <c r="J341">
        <f ca="1"/>
        <v>32</v>
      </c>
      <c r="K341" t="str">
        <f ca="1"/>
        <v>НЕТ</v>
      </c>
      <c r="L341">
        <f ca="1"/>
        <v>2</v>
      </c>
      <c r="M341" t="str">
        <f ca="1"/>
        <v>Физическая культура</v>
      </c>
    </row>
    <row r="342" spans="1:13" x14ac:dyDescent="0.25">
      <c r="A342" s="30" t="str">
        <v>Галушкин С. А.</v>
      </c>
      <c r="B342" s="30" t="str">
        <f ca="1"/>
        <v>3З</v>
      </c>
      <c r="C342" s="30">
        <f ca="1"/>
        <v>34</v>
      </c>
      <c r="D342" s="30" t="str">
        <f ca="1"/>
        <v>НЕТ</v>
      </c>
      <c r="E342" s="30">
        <f ca="1"/>
        <v>2</v>
      </c>
      <c r="F342" s="30" t="str">
        <v>Физическая культура</v>
      </c>
      <c r="H342" t="str">
        <f ca="1"/>
        <v>Галушкин С. А.</v>
      </c>
      <c r="I342" t="str">
        <f ca="1"/>
        <v>3З</v>
      </c>
      <c r="J342">
        <f ca="1"/>
        <v>34</v>
      </c>
      <c r="K342" t="str">
        <f ca="1"/>
        <v>НЕТ</v>
      </c>
      <c r="L342">
        <f ca="1"/>
        <v>2</v>
      </c>
      <c r="M342" t="str">
        <f ca="1"/>
        <v>Физическая культура</v>
      </c>
    </row>
    <row r="343" spans="1:13" x14ac:dyDescent="0.25">
      <c r="A343" s="30" t="str">
        <v>Галушкин С. А.</v>
      </c>
      <c r="B343" s="30" t="str">
        <f ca="1"/>
        <v>3И</v>
      </c>
      <c r="C343" s="30">
        <f ca="1"/>
        <v>35</v>
      </c>
      <c r="D343" s="30" t="str">
        <f ca="1"/>
        <v>НЕТ</v>
      </c>
      <c r="E343" s="30">
        <f ca="1"/>
        <v>2</v>
      </c>
      <c r="F343" s="30" t="str">
        <v>Физическая культура</v>
      </c>
      <c r="H343" t="str">
        <f ca="1"/>
        <v>Галушкин С. А.</v>
      </c>
      <c r="I343" t="str">
        <f ca="1"/>
        <v>3И</v>
      </c>
      <c r="J343">
        <f ca="1"/>
        <v>35</v>
      </c>
      <c r="K343" t="str">
        <f ca="1"/>
        <v>НЕТ</v>
      </c>
      <c r="L343">
        <f ca="1"/>
        <v>2</v>
      </c>
      <c r="M343" t="str">
        <f ca="1"/>
        <v>Физическая культура</v>
      </c>
    </row>
    <row r="344" spans="1:13" x14ac:dyDescent="0.25">
      <c r="A344" s="30" t="str">
        <v>Галушкин С. А.</v>
      </c>
      <c r="B344" s="30" t="str">
        <f ca="1"/>
        <v>3О</v>
      </c>
      <c r="C344" s="30">
        <f ca="1"/>
        <v>37</v>
      </c>
      <c r="D344" s="30" t="str">
        <f ca="1"/>
        <v>НЕТ</v>
      </c>
      <c r="E344" s="30">
        <f ca="1"/>
        <v>2</v>
      </c>
      <c r="F344" s="30" t="str">
        <v>Физическая культура</v>
      </c>
      <c r="H344" t="str">
        <f ca="1"/>
        <v>Галушкин С. А.</v>
      </c>
      <c r="I344" t="str">
        <f ca="1"/>
        <v>3О</v>
      </c>
      <c r="J344">
        <f ca="1"/>
        <v>37</v>
      </c>
      <c r="K344" t="str">
        <f ca="1"/>
        <v>НЕТ</v>
      </c>
      <c r="L344">
        <f ca="1"/>
        <v>2</v>
      </c>
      <c r="M344" t="str">
        <f ca="1"/>
        <v>Физическая культура</v>
      </c>
    </row>
    <row r="345" spans="1:13" x14ac:dyDescent="0.25">
      <c r="A345" s="30" t="str">
        <v>Галушкин С. А.</v>
      </c>
      <c r="B345" s="30" t="str">
        <f ca="1"/>
        <v>3Р</v>
      </c>
      <c r="C345" s="30">
        <f ca="1"/>
        <v>33</v>
      </c>
      <c r="D345" s="30" t="str">
        <f ca="1"/>
        <v>НЕТ</v>
      </c>
      <c r="E345" s="30">
        <f ca="1"/>
        <v>2</v>
      </c>
      <c r="F345" s="30" t="str">
        <v>Физическая культура</v>
      </c>
      <c r="H345" t="str">
        <f ca="1"/>
        <v>Галушкин С. А.</v>
      </c>
      <c r="I345" t="str">
        <f ca="1"/>
        <v>3Р</v>
      </c>
      <c r="J345">
        <f ca="1"/>
        <v>33</v>
      </c>
      <c r="K345" t="str">
        <f ca="1"/>
        <v>НЕТ</v>
      </c>
      <c r="L345">
        <f ca="1"/>
        <v>2</v>
      </c>
      <c r="M345" t="str">
        <f ca="1"/>
        <v>Физическая культура</v>
      </c>
    </row>
    <row r="346" spans="1:13" x14ac:dyDescent="0.25">
      <c r="A346" s="30" t="str">
        <v>Галушкин С. А.</v>
      </c>
      <c r="B346" s="30" t="str">
        <f ca="1"/>
        <v>3С</v>
      </c>
      <c r="C346" s="30">
        <f ca="1"/>
        <v>38</v>
      </c>
      <c r="D346" s="30" t="str">
        <f ca="1"/>
        <v>НЕТ</v>
      </c>
      <c r="E346" s="30">
        <f ca="1"/>
        <v>2</v>
      </c>
      <c r="F346" s="30" t="str">
        <v>Физическая культура</v>
      </c>
      <c r="H346" t="str">
        <f ca="1"/>
        <v>Галушкин С. А.</v>
      </c>
      <c r="I346" t="str">
        <f ca="1"/>
        <v>3С</v>
      </c>
      <c r="J346">
        <f ca="1"/>
        <v>38</v>
      </c>
      <c r="K346" t="str">
        <f ca="1"/>
        <v>НЕТ</v>
      </c>
      <c r="L346">
        <f ca="1"/>
        <v>2</v>
      </c>
      <c r="M346" t="str">
        <f ca="1"/>
        <v>Физическая культура</v>
      </c>
    </row>
    <row r="347" spans="1:13" x14ac:dyDescent="0.25">
      <c r="A347" s="30" t="str">
        <v>Галушкин С. А.</v>
      </c>
      <c r="B347" s="30" t="str">
        <f ca="1"/>
        <v>3Т</v>
      </c>
      <c r="C347" s="30">
        <f ca="1"/>
        <v>34</v>
      </c>
      <c r="D347" s="30" t="str">
        <f ca="1"/>
        <v>НЕТ</v>
      </c>
      <c r="E347" s="30">
        <f ca="1"/>
        <v>2</v>
      </c>
      <c r="F347" s="30" t="str">
        <v>Физическая культура</v>
      </c>
      <c r="H347" t="str">
        <f ca="1"/>
        <v>Галушкин С. А.</v>
      </c>
      <c r="I347" t="str">
        <f ca="1"/>
        <v>3Т</v>
      </c>
      <c r="J347">
        <f ca="1"/>
        <v>34</v>
      </c>
      <c r="K347" t="str">
        <f ca="1"/>
        <v>НЕТ</v>
      </c>
      <c r="L347">
        <f ca="1"/>
        <v>2</v>
      </c>
      <c r="M347" t="str">
        <f ca="1"/>
        <v>Физическая культура</v>
      </c>
    </row>
    <row r="348" spans="1:13" x14ac:dyDescent="0.25">
      <c r="A348" s="30" t="str">
        <v>Галушкин С. А.</v>
      </c>
      <c r="B348" s="30" t="str">
        <f ca="1"/>
        <v>4О</v>
      </c>
      <c r="C348" s="30">
        <f ca="1"/>
        <v>34</v>
      </c>
      <c r="D348" s="30" t="str">
        <f ca="1"/>
        <v>НЕТ</v>
      </c>
      <c r="E348" s="30">
        <f ca="1"/>
        <v>2</v>
      </c>
      <c r="F348" s="30" t="str">
        <v>Физическая культура</v>
      </c>
      <c r="H348" t="str">
        <f ca="1"/>
        <v>Галушкин С. А.</v>
      </c>
      <c r="I348" t="str">
        <f ca="1"/>
        <v>4О</v>
      </c>
      <c r="J348">
        <f ca="1"/>
        <v>34</v>
      </c>
      <c r="K348" t="str">
        <f ca="1"/>
        <v>НЕТ</v>
      </c>
      <c r="L348">
        <f ca="1"/>
        <v>2</v>
      </c>
      <c r="M348" t="str">
        <f ca="1"/>
        <v>Физическая культура</v>
      </c>
    </row>
    <row r="349" spans="1:13" x14ac:dyDescent="0.25">
      <c r="A349" s="30" t="str">
        <v>Галушкин С. А.</v>
      </c>
      <c r="B349" s="30" t="str">
        <f ca="1"/>
        <v>4Т</v>
      </c>
      <c r="C349" s="30">
        <f ca="1"/>
        <v>37</v>
      </c>
      <c r="D349" s="30" t="str">
        <f ca="1"/>
        <v>НЕТ</v>
      </c>
      <c r="E349" s="30">
        <f ca="1"/>
        <v>2</v>
      </c>
      <c r="F349" s="30" t="str">
        <v>Физическая культура</v>
      </c>
      <c r="H349" t="str">
        <f ca="1"/>
        <v>Галушкин С. А.</v>
      </c>
      <c r="I349" t="str">
        <f ca="1"/>
        <v>4Т</v>
      </c>
      <c r="J349">
        <f ca="1"/>
        <v>37</v>
      </c>
      <c r="K349" t="str">
        <f ca="1"/>
        <v>НЕТ</v>
      </c>
      <c r="L349">
        <f ca="1"/>
        <v>2</v>
      </c>
      <c r="M349" t="str">
        <f ca="1"/>
        <v>Физическая культура</v>
      </c>
    </row>
    <row r="350" spans="1:13" x14ac:dyDescent="0.25">
      <c r="A350" s="30" t="str">
        <v>Гердт О. С.</v>
      </c>
      <c r="B350" s="30" t="str">
        <f ca="1"/>
        <v>4Р</v>
      </c>
      <c r="C350" s="30">
        <f ca="1"/>
        <v>34</v>
      </c>
      <c r="D350" s="30" t="str">
        <f ca="1"/>
        <v>НЕТ</v>
      </c>
      <c r="E350" s="30">
        <f ca="1"/>
        <v>4</v>
      </c>
      <c r="F350" s="30" t="str">
        <v>Математика</v>
      </c>
      <c r="H350" t="str">
        <f ca="1"/>
        <v>Гердт О. С.</v>
      </c>
      <c r="I350" t="str">
        <f ca="1"/>
        <v>4Р</v>
      </c>
      <c r="J350">
        <f ca="1"/>
        <v>34</v>
      </c>
      <c r="K350" t="str">
        <f ca="1"/>
        <v>НЕТ</v>
      </c>
      <c r="L350">
        <f ca="1"/>
        <v>4</v>
      </c>
      <c r="M350" t="str">
        <f ca="1"/>
        <v>Математика</v>
      </c>
    </row>
    <row r="351" spans="1:13" x14ac:dyDescent="0.25">
      <c r="A351" s="30" t="str">
        <v>Гердт О. С.</v>
      </c>
      <c r="B351" s="30" t="str">
        <f ca="1"/>
        <v>4Р</v>
      </c>
      <c r="C351" s="30">
        <f ca="1"/>
        <v>34</v>
      </c>
      <c r="D351" s="30" t="str">
        <f ca="1"/>
        <v>НЕТ</v>
      </c>
      <c r="E351" s="30">
        <f ca="1"/>
        <v>1</v>
      </c>
      <c r="F351" s="30" t="str">
        <v>Разговор о важн</v>
      </c>
      <c r="H351" t="str">
        <f ca="1"/>
        <v>Гердт О. С.</v>
      </c>
      <c r="I351" t="str">
        <f ca="1"/>
        <v>4Р</v>
      </c>
      <c r="J351">
        <f ca="1"/>
        <v>34</v>
      </c>
      <c r="K351" t="str">
        <f ca="1"/>
        <v>НЕТ</v>
      </c>
      <c r="L351">
        <f ca="1"/>
        <v>1</v>
      </c>
      <c r="M351" t="str">
        <f ca="1"/>
        <v>Разговор о важн</v>
      </c>
    </row>
    <row r="352" spans="1:13" x14ac:dyDescent="0.25">
      <c r="A352" s="30" t="str">
        <v>Гердт О. С.</v>
      </c>
      <c r="B352" s="30" t="str">
        <f ca="1"/>
        <v>4Р</v>
      </c>
      <c r="C352" s="30">
        <f ca="1"/>
        <v>34</v>
      </c>
      <c r="D352" s="30" t="str">
        <f ca="1"/>
        <v>НЕТ</v>
      </c>
      <c r="E352" s="30">
        <f ca="1"/>
        <v>5</v>
      </c>
      <c r="F352" s="30" t="str">
        <v>Русский язык</v>
      </c>
      <c r="H352" t="str">
        <f ca="1"/>
        <v>Гердт О. С.</v>
      </c>
      <c r="I352" t="str">
        <f ca="1"/>
        <v>4Р</v>
      </c>
      <c r="J352">
        <f ca="1"/>
        <v>34</v>
      </c>
      <c r="K352" t="str">
        <f ca="1"/>
        <v>НЕТ</v>
      </c>
      <c r="L352">
        <f ca="1"/>
        <v>5</v>
      </c>
      <c r="M352" t="str">
        <f ca="1"/>
        <v>Русский язык</v>
      </c>
    </row>
    <row r="353" spans="1:13" x14ac:dyDescent="0.25">
      <c r="A353" s="30" t="str">
        <v>Гнатюк Н. В.</v>
      </c>
      <c r="B353" s="30" t="str">
        <f ca="1"/>
        <v>7А</v>
      </c>
      <c r="C353" s="30">
        <f ca="1"/>
        <v>37</v>
      </c>
      <c r="D353" s="30" t="str">
        <f ca="1"/>
        <v>НЕТ</v>
      </c>
      <c r="E353" s="30">
        <f ca="1"/>
        <v>1</v>
      </c>
      <c r="F353" s="30" t="str">
        <v>Музыка</v>
      </c>
      <c r="H353" t="str">
        <f ca="1"/>
        <v>Гнатюк Н. В.</v>
      </c>
      <c r="I353" t="str">
        <f ca="1"/>
        <v>7А</v>
      </c>
      <c r="J353">
        <f ca="1"/>
        <v>37</v>
      </c>
      <c r="K353" t="str">
        <f ca="1"/>
        <v>НЕТ</v>
      </c>
      <c r="L353">
        <f ca="1"/>
        <v>1</v>
      </c>
      <c r="M353" t="str">
        <f ca="1"/>
        <v>Музыка</v>
      </c>
    </row>
    <row r="354" spans="1:13" x14ac:dyDescent="0.25">
      <c r="A354" s="30" t="str">
        <v>Гнатюк Н. В.</v>
      </c>
      <c r="B354" s="30" t="str">
        <f ca="1"/>
        <v>7Б</v>
      </c>
      <c r="C354" s="30">
        <f ca="1"/>
        <v>38</v>
      </c>
      <c r="D354" s="30" t="str">
        <f ca="1"/>
        <v>НЕТ</v>
      </c>
      <c r="E354" s="30">
        <f ca="1"/>
        <v>1</v>
      </c>
      <c r="F354" s="30" t="str">
        <v>Музыка</v>
      </c>
      <c r="H354" t="str">
        <f ca="1"/>
        <v>Гнатюк Н. В.</v>
      </c>
      <c r="I354" t="str">
        <f ca="1"/>
        <v>7Б</v>
      </c>
      <c r="J354">
        <f ca="1"/>
        <v>38</v>
      </c>
      <c r="K354" t="str">
        <f ca="1"/>
        <v>НЕТ</v>
      </c>
      <c r="L354">
        <f ca="1"/>
        <v>1</v>
      </c>
      <c r="M354" t="str">
        <f ca="1"/>
        <v>Музыка</v>
      </c>
    </row>
    <row r="355" spans="1:13" x14ac:dyDescent="0.25">
      <c r="A355" s="30" t="str">
        <v>Гнатюк Н. В.</v>
      </c>
      <c r="B355" s="30" t="str">
        <f ca="1"/>
        <v>7В</v>
      </c>
      <c r="C355" s="30">
        <f ca="1"/>
        <v>37</v>
      </c>
      <c r="D355" s="30" t="str">
        <f ca="1"/>
        <v>НЕТ</v>
      </c>
      <c r="E355" s="30">
        <f ca="1"/>
        <v>1</v>
      </c>
      <c r="F355" s="30" t="str">
        <v>Музыка</v>
      </c>
      <c r="H355" t="str">
        <f ca="1"/>
        <v>Гнатюк Н. В.</v>
      </c>
      <c r="I355" t="str">
        <f ca="1"/>
        <v>7В</v>
      </c>
      <c r="J355">
        <f ca="1"/>
        <v>37</v>
      </c>
      <c r="K355" t="str">
        <f ca="1"/>
        <v>НЕТ</v>
      </c>
      <c r="L355">
        <f ca="1"/>
        <v>1</v>
      </c>
      <c r="M355" t="str">
        <f ca="1"/>
        <v>Музыка</v>
      </c>
    </row>
    <row r="356" spans="1:13" x14ac:dyDescent="0.25">
      <c r="A356" s="30" t="str">
        <v>Гнатюк Н. В.</v>
      </c>
      <c r="B356" s="30" t="str">
        <f ca="1"/>
        <v>7Г</v>
      </c>
      <c r="C356" s="30">
        <f ca="1"/>
        <v>37</v>
      </c>
      <c r="D356" s="30" t="str">
        <f ca="1"/>
        <v>НЕТ</v>
      </c>
      <c r="E356" s="30">
        <f ca="1"/>
        <v>1</v>
      </c>
      <c r="F356" s="30" t="str">
        <v>Музыка</v>
      </c>
      <c r="H356" t="str">
        <f ca="1"/>
        <v>Гнатюк Н. В.</v>
      </c>
      <c r="I356" t="str">
        <f ca="1"/>
        <v>7Г</v>
      </c>
      <c r="J356">
        <f ca="1"/>
        <v>37</v>
      </c>
      <c r="K356" t="str">
        <f ca="1"/>
        <v>НЕТ</v>
      </c>
      <c r="L356">
        <f ca="1"/>
        <v>1</v>
      </c>
      <c r="M356" t="str">
        <f ca="1"/>
        <v>Музыка</v>
      </c>
    </row>
    <row r="357" spans="1:13" x14ac:dyDescent="0.25">
      <c r="A357" s="30" t="str">
        <v>Гнатюк Н. В.</v>
      </c>
      <c r="B357" s="30" t="str">
        <f ca="1"/>
        <v>7Д</v>
      </c>
      <c r="C357" s="30">
        <f ca="1"/>
        <v>37</v>
      </c>
      <c r="D357" s="30" t="str">
        <f ca="1"/>
        <v>НЕТ</v>
      </c>
      <c r="E357" s="30">
        <f ca="1"/>
        <v>1</v>
      </c>
      <c r="F357" s="30" t="str">
        <v>Музыка</v>
      </c>
      <c r="H357" t="str">
        <f ca="1"/>
        <v>Гнатюк Н. В.</v>
      </c>
      <c r="I357" t="str">
        <f ca="1"/>
        <v>7Д</v>
      </c>
      <c r="J357">
        <f ca="1"/>
        <v>37</v>
      </c>
      <c r="K357" t="str">
        <f ca="1"/>
        <v>НЕТ</v>
      </c>
      <c r="L357">
        <f ca="1"/>
        <v>1</v>
      </c>
      <c r="M357" t="str">
        <f ca="1"/>
        <v>Музыка</v>
      </c>
    </row>
    <row r="358" spans="1:13" x14ac:dyDescent="0.25">
      <c r="A358" s="30" t="str">
        <v>Гнатюк Н. В.</v>
      </c>
      <c r="B358" s="30" t="str">
        <f ca="1"/>
        <v>7Е</v>
      </c>
      <c r="C358" s="30">
        <f ca="1"/>
        <v>38</v>
      </c>
      <c r="D358" s="30" t="str">
        <f ca="1"/>
        <v>НЕТ</v>
      </c>
      <c r="E358" s="30">
        <f ca="1"/>
        <v>1</v>
      </c>
      <c r="F358" s="30" t="str">
        <v>Музыка</v>
      </c>
      <c r="H358" t="str">
        <f ca="1"/>
        <v>Гнатюк Н. В.</v>
      </c>
      <c r="I358" t="str">
        <f ca="1"/>
        <v>7Е</v>
      </c>
      <c r="J358">
        <f ca="1"/>
        <v>38</v>
      </c>
      <c r="K358" t="str">
        <f ca="1"/>
        <v>НЕТ</v>
      </c>
      <c r="L358">
        <f ca="1"/>
        <v>1</v>
      </c>
      <c r="M358" t="str">
        <f ca="1"/>
        <v>Музыка</v>
      </c>
    </row>
    <row r="359" spans="1:13" x14ac:dyDescent="0.25">
      <c r="A359" s="30" t="str">
        <v>Гнатюк Н. В.</v>
      </c>
      <c r="B359" s="30" t="str">
        <f ca="1"/>
        <v>7Ж</v>
      </c>
      <c r="C359" s="30">
        <f ca="1"/>
        <v>36</v>
      </c>
      <c r="D359" s="30" t="str">
        <f ca="1"/>
        <v>НЕТ</v>
      </c>
      <c r="E359" s="30">
        <f ca="1"/>
        <v>1</v>
      </c>
      <c r="F359" s="30" t="str">
        <v>Музыка</v>
      </c>
      <c r="H359" t="str">
        <f ca="1"/>
        <v>Гнатюк Н. В.</v>
      </c>
      <c r="I359" t="str">
        <f ca="1"/>
        <v>7Ж</v>
      </c>
      <c r="J359">
        <f ca="1"/>
        <v>36</v>
      </c>
      <c r="K359" t="str">
        <f ca="1"/>
        <v>НЕТ</v>
      </c>
      <c r="L359">
        <f ca="1"/>
        <v>1</v>
      </c>
      <c r="M359" t="str">
        <f ca="1"/>
        <v>Музыка</v>
      </c>
    </row>
    <row r="360" spans="1:13" x14ac:dyDescent="0.25">
      <c r="A360" s="30" t="str">
        <v>Гнатюк Н. В.</v>
      </c>
      <c r="B360" s="30" t="str">
        <f ca="1"/>
        <v>7З</v>
      </c>
      <c r="C360" s="30">
        <f ca="1"/>
        <v>38</v>
      </c>
      <c r="D360" s="30" t="str">
        <f ca="1"/>
        <v>НЕТ</v>
      </c>
      <c r="E360" s="30">
        <f ca="1"/>
        <v>1</v>
      </c>
      <c r="F360" s="30" t="str">
        <v>Музыка</v>
      </c>
      <c r="H360" t="str">
        <f ca="1"/>
        <v>Гнатюк Н. В.</v>
      </c>
      <c r="I360" t="str">
        <f ca="1"/>
        <v>7З</v>
      </c>
      <c r="J360">
        <f ca="1"/>
        <v>38</v>
      </c>
      <c r="K360" t="str">
        <f ca="1"/>
        <v>НЕТ</v>
      </c>
      <c r="L360">
        <f ca="1"/>
        <v>1</v>
      </c>
      <c r="M360" t="str">
        <f ca="1"/>
        <v>Музыка</v>
      </c>
    </row>
    <row r="361" spans="1:13" x14ac:dyDescent="0.25">
      <c r="A361" s="30" t="str">
        <v>Гнатюк Н. В.</v>
      </c>
      <c r="B361" s="30" t="str">
        <f ca="1"/>
        <v>7И</v>
      </c>
      <c r="C361" s="30">
        <f ca="1"/>
        <v>38</v>
      </c>
      <c r="D361" s="30" t="str">
        <f ca="1"/>
        <v>НЕТ</v>
      </c>
      <c r="E361" s="30">
        <f ca="1"/>
        <v>1</v>
      </c>
      <c r="F361" s="30" t="str">
        <v>Музыка</v>
      </c>
      <c r="H361" t="str">
        <f ca="1"/>
        <v>Гнатюк Н. В.</v>
      </c>
      <c r="I361" t="str">
        <f ca="1"/>
        <v>7И</v>
      </c>
      <c r="J361">
        <f ca="1"/>
        <v>38</v>
      </c>
      <c r="K361" t="str">
        <f ca="1"/>
        <v>НЕТ</v>
      </c>
      <c r="L361">
        <f ca="1"/>
        <v>1</v>
      </c>
      <c r="M361" t="str">
        <f ca="1"/>
        <v>Музыка</v>
      </c>
    </row>
    <row r="362" spans="1:13" x14ac:dyDescent="0.25">
      <c r="A362" s="30" t="str">
        <v>Гнатюк Н. В.</v>
      </c>
      <c r="B362" s="30" t="str">
        <f ca="1"/>
        <v>7К</v>
      </c>
      <c r="C362" s="30">
        <f ca="1"/>
        <v>38</v>
      </c>
      <c r="D362" s="30" t="str">
        <f ca="1"/>
        <v>НЕТ</v>
      </c>
      <c r="E362" s="30">
        <f ca="1"/>
        <v>1</v>
      </c>
      <c r="F362" s="30" t="str">
        <v>Музыка</v>
      </c>
      <c r="H362" t="str">
        <f ca="1"/>
        <v>Гнатюк Н. В.</v>
      </c>
      <c r="I362" t="str">
        <f ca="1"/>
        <v>7К</v>
      </c>
      <c r="J362">
        <f ca="1"/>
        <v>38</v>
      </c>
      <c r="K362" t="str">
        <f ca="1"/>
        <v>НЕТ</v>
      </c>
      <c r="L362">
        <f ca="1"/>
        <v>1</v>
      </c>
      <c r="M362" t="str">
        <f ca="1"/>
        <v>Музыка</v>
      </c>
    </row>
    <row r="363" spans="1:13" x14ac:dyDescent="0.25">
      <c r="A363" s="30" t="str">
        <v>Гнатюк Н. В.</v>
      </c>
      <c r="B363" s="30" t="str">
        <f ca="1"/>
        <v>7Л</v>
      </c>
      <c r="C363" s="30">
        <f ca="1"/>
        <v>38</v>
      </c>
      <c r="D363" s="30" t="str">
        <f ca="1"/>
        <v>НЕТ</v>
      </c>
      <c r="E363" s="30">
        <f ca="1"/>
        <v>1</v>
      </c>
      <c r="F363" s="30" t="str">
        <v>Музыка</v>
      </c>
      <c r="H363" t="str">
        <f ca="1"/>
        <v>Гнатюк Н. В.</v>
      </c>
      <c r="I363" t="str">
        <f ca="1"/>
        <v>7Л</v>
      </c>
      <c r="J363">
        <f ca="1"/>
        <v>38</v>
      </c>
      <c r="K363" t="str">
        <f ca="1"/>
        <v>НЕТ</v>
      </c>
      <c r="L363">
        <f ca="1"/>
        <v>1</v>
      </c>
      <c r="M363" t="str">
        <f ca="1"/>
        <v>Музыка</v>
      </c>
    </row>
    <row r="364" spans="1:13" x14ac:dyDescent="0.25">
      <c r="A364" s="30" t="str">
        <v>Гнатюк Н. В.</v>
      </c>
      <c r="B364" s="30" t="str">
        <f ca="1"/>
        <v>8А</v>
      </c>
      <c r="C364" s="30">
        <f ca="1"/>
        <v>36</v>
      </c>
      <c r="D364" s="30" t="str">
        <f ca="1"/>
        <v>НЕТ</v>
      </c>
      <c r="E364" s="30">
        <f ca="1"/>
        <v>1</v>
      </c>
      <c r="F364" s="30" t="str">
        <v>Музыка</v>
      </c>
      <c r="H364" t="str">
        <f ca="1"/>
        <v>Гнатюк Н. В.</v>
      </c>
      <c r="I364" t="str">
        <f ca="1"/>
        <v>8А</v>
      </c>
      <c r="J364">
        <f ca="1"/>
        <v>36</v>
      </c>
      <c r="K364" t="str">
        <f ca="1"/>
        <v>НЕТ</v>
      </c>
      <c r="L364">
        <f ca="1"/>
        <v>1</v>
      </c>
      <c r="M364" t="str">
        <f ca="1"/>
        <v>Музыка</v>
      </c>
    </row>
    <row r="365" spans="1:13" x14ac:dyDescent="0.25">
      <c r="A365" s="30" t="str">
        <v>Гнатюк Н. В.</v>
      </c>
      <c r="B365" s="30" t="str">
        <f ca="1"/>
        <v>8Б</v>
      </c>
      <c r="C365" s="30">
        <f ca="1"/>
        <v>36</v>
      </c>
      <c r="D365" s="30" t="str">
        <f ca="1"/>
        <v>НЕТ</v>
      </c>
      <c r="E365" s="30">
        <f ca="1"/>
        <v>1</v>
      </c>
      <c r="F365" s="30" t="str">
        <v>Музыка</v>
      </c>
      <c r="H365" t="str">
        <f ca="1"/>
        <v>Гнатюк Н. В.</v>
      </c>
      <c r="I365" t="str">
        <f ca="1"/>
        <v>8Б</v>
      </c>
      <c r="J365">
        <f ca="1"/>
        <v>36</v>
      </c>
      <c r="K365" t="str">
        <f ca="1"/>
        <v>НЕТ</v>
      </c>
      <c r="L365">
        <f ca="1"/>
        <v>1</v>
      </c>
      <c r="M365" t="str">
        <f ca="1"/>
        <v>Музыка</v>
      </c>
    </row>
    <row r="366" spans="1:13" x14ac:dyDescent="0.25">
      <c r="A366" s="30" t="str">
        <v>Гнатюк Н. В.</v>
      </c>
      <c r="B366" s="30" t="str">
        <f ca="1"/>
        <v>8В</v>
      </c>
      <c r="C366" s="30">
        <f ca="1"/>
        <v>34</v>
      </c>
      <c r="D366" s="30" t="str">
        <f ca="1"/>
        <v>НЕТ</v>
      </c>
      <c r="E366" s="30">
        <f ca="1"/>
        <v>1</v>
      </c>
      <c r="F366" s="30" t="str">
        <v>Музыка</v>
      </c>
      <c r="H366" t="str">
        <f ca="1"/>
        <v>Гнатюк Н. В.</v>
      </c>
      <c r="I366" t="str">
        <f ca="1"/>
        <v>8В</v>
      </c>
      <c r="J366">
        <f ca="1"/>
        <v>34</v>
      </c>
      <c r="K366" t="str">
        <f ca="1"/>
        <v>НЕТ</v>
      </c>
      <c r="L366">
        <f ca="1"/>
        <v>1</v>
      </c>
      <c r="M366" t="str">
        <f ca="1"/>
        <v>Музыка</v>
      </c>
    </row>
    <row r="367" spans="1:13" x14ac:dyDescent="0.25">
      <c r="A367" s="30" t="str">
        <v>Гнатюк Н. В.</v>
      </c>
      <c r="B367" s="30" t="str">
        <f ca="1"/>
        <v>8Г</v>
      </c>
      <c r="C367" s="30">
        <f ca="1"/>
        <v>36</v>
      </c>
      <c r="D367" s="30" t="str">
        <f ca="1"/>
        <v>НЕТ</v>
      </c>
      <c r="E367" s="30">
        <f ca="1"/>
        <v>1</v>
      </c>
      <c r="F367" s="30" t="str">
        <v>Музыка</v>
      </c>
      <c r="H367" t="str">
        <f ca="1"/>
        <v>Гнатюк Н. В.</v>
      </c>
      <c r="I367" t="str">
        <f ca="1"/>
        <v>8Г</v>
      </c>
      <c r="J367">
        <f ca="1"/>
        <v>36</v>
      </c>
      <c r="K367" t="str">
        <f ca="1"/>
        <v>НЕТ</v>
      </c>
      <c r="L367">
        <f ca="1"/>
        <v>1</v>
      </c>
      <c r="M367" t="str">
        <f ca="1"/>
        <v>Музыка</v>
      </c>
    </row>
    <row r="368" spans="1:13" x14ac:dyDescent="0.25">
      <c r="A368" s="30" t="str">
        <v>Гнатюк Н. В.</v>
      </c>
      <c r="B368" s="30" t="str">
        <f ca="1"/>
        <v>8Д</v>
      </c>
      <c r="C368" s="30">
        <f ca="1"/>
        <v>35</v>
      </c>
      <c r="D368" s="30" t="str">
        <f ca="1"/>
        <v>НЕТ</v>
      </c>
      <c r="E368" s="30">
        <f ca="1"/>
        <v>1</v>
      </c>
      <c r="F368" s="30" t="str">
        <v>Музыка</v>
      </c>
      <c r="H368" t="str">
        <f ca="1"/>
        <v>Гнатюк Н. В.</v>
      </c>
      <c r="I368" t="str">
        <f ca="1"/>
        <v>8Д</v>
      </c>
      <c r="J368">
        <f ca="1"/>
        <v>35</v>
      </c>
      <c r="K368" t="str">
        <f ca="1"/>
        <v>НЕТ</v>
      </c>
      <c r="L368">
        <f ca="1"/>
        <v>1</v>
      </c>
      <c r="M368" t="str">
        <f ca="1"/>
        <v>Музыка</v>
      </c>
    </row>
    <row r="369" spans="1:13" x14ac:dyDescent="0.25">
      <c r="A369" s="30" t="str">
        <v>Гнатюк Н. В.</v>
      </c>
      <c r="B369" s="30" t="str">
        <f ca="1"/>
        <v>8Е</v>
      </c>
      <c r="C369" s="30">
        <f ca="1"/>
        <v>35</v>
      </c>
      <c r="D369" s="30" t="str">
        <f ca="1"/>
        <v>НЕТ</v>
      </c>
      <c r="E369" s="30">
        <f ca="1"/>
        <v>1</v>
      </c>
      <c r="F369" s="30" t="str">
        <v>Музыка</v>
      </c>
      <c r="H369" t="str">
        <f ca="1"/>
        <v>Гнатюк Н. В.</v>
      </c>
      <c r="I369" t="str">
        <f ca="1"/>
        <v>8Е</v>
      </c>
      <c r="J369">
        <f ca="1"/>
        <v>35</v>
      </c>
      <c r="K369" t="str">
        <f ca="1"/>
        <v>НЕТ</v>
      </c>
      <c r="L369">
        <f ca="1"/>
        <v>1</v>
      </c>
      <c r="M369" t="str">
        <f ca="1"/>
        <v>Музыка</v>
      </c>
    </row>
    <row r="370" spans="1:13" x14ac:dyDescent="0.25">
      <c r="A370" s="30" t="str">
        <v>Гнатюк Н. В.</v>
      </c>
      <c r="B370" s="30" t="str">
        <f ca="1"/>
        <v>8Ж</v>
      </c>
      <c r="C370" s="30">
        <f ca="1"/>
        <v>35</v>
      </c>
      <c r="D370" s="30" t="str">
        <f ca="1"/>
        <v>НЕТ</v>
      </c>
      <c r="E370" s="30">
        <f ca="1"/>
        <v>1</v>
      </c>
      <c r="F370" s="30" t="str">
        <v>Музыка</v>
      </c>
      <c r="H370" t="str">
        <f ca="1"/>
        <v>Гнатюк Н. В.</v>
      </c>
      <c r="I370" t="str">
        <f ca="1"/>
        <v>8Ж</v>
      </c>
      <c r="J370">
        <f ca="1"/>
        <v>35</v>
      </c>
      <c r="K370" t="str">
        <f ca="1"/>
        <v>НЕТ</v>
      </c>
      <c r="L370">
        <f ca="1"/>
        <v>1</v>
      </c>
      <c r="M370" t="str">
        <f ca="1"/>
        <v>Музыка</v>
      </c>
    </row>
    <row r="371" spans="1:13" x14ac:dyDescent="0.25">
      <c r="A371" s="30" t="str">
        <v>Гнатюк Н. В.</v>
      </c>
      <c r="B371" s="30" t="str">
        <f ca="1"/>
        <v>8З</v>
      </c>
      <c r="C371" s="30">
        <f ca="1"/>
        <v>35</v>
      </c>
      <c r="D371" s="30" t="str">
        <f ca="1"/>
        <v>НЕТ</v>
      </c>
      <c r="E371" s="30">
        <f ca="1"/>
        <v>1</v>
      </c>
      <c r="F371" s="30" t="str">
        <v>Музыка</v>
      </c>
      <c r="H371" t="str">
        <f ca="1"/>
        <v>Гнатюк Н. В.</v>
      </c>
      <c r="I371" t="str">
        <f ca="1"/>
        <v>8З</v>
      </c>
      <c r="J371">
        <f ca="1"/>
        <v>35</v>
      </c>
      <c r="K371" t="str">
        <f ca="1"/>
        <v>НЕТ</v>
      </c>
      <c r="L371">
        <f ca="1"/>
        <v>1</v>
      </c>
      <c r="M371" t="str">
        <f ca="1"/>
        <v>Музыка</v>
      </c>
    </row>
    <row r="372" spans="1:13" x14ac:dyDescent="0.25">
      <c r="A372" s="30" t="str">
        <v>Гнатюк Н. В.</v>
      </c>
      <c r="B372" s="30" t="str">
        <f ca="1"/>
        <v>8И</v>
      </c>
      <c r="C372" s="30">
        <f ca="1"/>
        <v>35</v>
      </c>
      <c r="D372" s="30" t="str">
        <f ca="1"/>
        <v>НЕТ</v>
      </c>
      <c r="E372" s="30">
        <f ca="1"/>
        <v>1</v>
      </c>
      <c r="F372" s="30" t="str">
        <v>Музыка</v>
      </c>
      <c r="H372" t="str">
        <f ca="1"/>
        <v>Гнатюк Н. В.</v>
      </c>
      <c r="I372" t="str">
        <f ca="1"/>
        <v>8И</v>
      </c>
      <c r="J372">
        <f ca="1"/>
        <v>35</v>
      </c>
      <c r="K372" t="str">
        <f ca="1"/>
        <v>НЕТ</v>
      </c>
      <c r="L372">
        <f ca="1"/>
        <v>1</v>
      </c>
      <c r="M372" t="str">
        <f ca="1"/>
        <v>Музыка</v>
      </c>
    </row>
    <row r="373" spans="1:13" x14ac:dyDescent="0.25">
      <c r="A373" s="30" t="str">
        <v>Гнатюк Н. В.</v>
      </c>
      <c r="B373" s="30" t="str">
        <f ca="1"/>
        <v>8И</v>
      </c>
      <c r="C373" s="30">
        <f ca="1"/>
        <v>35</v>
      </c>
      <c r="D373" s="30" t="str">
        <f ca="1"/>
        <v>НЕТ</v>
      </c>
      <c r="E373" s="30">
        <f ca="1"/>
        <v>1</v>
      </c>
      <c r="F373" s="30" t="str">
        <v>Разговор о важн</v>
      </c>
      <c r="H373" t="str">
        <f ca="1"/>
        <v>Гнатюк Н. В.</v>
      </c>
      <c r="I373" t="str">
        <f ca="1"/>
        <v>8И</v>
      </c>
      <c r="J373">
        <f ca="1"/>
        <v>35</v>
      </c>
      <c r="K373" t="str">
        <f ca="1"/>
        <v>НЕТ</v>
      </c>
      <c r="L373">
        <f ca="1"/>
        <v>1</v>
      </c>
      <c r="M373" t="str">
        <f ca="1"/>
        <v>Разговор о важн</v>
      </c>
    </row>
    <row r="374" spans="1:13" x14ac:dyDescent="0.25">
      <c r="A374" s="30" t="str">
        <v>Гнатюк Н. В.</v>
      </c>
      <c r="B374" s="30" t="str">
        <f ca="1"/>
        <v>8К</v>
      </c>
      <c r="C374" s="30">
        <f ca="1"/>
        <v>31</v>
      </c>
      <c r="D374" s="30" t="str">
        <f ca="1"/>
        <v>НЕТ</v>
      </c>
      <c r="E374" s="30">
        <f ca="1"/>
        <v>1</v>
      </c>
      <c r="F374" s="30" t="str">
        <v>Музыка</v>
      </c>
      <c r="H374" t="str">
        <f ca="1"/>
        <v>Гнатюк Н. В.</v>
      </c>
      <c r="I374" t="str">
        <f ca="1"/>
        <v>8К</v>
      </c>
      <c r="J374">
        <f ca="1"/>
        <v>31</v>
      </c>
      <c r="K374" t="str">
        <f ca="1"/>
        <v>НЕТ</v>
      </c>
      <c r="L374">
        <f ca="1"/>
        <v>1</v>
      </c>
      <c r="M374" t="str">
        <f ca="1"/>
        <v>Музыка</v>
      </c>
    </row>
    <row r="375" spans="1:13" x14ac:dyDescent="0.25">
      <c r="A375" s="30" t="str">
        <v>Гнатюк Н. В.</v>
      </c>
      <c r="B375" s="30" t="str">
        <f ca="1"/>
        <v>8Л</v>
      </c>
      <c r="C375" s="30">
        <f ca="1"/>
        <v>36</v>
      </c>
      <c r="D375" s="30" t="str">
        <f ca="1"/>
        <v>НЕТ</v>
      </c>
      <c r="E375" s="30">
        <f ca="1"/>
        <v>1</v>
      </c>
      <c r="F375" s="30" t="str">
        <v>Музыка</v>
      </c>
      <c r="H375" t="str">
        <f ca="1"/>
        <v>Гнатюк Н. В.</v>
      </c>
      <c r="I375" t="str">
        <f ca="1"/>
        <v>8Л</v>
      </c>
      <c r="J375">
        <f ca="1"/>
        <v>36</v>
      </c>
      <c r="K375" t="str">
        <f ca="1"/>
        <v>НЕТ</v>
      </c>
      <c r="L375">
        <f ca="1"/>
        <v>1</v>
      </c>
      <c r="M375" t="str">
        <f ca="1"/>
        <v>Музыка</v>
      </c>
    </row>
    <row r="376" spans="1:13" x14ac:dyDescent="0.25">
      <c r="A376" s="30" t="str">
        <v>Гнатюк Н. В.</v>
      </c>
      <c r="B376" s="30" t="str">
        <f ca="1"/>
        <v>8М</v>
      </c>
      <c r="C376" s="30">
        <f ca="1"/>
        <v>28</v>
      </c>
      <c r="D376" s="30" t="str">
        <f ca="1"/>
        <v>НЕТ</v>
      </c>
      <c r="E376" s="30">
        <f ca="1"/>
        <v>1</v>
      </c>
      <c r="F376" s="30" t="str">
        <v>Музыка</v>
      </c>
      <c r="H376" t="str">
        <f ca="1"/>
        <v>Гнатюк Н. В.</v>
      </c>
      <c r="I376" t="str">
        <f ca="1"/>
        <v>8М</v>
      </c>
      <c r="J376">
        <f ca="1"/>
        <v>28</v>
      </c>
      <c r="K376" t="str">
        <f ca="1"/>
        <v>НЕТ</v>
      </c>
      <c r="L376">
        <f ca="1"/>
        <v>1</v>
      </c>
      <c r="M376" t="str">
        <f ca="1"/>
        <v>Музыка</v>
      </c>
    </row>
    <row r="377" spans="1:13" x14ac:dyDescent="0.25">
      <c r="A377" s="30" t="str">
        <v>Гнатюк Н. В.</v>
      </c>
      <c r="B377" s="30" t="str">
        <f ca="1"/>
        <v>8Н</v>
      </c>
      <c r="C377" s="30">
        <f ca="1"/>
        <v>34</v>
      </c>
      <c r="D377" s="30" t="str">
        <f ca="1"/>
        <v>НЕТ</v>
      </c>
      <c r="E377" s="30">
        <f ca="1"/>
        <v>1</v>
      </c>
      <c r="F377" s="30" t="str">
        <v>Музыка</v>
      </c>
      <c r="H377" t="str">
        <f ca="1"/>
        <v>Гнатюк Н. В.</v>
      </c>
      <c r="I377" t="str">
        <f ca="1"/>
        <v>8Н</v>
      </c>
      <c r="J377">
        <f ca="1"/>
        <v>34</v>
      </c>
      <c r="K377" t="str">
        <f ca="1"/>
        <v>НЕТ</v>
      </c>
      <c r="L377">
        <f ca="1"/>
        <v>1</v>
      </c>
      <c r="M377" t="str">
        <f ca="1"/>
        <v>Музыка</v>
      </c>
    </row>
    <row r="378" spans="1:13" x14ac:dyDescent="0.25">
      <c r="A378" s="30" t="str">
        <v>Горбанева Л. А.</v>
      </c>
      <c r="B378" s="30" t="str">
        <f ca="1"/>
        <v>4Ш</v>
      </c>
      <c r="C378" s="30">
        <f ca="1"/>
        <v>10</v>
      </c>
      <c r="D378" s="30" t="str">
        <f ca="1"/>
        <v>НЕТ</v>
      </c>
      <c r="E378" s="30">
        <f ca="1"/>
        <v>1</v>
      </c>
      <c r="F378" s="30" t="str">
        <v>Изобразительное искусство</v>
      </c>
      <c r="H378" t="str">
        <f ca="1"/>
        <v>Горбанева Л. А.</v>
      </c>
      <c r="I378" t="str">
        <f ca="1"/>
        <v>4Ш</v>
      </c>
      <c r="J378">
        <f ca="1"/>
        <v>10</v>
      </c>
      <c r="K378" t="str">
        <f ca="1"/>
        <v>НЕТ</v>
      </c>
      <c r="L378">
        <f ca="1"/>
        <v>1</v>
      </c>
      <c r="M378" t="str">
        <f ca="1"/>
        <v>Изобразительное искусство</v>
      </c>
    </row>
    <row r="379" spans="1:13" x14ac:dyDescent="0.25">
      <c r="A379" s="30" t="str">
        <v>Горбанева Л. А.</v>
      </c>
      <c r="B379" s="30" t="str">
        <f ca="1"/>
        <v>4Ш</v>
      </c>
      <c r="C379" s="30">
        <f ca="1"/>
        <v>10</v>
      </c>
      <c r="D379" s="30" t="str">
        <f ca="1"/>
        <v>НЕТ</v>
      </c>
      <c r="E379" s="30">
        <f ca="1"/>
        <v>4</v>
      </c>
      <c r="F379" s="30" t="str">
        <v>Литературное чтение</v>
      </c>
      <c r="H379" t="str">
        <f ca="1"/>
        <v>Горбанева Л. А.</v>
      </c>
      <c r="I379" t="str">
        <f ca="1"/>
        <v>4Ш</v>
      </c>
      <c r="J379">
        <f ca="1"/>
        <v>10</v>
      </c>
      <c r="K379" t="str">
        <f ca="1"/>
        <v>НЕТ</v>
      </c>
      <c r="L379">
        <f ca="1"/>
        <v>4</v>
      </c>
      <c r="M379" t="str">
        <f ca="1"/>
        <v>Литературное чтение</v>
      </c>
    </row>
    <row r="380" spans="1:13" x14ac:dyDescent="0.25">
      <c r="A380" s="30" t="str">
        <v>Горбанева Л. А.</v>
      </c>
      <c r="B380" s="30" t="str">
        <f ca="1"/>
        <v>4Ш</v>
      </c>
      <c r="C380" s="30">
        <f ca="1"/>
        <v>10</v>
      </c>
      <c r="D380" s="30" t="str">
        <f ca="1"/>
        <v>НЕТ</v>
      </c>
      <c r="E380" s="30">
        <f ca="1"/>
        <v>4</v>
      </c>
      <c r="F380" s="30" t="str">
        <v>Математика</v>
      </c>
      <c r="H380" t="str">
        <f ca="1"/>
        <v>Горбанева Л. А.</v>
      </c>
      <c r="I380" t="str">
        <f ca="1"/>
        <v>4Ш</v>
      </c>
      <c r="J380">
        <f ca="1"/>
        <v>10</v>
      </c>
      <c r="K380" t="str">
        <f ca="1"/>
        <v>НЕТ</v>
      </c>
      <c r="L380">
        <f ca="1"/>
        <v>4</v>
      </c>
      <c r="M380" t="str">
        <f ca="1"/>
        <v>Математика</v>
      </c>
    </row>
    <row r="381" spans="1:13" x14ac:dyDescent="0.25">
      <c r="A381" s="30" t="str">
        <v>Горбанева Л. А.</v>
      </c>
      <c r="B381" s="30" t="str">
        <f ca="1"/>
        <v>4Ш</v>
      </c>
      <c r="C381" s="30">
        <f ca="1"/>
        <v>10</v>
      </c>
      <c r="D381" s="30" t="str">
        <f ca="1"/>
        <v>НЕТ</v>
      </c>
      <c r="E381" s="30">
        <f ca="1"/>
        <v>2</v>
      </c>
      <c r="F381" s="30" t="str">
        <v>Окружающий мир</v>
      </c>
      <c r="H381" t="str">
        <f ca="1"/>
        <v>Горбанева Л. А.</v>
      </c>
      <c r="I381" t="str">
        <f ca="1"/>
        <v>4Ш</v>
      </c>
      <c r="J381">
        <f ca="1"/>
        <v>10</v>
      </c>
      <c r="K381" t="str">
        <f ca="1"/>
        <v>НЕТ</v>
      </c>
      <c r="L381">
        <f ca="1"/>
        <v>2</v>
      </c>
      <c r="M381" t="str">
        <f ca="1"/>
        <v>Окружающий мир</v>
      </c>
    </row>
    <row r="382" spans="1:13" x14ac:dyDescent="0.25">
      <c r="A382" s="30" t="str">
        <v>Горбанева Л. А.</v>
      </c>
      <c r="B382" s="30" t="str">
        <f ca="1"/>
        <v>4Ш</v>
      </c>
      <c r="C382" s="30">
        <f ca="1"/>
        <v>10</v>
      </c>
      <c r="D382" s="30" t="str">
        <f ca="1"/>
        <v>НЕТ</v>
      </c>
      <c r="E382" s="30">
        <f ca="1"/>
        <v>1</v>
      </c>
      <c r="F382" s="30" t="str">
        <v>Основы религиоз</v>
      </c>
      <c r="H382" t="str">
        <f ca="1"/>
        <v>Горбанева Л. А.</v>
      </c>
      <c r="I382" t="str">
        <f ca="1"/>
        <v>4Ш</v>
      </c>
      <c r="J382">
        <f ca="1"/>
        <v>10</v>
      </c>
      <c r="K382" t="str">
        <f ca="1"/>
        <v>НЕТ</v>
      </c>
      <c r="L382">
        <f ca="1"/>
        <v>1</v>
      </c>
      <c r="M382" t="str">
        <f ca="1"/>
        <v>Основы религиоз</v>
      </c>
    </row>
    <row r="383" spans="1:13" x14ac:dyDescent="0.25">
      <c r="A383" s="30" t="str">
        <v>Горбанева Л. А.</v>
      </c>
      <c r="B383" s="30" t="str">
        <f ca="1"/>
        <v>4Ш</v>
      </c>
      <c r="C383" s="30">
        <f ca="1"/>
        <v>10</v>
      </c>
      <c r="D383" s="30" t="str">
        <f ca="1"/>
        <v>НЕТ</v>
      </c>
      <c r="E383" s="30">
        <f ca="1"/>
        <v>1</v>
      </c>
      <c r="F383" s="30" t="str">
        <v>Разговор о важн</v>
      </c>
      <c r="H383" t="str">
        <f ca="1"/>
        <v>Горбанева Л. А.</v>
      </c>
      <c r="I383" t="str">
        <f ca="1"/>
        <v>4Ш</v>
      </c>
      <c r="J383">
        <f ca="1"/>
        <v>10</v>
      </c>
      <c r="K383" t="str">
        <f ca="1"/>
        <v>НЕТ</v>
      </c>
      <c r="L383">
        <f ca="1"/>
        <v>1</v>
      </c>
      <c r="M383" t="str">
        <f ca="1"/>
        <v>Разговор о важн</v>
      </c>
    </row>
    <row r="384" spans="1:13" x14ac:dyDescent="0.25">
      <c r="A384" s="30" t="str">
        <v>Горбанева Л. А.</v>
      </c>
      <c r="B384" s="30" t="str">
        <f ca="1"/>
        <v>4Ш</v>
      </c>
      <c r="C384" s="30">
        <f ca="1"/>
        <v>10</v>
      </c>
      <c r="D384" s="30" t="str">
        <f ca="1"/>
        <v>НЕТ</v>
      </c>
      <c r="E384" s="30">
        <f ca="1"/>
        <v>5</v>
      </c>
      <c r="F384" s="30" t="str">
        <v>Русский язык</v>
      </c>
      <c r="H384" t="str">
        <f ca="1"/>
        <v>Горбанева Л. А.</v>
      </c>
      <c r="I384" t="str">
        <f ca="1"/>
        <v>4Ш</v>
      </c>
      <c r="J384">
        <f ca="1"/>
        <v>10</v>
      </c>
      <c r="K384" t="str">
        <f ca="1"/>
        <v>НЕТ</v>
      </c>
      <c r="L384">
        <f ca="1"/>
        <v>5</v>
      </c>
      <c r="M384" t="str">
        <f ca="1"/>
        <v>Русский язык</v>
      </c>
    </row>
    <row r="385" spans="1:13" x14ac:dyDescent="0.25">
      <c r="A385" s="30" t="str">
        <v>Горбанева Л. А.</v>
      </c>
      <c r="B385" s="30" t="str">
        <f ca="1"/>
        <v>4Ш</v>
      </c>
      <c r="C385" s="30">
        <f ca="1"/>
        <v>10</v>
      </c>
      <c r="D385" s="30" t="str">
        <f ca="1"/>
        <v>НЕТ</v>
      </c>
      <c r="E385" s="30">
        <f ca="1"/>
        <v>1</v>
      </c>
      <c r="F385" s="30" t="str">
        <v>Технология</v>
      </c>
      <c r="H385" t="str">
        <f ca="1"/>
        <v>Горбанева Л. А.</v>
      </c>
      <c r="I385" t="str">
        <f ca="1"/>
        <v>4Ш</v>
      </c>
      <c r="J385">
        <f ca="1"/>
        <v>10</v>
      </c>
      <c r="K385" t="str">
        <f ca="1"/>
        <v>НЕТ</v>
      </c>
      <c r="L385">
        <f ca="1"/>
        <v>1</v>
      </c>
      <c r="M385" t="str">
        <f ca="1"/>
        <v>Технология</v>
      </c>
    </row>
    <row r="386" spans="1:13" x14ac:dyDescent="0.25">
      <c r="A386" s="30" t="str">
        <v>Горностаева С. Э.</v>
      </c>
      <c r="B386" s="30" t="str">
        <f ca="1"/>
        <v>5А</v>
      </c>
      <c r="C386" s="30">
        <f ca="1"/>
        <v>33</v>
      </c>
      <c r="D386" s="30" t="str">
        <f ca="1"/>
        <v>ДА</v>
      </c>
      <c r="E386" s="30">
        <f ca="1"/>
        <v>3</v>
      </c>
      <c r="F386" s="30" t="str">
        <v>Иностранный язык (английский)</v>
      </c>
      <c r="H386" t="str">
        <f ca="1"/>
        <v>Горностаева С. Э.</v>
      </c>
      <c r="I386" t="str">
        <f ca="1"/>
        <v>5А</v>
      </c>
      <c r="J386">
        <f ca="1"/>
        <v>33</v>
      </c>
      <c r="K386" t="str">
        <f ca="1"/>
        <v>ДА</v>
      </c>
      <c r="L386">
        <f ca="1"/>
        <v>3</v>
      </c>
      <c r="M386" t="str">
        <f ca="1"/>
        <v>Иностранный язык (английский)</v>
      </c>
    </row>
    <row r="387" spans="1:13" x14ac:dyDescent="0.25">
      <c r="A387" s="30" t="str">
        <v>Табакаева А. П.</v>
      </c>
      <c r="B387" s="30" t="str">
        <f ca="1"/>
        <v>5А</v>
      </c>
      <c r="C387" s="30">
        <f ca="1"/>
        <v>33</v>
      </c>
      <c r="D387" s="30" t="str">
        <f ca="1"/>
        <v>ДА</v>
      </c>
      <c r="E387" s="30">
        <f ca="1"/>
        <v>3</v>
      </c>
      <c r="F387" s="30" t="str">
        <v>Иностранный язык (английский)</v>
      </c>
      <c r="H387" t="str">
        <f ca="1"/>
        <v>Табакаева А. П.</v>
      </c>
      <c r="I387" t="str">
        <f ca="1"/>
        <v>5А</v>
      </c>
      <c r="J387">
        <f ca="1"/>
        <v>33</v>
      </c>
      <c r="K387" t="str">
        <f ca="1"/>
        <v>ДА</v>
      </c>
      <c r="L387">
        <f ca="1"/>
        <v>3</v>
      </c>
      <c r="M387" t="str">
        <f ca="1"/>
        <v>Иностранный язык (английский)</v>
      </c>
    </row>
    <row r="388" spans="1:13" x14ac:dyDescent="0.25">
      <c r="A388" s="30" t="str">
        <v>Горностаева С. Э.</v>
      </c>
      <c r="B388" s="30" t="str">
        <f ca="1"/>
        <v>5Б</v>
      </c>
      <c r="C388" s="30">
        <f ca="1"/>
        <v>36</v>
      </c>
      <c r="D388" s="30" t="str">
        <f ca="1"/>
        <v>ДА</v>
      </c>
      <c r="E388" s="30">
        <f ca="1"/>
        <v>3</v>
      </c>
      <c r="F388" s="30" t="str">
        <v>Иностранный язык (английский)</v>
      </c>
      <c r="H388" t="str">
        <f ca="1"/>
        <v>Горностаева С. Э.</v>
      </c>
      <c r="I388" t="str">
        <f ca="1"/>
        <v>5Б</v>
      </c>
      <c r="J388">
        <f ca="1"/>
        <v>36</v>
      </c>
      <c r="K388" t="str">
        <f ca="1"/>
        <v>ДА</v>
      </c>
      <c r="L388">
        <f ca="1"/>
        <v>3</v>
      </c>
      <c r="M388" t="str">
        <f ca="1"/>
        <v>Иностранный язык (английский)</v>
      </c>
    </row>
    <row r="389" spans="1:13" x14ac:dyDescent="0.25">
      <c r="A389" s="30" t="str">
        <v>Табакаева А. П.</v>
      </c>
      <c r="B389" s="30" t="str">
        <f ca="1"/>
        <v>5Б</v>
      </c>
      <c r="C389" s="30">
        <f ca="1"/>
        <v>36</v>
      </c>
      <c r="D389" s="30" t="str">
        <f ca="1"/>
        <v>ДА</v>
      </c>
      <c r="E389" s="30">
        <f ca="1"/>
        <v>3</v>
      </c>
      <c r="F389" s="30" t="str">
        <v>Иностранный язык (английский)</v>
      </c>
      <c r="H389" t="str">
        <f ca="1"/>
        <v>Табакаева А. П.</v>
      </c>
      <c r="I389" t="str">
        <f ca="1"/>
        <v>5Б</v>
      </c>
      <c r="J389">
        <f ca="1"/>
        <v>36</v>
      </c>
      <c r="K389" t="str">
        <f ca="1"/>
        <v>ДА</v>
      </c>
      <c r="L389">
        <f ca="1"/>
        <v>3</v>
      </c>
      <c r="M389" t="str">
        <f ca="1"/>
        <v>Иностранный язык (английский)</v>
      </c>
    </row>
    <row r="390" spans="1:13" x14ac:dyDescent="0.25">
      <c r="A390" s="30" t="str">
        <v>Горностаева С. Э.</v>
      </c>
      <c r="B390" s="30" t="str">
        <f ca="1"/>
        <v>5В</v>
      </c>
      <c r="C390" s="30">
        <f ca="1"/>
        <v>32</v>
      </c>
      <c r="D390" s="30" t="str">
        <f ca="1"/>
        <v>ДА</v>
      </c>
      <c r="E390" s="30">
        <f ca="1"/>
        <v>3</v>
      </c>
      <c r="F390" s="30" t="str">
        <v>Иностранный язык (английский)</v>
      </c>
      <c r="H390" t="str">
        <f ca="1"/>
        <v>Горностаева С. Э.</v>
      </c>
      <c r="I390" t="str">
        <f ca="1"/>
        <v>5В</v>
      </c>
      <c r="J390">
        <f ca="1"/>
        <v>32</v>
      </c>
      <c r="K390" t="str">
        <f ca="1"/>
        <v>ДА</v>
      </c>
      <c r="L390">
        <f ca="1"/>
        <v>3</v>
      </c>
      <c r="M390" t="str">
        <f ca="1"/>
        <v>Иностранный язык (английский)</v>
      </c>
    </row>
    <row r="391" spans="1:13" x14ac:dyDescent="0.25">
      <c r="A391" s="30" t="str">
        <v>Табакаева А. П.</v>
      </c>
      <c r="B391" s="30" t="str">
        <f ca="1"/>
        <v>5В</v>
      </c>
      <c r="C391" s="30">
        <f ca="1"/>
        <v>32</v>
      </c>
      <c r="D391" s="30" t="str">
        <f ca="1"/>
        <v>ДА</v>
      </c>
      <c r="E391" s="30">
        <f ca="1"/>
        <v>3</v>
      </c>
      <c r="F391" s="30" t="str">
        <v>Иностранный язык (английский)</v>
      </c>
      <c r="H391" t="str">
        <f ca="1"/>
        <v>Табакаева А. П.</v>
      </c>
      <c r="I391" t="str">
        <f ca="1"/>
        <v>5В</v>
      </c>
      <c r="J391">
        <f ca="1"/>
        <v>32</v>
      </c>
      <c r="K391" t="str">
        <f ca="1"/>
        <v>ДА</v>
      </c>
      <c r="L391">
        <f ca="1"/>
        <v>3</v>
      </c>
      <c r="M391" t="str">
        <f ca="1"/>
        <v>Иностранный язык (английский)</v>
      </c>
    </row>
    <row r="392" spans="1:13" x14ac:dyDescent="0.25">
      <c r="A392" s="30" t="str">
        <v>Горностаева С. Э.</v>
      </c>
      <c r="B392" s="30" t="str">
        <f ca="1"/>
        <v>5Д</v>
      </c>
      <c r="C392" s="30">
        <f ca="1"/>
        <v>32</v>
      </c>
      <c r="D392" s="30" t="str">
        <f ca="1"/>
        <v>ДА</v>
      </c>
      <c r="E392" s="30">
        <f ca="1"/>
        <v>3</v>
      </c>
      <c r="F392" s="30" t="str">
        <v>Иностранный язык (английский)</v>
      </c>
      <c r="H392" t="str">
        <f ca="1"/>
        <v>Горностаева С. Э.</v>
      </c>
      <c r="I392" t="str">
        <f ca="1"/>
        <v>5Д</v>
      </c>
      <c r="J392">
        <f ca="1"/>
        <v>32</v>
      </c>
      <c r="K392" t="str">
        <f ca="1"/>
        <v>ДА</v>
      </c>
      <c r="L392">
        <f ca="1"/>
        <v>3</v>
      </c>
      <c r="M392" t="str">
        <f ca="1"/>
        <v>Иностранный язык (английский)</v>
      </c>
    </row>
    <row r="393" spans="1:13" x14ac:dyDescent="0.25">
      <c r="A393" s="30" t="str">
        <v>Табакаева А. П.</v>
      </c>
      <c r="B393" s="30" t="str">
        <f ca="1"/>
        <v>5Д</v>
      </c>
      <c r="C393" s="30">
        <f ca="1"/>
        <v>32</v>
      </c>
      <c r="D393" s="30" t="str">
        <f ca="1"/>
        <v>ДА</v>
      </c>
      <c r="E393" s="30">
        <f ca="1"/>
        <v>3</v>
      </c>
      <c r="F393" s="30" t="str">
        <v>Иностранный язык (английский)</v>
      </c>
      <c r="H393" t="str">
        <f ca="1"/>
        <v>Табакаева А. П.</v>
      </c>
      <c r="I393" t="str">
        <f ca="1"/>
        <v>5Д</v>
      </c>
      <c r="J393">
        <f ca="1"/>
        <v>32</v>
      </c>
      <c r="K393" t="str">
        <f ca="1"/>
        <v>ДА</v>
      </c>
      <c r="L393">
        <f ca="1"/>
        <v>3</v>
      </c>
      <c r="M393" t="str">
        <f ca="1"/>
        <v>Иностранный язык (английский)</v>
      </c>
    </row>
    <row r="394" spans="1:13" x14ac:dyDescent="0.25">
      <c r="A394" s="30" t="str">
        <v>Горностаева С. Э.</v>
      </c>
      <c r="B394" s="30" t="str">
        <f ca="1"/>
        <v>5Е</v>
      </c>
      <c r="C394" s="30">
        <f ca="1"/>
        <v>34</v>
      </c>
      <c r="D394" s="30" t="str">
        <f ca="1"/>
        <v>ДА</v>
      </c>
      <c r="E394" s="30">
        <f ca="1"/>
        <v>3</v>
      </c>
      <c r="F394" s="30" t="str">
        <v>Иностранный язык (английский)</v>
      </c>
      <c r="H394" t="str">
        <f ca="1"/>
        <v>Горностаева С. Э.</v>
      </c>
      <c r="I394" t="str">
        <f ca="1"/>
        <v>5Е</v>
      </c>
      <c r="J394">
        <f ca="1"/>
        <v>34</v>
      </c>
      <c r="K394" t="str">
        <f ca="1"/>
        <v>ДА</v>
      </c>
      <c r="L394">
        <f ca="1"/>
        <v>3</v>
      </c>
      <c r="M394" t="str">
        <f ca="1"/>
        <v>Иностранный язык (английский)</v>
      </c>
    </row>
    <row r="395" spans="1:13" x14ac:dyDescent="0.25">
      <c r="A395" s="30" t="str">
        <v>Табакаева А. П.</v>
      </c>
      <c r="B395" s="30" t="str">
        <f ca="1"/>
        <v>5Е</v>
      </c>
      <c r="C395" s="30">
        <f ca="1"/>
        <v>34</v>
      </c>
      <c r="D395" s="30" t="str">
        <f ca="1"/>
        <v>ДА</v>
      </c>
      <c r="E395" s="30">
        <f ca="1"/>
        <v>3</v>
      </c>
      <c r="F395" s="30" t="str">
        <v>Иностранный язык (английский)</v>
      </c>
      <c r="H395" t="str">
        <f ca="1"/>
        <v>Табакаева А. П.</v>
      </c>
      <c r="I395" t="str">
        <f ca="1"/>
        <v>5Е</v>
      </c>
      <c r="J395">
        <f ca="1"/>
        <v>34</v>
      </c>
      <c r="K395" t="str">
        <f ca="1"/>
        <v>ДА</v>
      </c>
      <c r="L395">
        <f ca="1"/>
        <v>3</v>
      </c>
      <c r="M395" t="str">
        <f ca="1"/>
        <v>Иностранный язык (английский)</v>
      </c>
    </row>
    <row r="396" spans="1:13" x14ac:dyDescent="0.25">
      <c r="A396" s="30" t="str">
        <v>Горностаева С. Э.</v>
      </c>
      <c r="B396" s="30" t="str">
        <f ca="1"/>
        <v>5Ж</v>
      </c>
      <c r="C396" s="30">
        <f ca="1"/>
        <v>32</v>
      </c>
      <c r="D396" s="30" t="str">
        <f ca="1"/>
        <v>ДА</v>
      </c>
      <c r="E396" s="30">
        <f ca="1"/>
        <v>3</v>
      </c>
      <c r="F396" s="30" t="str">
        <v>Иностранный язык (английский)</v>
      </c>
      <c r="H396" t="str">
        <f ca="1"/>
        <v>Горностаева С. Э.</v>
      </c>
      <c r="I396" t="str">
        <f ca="1"/>
        <v>5Ж</v>
      </c>
      <c r="J396">
        <f ca="1"/>
        <v>32</v>
      </c>
      <c r="K396" t="str">
        <f ca="1"/>
        <v>ДА</v>
      </c>
      <c r="L396">
        <f ca="1"/>
        <v>3</v>
      </c>
      <c r="M396" t="str">
        <f ca="1"/>
        <v>Иностранный язык (английский)</v>
      </c>
    </row>
    <row r="397" spans="1:13" x14ac:dyDescent="0.25">
      <c r="A397" s="30" t="str">
        <v>Табакаева А. П.</v>
      </c>
      <c r="B397" s="30" t="str">
        <f ca="1"/>
        <v>5Ж</v>
      </c>
      <c r="C397" s="30">
        <f ca="1"/>
        <v>32</v>
      </c>
      <c r="D397" s="30" t="str">
        <f ca="1"/>
        <v>ДА</v>
      </c>
      <c r="E397" s="30">
        <f ca="1"/>
        <v>3</v>
      </c>
      <c r="F397" s="30" t="str">
        <v>Иностранный язык (английский)</v>
      </c>
      <c r="H397" t="str">
        <f ca="1"/>
        <v>Табакаева А. П.</v>
      </c>
      <c r="I397" t="str">
        <f ca="1"/>
        <v>5Ж</v>
      </c>
      <c r="J397">
        <f ca="1"/>
        <v>32</v>
      </c>
      <c r="K397" t="str">
        <f ca="1"/>
        <v>ДА</v>
      </c>
      <c r="L397">
        <f ca="1"/>
        <v>3</v>
      </c>
      <c r="M397" t="str">
        <f ca="1"/>
        <v>Иностранный язык (английский)</v>
      </c>
    </row>
    <row r="398" spans="1:13" x14ac:dyDescent="0.25">
      <c r="A398" s="30" t="str">
        <v>Горностаева С. Э.</v>
      </c>
      <c r="B398" s="30" t="str">
        <f ca="1"/>
        <v>5З</v>
      </c>
      <c r="C398" s="30">
        <f ca="1"/>
        <v>32</v>
      </c>
      <c r="D398" s="30" t="str">
        <f ca="1"/>
        <v>ДА</v>
      </c>
      <c r="E398" s="30">
        <f ca="1"/>
        <v>3</v>
      </c>
      <c r="F398" s="30" t="str">
        <v>Иностранный язык (английский)</v>
      </c>
      <c r="H398" t="str">
        <f ca="1"/>
        <v>Горностаева С. Э.</v>
      </c>
      <c r="I398" t="str">
        <f ca="1"/>
        <v>5З</v>
      </c>
      <c r="J398">
        <f ca="1"/>
        <v>32</v>
      </c>
      <c r="K398" t="str">
        <f ca="1"/>
        <v>ДА</v>
      </c>
      <c r="L398">
        <f ca="1"/>
        <v>3</v>
      </c>
      <c r="M398" t="str">
        <f ca="1"/>
        <v>Иностранный язык (английский)</v>
      </c>
    </row>
    <row r="399" spans="1:13" x14ac:dyDescent="0.25">
      <c r="A399" s="30" t="str">
        <v>Табакаева А. П.</v>
      </c>
      <c r="B399" s="30" t="str">
        <f ca="1"/>
        <v>5З</v>
      </c>
      <c r="C399" s="30">
        <f ca="1"/>
        <v>32</v>
      </c>
      <c r="D399" s="30" t="str">
        <f ca="1"/>
        <v>ДА</v>
      </c>
      <c r="E399" s="30">
        <f ca="1"/>
        <v>3</v>
      </c>
      <c r="F399" s="30" t="str">
        <v>Иностранный язык (английский)</v>
      </c>
      <c r="H399" t="str">
        <f ca="1"/>
        <v>Табакаева А. П.</v>
      </c>
      <c r="I399" t="str">
        <f ca="1"/>
        <v>5З</v>
      </c>
      <c r="J399">
        <f ca="1"/>
        <v>32</v>
      </c>
      <c r="K399" t="str">
        <f ca="1"/>
        <v>ДА</v>
      </c>
      <c r="L399">
        <f ca="1"/>
        <v>3</v>
      </c>
      <c r="M399" t="str">
        <f ca="1"/>
        <v>Иностранный язык (английский)</v>
      </c>
    </row>
    <row r="400" spans="1:13" x14ac:dyDescent="0.25">
      <c r="A400" s="30" t="str">
        <v>Горностаева С. Э.</v>
      </c>
      <c r="B400" s="30" t="str">
        <f ca="1"/>
        <v>5И</v>
      </c>
      <c r="C400" s="30">
        <f ca="1"/>
        <v>32</v>
      </c>
      <c r="D400" s="30" t="str">
        <f ca="1"/>
        <v>ДА</v>
      </c>
      <c r="E400" s="30">
        <f ca="1"/>
        <v>3</v>
      </c>
      <c r="F400" s="30" t="str">
        <v>Иностранный язык (английский)</v>
      </c>
      <c r="H400" t="str">
        <f ca="1"/>
        <v>Горностаева С. Э.</v>
      </c>
      <c r="I400" t="str">
        <f ca="1"/>
        <v>5И</v>
      </c>
      <c r="J400">
        <f ca="1"/>
        <v>32</v>
      </c>
      <c r="K400" t="str">
        <f ca="1"/>
        <v>ДА</v>
      </c>
      <c r="L400">
        <f ca="1"/>
        <v>3</v>
      </c>
      <c r="M400" t="str">
        <f ca="1"/>
        <v>Иностранный язык (английский)</v>
      </c>
    </row>
    <row r="401" spans="1:13" x14ac:dyDescent="0.25">
      <c r="A401" s="30" t="str">
        <v>Табакаева А. П.</v>
      </c>
      <c r="B401" s="30" t="str">
        <f ca="1"/>
        <v>5И</v>
      </c>
      <c r="C401" s="30">
        <f ca="1"/>
        <v>32</v>
      </c>
      <c r="D401" s="30" t="str">
        <f ca="1"/>
        <v>ДА</v>
      </c>
      <c r="E401" s="30">
        <f ca="1"/>
        <v>3</v>
      </c>
      <c r="F401" s="30" t="str">
        <v>Иностранный язык (английский)</v>
      </c>
      <c r="H401" t="str">
        <f ca="1"/>
        <v>Табакаева А. П.</v>
      </c>
      <c r="I401" t="str">
        <f ca="1"/>
        <v>5И</v>
      </c>
      <c r="J401">
        <f ca="1"/>
        <v>32</v>
      </c>
      <c r="K401" t="str">
        <f ca="1"/>
        <v>ДА</v>
      </c>
      <c r="L401">
        <f ca="1"/>
        <v>3</v>
      </c>
      <c r="M401" t="str">
        <f ca="1"/>
        <v>Иностранный язык (английский)</v>
      </c>
    </row>
    <row r="402" spans="1:13" x14ac:dyDescent="0.25">
      <c r="A402" s="30" t="str">
        <v>Горностаева С. Э.</v>
      </c>
      <c r="B402" s="30" t="str">
        <f ca="1"/>
        <v>5Т</v>
      </c>
      <c r="C402" s="30">
        <f ca="1"/>
        <v>32</v>
      </c>
      <c r="D402" s="30" t="str">
        <f ca="1"/>
        <v>ДА</v>
      </c>
      <c r="E402" s="30">
        <f ca="1"/>
        <v>3</v>
      </c>
      <c r="F402" s="30" t="str">
        <v>Иностранный язык (английский)</v>
      </c>
      <c r="H402" t="str">
        <f ca="1"/>
        <v>Горностаева С. Э.</v>
      </c>
      <c r="I402" t="str">
        <f ca="1"/>
        <v>5Т</v>
      </c>
      <c r="J402">
        <f ca="1"/>
        <v>32</v>
      </c>
      <c r="K402" t="str">
        <f ca="1"/>
        <v>ДА</v>
      </c>
      <c r="L402">
        <f ca="1"/>
        <v>3</v>
      </c>
      <c r="M402" t="str">
        <f ca="1"/>
        <v>Иностранный язык (английский)</v>
      </c>
    </row>
    <row r="403" spans="1:13" x14ac:dyDescent="0.25">
      <c r="A403" s="30" t="str">
        <v>Табакаева А. П.</v>
      </c>
      <c r="B403" s="30" t="str">
        <f ca="1"/>
        <v>5Т</v>
      </c>
      <c r="C403" s="30">
        <f ca="1"/>
        <v>32</v>
      </c>
      <c r="D403" s="30" t="str">
        <f ca="1"/>
        <v>ДА</v>
      </c>
      <c r="E403" s="30">
        <f ca="1"/>
        <v>3</v>
      </c>
      <c r="F403" s="30" t="str">
        <v>Иностранный язык (английский)</v>
      </c>
      <c r="H403" t="str">
        <f ca="1"/>
        <v>Табакаева А. П.</v>
      </c>
      <c r="I403" t="str">
        <f ca="1"/>
        <v>5Т</v>
      </c>
      <c r="J403">
        <f ca="1"/>
        <v>32</v>
      </c>
      <c r="K403" t="str">
        <f ca="1"/>
        <v>ДА</v>
      </c>
      <c r="L403">
        <f ca="1"/>
        <v>3</v>
      </c>
      <c r="M403" t="str">
        <f ca="1"/>
        <v>Иностранный язык (английский)</v>
      </c>
    </row>
    <row r="404" spans="1:13" x14ac:dyDescent="0.25">
      <c r="A404" s="30" t="str">
        <v>Горюнова Ю. С.</v>
      </c>
      <c r="B404" s="30" t="str">
        <f ca="1"/>
        <v>6А</v>
      </c>
      <c r="C404" s="30">
        <f ca="1"/>
        <v>36</v>
      </c>
      <c r="D404" s="30" t="str">
        <f ca="1"/>
        <v>НЕТ</v>
      </c>
      <c r="E404" s="30">
        <f ca="1"/>
        <v>3</v>
      </c>
      <c r="F404" s="30" t="str">
        <v>Литература</v>
      </c>
      <c r="H404" t="str">
        <f ca="1"/>
        <v>Горюнова Ю. С.</v>
      </c>
      <c r="I404" t="str">
        <f ca="1"/>
        <v>6А</v>
      </c>
      <c r="J404">
        <f ca="1"/>
        <v>36</v>
      </c>
      <c r="K404" t="str">
        <f ca="1"/>
        <v>НЕТ</v>
      </c>
      <c r="L404">
        <f ca="1"/>
        <v>3</v>
      </c>
      <c r="M404" t="str">
        <f ca="1"/>
        <v>Литература</v>
      </c>
    </row>
    <row r="405" spans="1:13" x14ac:dyDescent="0.25">
      <c r="A405" s="30" t="str">
        <v>Горюнова Ю. С.</v>
      </c>
      <c r="B405" s="30" t="str">
        <f ca="1"/>
        <v>6А</v>
      </c>
      <c r="C405" s="30">
        <f ca="1"/>
        <v>36</v>
      </c>
      <c r="D405" s="30" t="str">
        <f ca="1"/>
        <v>НЕТ</v>
      </c>
      <c r="E405" s="30">
        <f ca="1"/>
        <v>6</v>
      </c>
      <c r="F405" s="30" t="str">
        <v>Русский язык</v>
      </c>
      <c r="H405" t="str">
        <f ca="1"/>
        <v>Горюнова Ю. С.</v>
      </c>
      <c r="I405" t="str">
        <f ca="1"/>
        <v>6А</v>
      </c>
      <c r="J405">
        <f ca="1"/>
        <v>36</v>
      </c>
      <c r="K405" t="str">
        <f ca="1"/>
        <v>НЕТ</v>
      </c>
      <c r="L405">
        <f ca="1"/>
        <v>6</v>
      </c>
      <c r="M405" t="str">
        <f ca="1"/>
        <v>Русский язык</v>
      </c>
    </row>
    <row r="406" spans="1:13" x14ac:dyDescent="0.25">
      <c r="A406" s="30" t="str">
        <v>Горюнова Ю. С.</v>
      </c>
      <c r="B406" s="30" t="str">
        <f ca="1"/>
        <v>6Е</v>
      </c>
      <c r="C406" s="30">
        <f ca="1"/>
        <v>36</v>
      </c>
      <c r="D406" s="30" t="str">
        <f ca="1"/>
        <v>НЕТ</v>
      </c>
      <c r="E406" s="30">
        <f ca="1"/>
        <v>3</v>
      </c>
      <c r="F406" s="30" t="str">
        <v>Литература</v>
      </c>
      <c r="H406" t="str">
        <f ca="1"/>
        <v>Горюнова Ю. С.</v>
      </c>
      <c r="I406" t="str">
        <f ca="1"/>
        <v>6Е</v>
      </c>
      <c r="J406">
        <f ca="1"/>
        <v>36</v>
      </c>
      <c r="K406" t="str">
        <f ca="1"/>
        <v>НЕТ</v>
      </c>
      <c r="L406">
        <f ca="1"/>
        <v>3</v>
      </c>
      <c r="M406" t="str">
        <f ca="1"/>
        <v>Литература</v>
      </c>
    </row>
    <row r="407" spans="1:13" x14ac:dyDescent="0.25">
      <c r="A407" s="30" t="str">
        <v>Горюнова Ю. С.</v>
      </c>
      <c r="B407" s="30" t="str">
        <f ca="1"/>
        <v>6Е</v>
      </c>
      <c r="C407" s="30">
        <f ca="1"/>
        <v>36</v>
      </c>
      <c r="D407" s="30" t="str">
        <f ca="1"/>
        <v>НЕТ</v>
      </c>
      <c r="E407" s="30">
        <f ca="1"/>
        <v>1</v>
      </c>
      <c r="F407" s="30" t="str">
        <v>Разговор о важн</v>
      </c>
      <c r="H407" t="str">
        <f ca="1"/>
        <v>Горюнова Ю. С.</v>
      </c>
      <c r="I407" t="str">
        <f ca="1"/>
        <v>6Е</v>
      </c>
      <c r="J407">
        <f ca="1"/>
        <v>36</v>
      </c>
      <c r="K407" t="str">
        <f ca="1"/>
        <v>НЕТ</v>
      </c>
      <c r="L407">
        <f ca="1"/>
        <v>1</v>
      </c>
      <c r="M407" t="str">
        <f ca="1"/>
        <v>Разговор о важн</v>
      </c>
    </row>
    <row r="408" spans="1:13" x14ac:dyDescent="0.25">
      <c r="A408" s="30" t="str">
        <v>Горюнова Ю. С.</v>
      </c>
      <c r="B408" s="30" t="str">
        <f ca="1"/>
        <v>6Е</v>
      </c>
      <c r="C408" s="30">
        <f ca="1"/>
        <v>36</v>
      </c>
      <c r="D408" s="30" t="str">
        <f ca="1"/>
        <v>НЕТ</v>
      </c>
      <c r="E408" s="30">
        <f ca="1"/>
        <v>6</v>
      </c>
      <c r="F408" s="30" t="str">
        <v>Русский язык</v>
      </c>
      <c r="H408" t="str">
        <f ca="1"/>
        <v>Горюнова Ю. С.</v>
      </c>
      <c r="I408" t="str">
        <f ca="1"/>
        <v>6Е</v>
      </c>
      <c r="J408">
        <f ca="1"/>
        <v>36</v>
      </c>
      <c r="K408" t="str">
        <f ca="1"/>
        <v>НЕТ</v>
      </c>
      <c r="L408">
        <f ca="1"/>
        <v>6</v>
      </c>
      <c r="M408" t="str">
        <f ca="1"/>
        <v>Русский язык</v>
      </c>
    </row>
    <row r="409" spans="1:13" x14ac:dyDescent="0.25">
      <c r="A409" s="30" t="str">
        <v>Горюнова Ю. С.</v>
      </c>
      <c r="B409" s="30" t="str">
        <f ca="1"/>
        <v>6З</v>
      </c>
      <c r="C409" s="30">
        <f ca="1"/>
        <v>35</v>
      </c>
      <c r="D409" s="30" t="str">
        <f ca="1"/>
        <v>НЕТ</v>
      </c>
      <c r="E409" s="30">
        <f ca="1"/>
        <v>3</v>
      </c>
      <c r="F409" s="30" t="str">
        <v>Литература</v>
      </c>
      <c r="H409" t="str">
        <f ca="1"/>
        <v>Горюнова Ю. С.</v>
      </c>
      <c r="I409" t="str">
        <f ca="1"/>
        <v>6З</v>
      </c>
      <c r="J409">
        <f ca="1"/>
        <v>35</v>
      </c>
      <c r="K409" t="str">
        <f ca="1"/>
        <v>НЕТ</v>
      </c>
      <c r="L409">
        <f ca="1"/>
        <v>3</v>
      </c>
      <c r="M409" t="str">
        <f ca="1"/>
        <v>Литература</v>
      </c>
    </row>
    <row r="410" spans="1:13" x14ac:dyDescent="0.25">
      <c r="A410" s="30" t="str">
        <v>Горюнова Ю. С.</v>
      </c>
      <c r="B410" s="30" t="str">
        <f ca="1"/>
        <v>6З</v>
      </c>
      <c r="C410" s="30">
        <f ca="1"/>
        <v>35</v>
      </c>
      <c r="D410" s="30" t="str">
        <f ca="1"/>
        <v>НЕТ</v>
      </c>
      <c r="E410" s="30">
        <f ca="1"/>
        <v>6</v>
      </c>
      <c r="F410" s="30" t="str">
        <v>Русский язык</v>
      </c>
      <c r="H410" t="str">
        <f ca="1"/>
        <v>Горюнова Ю. С.</v>
      </c>
      <c r="I410" t="str">
        <f ca="1"/>
        <v>6З</v>
      </c>
      <c r="J410">
        <f ca="1"/>
        <v>35</v>
      </c>
      <c r="K410" t="str">
        <f ca="1"/>
        <v>НЕТ</v>
      </c>
      <c r="L410">
        <f ca="1"/>
        <v>6</v>
      </c>
      <c r="M410" t="str">
        <f ca="1"/>
        <v>Русский язык</v>
      </c>
    </row>
    <row r="411" spans="1:13" x14ac:dyDescent="0.25">
      <c r="A411" s="30" t="str">
        <v>Горюнова Ю. С.</v>
      </c>
      <c r="B411" s="30" t="str">
        <f ca="1"/>
        <v>6И</v>
      </c>
      <c r="C411" s="30">
        <f ca="1"/>
        <v>36</v>
      </c>
      <c r="D411" s="30" t="str">
        <f ca="1"/>
        <v>НЕТ</v>
      </c>
      <c r="E411" s="30">
        <f ca="1"/>
        <v>3</v>
      </c>
      <c r="F411" s="30" t="str">
        <v>Литература</v>
      </c>
      <c r="H411" t="str">
        <f ca="1"/>
        <v>Горюнова Ю. С.</v>
      </c>
      <c r="I411" t="str">
        <f ca="1"/>
        <v>6И</v>
      </c>
      <c r="J411">
        <f ca="1"/>
        <v>36</v>
      </c>
      <c r="K411" t="str">
        <f ca="1"/>
        <v>НЕТ</v>
      </c>
      <c r="L411">
        <f ca="1"/>
        <v>3</v>
      </c>
      <c r="M411" t="str">
        <f ca="1"/>
        <v>Литература</v>
      </c>
    </row>
    <row r="412" spans="1:13" x14ac:dyDescent="0.25">
      <c r="A412" s="30" t="str">
        <v>Горюнова Ю. С.</v>
      </c>
      <c r="B412" s="30" t="str">
        <f ca="1"/>
        <v>6И</v>
      </c>
      <c r="C412" s="30">
        <f ca="1"/>
        <v>36</v>
      </c>
      <c r="D412" s="30" t="str">
        <f ca="1"/>
        <v>НЕТ</v>
      </c>
      <c r="E412" s="30">
        <f ca="1"/>
        <v>6</v>
      </c>
      <c r="F412" s="30" t="str">
        <v>Русский язык</v>
      </c>
      <c r="H412" t="str">
        <f ca="1"/>
        <v>Горюнова Ю. С.</v>
      </c>
      <c r="I412" t="str">
        <f ca="1"/>
        <v>6И</v>
      </c>
      <c r="J412">
        <f ca="1"/>
        <v>36</v>
      </c>
      <c r="K412" t="str">
        <f ca="1"/>
        <v>НЕТ</v>
      </c>
      <c r="L412">
        <f ca="1"/>
        <v>6</v>
      </c>
      <c r="M412" t="str">
        <f ca="1"/>
        <v>Русский язык</v>
      </c>
    </row>
    <row r="413" spans="1:13" x14ac:dyDescent="0.25">
      <c r="A413" s="30" t="str">
        <v>Гришина Е. А.</v>
      </c>
      <c r="B413" s="30" t="str">
        <f ca="1"/>
        <v>9К</v>
      </c>
      <c r="C413" s="30">
        <f ca="1"/>
        <v>35</v>
      </c>
      <c r="D413" s="30" t="str">
        <f ca="1"/>
        <v>НЕТ</v>
      </c>
      <c r="E413" s="30">
        <f ca="1"/>
        <v>2</v>
      </c>
      <c r="F413" s="30" t="str">
        <v>География</v>
      </c>
      <c r="H413" t="str">
        <f ca="1"/>
        <v>Гришина Е. А.</v>
      </c>
      <c r="I413" t="str">
        <f ca="1"/>
        <v>9К</v>
      </c>
      <c r="J413">
        <f ca="1"/>
        <v>35</v>
      </c>
      <c r="K413" t="str">
        <f ca="1"/>
        <v>НЕТ</v>
      </c>
      <c r="L413">
        <f ca="1"/>
        <v>2</v>
      </c>
      <c r="M413" t="str">
        <f ca="1"/>
        <v>География</v>
      </c>
    </row>
    <row r="414" spans="1:13" x14ac:dyDescent="0.25">
      <c r="A414" s="30" t="str">
        <v>Гришина Е. А.</v>
      </c>
      <c r="B414" s="30" t="str">
        <f ca="1"/>
        <v>9Н</v>
      </c>
      <c r="C414" s="30">
        <f ca="1"/>
        <v>35</v>
      </c>
      <c r="D414" s="30" t="str">
        <f ca="1"/>
        <v>НЕТ</v>
      </c>
      <c r="E414" s="30">
        <f ca="1"/>
        <v>2</v>
      </c>
      <c r="F414" s="30" t="str">
        <v>География</v>
      </c>
      <c r="H414" t="str">
        <f ca="1"/>
        <v>Гришина Е. А.</v>
      </c>
      <c r="I414" t="str">
        <f ca="1"/>
        <v>9Н</v>
      </c>
      <c r="J414">
        <f ca="1"/>
        <v>35</v>
      </c>
      <c r="K414" t="str">
        <f ca="1"/>
        <v>НЕТ</v>
      </c>
      <c r="L414">
        <f ca="1"/>
        <v>2</v>
      </c>
      <c r="M414" t="str">
        <f ca="1"/>
        <v>География</v>
      </c>
    </row>
    <row r="415" spans="1:13" x14ac:dyDescent="0.25">
      <c r="A415" s="30" t="str">
        <v>Гришина Е. А.</v>
      </c>
      <c r="B415" s="30" t="str">
        <f ca="1"/>
        <v>9О</v>
      </c>
      <c r="C415" s="30">
        <f ca="1"/>
        <v>38</v>
      </c>
      <c r="D415" s="30" t="str">
        <f ca="1"/>
        <v>НЕТ</v>
      </c>
      <c r="E415" s="30">
        <f ca="1"/>
        <v>2</v>
      </c>
      <c r="F415" s="30" t="str">
        <v>География</v>
      </c>
      <c r="H415" t="str">
        <f ca="1"/>
        <v>Гришина Е. А.</v>
      </c>
      <c r="I415" t="str">
        <f ca="1"/>
        <v>9О</v>
      </c>
      <c r="J415">
        <f ca="1"/>
        <v>38</v>
      </c>
      <c r="K415" t="str">
        <f ca="1"/>
        <v>НЕТ</v>
      </c>
      <c r="L415">
        <f ca="1"/>
        <v>2</v>
      </c>
      <c r="M415" t="str">
        <f ca="1"/>
        <v>География</v>
      </c>
    </row>
    <row r="416" spans="1:13" x14ac:dyDescent="0.25">
      <c r="A416" s="30" t="str">
        <v>Гришко Ю. Р.</v>
      </c>
      <c r="B416" s="30" t="str">
        <f ca="1"/>
        <v>4А</v>
      </c>
      <c r="C416" s="30">
        <f ca="1"/>
        <v>36</v>
      </c>
      <c r="D416" s="30" t="str">
        <f ca="1"/>
        <v>НЕТ</v>
      </c>
      <c r="E416" s="30">
        <f ca="1"/>
        <v>1</v>
      </c>
      <c r="F416" s="30" t="str">
        <v>Музыка</v>
      </c>
      <c r="H416" t="str">
        <f ca="1"/>
        <v>Гришко Ю. Р.</v>
      </c>
      <c r="I416" t="str">
        <f ca="1"/>
        <v>4А</v>
      </c>
      <c r="J416">
        <f ca="1"/>
        <v>36</v>
      </c>
      <c r="K416" t="str">
        <f ca="1"/>
        <v>НЕТ</v>
      </c>
      <c r="L416">
        <f ca="1"/>
        <v>1</v>
      </c>
      <c r="M416" t="str">
        <f ca="1"/>
        <v>Музыка</v>
      </c>
    </row>
    <row r="417" spans="1:13" x14ac:dyDescent="0.25">
      <c r="A417" s="30" t="str">
        <v>Гришко Ю. Р.</v>
      </c>
      <c r="B417" s="30" t="str">
        <f ca="1"/>
        <v>4З</v>
      </c>
      <c r="C417" s="30">
        <f ca="1"/>
        <v>36</v>
      </c>
      <c r="D417" s="30" t="str">
        <f ca="1"/>
        <v>НЕТ</v>
      </c>
      <c r="E417" s="30">
        <f ca="1"/>
        <v>1</v>
      </c>
      <c r="F417" s="30" t="str">
        <v>Музыка</v>
      </c>
      <c r="H417" t="str">
        <f ca="1"/>
        <v>Гришко Ю. Р.</v>
      </c>
      <c r="I417" t="str">
        <f ca="1"/>
        <v>4З</v>
      </c>
      <c r="J417">
        <f ca="1"/>
        <v>36</v>
      </c>
      <c r="K417" t="str">
        <f ca="1"/>
        <v>НЕТ</v>
      </c>
      <c r="L417">
        <f ca="1"/>
        <v>1</v>
      </c>
      <c r="M417" t="str">
        <f ca="1"/>
        <v>Музыка</v>
      </c>
    </row>
    <row r="418" spans="1:13" x14ac:dyDescent="0.25">
      <c r="A418" s="30" t="str">
        <v>Гришко Ю. Р.</v>
      </c>
      <c r="B418" s="30" t="str">
        <f ca="1"/>
        <v>4И</v>
      </c>
      <c r="C418" s="30">
        <f ca="1"/>
        <v>36</v>
      </c>
      <c r="D418" s="30" t="str">
        <f ca="1"/>
        <v>НЕТ</v>
      </c>
      <c r="E418" s="30">
        <f ca="1"/>
        <v>1</v>
      </c>
      <c r="F418" s="30" t="str">
        <v>Музыка</v>
      </c>
      <c r="H418" t="str">
        <f ca="1"/>
        <v>Гришко Ю. Р.</v>
      </c>
      <c r="I418" t="str">
        <f ca="1"/>
        <v>4И</v>
      </c>
      <c r="J418">
        <f ca="1"/>
        <v>36</v>
      </c>
      <c r="K418" t="str">
        <f ca="1"/>
        <v>НЕТ</v>
      </c>
      <c r="L418">
        <f ca="1"/>
        <v>1</v>
      </c>
      <c r="M418" t="str">
        <f ca="1"/>
        <v>Музыка</v>
      </c>
    </row>
    <row r="419" spans="1:13" x14ac:dyDescent="0.25">
      <c r="A419" s="30" t="str">
        <v>Гришко Ю. Р.</v>
      </c>
      <c r="B419" s="30" t="str">
        <f ca="1"/>
        <v>4Л</v>
      </c>
      <c r="C419" s="30">
        <f ca="1"/>
        <v>37</v>
      </c>
      <c r="D419" s="30" t="str">
        <f ca="1"/>
        <v>НЕТ</v>
      </c>
      <c r="E419" s="30">
        <f ca="1"/>
        <v>1</v>
      </c>
      <c r="F419" s="30" t="str">
        <v>Музыка</v>
      </c>
      <c r="H419" t="str">
        <f ca="1"/>
        <v>Гришко Ю. Р.</v>
      </c>
      <c r="I419" t="str">
        <f ca="1"/>
        <v>4Л</v>
      </c>
      <c r="J419">
        <f ca="1"/>
        <v>37</v>
      </c>
      <c r="K419" t="str">
        <f ca="1"/>
        <v>НЕТ</v>
      </c>
      <c r="L419">
        <f ca="1"/>
        <v>1</v>
      </c>
      <c r="M419" t="str">
        <f ca="1"/>
        <v>Музыка</v>
      </c>
    </row>
    <row r="420" spans="1:13" x14ac:dyDescent="0.25">
      <c r="A420" s="30" t="str">
        <v>Гришко Ю. Р.</v>
      </c>
      <c r="B420" s="30" t="str">
        <f ca="1"/>
        <v>4М</v>
      </c>
      <c r="C420" s="30">
        <f ca="1"/>
        <v>37</v>
      </c>
      <c r="D420" s="30" t="str">
        <f ca="1"/>
        <v>НЕТ</v>
      </c>
      <c r="E420" s="30">
        <f ca="1"/>
        <v>1</v>
      </c>
      <c r="F420" s="30" t="str">
        <v>Музыка</v>
      </c>
      <c r="H420" t="str">
        <f ca="1"/>
        <v>Гришко Ю. Р.</v>
      </c>
      <c r="I420" t="str">
        <f ca="1"/>
        <v>4М</v>
      </c>
      <c r="J420">
        <f ca="1"/>
        <v>37</v>
      </c>
      <c r="K420" t="str">
        <f ca="1"/>
        <v>НЕТ</v>
      </c>
      <c r="L420">
        <f ca="1"/>
        <v>1</v>
      </c>
      <c r="M420" t="str">
        <f ca="1"/>
        <v>Музыка</v>
      </c>
    </row>
    <row r="421" spans="1:13" x14ac:dyDescent="0.25">
      <c r="A421" s="30" t="str">
        <v>Гришко Ю. Р.</v>
      </c>
      <c r="B421" s="30" t="str">
        <f ca="1"/>
        <v>4Н</v>
      </c>
      <c r="C421" s="30">
        <f ca="1"/>
        <v>36</v>
      </c>
      <c r="D421" s="30" t="str">
        <f ca="1"/>
        <v>НЕТ</v>
      </c>
      <c r="E421" s="30">
        <f ca="1"/>
        <v>1</v>
      </c>
      <c r="F421" s="30" t="str">
        <v>Музыка</v>
      </c>
      <c r="H421" t="str">
        <f ca="1"/>
        <v>Гришко Ю. Р.</v>
      </c>
      <c r="I421" t="str">
        <f ca="1"/>
        <v>4Н</v>
      </c>
      <c r="J421">
        <f ca="1"/>
        <v>36</v>
      </c>
      <c r="K421" t="str">
        <f ca="1"/>
        <v>НЕТ</v>
      </c>
      <c r="L421">
        <f ca="1"/>
        <v>1</v>
      </c>
      <c r="M421" t="str">
        <f ca="1"/>
        <v>Музыка</v>
      </c>
    </row>
    <row r="422" spans="1:13" x14ac:dyDescent="0.25">
      <c r="A422" s="30" t="str">
        <v>Гришко Ю. Р.</v>
      </c>
      <c r="B422" s="30" t="str">
        <f ca="1"/>
        <v>4Р</v>
      </c>
      <c r="C422" s="30">
        <f ca="1"/>
        <v>34</v>
      </c>
      <c r="D422" s="30" t="str">
        <f ca="1"/>
        <v>НЕТ</v>
      </c>
      <c r="E422" s="30">
        <f ca="1"/>
        <v>1</v>
      </c>
      <c r="F422" s="30" t="str">
        <v>Музыка</v>
      </c>
      <c r="H422" t="str">
        <f ca="1"/>
        <v>Гришко Ю. Р.</v>
      </c>
      <c r="I422" t="str">
        <f ca="1"/>
        <v>4Р</v>
      </c>
      <c r="J422">
        <f ca="1"/>
        <v>34</v>
      </c>
      <c r="K422" t="str">
        <f ca="1"/>
        <v>НЕТ</v>
      </c>
      <c r="L422">
        <f ca="1"/>
        <v>1</v>
      </c>
      <c r="M422" t="str">
        <f ca="1"/>
        <v>Музыка</v>
      </c>
    </row>
    <row r="423" spans="1:13" x14ac:dyDescent="0.25">
      <c r="A423" s="30" t="str">
        <v>Гришко Ю. Р.</v>
      </c>
      <c r="B423" s="30" t="str">
        <f ca="1"/>
        <v>4С</v>
      </c>
      <c r="C423" s="30">
        <f ca="1"/>
        <v>35</v>
      </c>
      <c r="D423" s="30" t="str">
        <f ca="1"/>
        <v>НЕТ</v>
      </c>
      <c r="E423" s="30">
        <f ca="1"/>
        <v>1</v>
      </c>
      <c r="F423" s="30" t="str">
        <v>Музыка</v>
      </c>
      <c r="H423" t="str">
        <f ca="1"/>
        <v>Гришко Ю. Р.</v>
      </c>
      <c r="I423" t="str">
        <f ca="1"/>
        <v>4С</v>
      </c>
      <c r="J423">
        <f ca="1"/>
        <v>35</v>
      </c>
      <c r="K423" t="str">
        <f ca="1"/>
        <v>НЕТ</v>
      </c>
      <c r="L423">
        <f ca="1"/>
        <v>1</v>
      </c>
      <c r="M423" t="str">
        <f ca="1"/>
        <v>Музыка</v>
      </c>
    </row>
    <row r="424" spans="1:13" x14ac:dyDescent="0.25">
      <c r="A424" s="30" t="str">
        <v>Гришко Ю. Р.</v>
      </c>
      <c r="B424" s="30" t="str">
        <f ca="1"/>
        <v>4Т</v>
      </c>
      <c r="C424" s="30">
        <f ca="1"/>
        <v>37</v>
      </c>
      <c r="D424" s="30" t="str">
        <f ca="1"/>
        <v>НЕТ</v>
      </c>
      <c r="E424" s="30">
        <f ca="1"/>
        <v>1</v>
      </c>
      <c r="F424" s="30" t="str">
        <v>Музыка</v>
      </c>
      <c r="H424" t="str">
        <f ca="1"/>
        <v>Гришко Ю. Р.</v>
      </c>
      <c r="I424" t="str">
        <f ca="1"/>
        <v>4Т</v>
      </c>
      <c r="J424">
        <f ca="1"/>
        <v>37</v>
      </c>
      <c r="K424" t="str">
        <f ca="1"/>
        <v>НЕТ</v>
      </c>
      <c r="L424">
        <f ca="1"/>
        <v>1</v>
      </c>
      <c r="M424" t="str">
        <f ca="1"/>
        <v>Музыка</v>
      </c>
    </row>
    <row r="425" spans="1:13" x14ac:dyDescent="0.25">
      <c r="A425" s="30" t="str">
        <v>Гришко Ю. Р.</v>
      </c>
      <c r="B425" s="30" t="str">
        <f ca="1"/>
        <v>4У</v>
      </c>
      <c r="C425" s="30">
        <f ca="1"/>
        <v>34</v>
      </c>
      <c r="D425" s="30" t="str">
        <f ca="1"/>
        <v>НЕТ</v>
      </c>
      <c r="E425" s="30">
        <f ca="1"/>
        <v>1</v>
      </c>
      <c r="F425" s="30" t="str">
        <v>Музыка</v>
      </c>
      <c r="H425" t="str">
        <f ca="1"/>
        <v>Гришко Ю. Р.</v>
      </c>
      <c r="I425" t="str">
        <f ca="1"/>
        <v>4У</v>
      </c>
      <c r="J425">
        <f ca="1"/>
        <v>34</v>
      </c>
      <c r="K425" t="str">
        <f ca="1"/>
        <v>НЕТ</v>
      </c>
      <c r="L425">
        <f ca="1"/>
        <v>1</v>
      </c>
      <c r="M425" t="str">
        <f ca="1"/>
        <v>Музыка</v>
      </c>
    </row>
    <row r="426" spans="1:13" x14ac:dyDescent="0.25">
      <c r="A426" s="30" t="str">
        <v>Гришко Ю. Р.</v>
      </c>
      <c r="B426" s="30" t="str">
        <f ca="1"/>
        <v>4Ф</v>
      </c>
      <c r="C426" s="30">
        <f ca="1"/>
        <v>38</v>
      </c>
      <c r="D426" s="30" t="str">
        <f ca="1"/>
        <v>НЕТ</v>
      </c>
      <c r="E426" s="30">
        <f ca="1"/>
        <v>1</v>
      </c>
      <c r="F426" s="30" t="str">
        <v>Музыка</v>
      </c>
      <c r="H426" t="str">
        <f ca="1"/>
        <v>Гришко Ю. Р.</v>
      </c>
      <c r="I426" t="str">
        <f ca="1"/>
        <v>4Ф</v>
      </c>
      <c r="J426">
        <f ca="1"/>
        <v>38</v>
      </c>
      <c r="K426" t="str">
        <f ca="1"/>
        <v>НЕТ</v>
      </c>
      <c r="L426">
        <f ca="1"/>
        <v>1</v>
      </c>
      <c r="M426" t="str">
        <f ca="1"/>
        <v>Музыка</v>
      </c>
    </row>
    <row r="427" spans="1:13" x14ac:dyDescent="0.25">
      <c r="A427" s="30" t="str">
        <v>Гришко Ю. Р.</v>
      </c>
      <c r="B427" s="30" t="str">
        <f ca="1"/>
        <v>4Х</v>
      </c>
      <c r="C427" s="30">
        <f ca="1"/>
        <v>35</v>
      </c>
      <c r="D427" s="30" t="str">
        <f ca="1"/>
        <v>НЕТ</v>
      </c>
      <c r="E427" s="30">
        <f ca="1"/>
        <v>1</v>
      </c>
      <c r="F427" s="30" t="str">
        <v>Музыка</v>
      </c>
      <c r="H427" t="str">
        <f ca="1"/>
        <v>Гришко Ю. Р.</v>
      </c>
      <c r="I427" t="str">
        <f ca="1"/>
        <v>4Х</v>
      </c>
      <c r="J427">
        <f ca="1"/>
        <v>35</v>
      </c>
      <c r="K427" t="str">
        <f ca="1"/>
        <v>НЕТ</v>
      </c>
      <c r="L427">
        <f ca="1"/>
        <v>1</v>
      </c>
      <c r="M427" t="str">
        <f ca="1"/>
        <v>Музыка</v>
      </c>
    </row>
    <row r="428" spans="1:13" x14ac:dyDescent="0.25">
      <c r="A428" s="30" t="str">
        <v>Гришко Ю. Р.</v>
      </c>
      <c r="B428" s="30" t="str">
        <f ca="1"/>
        <v>4Ш</v>
      </c>
      <c r="C428" s="30">
        <f ca="1"/>
        <v>10</v>
      </c>
      <c r="D428" s="30" t="str">
        <f ca="1"/>
        <v>НЕТ</v>
      </c>
      <c r="E428" s="30">
        <f ca="1"/>
        <v>1</v>
      </c>
      <c r="F428" s="30" t="str">
        <v>Музыка</v>
      </c>
      <c r="H428" t="str">
        <f ca="1"/>
        <v>Гришко Ю. Р.</v>
      </c>
      <c r="I428" t="str">
        <f ca="1"/>
        <v>4Ш</v>
      </c>
      <c r="J428">
        <f ca="1"/>
        <v>10</v>
      </c>
      <c r="K428" t="str">
        <f ca="1"/>
        <v>НЕТ</v>
      </c>
      <c r="L428">
        <f ca="1"/>
        <v>1</v>
      </c>
      <c r="M428" t="str">
        <f ca="1"/>
        <v>Музыка</v>
      </c>
    </row>
    <row r="429" spans="1:13" x14ac:dyDescent="0.25">
      <c r="A429" s="30" t="str">
        <v>Гришко Ю. Р.</v>
      </c>
      <c r="B429" s="30" t="str">
        <f ca="1"/>
        <v>6А</v>
      </c>
      <c r="C429" s="30">
        <f ca="1"/>
        <v>36</v>
      </c>
      <c r="D429" s="30" t="str">
        <f ca="1"/>
        <v>НЕТ</v>
      </c>
      <c r="E429" s="30">
        <f ca="1"/>
        <v>1</v>
      </c>
      <c r="F429" s="30" t="str">
        <v>Музыка</v>
      </c>
      <c r="H429" t="str">
        <f ca="1"/>
        <v>Гришко Ю. Р.</v>
      </c>
      <c r="I429" t="str">
        <f ca="1"/>
        <v>6А</v>
      </c>
      <c r="J429">
        <f ca="1"/>
        <v>36</v>
      </c>
      <c r="K429" t="str">
        <f ca="1"/>
        <v>НЕТ</v>
      </c>
      <c r="L429">
        <f ca="1"/>
        <v>1</v>
      </c>
      <c r="M429" t="str">
        <f ca="1"/>
        <v>Музыка</v>
      </c>
    </row>
    <row r="430" spans="1:13" x14ac:dyDescent="0.25">
      <c r="A430" s="30" t="str">
        <v>Гришко Ю. Р.</v>
      </c>
      <c r="B430" s="30" t="str">
        <f ca="1"/>
        <v>6Б</v>
      </c>
      <c r="C430" s="30">
        <f ca="1"/>
        <v>35</v>
      </c>
      <c r="D430" s="30" t="str">
        <f ca="1"/>
        <v>НЕТ</v>
      </c>
      <c r="E430" s="30">
        <f ca="1"/>
        <v>1</v>
      </c>
      <c r="F430" s="30" t="str">
        <v>Музыка</v>
      </c>
      <c r="H430" t="str">
        <f ca="1"/>
        <v>Гришко Ю. Р.</v>
      </c>
      <c r="I430" t="str">
        <f ca="1"/>
        <v>6Б</v>
      </c>
      <c r="J430">
        <f ca="1"/>
        <v>35</v>
      </c>
      <c r="K430" t="str">
        <f ca="1"/>
        <v>НЕТ</v>
      </c>
      <c r="L430">
        <f ca="1"/>
        <v>1</v>
      </c>
      <c r="M430" t="str">
        <f ca="1"/>
        <v>Музыка</v>
      </c>
    </row>
    <row r="431" spans="1:13" x14ac:dyDescent="0.25">
      <c r="A431" s="30" t="str">
        <v>Гришко Ю. Р.</v>
      </c>
      <c r="B431" s="30" t="str">
        <f ca="1"/>
        <v>6В</v>
      </c>
      <c r="C431" s="30">
        <f ca="1"/>
        <v>35</v>
      </c>
      <c r="D431" s="30" t="str">
        <f ca="1"/>
        <v>НЕТ</v>
      </c>
      <c r="E431" s="30">
        <f ca="1"/>
        <v>1</v>
      </c>
      <c r="F431" s="30" t="str">
        <v>Музыка</v>
      </c>
      <c r="H431" t="str">
        <f ca="1"/>
        <v>Гришко Ю. Р.</v>
      </c>
      <c r="I431" t="str">
        <f ca="1"/>
        <v>6В</v>
      </c>
      <c r="J431">
        <f ca="1"/>
        <v>35</v>
      </c>
      <c r="K431" t="str">
        <f ca="1"/>
        <v>НЕТ</v>
      </c>
      <c r="L431">
        <f ca="1"/>
        <v>1</v>
      </c>
      <c r="M431" t="str">
        <f ca="1"/>
        <v>Музыка</v>
      </c>
    </row>
    <row r="432" spans="1:13" x14ac:dyDescent="0.25">
      <c r="A432" s="30" t="str">
        <v>Гришко Ю. Р.</v>
      </c>
      <c r="B432" s="30" t="str">
        <f ca="1"/>
        <v>6Г</v>
      </c>
      <c r="C432" s="30">
        <f ca="1"/>
        <v>35</v>
      </c>
      <c r="D432" s="30" t="str">
        <f ca="1"/>
        <v>НЕТ</v>
      </c>
      <c r="E432" s="30">
        <f ca="1"/>
        <v>1</v>
      </c>
      <c r="F432" s="30" t="str">
        <v>Музыка</v>
      </c>
      <c r="H432" t="str">
        <f ca="1"/>
        <v>Гришко Ю. Р.</v>
      </c>
      <c r="I432" t="str">
        <f ca="1"/>
        <v>6Г</v>
      </c>
      <c r="J432">
        <f ca="1"/>
        <v>35</v>
      </c>
      <c r="K432" t="str">
        <f ca="1"/>
        <v>НЕТ</v>
      </c>
      <c r="L432">
        <f ca="1"/>
        <v>1</v>
      </c>
      <c r="M432" t="str">
        <f ca="1"/>
        <v>Музыка</v>
      </c>
    </row>
    <row r="433" spans="1:13" x14ac:dyDescent="0.25">
      <c r="A433" s="30" t="str">
        <v>Гришко Ю. Р.</v>
      </c>
      <c r="B433" s="30" t="str">
        <f ca="1"/>
        <v>6Д</v>
      </c>
      <c r="C433" s="30">
        <f ca="1"/>
        <v>36</v>
      </c>
      <c r="D433" s="30" t="str">
        <f ca="1"/>
        <v>НЕТ</v>
      </c>
      <c r="E433" s="30">
        <f ca="1"/>
        <v>1</v>
      </c>
      <c r="F433" s="30" t="str">
        <v>Музыка</v>
      </c>
      <c r="H433" t="str">
        <f ca="1"/>
        <v>Гришко Ю. Р.</v>
      </c>
      <c r="I433" t="str">
        <f ca="1"/>
        <v>6Д</v>
      </c>
      <c r="J433">
        <f ca="1"/>
        <v>36</v>
      </c>
      <c r="K433" t="str">
        <f ca="1"/>
        <v>НЕТ</v>
      </c>
      <c r="L433">
        <f ca="1"/>
        <v>1</v>
      </c>
      <c r="M433" t="str">
        <f ca="1"/>
        <v>Музыка</v>
      </c>
    </row>
    <row r="434" spans="1:13" x14ac:dyDescent="0.25">
      <c r="A434" s="30" t="str">
        <v>Гришко Ю. Р.</v>
      </c>
      <c r="B434" s="30" t="str">
        <f ca="1"/>
        <v>6Е</v>
      </c>
      <c r="C434" s="30">
        <f ca="1"/>
        <v>36</v>
      </c>
      <c r="D434" s="30" t="str">
        <f ca="1"/>
        <v>НЕТ</v>
      </c>
      <c r="E434" s="30">
        <f ca="1"/>
        <v>1</v>
      </c>
      <c r="F434" s="30" t="str">
        <v>Музыка</v>
      </c>
      <c r="H434" t="str">
        <f ca="1"/>
        <v>Гришко Ю. Р.</v>
      </c>
      <c r="I434" t="str">
        <f ca="1"/>
        <v>6Е</v>
      </c>
      <c r="J434">
        <f ca="1"/>
        <v>36</v>
      </c>
      <c r="K434" t="str">
        <f ca="1"/>
        <v>НЕТ</v>
      </c>
      <c r="L434">
        <f ca="1"/>
        <v>1</v>
      </c>
      <c r="M434" t="str">
        <f ca="1"/>
        <v>Музыка</v>
      </c>
    </row>
    <row r="435" spans="1:13" x14ac:dyDescent="0.25">
      <c r="A435" s="30" t="str">
        <v>Гришко Ю. Р.</v>
      </c>
      <c r="B435" s="30" t="str">
        <f ca="1"/>
        <v>6Ж</v>
      </c>
      <c r="C435" s="30">
        <f ca="1"/>
        <v>36</v>
      </c>
      <c r="D435" s="30" t="str">
        <f ca="1"/>
        <v>НЕТ</v>
      </c>
      <c r="E435" s="30">
        <f ca="1"/>
        <v>1</v>
      </c>
      <c r="F435" s="30" t="str">
        <v>Музыка</v>
      </c>
      <c r="H435" t="str">
        <f ca="1"/>
        <v>Гришко Ю. Р.</v>
      </c>
      <c r="I435" t="str">
        <f ca="1"/>
        <v>6Ж</v>
      </c>
      <c r="J435">
        <f ca="1"/>
        <v>36</v>
      </c>
      <c r="K435" t="str">
        <f ca="1"/>
        <v>НЕТ</v>
      </c>
      <c r="L435">
        <f ca="1"/>
        <v>1</v>
      </c>
      <c r="M435" t="str">
        <f ca="1"/>
        <v>Музыка</v>
      </c>
    </row>
    <row r="436" spans="1:13" x14ac:dyDescent="0.25">
      <c r="A436" s="30" t="str">
        <v>Гришко Ю. Р.</v>
      </c>
      <c r="B436" s="30" t="str">
        <f ca="1"/>
        <v>6З</v>
      </c>
      <c r="C436" s="30">
        <f ca="1"/>
        <v>35</v>
      </c>
      <c r="D436" s="30" t="str">
        <f ca="1"/>
        <v>НЕТ</v>
      </c>
      <c r="E436" s="30">
        <f ca="1"/>
        <v>1</v>
      </c>
      <c r="F436" s="30" t="str">
        <v>Музыка</v>
      </c>
      <c r="H436" t="str">
        <f ca="1"/>
        <v>Гришко Ю. Р.</v>
      </c>
      <c r="I436" t="str">
        <f ca="1"/>
        <v>6З</v>
      </c>
      <c r="J436">
        <f ca="1"/>
        <v>35</v>
      </c>
      <c r="K436" t="str">
        <f ca="1"/>
        <v>НЕТ</v>
      </c>
      <c r="L436">
        <f ca="1"/>
        <v>1</v>
      </c>
      <c r="M436" t="str">
        <f ca="1"/>
        <v>Музыка</v>
      </c>
    </row>
    <row r="437" spans="1:13" x14ac:dyDescent="0.25">
      <c r="A437" s="30" t="str">
        <v>Гришко Ю. Р.</v>
      </c>
      <c r="B437" s="30" t="str">
        <f ca="1"/>
        <v>6И</v>
      </c>
      <c r="C437" s="30">
        <f ca="1"/>
        <v>36</v>
      </c>
      <c r="D437" s="30" t="str">
        <f ca="1"/>
        <v>НЕТ</v>
      </c>
      <c r="E437" s="30">
        <f ca="1"/>
        <v>1</v>
      </c>
      <c r="F437" s="30" t="str">
        <v>Музыка</v>
      </c>
      <c r="H437" t="str">
        <f ca="1"/>
        <v>Гришко Ю. Р.</v>
      </c>
      <c r="I437" t="str">
        <f ca="1"/>
        <v>6И</v>
      </c>
      <c r="J437">
        <f ca="1"/>
        <v>36</v>
      </c>
      <c r="K437" t="str">
        <f ca="1"/>
        <v>НЕТ</v>
      </c>
      <c r="L437">
        <f ca="1"/>
        <v>1</v>
      </c>
      <c r="M437" t="str">
        <f ca="1"/>
        <v>Музыка</v>
      </c>
    </row>
    <row r="438" spans="1:13" x14ac:dyDescent="0.25">
      <c r="A438" s="30" t="str">
        <v>Гришко Ю. Р.</v>
      </c>
      <c r="B438" s="30" t="str">
        <f ca="1"/>
        <v>6К</v>
      </c>
      <c r="C438" s="30">
        <f ca="1"/>
        <v>36</v>
      </c>
      <c r="D438" s="30" t="str">
        <f ca="1"/>
        <v>НЕТ</v>
      </c>
      <c r="E438" s="30">
        <f ca="1"/>
        <v>1</v>
      </c>
      <c r="F438" s="30" t="str">
        <v>Музыка</v>
      </c>
      <c r="H438" t="str">
        <f ca="1"/>
        <v>Гришко Ю. Р.</v>
      </c>
      <c r="I438" t="str">
        <f ca="1"/>
        <v>6К</v>
      </c>
      <c r="J438">
        <f ca="1"/>
        <v>36</v>
      </c>
      <c r="K438" t="str">
        <f ca="1"/>
        <v>НЕТ</v>
      </c>
      <c r="L438">
        <f ca="1"/>
        <v>1</v>
      </c>
      <c r="M438" t="str">
        <f ca="1"/>
        <v>Музыка</v>
      </c>
    </row>
    <row r="439" spans="1:13" x14ac:dyDescent="0.25">
      <c r="A439" s="30" t="str">
        <v>Гришко Ю. Р.</v>
      </c>
      <c r="B439" s="30" t="str">
        <f ca="1"/>
        <v>6Л</v>
      </c>
      <c r="C439" s="30">
        <f ca="1"/>
        <v>36</v>
      </c>
      <c r="D439" s="30" t="str">
        <f ca="1"/>
        <v>НЕТ</v>
      </c>
      <c r="E439" s="30">
        <f ca="1"/>
        <v>1</v>
      </c>
      <c r="F439" s="30" t="str">
        <v>Музыка</v>
      </c>
      <c r="H439" t="str">
        <f ca="1"/>
        <v>Гришко Ю. Р.</v>
      </c>
      <c r="I439" t="str">
        <f ca="1"/>
        <v>6Л</v>
      </c>
      <c r="J439">
        <f ca="1"/>
        <v>36</v>
      </c>
      <c r="K439" t="str">
        <f ca="1"/>
        <v>НЕТ</v>
      </c>
      <c r="L439">
        <f ca="1"/>
        <v>1</v>
      </c>
      <c r="M439" t="str">
        <f ca="1"/>
        <v>Музыка</v>
      </c>
    </row>
    <row r="440" spans="1:13" x14ac:dyDescent="0.25">
      <c r="A440" s="30" t="str">
        <v>Гришко Ю. Р.</v>
      </c>
      <c r="B440" s="30" t="str">
        <f ca="1"/>
        <v>6Л</v>
      </c>
      <c r="C440" s="30">
        <f ca="1"/>
        <v>36</v>
      </c>
      <c r="D440" s="30" t="str">
        <f ca="1"/>
        <v>НЕТ</v>
      </c>
      <c r="E440" s="30">
        <f ca="1"/>
        <v>1</v>
      </c>
      <c r="F440" s="30" t="str">
        <v>Разговор о важн</v>
      </c>
      <c r="H440" t="str">
        <f ca="1"/>
        <v>Гришко Ю. Р.</v>
      </c>
      <c r="I440" t="str">
        <f ca="1"/>
        <v>6Л</v>
      </c>
      <c r="J440">
        <f ca="1"/>
        <v>36</v>
      </c>
      <c r="K440" t="str">
        <f ca="1"/>
        <v>НЕТ</v>
      </c>
      <c r="L440">
        <f ca="1"/>
        <v>1</v>
      </c>
      <c r="M440" t="str">
        <f ca="1"/>
        <v>Разговор о важн</v>
      </c>
    </row>
    <row r="441" spans="1:13" x14ac:dyDescent="0.25">
      <c r="A441" s="30" t="str">
        <v>Гулакова Т. А.</v>
      </c>
      <c r="B441" s="30" t="str">
        <f ca="1"/>
        <v>5А</v>
      </c>
      <c r="C441" s="30">
        <f ca="1"/>
        <v>33</v>
      </c>
      <c r="D441" s="30" t="str">
        <f ca="1"/>
        <v>НЕТ</v>
      </c>
      <c r="E441" s="30">
        <f ca="1"/>
        <v>3</v>
      </c>
      <c r="F441" s="30" t="str">
        <v>Литература</v>
      </c>
      <c r="H441" t="str">
        <f ca="1"/>
        <v>Гулакова Т. А.</v>
      </c>
      <c r="I441" t="str">
        <f ca="1"/>
        <v>5А</v>
      </c>
      <c r="J441">
        <f ca="1"/>
        <v>33</v>
      </c>
      <c r="K441" t="str">
        <f ca="1"/>
        <v>НЕТ</v>
      </c>
      <c r="L441">
        <f ca="1"/>
        <v>3</v>
      </c>
      <c r="M441" t="str">
        <f ca="1"/>
        <v>Литература</v>
      </c>
    </row>
    <row r="442" spans="1:13" x14ac:dyDescent="0.25">
      <c r="A442" s="30" t="str">
        <v>Гулакова Т. А.</v>
      </c>
      <c r="B442" s="30" t="str">
        <f ca="1"/>
        <v>5А</v>
      </c>
      <c r="C442" s="30">
        <f ca="1"/>
        <v>33</v>
      </c>
      <c r="D442" s="30" t="str">
        <f ca="1"/>
        <v>НЕТ</v>
      </c>
      <c r="E442" s="30">
        <f ca="1"/>
        <v>5</v>
      </c>
      <c r="F442" s="30" t="str">
        <v>Русский язык</v>
      </c>
      <c r="H442" t="str">
        <f ca="1"/>
        <v>Гулакова Т. А.</v>
      </c>
      <c r="I442" t="str">
        <f ca="1"/>
        <v>5А</v>
      </c>
      <c r="J442">
        <f ca="1"/>
        <v>33</v>
      </c>
      <c r="K442" t="str">
        <f ca="1"/>
        <v>НЕТ</v>
      </c>
      <c r="L442">
        <f ca="1"/>
        <v>5</v>
      </c>
      <c r="M442" t="str">
        <f ca="1"/>
        <v>Русский язык</v>
      </c>
    </row>
    <row r="443" spans="1:13" x14ac:dyDescent="0.25">
      <c r="A443" s="30" t="str">
        <v>Гулакова Т. А.</v>
      </c>
      <c r="B443" s="30" t="str">
        <f ca="1"/>
        <v>5Т</v>
      </c>
      <c r="C443" s="30">
        <f ca="1"/>
        <v>32</v>
      </c>
      <c r="D443" s="30" t="str">
        <f ca="1"/>
        <v>НЕТ</v>
      </c>
      <c r="E443" s="30">
        <f ca="1"/>
        <v>3</v>
      </c>
      <c r="F443" s="30" t="str">
        <v>Литература</v>
      </c>
      <c r="H443" t="str">
        <f ca="1"/>
        <v>Гулакова Т. А.</v>
      </c>
      <c r="I443" t="str">
        <f ca="1"/>
        <v>5Т</v>
      </c>
      <c r="J443">
        <f ca="1"/>
        <v>32</v>
      </c>
      <c r="K443" t="str">
        <f ca="1"/>
        <v>НЕТ</v>
      </c>
      <c r="L443">
        <f ca="1"/>
        <v>3</v>
      </c>
      <c r="M443" t="str">
        <f ca="1"/>
        <v>Литература</v>
      </c>
    </row>
    <row r="444" spans="1:13" x14ac:dyDescent="0.25">
      <c r="A444" s="30" t="str">
        <v>Гулакова Т. А.</v>
      </c>
      <c r="B444" s="30" t="str">
        <f ca="1"/>
        <v>5Т</v>
      </c>
      <c r="C444" s="30">
        <f ca="1"/>
        <v>32</v>
      </c>
      <c r="D444" s="30" t="str">
        <f ca="1"/>
        <v>НЕТ</v>
      </c>
      <c r="E444" s="30">
        <f ca="1"/>
        <v>5</v>
      </c>
      <c r="F444" s="30" t="str">
        <v>Русский язык</v>
      </c>
      <c r="H444" t="str">
        <f ca="1"/>
        <v>Гулакова Т. А.</v>
      </c>
      <c r="I444" t="str">
        <f ca="1"/>
        <v>5Т</v>
      </c>
      <c r="J444">
        <f ca="1"/>
        <v>32</v>
      </c>
      <c r="K444" t="str">
        <f ca="1"/>
        <v>НЕТ</v>
      </c>
      <c r="L444">
        <f ca="1"/>
        <v>5</v>
      </c>
      <c r="M444" t="str">
        <f ca="1"/>
        <v>Русский язык</v>
      </c>
    </row>
    <row r="445" spans="1:13" x14ac:dyDescent="0.25">
      <c r="A445" s="30" t="str">
        <v>Гулакова Т. А.</v>
      </c>
      <c r="B445" s="30" t="str">
        <f ca="1"/>
        <v>9А</v>
      </c>
      <c r="C445" s="30">
        <f ca="1"/>
        <v>36</v>
      </c>
      <c r="D445" s="30" t="str">
        <f ca="1"/>
        <v>НЕТ</v>
      </c>
      <c r="E445" s="30">
        <f ca="1"/>
        <v>3</v>
      </c>
      <c r="F445" s="30" t="str">
        <v>Литература</v>
      </c>
      <c r="H445" t="str">
        <f ca="1"/>
        <v>Гулакова Т. А.</v>
      </c>
      <c r="I445" t="str">
        <f ca="1"/>
        <v>9А</v>
      </c>
      <c r="J445">
        <f ca="1"/>
        <v>36</v>
      </c>
      <c r="K445" t="str">
        <f ca="1"/>
        <v>НЕТ</v>
      </c>
      <c r="L445">
        <f ca="1"/>
        <v>3</v>
      </c>
      <c r="M445" t="str">
        <f ca="1"/>
        <v>Литература</v>
      </c>
    </row>
    <row r="446" spans="1:13" x14ac:dyDescent="0.25">
      <c r="A446" s="30" t="str">
        <v>Гулакова Т. А.</v>
      </c>
      <c r="B446" s="30" t="str">
        <f ca="1"/>
        <v>9А</v>
      </c>
      <c r="C446" s="30">
        <f ca="1"/>
        <v>36</v>
      </c>
      <c r="D446" s="30" t="str">
        <f ca="1"/>
        <v>НЕТ</v>
      </c>
      <c r="E446" s="30">
        <f ca="1"/>
        <v>1</v>
      </c>
      <c r="F446" s="30" t="str">
        <v>Разговор о важн</v>
      </c>
      <c r="H446" t="str">
        <f ca="1"/>
        <v>Гулакова Т. А.</v>
      </c>
      <c r="I446" t="str">
        <f ca="1"/>
        <v>9А</v>
      </c>
      <c r="J446">
        <f ca="1"/>
        <v>36</v>
      </c>
      <c r="K446" t="str">
        <f ca="1"/>
        <v>НЕТ</v>
      </c>
      <c r="L446">
        <f ca="1"/>
        <v>1</v>
      </c>
      <c r="M446" t="str">
        <f ca="1"/>
        <v>Разговор о важн</v>
      </c>
    </row>
    <row r="447" spans="1:13" x14ac:dyDescent="0.25">
      <c r="A447" s="30" t="str">
        <v>Гулакова Т. А.</v>
      </c>
      <c r="B447" s="30" t="str">
        <f ca="1"/>
        <v>9А</v>
      </c>
      <c r="C447" s="30">
        <f ca="1"/>
        <v>36</v>
      </c>
      <c r="D447" s="30" t="str">
        <f ca="1"/>
        <v>НЕТ</v>
      </c>
      <c r="E447" s="30">
        <f ca="1"/>
        <v>3</v>
      </c>
      <c r="F447" s="30" t="str">
        <v>Русский язык</v>
      </c>
      <c r="H447" t="str">
        <f ca="1"/>
        <v>Гулакова Т. А.</v>
      </c>
      <c r="I447" t="str">
        <f ca="1"/>
        <v>9А</v>
      </c>
      <c r="J447">
        <f ca="1"/>
        <v>36</v>
      </c>
      <c r="K447" t="str">
        <f ca="1"/>
        <v>НЕТ</v>
      </c>
      <c r="L447">
        <f ca="1"/>
        <v>3</v>
      </c>
      <c r="M447" t="str">
        <f ca="1"/>
        <v>Русский язык</v>
      </c>
    </row>
    <row r="448" spans="1:13" x14ac:dyDescent="0.25">
      <c r="A448" s="30" t="str">
        <v>Гулакова Т. А.</v>
      </c>
      <c r="B448" s="30" t="str">
        <f ca="1"/>
        <v>11Б</v>
      </c>
      <c r="C448" s="30">
        <f ca="1"/>
        <v>36</v>
      </c>
      <c r="D448" s="30" t="str">
        <f ca="1"/>
        <v>НЕТ</v>
      </c>
      <c r="E448" s="30">
        <f ca="1"/>
        <v>3</v>
      </c>
      <c r="F448" s="30" t="str">
        <v>Литература</v>
      </c>
      <c r="H448" t="str">
        <f ca="1"/>
        <v>Гулакова Т. А.</v>
      </c>
      <c r="I448" t="str">
        <f ca="1"/>
        <v>11Б</v>
      </c>
      <c r="J448">
        <f ca="1"/>
        <v>36</v>
      </c>
      <c r="K448" t="str">
        <f ca="1"/>
        <v>НЕТ</v>
      </c>
      <c r="L448">
        <f ca="1"/>
        <v>3</v>
      </c>
      <c r="M448" t="str">
        <f ca="1"/>
        <v>Литература</v>
      </c>
    </row>
    <row r="449" spans="1:13" x14ac:dyDescent="0.25">
      <c r="A449" s="30" t="str">
        <v>Гулакова Т. А.</v>
      </c>
      <c r="B449" s="30" t="str">
        <f ca="1"/>
        <v>11Б</v>
      </c>
      <c r="C449" s="30">
        <f ca="1"/>
        <v>36</v>
      </c>
      <c r="D449" s="30" t="str">
        <f ca="1"/>
        <v>НЕТ</v>
      </c>
      <c r="E449" s="30">
        <f ca="1"/>
        <v>2</v>
      </c>
      <c r="F449" s="30" t="str">
        <v>Русский язык</v>
      </c>
      <c r="H449" t="str">
        <f ca="1"/>
        <v>Гулакова Т. А.</v>
      </c>
      <c r="I449" t="str">
        <f ca="1"/>
        <v>11Б</v>
      </c>
      <c r="J449">
        <f ca="1"/>
        <v>36</v>
      </c>
      <c r="K449" t="str">
        <f ca="1"/>
        <v>НЕТ</v>
      </c>
      <c r="L449">
        <f ca="1"/>
        <v>2</v>
      </c>
      <c r="M449" t="str">
        <f ca="1"/>
        <v>Русский язык</v>
      </c>
    </row>
    <row r="450" spans="1:13" x14ac:dyDescent="0.25">
      <c r="A450" s="30" t="str">
        <v>Гулакова Т. А.</v>
      </c>
      <c r="B450" s="30" t="str">
        <f ca="1"/>
        <v>11В</v>
      </c>
      <c r="C450" s="30">
        <f ca="1"/>
        <v>38</v>
      </c>
      <c r="D450" s="30" t="str">
        <f ca="1"/>
        <v>НЕТ</v>
      </c>
      <c r="E450" s="30">
        <f ca="1"/>
        <v>3</v>
      </c>
      <c r="F450" s="30" t="str">
        <v>Литература</v>
      </c>
      <c r="H450" t="str">
        <f ca="1"/>
        <v>Гулакова Т. А.</v>
      </c>
      <c r="I450" t="str">
        <f ca="1"/>
        <v>11В</v>
      </c>
      <c r="J450">
        <f ca="1"/>
        <v>38</v>
      </c>
      <c r="K450" t="str">
        <f ca="1"/>
        <v>НЕТ</v>
      </c>
      <c r="L450">
        <f ca="1"/>
        <v>3</v>
      </c>
      <c r="M450" t="str">
        <f ca="1"/>
        <v>Литература</v>
      </c>
    </row>
    <row r="451" spans="1:13" x14ac:dyDescent="0.25">
      <c r="A451" s="30" t="str">
        <v>Гулакова Т. А.</v>
      </c>
      <c r="B451" s="30" t="str">
        <f ca="1"/>
        <v>11В</v>
      </c>
      <c r="C451" s="30">
        <f ca="1"/>
        <v>38</v>
      </c>
      <c r="D451" s="30" t="str">
        <f ca="1"/>
        <v>НЕТ</v>
      </c>
      <c r="E451" s="30">
        <f ca="1"/>
        <v>2</v>
      </c>
      <c r="F451" s="30" t="str">
        <v>Русский язык</v>
      </c>
      <c r="H451" t="str">
        <f ca="1"/>
        <v>Гулакова Т. А.</v>
      </c>
      <c r="I451" t="str">
        <f ca="1"/>
        <v>11В</v>
      </c>
      <c r="J451">
        <f ca="1"/>
        <v>38</v>
      </c>
      <c r="K451" t="str">
        <f ca="1"/>
        <v>НЕТ</v>
      </c>
      <c r="L451">
        <f ca="1"/>
        <v>2</v>
      </c>
      <c r="M451" t="str">
        <f ca="1"/>
        <v>Русский язык</v>
      </c>
    </row>
    <row r="452" spans="1:13" x14ac:dyDescent="0.25">
      <c r="A452" s="30" t="str">
        <v>Гусева Д. Е.</v>
      </c>
      <c r="B452" s="30" t="str">
        <f ca="1"/>
        <v>4Б</v>
      </c>
      <c r="C452" s="30">
        <f ca="1"/>
        <v>32</v>
      </c>
      <c r="D452" s="30" t="str">
        <f ca="1"/>
        <v>ДА</v>
      </c>
      <c r="E452" s="30">
        <f ca="1"/>
        <v>2</v>
      </c>
      <c r="F452" s="30" t="str">
        <v>Иностранный язык (английский)</v>
      </c>
      <c r="H452" t="str">
        <f ca="1"/>
        <v>Гусева Д. Е.</v>
      </c>
      <c r="I452" t="str">
        <f ca="1"/>
        <v>4Б</v>
      </c>
      <c r="J452">
        <f ca="1"/>
        <v>32</v>
      </c>
      <c r="K452" t="str">
        <f ca="1"/>
        <v>ДА</v>
      </c>
      <c r="L452">
        <f ca="1"/>
        <v>2</v>
      </c>
      <c r="M452" t="str">
        <f ca="1"/>
        <v>Иностранный язык (английский)</v>
      </c>
    </row>
    <row r="453" spans="1:13" x14ac:dyDescent="0.25">
      <c r="A453" s="30" t="str">
        <v>Герасимова В. А.</v>
      </c>
      <c r="B453" s="30" t="str">
        <f ca="1"/>
        <v>4Б</v>
      </c>
      <c r="C453" s="30">
        <f ca="1"/>
        <v>32</v>
      </c>
      <c r="D453" s="30" t="str">
        <f ca="1"/>
        <v>ДА</v>
      </c>
      <c r="E453" s="30">
        <f ca="1"/>
        <v>2</v>
      </c>
      <c r="F453" s="30" t="str">
        <v>Иностранный язык (английский)</v>
      </c>
      <c r="H453" t="str">
        <f ca="1"/>
        <v>Герасимова В. А.</v>
      </c>
      <c r="I453" t="str">
        <f ca="1"/>
        <v>4Б</v>
      </c>
      <c r="J453">
        <f ca="1"/>
        <v>32</v>
      </c>
      <c r="K453" t="str">
        <f ca="1"/>
        <v>ДА</v>
      </c>
      <c r="L453">
        <f ca="1"/>
        <v>2</v>
      </c>
      <c r="M453" t="str">
        <f ca="1"/>
        <v>Иностранный язык (английский)</v>
      </c>
    </row>
    <row r="454" spans="1:13" x14ac:dyDescent="0.25">
      <c r="A454" s="30" t="str">
        <v>Гусева Д. Е.</v>
      </c>
      <c r="B454" s="30" t="str">
        <f ca="1"/>
        <v>4В</v>
      </c>
      <c r="C454" s="30">
        <f ca="1"/>
        <v>37</v>
      </c>
      <c r="D454" s="30" t="str">
        <f ca="1"/>
        <v>ДА</v>
      </c>
      <c r="E454" s="30">
        <f ca="1"/>
        <v>2</v>
      </c>
      <c r="F454" s="30" t="str">
        <v>Иностранный язык (английский)</v>
      </c>
      <c r="H454" t="str">
        <f ca="1"/>
        <v>Гусева Д. Е.</v>
      </c>
      <c r="I454" t="str">
        <f ca="1"/>
        <v>4В</v>
      </c>
      <c r="J454">
        <f ca="1"/>
        <v>37</v>
      </c>
      <c r="K454" t="str">
        <f ca="1"/>
        <v>ДА</v>
      </c>
      <c r="L454">
        <f ca="1"/>
        <v>2</v>
      </c>
      <c r="M454" t="str">
        <f ca="1"/>
        <v>Иностранный язык (английский)</v>
      </c>
    </row>
    <row r="455" spans="1:13" x14ac:dyDescent="0.25">
      <c r="A455" s="30" t="str">
        <v>Герасимова В. А.</v>
      </c>
      <c r="B455" s="30" t="str">
        <f ca="1"/>
        <v>4В</v>
      </c>
      <c r="C455" s="30">
        <f ca="1"/>
        <v>37</v>
      </c>
      <c r="D455" s="30" t="str">
        <f ca="1"/>
        <v>ДА</v>
      </c>
      <c r="E455" s="30">
        <f ca="1"/>
        <v>2</v>
      </c>
      <c r="F455" s="30" t="str">
        <v>Иностранный язык (английский)</v>
      </c>
      <c r="H455" t="str">
        <f ca="1"/>
        <v>Герасимова В. А.</v>
      </c>
      <c r="I455" t="str">
        <f ca="1"/>
        <v>4В</v>
      </c>
      <c r="J455">
        <f ca="1"/>
        <v>37</v>
      </c>
      <c r="K455" t="str">
        <f ca="1"/>
        <v>ДА</v>
      </c>
      <c r="L455">
        <f ca="1"/>
        <v>2</v>
      </c>
      <c r="M455" t="str">
        <f ca="1"/>
        <v>Иностранный язык (английский)</v>
      </c>
    </row>
    <row r="456" spans="1:13" x14ac:dyDescent="0.25">
      <c r="A456" s="30" t="str">
        <v>Гусева Д. Е.</v>
      </c>
      <c r="B456" s="30" t="str">
        <f ca="1"/>
        <v>4Г</v>
      </c>
      <c r="C456" s="30">
        <f ca="1"/>
        <v>36</v>
      </c>
      <c r="D456" s="30" t="str">
        <f ca="1"/>
        <v>ДА</v>
      </c>
      <c r="E456" s="30">
        <f ca="1"/>
        <v>2</v>
      </c>
      <c r="F456" s="30" t="str">
        <v>Иностранный язык (английский)</v>
      </c>
      <c r="H456" t="str">
        <f ca="1"/>
        <v>Гусева Д. Е.</v>
      </c>
      <c r="I456" t="str">
        <f ca="1"/>
        <v>4Г</v>
      </c>
      <c r="J456">
        <f ca="1"/>
        <v>36</v>
      </c>
      <c r="K456" t="str">
        <f ca="1"/>
        <v>ДА</v>
      </c>
      <c r="L456">
        <f ca="1"/>
        <v>2</v>
      </c>
      <c r="M456" t="str">
        <f ca="1"/>
        <v>Иностранный язык (английский)</v>
      </c>
    </row>
    <row r="457" spans="1:13" x14ac:dyDescent="0.25">
      <c r="A457" s="30" t="str">
        <v>Герасимова В. А.</v>
      </c>
      <c r="B457" s="30" t="str">
        <f ca="1"/>
        <v>4Г</v>
      </c>
      <c r="C457" s="30">
        <f ca="1"/>
        <v>36</v>
      </c>
      <c r="D457" s="30" t="str">
        <f ca="1"/>
        <v>ДА</v>
      </c>
      <c r="E457" s="30">
        <f ca="1"/>
        <v>2</v>
      </c>
      <c r="F457" s="30" t="str">
        <v>Иностранный язык (английский)</v>
      </c>
      <c r="H457" t="str">
        <f ca="1"/>
        <v>Герасимова В. А.</v>
      </c>
      <c r="I457" t="str">
        <f ca="1"/>
        <v>4Г</v>
      </c>
      <c r="J457">
        <f ca="1"/>
        <v>36</v>
      </c>
      <c r="K457" t="str">
        <f ca="1"/>
        <v>ДА</v>
      </c>
      <c r="L457">
        <f ca="1"/>
        <v>2</v>
      </c>
      <c r="M457" t="str">
        <f ca="1"/>
        <v>Иностранный язык (английский)</v>
      </c>
    </row>
    <row r="458" spans="1:13" x14ac:dyDescent="0.25">
      <c r="A458" s="30" t="str">
        <v>Гусева Д. Е.</v>
      </c>
      <c r="B458" s="30" t="str">
        <f ca="1"/>
        <v>4Д</v>
      </c>
      <c r="C458" s="30">
        <f ca="1"/>
        <v>36</v>
      </c>
      <c r="D458" s="30" t="str">
        <f ca="1"/>
        <v>ДА</v>
      </c>
      <c r="E458" s="30">
        <f ca="1"/>
        <v>2</v>
      </c>
      <c r="F458" s="30" t="str">
        <v>Иностранный язык (английский)</v>
      </c>
      <c r="H458" t="str">
        <f ca="1"/>
        <v>Гусева Д. Е.</v>
      </c>
      <c r="I458" t="str">
        <f ca="1"/>
        <v>4Д</v>
      </c>
      <c r="J458">
        <f ca="1"/>
        <v>36</v>
      </c>
      <c r="K458" t="str">
        <f ca="1"/>
        <v>ДА</v>
      </c>
      <c r="L458">
        <f ca="1"/>
        <v>2</v>
      </c>
      <c r="M458" t="str">
        <f ca="1"/>
        <v>Иностранный язык (английский)</v>
      </c>
    </row>
    <row r="459" spans="1:13" x14ac:dyDescent="0.25">
      <c r="A459" s="30" t="str">
        <v>Герасимова В. А.</v>
      </c>
      <c r="B459" s="30" t="str">
        <f ca="1"/>
        <v>4Д</v>
      </c>
      <c r="C459" s="30">
        <f ca="1"/>
        <v>36</v>
      </c>
      <c r="D459" s="30" t="str">
        <f ca="1"/>
        <v>ДА</v>
      </c>
      <c r="E459" s="30">
        <f ca="1"/>
        <v>2</v>
      </c>
      <c r="F459" s="30" t="str">
        <v>Иностранный язык (английский)</v>
      </c>
      <c r="H459" t="str">
        <f ca="1"/>
        <v>Герасимова В. А.</v>
      </c>
      <c r="I459" t="str">
        <f ca="1"/>
        <v>4Д</v>
      </c>
      <c r="J459">
        <f ca="1"/>
        <v>36</v>
      </c>
      <c r="K459" t="str">
        <f ca="1"/>
        <v>ДА</v>
      </c>
      <c r="L459">
        <f ca="1"/>
        <v>2</v>
      </c>
      <c r="M459" t="str">
        <f ca="1"/>
        <v>Иностранный язык (английский)</v>
      </c>
    </row>
    <row r="460" spans="1:13" x14ac:dyDescent="0.25">
      <c r="A460" s="30" t="str">
        <v>Гусева Д. Е.</v>
      </c>
      <c r="B460" s="30" t="str">
        <f ca="1"/>
        <v>4Ж</v>
      </c>
      <c r="C460" s="30">
        <f ca="1"/>
        <v>34</v>
      </c>
      <c r="D460" s="30" t="str">
        <f ca="1"/>
        <v>ДА</v>
      </c>
      <c r="E460" s="30">
        <f ca="1"/>
        <v>2</v>
      </c>
      <c r="F460" s="30" t="str">
        <v>Иностранный язык (английский)</v>
      </c>
      <c r="H460" t="str">
        <f ca="1"/>
        <v>Гусева Д. Е.</v>
      </c>
      <c r="I460" t="str">
        <f ca="1"/>
        <v>4Ж</v>
      </c>
      <c r="J460">
        <f ca="1"/>
        <v>34</v>
      </c>
      <c r="K460" t="str">
        <f ca="1"/>
        <v>ДА</v>
      </c>
      <c r="L460">
        <f ca="1"/>
        <v>2</v>
      </c>
      <c r="M460" t="str">
        <f ca="1"/>
        <v>Иностранный язык (английский)</v>
      </c>
    </row>
    <row r="461" spans="1:13" x14ac:dyDescent="0.25">
      <c r="A461" s="30" t="str">
        <v>Герасимова В. А.</v>
      </c>
      <c r="B461" s="30" t="str">
        <f ca="1"/>
        <v>4Ж</v>
      </c>
      <c r="C461" s="30">
        <f ca="1"/>
        <v>34</v>
      </c>
      <c r="D461" s="30" t="str">
        <f ca="1"/>
        <v>ДА</v>
      </c>
      <c r="E461" s="30">
        <f ca="1"/>
        <v>2</v>
      </c>
      <c r="F461" s="30" t="str">
        <v>Иностранный язык (английский)</v>
      </c>
      <c r="H461" t="str">
        <f ca="1"/>
        <v>Герасимова В. А.</v>
      </c>
      <c r="I461" t="str">
        <f ca="1"/>
        <v>4Ж</v>
      </c>
      <c r="J461">
        <f ca="1"/>
        <v>34</v>
      </c>
      <c r="K461" t="str">
        <f ca="1"/>
        <v>ДА</v>
      </c>
      <c r="L461">
        <f ca="1"/>
        <v>2</v>
      </c>
      <c r="M461" t="str">
        <f ca="1"/>
        <v>Иностранный язык (английский)</v>
      </c>
    </row>
    <row r="462" spans="1:13" x14ac:dyDescent="0.25">
      <c r="A462" s="30" t="str">
        <v>Гусева Д. Е.</v>
      </c>
      <c r="B462" s="30" t="str">
        <f ca="1"/>
        <v>4К</v>
      </c>
      <c r="C462" s="30">
        <f ca="1"/>
        <v>36</v>
      </c>
      <c r="D462" s="30" t="str">
        <f ca="1"/>
        <v>ДА</v>
      </c>
      <c r="E462" s="30">
        <f ca="1"/>
        <v>2</v>
      </c>
      <c r="F462" s="30" t="str">
        <v>Иностранный язык (английский)</v>
      </c>
      <c r="H462" t="str">
        <f ca="1"/>
        <v>Гусева Д. Е.</v>
      </c>
      <c r="I462" t="str">
        <f ca="1"/>
        <v>4К</v>
      </c>
      <c r="J462">
        <f ca="1"/>
        <v>36</v>
      </c>
      <c r="K462" t="str">
        <f ca="1"/>
        <v>ДА</v>
      </c>
      <c r="L462">
        <f ca="1"/>
        <v>2</v>
      </c>
      <c r="M462" t="str">
        <f ca="1"/>
        <v>Иностранный язык (английский)</v>
      </c>
    </row>
    <row r="463" spans="1:13" x14ac:dyDescent="0.25">
      <c r="A463" s="30" t="str">
        <v>Герасимова В. А.</v>
      </c>
      <c r="B463" s="30" t="str">
        <f ca="1"/>
        <v>4К</v>
      </c>
      <c r="C463" s="30">
        <f ca="1"/>
        <v>36</v>
      </c>
      <c r="D463" s="30" t="str">
        <f ca="1"/>
        <v>ДА</v>
      </c>
      <c r="E463" s="30">
        <f ca="1"/>
        <v>2</v>
      </c>
      <c r="F463" s="30" t="str">
        <v>Иностранный язык (английский)</v>
      </c>
      <c r="H463" t="str">
        <f ca="1"/>
        <v>Герасимова В. А.</v>
      </c>
      <c r="I463" t="str">
        <f ca="1"/>
        <v>4К</v>
      </c>
      <c r="J463">
        <f ca="1"/>
        <v>36</v>
      </c>
      <c r="K463" t="str">
        <f ca="1"/>
        <v>ДА</v>
      </c>
      <c r="L463">
        <f ca="1"/>
        <v>2</v>
      </c>
      <c r="M463" t="str">
        <f ca="1"/>
        <v>Иностранный язык (английский)</v>
      </c>
    </row>
    <row r="464" spans="1:13" x14ac:dyDescent="0.25">
      <c r="A464" s="30" t="str">
        <v>Гусева Д. Е.</v>
      </c>
      <c r="B464" s="30" t="str">
        <f ca="1"/>
        <v>4М</v>
      </c>
      <c r="C464" s="30">
        <f ca="1"/>
        <v>37</v>
      </c>
      <c r="D464" s="30" t="str">
        <f ca="1"/>
        <v>ДА</v>
      </c>
      <c r="E464" s="30">
        <f ca="1"/>
        <v>2</v>
      </c>
      <c r="F464" s="30" t="str">
        <v>Иностранный язык (английский)</v>
      </c>
      <c r="H464" t="str">
        <f ca="1"/>
        <v>Гусева Д. Е.</v>
      </c>
      <c r="I464" t="str">
        <f ca="1"/>
        <v>4М</v>
      </c>
      <c r="J464">
        <f ca="1"/>
        <v>37</v>
      </c>
      <c r="K464" t="str">
        <f ca="1"/>
        <v>ДА</v>
      </c>
      <c r="L464">
        <f ca="1"/>
        <v>2</v>
      </c>
      <c r="M464" t="str">
        <f ca="1"/>
        <v>Иностранный язык (английский)</v>
      </c>
    </row>
    <row r="465" spans="1:13" x14ac:dyDescent="0.25">
      <c r="A465" s="30" t="str">
        <v>Герасимова В. А.</v>
      </c>
      <c r="B465" s="30" t="str">
        <f ca="1"/>
        <v>4М</v>
      </c>
      <c r="C465" s="30">
        <f ca="1"/>
        <v>37</v>
      </c>
      <c r="D465" s="30" t="str">
        <f ca="1"/>
        <v>ДА</v>
      </c>
      <c r="E465" s="30">
        <f ca="1"/>
        <v>2</v>
      </c>
      <c r="F465" s="30" t="str">
        <v>Иностранный язык (английский)</v>
      </c>
      <c r="H465" t="str">
        <f ca="1"/>
        <v>Герасимова В. А.</v>
      </c>
      <c r="I465" t="str">
        <f ca="1"/>
        <v>4М</v>
      </c>
      <c r="J465">
        <f ca="1"/>
        <v>37</v>
      </c>
      <c r="K465" t="str">
        <f ca="1"/>
        <v>ДА</v>
      </c>
      <c r="L465">
        <f ca="1"/>
        <v>2</v>
      </c>
      <c r="M465" t="str">
        <f ca="1"/>
        <v>Иностранный язык (английский)</v>
      </c>
    </row>
    <row r="466" spans="1:13" x14ac:dyDescent="0.25">
      <c r="A466" s="30" t="str">
        <v>Гусева Д. Е.</v>
      </c>
      <c r="B466" s="30" t="str">
        <f ca="1"/>
        <v>4О</v>
      </c>
      <c r="C466" s="30">
        <f ca="1"/>
        <v>34</v>
      </c>
      <c r="D466" s="30" t="str">
        <f ca="1"/>
        <v>ДА</v>
      </c>
      <c r="E466" s="30">
        <f ca="1"/>
        <v>2</v>
      </c>
      <c r="F466" s="30" t="str">
        <v>Иностранный язык (английский)</v>
      </c>
      <c r="H466" t="str">
        <f ca="1"/>
        <v>Гусева Д. Е.</v>
      </c>
      <c r="I466" t="str">
        <f ca="1"/>
        <v>4О</v>
      </c>
      <c r="J466">
        <f ca="1"/>
        <v>34</v>
      </c>
      <c r="K466" t="str">
        <f ca="1"/>
        <v>ДА</v>
      </c>
      <c r="L466">
        <f ca="1"/>
        <v>2</v>
      </c>
      <c r="M466" t="str">
        <f ca="1"/>
        <v>Иностранный язык (английский)</v>
      </c>
    </row>
    <row r="467" spans="1:13" x14ac:dyDescent="0.25">
      <c r="A467" s="30" t="str">
        <v>Герасимова В. А.</v>
      </c>
      <c r="B467" s="30" t="str">
        <f ca="1"/>
        <v>4О</v>
      </c>
      <c r="C467" s="30">
        <f ca="1"/>
        <v>34</v>
      </c>
      <c r="D467" s="30" t="str">
        <f ca="1"/>
        <v>ДА</v>
      </c>
      <c r="E467" s="30">
        <f ca="1"/>
        <v>2</v>
      </c>
      <c r="F467" s="30" t="str">
        <v>Иностранный язык (английский)</v>
      </c>
      <c r="H467" t="str">
        <f ca="1"/>
        <v>Герасимова В. А.</v>
      </c>
      <c r="I467" t="str">
        <f ca="1"/>
        <v>4О</v>
      </c>
      <c r="J467">
        <f ca="1"/>
        <v>34</v>
      </c>
      <c r="K467" t="str">
        <f ca="1"/>
        <v>ДА</v>
      </c>
      <c r="L467">
        <f ca="1"/>
        <v>2</v>
      </c>
      <c r="M467" t="str">
        <f ca="1"/>
        <v>Иностранный язык (английский)</v>
      </c>
    </row>
    <row r="468" spans="1:13" x14ac:dyDescent="0.25">
      <c r="A468" s="30" t="str">
        <v>Гусева Д. Е.</v>
      </c>
      <c r="B468" s="30" t="str">
        <f ca="1"/>
        <v>4П</v>
      </c>
      <c r="C468" s="30">
        <f ca="1"/>
        <v>35</v>
      </c>
      <c r="D468" s="30" t="str">
        <f ca="1"/>
        <v>ДА</v>
      </c>
      <c r="E468" s="30">
        <f ca="1"/>
        <v>2</v>
      </c>
      <c r="F468" s="30" t="str">
        <v>Иностранный язык (английский)</v>
      </c>
      <c r="H468" t="str">
        <f ca="1"/>
        <v>Гусева Д. Е.</v>
      </c>
      <c r="I468" t="str">
        <f ca="1"/>
        <v>4П</v>
      </c>
      <c r="J468">
        <f ca="1"/>
        <v>35</v>
      </c>
      <c r="K468" t="str">
        <f ca="1"/>
        <v>ДА</v>
      </c>
      <c r="L468">
        <f ca="1"/>
        <v>2</v>
      </c>
      <c r="M468" t="str">
        <f ca="1"/>
        <v>Иностранный язык (английский)</v>
      </c>
    </row>
    <row r="469" spans="1:13" x14ac:dyDescent="0.25">
      <c r="A469" s="30" t="str">
        <v>Герасимова В. А.</v>
      </c>
      <c r="B469" s="30" t="str">
        <f ca="1"/>
        <v>4П</v>
      </c>
      <c r="C469" s="30">
        <f ca="1"/>
        <v>35</v>
      </c>
      <c r="D469" s="30" t="str">
        <f ca="1"/>
        <v>ДА</v>
      </c>
      <c r="E469" s="30">
        <f ca="1"/>
        <v>2</v>
      </c>
      <c r="F469" s="30" t="str">
        <v>Иностранный язык (английский)</v>
      </c>
      <c r="H469" t="str">
        <f ca="1"/>
        <v>Герасимова В. А.</v>
      </c>
      <c r="I469" t="str">
        <f ca="1"/>
        <v>4П</v>
      </c>
      <c r="J469">
        <f ca="1"/>
        <v>35</v>
      </c>
      <c r="K469" t="str">
        <f ca="1"/>
        <v>ДА</v>
      </c>
      <c r="L469">
        <f ca="1"/>
        <v>2</v>
      </c>
      <c r="M469" t="str">
        <f ca="1"/>
        <v>Иностранный язык (английский)</v>
      </c>
    </row>
    <row r="470" spans="1:13" x14ac:dyDescent="0.25">
      <c r="A470" s="30" t="str">
        <v>Гусева Д. Е.</v>
      </c>
      <c r="B470" s="30" t="str">
        <f ca="1"/>
        <v>4Р</v>
      </c>
      <c r="C470" s="30">
        <f ca="1"/>
        <v>34</v>
      </c>
      <c r="D470" s="30" t="str">
        <f ca="1"/>
        <v>ДА</v>
      </c>
      <c r="E470" s="30">
        <f ca="1"/>
        <v>2</v>
      </c>
      <c r="F470" s="30" t="str">
        <v>Иностранный язык (английский)</v>
      </c>
      <c r="H470" t="str">
        <f ca="1"/>
        <v>Гусева Д. Е.</v>
      </c>
      <c r="I470" t="str">
        <f ca="1"/>
        <v>4Р</v>
      </c>
      <c r="J470">
        <f ca="1"/>
        <v>34</v>
      </c>
      <c r="K470" t="str">
        <f ca="1"/>
        <v>ДА</v>
      </c>
      <c r="L470">
        <f ca="1"/>
        <v>2</v>
      </c>
      <c r="M470" t="str">
        <f ca="1"/>
        <v>Иностранный язык (английский)</v>
      </c>
    </row>
    <row r="471" spans="1:13" x14ac:dyDescent="0.25">
      <c r="A471" s="30" t="str">
        <v>Герасимова В. А.</v>
      </c>
      <c r="B471" s="30" t="str">
        <f ca="1"/>
        <v>4Р</v>
      </c>
      <c r="C471" s="30">
        <f ca="1"/>
        <v>34</v>
      </c>
      <c r="D471" s="30" t="str">
        <f ca="1"/>
        <v>ДА</v>
      </c>
      <c r="E471" s="30">
        <f ca="1"/>
        <v>2</v>
      </c>
      <c r="F471" s="30" t="str">
        <v>Иностранный язык (английский)</v>
      </c>
      <c r="H471" t="str">
        <f ca="1"/>
        <v>Герасимова В. А.</v>
      </c>
      <c r="I471" t="str">
        <f ca="1"/>
        <v>4Р</v>
      </c>
      <c r="J471">
        <f ca="1"/>
        <v>34</v>
      </c>
      <c r="K471" t="str">
        <f ca="1"/>
        <v>ДА</v>
      </c>
      <c r="L471">
        <f ca="1"/>
        <v>2</v>
      </c>
      <c r="M471" t="str">
        <f ca="1"/>
        <v>Иностранный язык (английский)</v>
      </c>
    </row>
    <row r="472" spans="1:13" x14ac:dyDescent="0.25">
      <c r="A472" s="30" t="str">
        <v>Гусева Д. Е.</v>
      </c>
      <c r="B472" s="30" t="str">
        <f ca="1"/>
        <v>4Т</v>
      </c>
      <c r="C472" s="30">
        <f ca="1"/>
        <v>37</v>
      </c>
      <c r="D472" s="30" t="str">
        <f ca="1"/>
        <v>ДА</v>
      </c>
      <c r="E472" s="30">
        <f ca="1"/>
        <v>2</v>
      </c>
      <c r="F472" s="30" t="str">
        <v>Иностранный язык (английский)</v>
      </c>
      <c r="H472" t="str">
        <f ca="1"/>
        <v>Гусева Д. Е.</v>
      </c>
      <c r="I472" t="str">
        <f ca="1"/>
        <v>4Т</v>
      </c>
      <c r="J472">
        <f ca="1"/>
        <v>37</v>
      </c>
      <c r="K472" t="str">
        <f ca="1"/>
        <v>ДА</v>
      </c>
      <c r="L472">
        <f ca="1"/>
        <v>2</v>
      </c>
      <c r="M472" t="str">
        <f ca="1"/>
        <v>Иностранный язык (английский)</v>
      </c>
    </row>
    <row r="473" spans="1:13" x14ac:dyDescent="0.25">
      <c r="A473" s="30" t="str">
        <v>Герасимова В. А.</v>
      </c>
      <c r="B473" s="30" t="str">
        <f ca="1"/>
        <v>4Т</v>
      </c>
      <c r="C473" s="30">
        <f ca="1"/>
        <v>37</v>
      </c>
      <c r="D473" s="30" t="str">
        <f ca="1"/>
        <v>ДА</v>
      </c>
      <c r="E473" s="30">
        <f ca="1"/>
        <v>2</v>
      </c>
      <c r="F473" s="30" t="str">
        <v>Иностранный язык (английский)</v>
      </c>
      <c r="H473" t="str">
        <f ca="1"/>
        <v>Герасимова В. А.</v>
      </c>
      <c r="I473" t="str">
        <f ca="1"/>
        <v>4Т</v>
      </c>
      <c r="J473">
        <f ca="1"/>
        <v>37</v>
      </c>
      <c r="K473" t="str">
        <f ca="1"/>
        <v>ДА</v>
      </c>
      <c r="L473">
        <f ca="1"/>
        <v>2</v>
      </c>
      <c r="M473" t="str">
        <f ca="1"/>
        <v>Иностранный язык (английский)</v>
      </c>
    </row>
    <row r="474" spans="1:13" x14ac:dyDescent="0.25">
      <c r="A474" s="30" t="str">
        <v>Гусева Д. Е.</v>
      </c>
      <c r="B474" s="30" t="str">
        <f ca="1"/>
        <v>4Ц</v>
      </c>
      <c r="C474" s="30">
        <f ca="1"/>
        <v>34</v>
      </c>
      <c r="D474" s="30" t="str">
        <f ca="1"/>
        <v>ДА</v>
      </c>
      <c r="E474" s="30">
        <f ca="1"/>
        <v>2</v>
      </c>
      <c r="F474" s="30" t="str">
        <v>Иностранный язык (английский)</v>
      </c>
      <c r="H474" t="str">
        <f ca="1"/>
        <v>Гусева Д. Е.</v>
      </c>
      <c r="I474" t="str">
        <f ca="1"/>
        <v>4Ц</v>
      </c>
      <c r="J474">
        <f ca="1"/>
        <v>34</v>
      </c>
      <c r="K474" t="str">
        <f ca="1"/>
        <v>ДА</v>
      </c>
      <c r="L474">
        <f ca="1"/>
        <v>2</v>
      </c>
      <c r="M474" t="str">
        <f ca="1"/>
        <v>Иностранный язык (английский)</v>
      </c>
    </row>
    <row r="475" spans="1:13" x14ac:dyDescent="0.25">
      <c r="A475" s="30" t="str">
        <v>Герасимова В. А.</v>
      </c>
      <c r="B475" s="30" t="str">
        <f ca="1"/>
        <v>4Ц</v>
      </c>
      <c r="C475" s="30">
        <f ca="1"/>
        <v>34</v>
      </c>
      <c r="D475" s="30" t="str">
        <f ca="1"/>
        <v>ДА</v>
      </c>
      <c r="E475" s="30">
        <f ca="1"/>
        <v>2</v>
      </c>
      <c r="F475" s="30" t="str">
        <v>Иностранный язык (английский)</v>
      </c>
      <c r="H475" t="str">
        <f ca="1"/>
        <v>Герасимова В. А.</v>
      </c>
      <c r="I475" t="str">
        <f ca="1"/>
        <v>4Ц</v>
      </c>
      <c r="J475">
        <f ca="1"/>
        <v>34</v>
      </c>
      <c r="K475" t="str">
        <f ca="1"/>
        <v>ДА</v>
      </c>
      <c r="L475">
        <f ca="1"/>
        <v>2</v>
      </c>
      <c r="M475" t="str">
        <f ca="1"/>
        <v>Иностранный язык (английский)</v>
      </c>
    </row>
    <row r="476" spans="1:13" x14ac:dyDescent="0.25">
      <c r="A476" s="30" t="str">
        <v>Деревецкая А. Г.</v>
      </c>
      <c r="B476" s="30" t="str">
        <f ca="1"/>
        <v>7А</v>
      </c>
      <c r="C476" s="30">
        <f ca="1"/>
        <v>37</v>
      </c>
      <c r="D476" s="30" t="str">
        <f ca="1"/>
        <v>НЕТ</v>
      </c>
      <c r="E476" s="30">
        <f ca="1"/>
        <v>3</v>
      </c>
      <c r="F476" s="30" t="str">
        <v>Алгебра</v>
      </c>
      <c r="H476" t="str">
        <f ca="1"/>
        <v>Деревецкая А. Г.</v>
      </c>
      <c r="I476" t="str">
        <f ca="1"/>
        <v>7А</v>
      </c>
      <c r="J476">
        <f ca="1"/>
        <v>37</v>
      </c>
      <c r="K476" t="str">
        <f ca="1"/>
        <v>НЕТ</v>
      </c>
      <c r="L476">
        <f ca="1"/>
        <v>3</v>
      </c>
      <c r="M476" t="str">
        <f ca="1"/>
        <v>Алгебра</v>
      </c>
    </row>
    <row r="477" spans="1:13" x14ac:dyDescent="0.25">
      <c r="A477" s="30" t="str">
        <v>Деревецкая А. Г.</v>
      </c>
      <c r="B477" s="30" t="str">
        <f ca="1"/>
        <v>7А</v>
      </c>
      <c r="C477" s="30">
        <f ca="1"/>
        <v>37</v>
      </c>
      <c r="D477" s="30" t="str">
        <f ca="1"/>
        <v>НЕТ</v>
      </c>
      <c r="E477" s="30">
        <f ca="1"/>
        <v>1</v>
      </c>
      <c r="F477" s="30" t="str">
        <v>Вероятность и статистика</v>
      </c>
      <c r="H477" t="str">
        <f ca="1"/>
        <v>Деревецкая А. Г.</v>
      </c>
      <c r="I477" t="str">
        <f ca="1"/>
        <v>7А</v>
      </c>
      <c r="J477">
        <f ca="1"/>
        <v>37</v>
      </c>
      <c r="K477" t="str">
        <f ca="1"/>
        <v>НЕТ</v>
      </c>
      <c r="L477">
        <f ca="1"/>
        <v>1</v>
      </c>
      <c r="M477" t="str">
        <f ca="1"/>
        <v>Вероятность и статистика</v>
      </c>
    </row>
    <row r="478" spans="1:13" x14ac:dyDescent="0.25">
      <c r="A478" s="30" t="str">
        <v>Деревецкая А. Г.</v>
      </c>
      <c r="B478" s="30" t="str">
        <f ca="1"/>
        <v>7А</v>
      </c>
      <c r="C478" s="30">
        <f ca="1"/>
        <v>37</v>
      </c>
      <c r="D478" s="30" t="str">
        <f ca="1"/>
        <v>НЕТ</v>
      </c>
      <c r="E478" s="30">
        <f ca="1"/>
        <v>2</v>
      </c>
      <c r="F478" s="30" t="str">
        <v>Геометрия</v>
      </c>
      <c r="H478" t="str">
        <f ca="1"/>
        <v>Деревецкая А. Г.</v>
      </c>
      <c r="I478" t="str">
        <f ca="1"/>
        <v>7А</v>
      </c>
      <c r="J478">
        <f ca="1"/>
        <v>37</v>
      </c>
      <c r="K478" t="str">
        <f ca="1"/>
        <v>НЕТ</v>
      </c>
      <c r="L478">
        <f ca="1"/>
        <v>2</v>
      </c>
      <c r="M478" t="str">
        <f ca="1"/>
        <v>Геометрия</v>
      </c>
    </row>
    <row r="479" spans="1:13" x14ac:dyDescent="0.25">
      <c r="A479" s="30" t="str">
        <v>Деревецкая А. Г.</v>
      </c>
      <c r="B479" s="30" t="str">
        <f ca="1"/>
        <v>7Б</v>
      </c>
      <c r="C479" s="30">
        <f ca="1"/>
        <v>38</v>
      </c>
      <c r="D479" s="30" t="str">
        <f ca="1"/>
        <v>НЕТ</v>
      </c>
      <c r="E479" s="30">
        <f ca="1"/>
        <v>3</v>
      </c>
      <c r="F479" s="30" t="str">
        <v>Алгебра</v>
      </c>
      <c r="H479" t="str">
        <f ca="1"/>
        <v>Деревецкая А. Г.</v>
      </c>
      <c r="I479" t="str">
        <f ca="1"/>
        <v>7Б</v>
      </c>
      <c r="J479">
        <f ca="1"/>
        <v>38</v>
      </c>
      <c r="K479" t="str">
        <f ca="1"/>
        <v>НЕТ</v>
      </c>
      <c r="L479">
        <f ca="1"/>
        <v>3</v>
      </c>
      <c r="M479" t="str">
        <f ca="1"/>
        <v>Алгебра</v>
      </c>
    </row>
    <row r="480" spans="1:13" x14ac:dyDescent="0.25">
      <c r="A480" s="30" t="str">
        <v>Деревецкая А. Г.</v>
      </c>
      <c r="B480" s="30" t="str">
        <f ca="1"/>
        <v>7Б</v>
      </c>
      <c r="C480" s="30">
        <f ca="1"/>
        <v>38</v>
      </c>
      <c r="D480" s="30" t="str">
        <f ca="1"/>
        <v>НЕТ</v>
      </c>
      <c r="E480" s="30">
        <f ca="1"/>
        <v>1</v>
      </c>
      <c r="F480" s="30" t="str">
        <v>Вероятность и статистика</v>
      </c>
      <c r="H480" t="str">
        <f ca="1"/>
        <v>Деревецкая А. Г.</v>
      </c>
      <c r="I480" t="str">
        <f ca="1"/>
        <v>7Б</v>
      </c>
      <c r="J480">
        <f ca="1"/>
        <v>38</v>
      </c>
      <c r="K480" t="str">
        <f ca="1"/>
        <v>НЕТ</v>
      </c>
      <c r="L480">
        <f ca="1"/>
        <v>1</v>
      </c>
      <c r="M480" t="str">
        <f ca="1"/>
        <v>Вероятность и статистика</v>
      </c>
    </row>
    <row r="481" spans="1:13" x14ac:dyDescent="0.25">
      <c r="A481" s="30" t="str">
        <v>Деревецкая А. Г.</v>
      </c>
      <c r="B481" s="30" t="str">
        <f ca="1"/>
        <v>7Б</v>
      </c>
      <c r="C481" s="30">
        <f ca="1"/>
        <v>38</v>
      </c>
      <c r="D481" s="30" t="str">
        <f ca="1"/>
        <v>НЕТ</v>
      </c>
      <c r="E481" s="30">
        <f ca="1"/>
        <v>2</v>
      </c>
      <c r="F481" s="30" t="str">
        <v>Геометрия</v>
      </c>
      <c r="H481" t="str">
        <f ca="1"/>
        <v>Деревецкая А. Г.</v>
      </c>
      <c r="I481" t="str">
        <f ca="1"/>
        <v>7Б</v>
      </c>
      <c r="J481">
        <f ca="1"/>
        <v>38</v>
      </c>
      <c r="K481" t="str">
        <f ca="1"/>
        <v>НЕТ</v>
      </c>
      <c r="L481">
        <f ca="1"/>
        <v>2</v>
      </c>
      <c r="M481" t="str">
        <f ca="1"/>
        <v>Геометрия</v>
      </c>
    </row>
    <row r="482" spans="1:13" x14ac:dyDescent="0.25">
      <c r="A482" s="30" t="str">
        <v>Деревецкая А. Г.</v>
      </c>
      <c r="B482" s="30" t="str">
        <f ca="1"/>
        <v>7Б</v>
      </c>
      <c r="C482" s="30">
        <f ca="1"/>
        <v>38</v>
      </c>
      <c r="D482" s="30" t="str">
        <f ca="1"/>
        <v>НЕТ</v>
      </c>
      <c r="E482" s="30">
        <f ca="1"/>
        <v>1</v>
      </c>
      <c r="F482" s="30" t="str">
        <v>Разговор о важн</v>
      </c>
      <c r="H482" t="str">
        <f ca="1"/>
        <v>Деревецкая А. Г.</v>
      </c>
      <c r="I482" t="str">
        <f ca="1"/>
        <v>7Б</v>
      </c>
      <c r="J482">
        <f ca="1"/>
        <v>38</v>
      </c>
      <c r="K482" t="str">
        <f ca="1"/>
        <v>НЕТ</v>
      </c>
      <c r="L482">
        <f ca="1"/>
        <v>1</v>
      </c>
      <c r="M482" t="str">
        <f ca="1"/>
        <v>Разговор о важн</v>
      </c>
    </row>
    <row r="483" spans="1:13" x14ac:dyDescent="0.25">
      <c r="A483" s="30" t="str">
        <v>Деревецкая А. Г.</v>
      </c>
      <c r="B483" s="30" t="str">
        <f ca="1"/>
        <v>7В</v>
      </c>
      <c r="C483" s="30">
        <f ca="1"/>
        <v>37</v>
      </c>
      <c r="D483" s="30" t="str">
        <f ca="1"/>
        <v>НЕТ</v>
      </c>
      <c r="E483" s="30">
        <f ca="1"/>
        <v>3</v>
      </c>
      <c r="F483" s="30" t="str">
        <v>Алгебра</v>
      </c>
      <c r="H483" t="str">
        <f ca="1"/>
        <v>Деревецкая А. Г.</v>
      </c>
      <c r="I483" t="str">
        <f ca="1"/>
        <v>7В</v>
      </c>
      <c r="J483">
        <f ca="1"/>
        <v>37</v>
      </c>
      <c r="K483" t="str">
        <f ca="1"/>
        <v>НЕТ</v>
      </c>
      <c r="L483">
        <f ca="1"/>
        <v>3</v>
      </c>
      <c r="M483" t="str">
        <f ca="1"/>
        <v>Алгебра</v>
      </c>
    </row>
    <row r="484" spans="1:13" x14ac:dyDescent="0.25">
      <c r="A484" s="30" t="str">
        <v>Деревецкая А. Г.</v>
      </c>
      <c r="B484" s="30" t="str">
        <f ca="1"/>
        <v>7В</v>
      </c>
      <c r="C484" s="30">
        <f ca="1"/>
        <v>37</v>
      </c>
      <c r="D484" s="30" t="str">
        <f ca="1"/>
        <v>НЕТ</v>
      </c>
      <c r="E484" s="30">
        <f ca="1"/>
        <v>1</v>
      </c>
      <c r="F484" s="30" t="str">
        <v>Вероятность и статистика</v>
      </c>
      <c r="H484" t="str">
        <f ca="1"/>
        <v>Деревецкая А. Г.</v>
      </c>
      <c r="I484" t="str">
        <f ca="1"/>
        <v>7В</v>
      </c>
      <c r="J484">
        <f ca="1"/>
        <v>37</v>
      </c>
      <c r="K484" t="str">
        <f ca="1"/>
        <v>НЕТ</v>
      </c>
      <c r="L484">
        <f ca="1"/>
        <v>1</v>
      </c>
      <c r="M484" t="str">
        <f ca="1"/>
        <v>Вероятность и статистика</v>
      </c>
    </row>
    <row r="485" spans="1:13" x14ac:dyDescent="0.25">
      <c r="A485" s="30" t="str">
        <v>Деревецкая А. Г.</v>
      </c>
      <c r="B485" s="30" t="str">
        <f ca="1"/>
        <v>7В</v>
      </c>
      <c r="C485" s="30">
        <f ca="1"/>
        <v>37</v>
      </c>
      <c r="D485" s="30" t="str">
        <f ca="1"/>
        <v>НЕТ</v>
      </c>
      <c r="E485" s="30">
        <f ca="1"/>
        <v>2</v>
      </c>
      <c r="F485" s="30" t="str">
        <v>Геометрия</v>
      </c>
      <c r="H485" t="str">
        <f ca="1"/>
        <v>Деревецкая А. Г.</v>
      </c>
      <c r="I485" t="str">
        <f ca="1"/>
        <v>7В</v>
      </c>
      <c r="J485">
        <f ca="1"/>
        <v>37</v>
      </c>
      <c r="K485" t="str">
        <f ca="1"/>
        <v>НЕТ</v>
      </c>
      <c r="L485">
        <f ca="1"/>
        <v>2</v>
      </c>
      <c r="M485" t="str">
        <f ca="1"/>
        <v>Геометрия</v>
      </c>
    </row>
    <row r="486" spans="1:13" x14ac:dyDescent="0.25">
      <c r="A486" s="30" t="str">
        <v>Деревецкая А. Г.</v>
      </c>
      <c r="B486" s="30" t="str">
        <f ca="1"/>
        <v>7И</v>
      </c>
      <c r="C486" s="30">
        <f ca="1"/>
        <v>38</v>
      </c>
      <c r="D486" s="30" t="str">
        <f ca="1"/>
        <v>НЕТ</v>
      </c>
      <c r="E486" s="30">
        <f ca="1"/>
        <v>3</v>
      </c>
      <c r="F486" s="30" t="str">
        <v>Алгебра</v>
      </c>
      <c r="H486" t="str">
        <f ca="1"/>
        <v>Деревецкая А. Г.</v>
      </c>
      <c r="I486" t="str">
        <f ca="1"/>
        <v>7И</v>
      </c>
      <c r="J486">
        <f ca="1"/>
        <v>38</v>
      </c>
      <c r="K486" t="str">
        <f ca="1"/>
        <v>НЕТ</v>
      </c>
      <c r="L486">
        <f ca="1"/>
        <v>3</v>
      </c>
      <c r="M486" t="str">
        <f ca="1"/>
        <v>Алгебра</v>
      </c>
    </row>
    <row r="487" spans="1:13" x14ac:dyDescent="0.25">
      <c r="A487" s="30" t="str">
        <v>Деревецкая А. Г.</v>
      </c>
      <c r="B487" s="30" t="str">
        <f ca="1"/>
        <v>7И</v>
      </c>
      <c r="C487" s="30">
        <f ca="1"/>
        <v>38</v>
      </c>
      <c r="D487" s="30" t="str">
        <f ca="1"/>
        <v>НЕТ</v>
      </c>
      <c r="E487" s="30">
        <f ca="1"/>
        <v>1</v>
      </c>
      <c r="F487" s="30" t="str">
        <v>Вероятность и статистика</v>
      </c>
      <c r="H487" t="str">
        <f ca="1"/>
        <v>Деревецкая А. Г.</v>
      </c>
      <c r="I487" t="str">
        <f ca="1"/>
        <v>7И</v>
      </c>
      <c r="J487">
        <f ca="1"/>
        <v>38</v>
      </c>
      <c r="K487" t="str">
        <f ca="1"/>
        <v>НЕТ</v>
      </c>
      <c r="L487">
        <f ca="1"/>
        <v>1</v>
      </c>
      <c r="M487" t="str">
        <f ca="1"/>
        <v>Вероятность и статистика</v>
      </c>
    </row>
    <row r="488" spans="1:13" x14ac:dyDescent="0.25">
      <c r="A488" s="30" t="str">
        <v>Деревецкая А. Г.</v>
      </c>
      <c r="B488" s="30" t="str">
        <f ca="1"/>
        <v>7И</v>
      </c>
      <c r="C488" s="30">
        <f ca="1"/>
        <v>38</v>
      </c>
      <c r="D488" s="30" t="str">
        <f ca="1"/>
        <v>НЕТ</v>
      </c>
      <c r="E488" s="30">
        <f ca="1"/>
        <v>2</v>
      </c>
      <c r="F488" s="30" t="str">
        <v>Геометрия</v>
      </c>
      <c r="H488" t="str">
        <f ca="1"/>
        <v>Деревецкая А. Г.</v>
      </c>
      <c r="I488" t="str">
        <f ca="1"/>
        <v>7И</v>
      </c>
      <c r="J488">
        <f ca="1"/>
        <v>38</v>
      </c>
      <c r="K488" t="str">
        <f ca="1"/>
        <v>НЕТ</v>
      </c>
      <c r="L488">
        <f ca="1"/>
        <v>2</v>
      </c>
      <c r="M488" t="str">
        <f ca="1"/>
        <v>Геометрия</v>
      </c>
    </row>
    <row r="489" spans="1:13" x14ac:dyDescent="0.25">
      <c r="A489" s="30" t="str">
        <v>Деревецкая А. Г.</v>
      </c>
      <c r="B489" s="30" t="str">
        <f ca="1"/>
        <v>9З</v>
      </c>
      <c r="C489" s="30">
        <f ca="1"/>
        <v>36</v>
      </c>
      <c r="D489" s="30" t="str">
        <f ca="1"/>
        <v>НЕТ</v>
      </c>
      <c r="E489" s="30">
        <f ca="1"/>
        <v>3</v>
      </c>
      <c r="F489" s="30" t="str">
        <v>Алгебра</v>
      </c>
      <c r="H489" t="str">
        <f ca="1"/>
        <v>Деревецкая А. Г.</v>
      </c>
      <c r="I489" t="str">
        <f ca="1"/>
        <v>9З</v>
      </c>
      <c r="J489">
        <f ca="1"/>
        <v>36</v>
      </c>
      <c r="K489" t="str">
        <f ca="1"/>
        <v>НЕТ</v>
      </c>
      <c r="L489">
        <f ca="1"/>
        <v>3</v>
      </c>
      <c r="M489" t="str">
        <f ca="1"/>
        <v>Алгебра</v>
      </c>
    </row>
    <row r="490" spans="1:13" x14ac:dyDescent="0.25">
      <c r="A490" s="30" t="str">
        <v>Деревецкая А. Г.</v>
      </c>
      <c r="B490" s="30" t="str">
        <f ca="1"/>
        <v>9З</v>
      </c>
      <c r="C490" s="30">
        <f ca="1"/>
        <v>36</v>
      </c>
      <c r="D490" s="30" t="str">
        <f ca="1"/>
        <v>НЕТ</v>
      </c>
      <c r="E490" s="30">
        <f ca="1"/>
        <v>2</v>
      </c>
      <c r="F490" s="30" t="str">
        <v>Геометрия</v>
      </c>
      <c r="H490" t="str">
        <f ca="1"/>
        <v>Деревецкая А. Г.</v>
      </c>
      <c r="I490" t="str">
        <f ca="1"/>
        <v>9З</v>
      </c>
      <c r="J490">
        <f ca="1"/>
        <v>36</v>
      </c>
      <c r="K490" t="str">
        <f ca="1"/>
        <v>НЕТ</v>
      </c>
      <c r="L490">
        <f ca="1"/>
        <v>2</v>
      </c>
      <c r="M490" t="str">
        <f ca="1"/>
        <v>Геометрия</v>
      </c>
    </row>
    <row r="491" spans="1:13" x14ac:dyDescent="0.25">
      <c r="A491" s="30" t="str">
        <v>Деревецкая А. Г.</v>
      </c>
      <c r="B491" s="30" t="str">
        <f ca="1"/>
        <v>9З</v>
      </c>
      <c r="C491" s="30">
        <f ca="1"/>
        <v>36</v>
      </c>
      <c r="D491" s="30" t="str">
        <f ca="1"/>
        <v>НЕТ</v>
      </c>
      <c r="E491" s="30">
        <f ca="1"/>
        <v>1</v>
      </c>
      <c r="F491" s="30" t="str">
        <v>Практикум по геометрии</v>
      </c>
      <c r="H491" t="str">
        <f ca="1"/>
        <v>Деревецкая А. Г.</v>
      </c>
      <c r="I491" t="str">
        <f ca="1"/>
        <v>9З</v>
      </c>
      <c r="J491">
        <f ca="1"/>
        <v>36</v>
      </c>
      <c r="K491" t="str">
        <f ca="1"/>
        <v>НЕТ</v>
      </c>
      <c r="L491">
        <f ca="1"/>
        <v>1</v>
      </c>
      <c r="M491" t="str">
        <f ca="1"/>
        <v>Практикум по геометрии</v>
      </c>
    </row>
    <row r="492" spans="1:13" x14ac:dyDescent="0.25">
      <c r="A492" s="30" t="str">
        <v>Дмитрюк А. А.</v>
      </c>
      <c r="B492" s="30" t="str">
        <f ca="1"/>
        <v>2Д</v>
      </c>
      <c r="C492" s="30">
        <f ca="1"/>
        <v>35</v>
      </c>
      <c r="D492" s="30" t="str">
        <f ca="1"/>
        <v>НЕТ</v>
      </c>
      <c r="E492" s="30">
        <f ca="1"/>
        <v>1</v>
      </c>
      <c r="F492" s="30" t="str">
        <v>Изобразительное искусство</v>
      </c>
      <c r="H492" t="str">
        <f ca="1"/>
        <v>Дмитрюк А. А.</v>
      </c>
      <c r="I492" t="str">
        <f ca="1"/>
        <v>2Д</v>
      </c>
      <c r="J492">
        <f ca="1"/>
        <v>35</v>
      </c>
      <c r="K492" t="str">
        <f ca="1"/>
        <v>НЕТ</v>
      </c>
      <c r="L492">
        <f ca="1"/>
        <v>1</v>
      </c>
      <c r="M492" t="str">
        <f ca="1"/>
        <v>Изобразительное искусство</v>
      </c>
    </row>
    <row r="493" spans="1:13" x14ac:dyDescent="0.25">
      <c r="A493" s="30" t="str">
        <v>Дмитрюк А. А.</v>
      </c>
      <c r="B493" s="30" t="str">
        <f ca="1"/>
        <v>2Д</v>
      </c>
      <c r="C493" s="30">
        <f ca="1"/>
        <v>35</v>
      </c>
      <c r="D493" s="30" t="str">
        <f ca="1"/>
        <v>НЕТ</v>
      </c>
      <c r="E493" s="30">
        <f ca="1"/>
        <v>1</v>
      </c>
      <c r="F493" s="30" t="str">
        <v>Кубановедение</v>
      </c>
      <c r="H493" t="str">
        <f ca="1"/>
        <v>Дмитрюк А. А.</v>
      </c>
      <c r="I493" t="str">
        <f ca="1"/>
        <v>2Д</v>
      </c>
      <c r="J493">
        <f ca="1"/>
        <v>35</v>
      </c>
      <c r="K493" t="str">
        <f ca="1"/>
        <v>НЕТ</v>
      </c>
      <c r="L493">
        <f ca="1"/>
        <v>1</v>
      </c>
      <c r="M493" t="str">
        <f ca="1"/>
        <v>Кубановедение</v>
      </c>
    </row>
    <row r="494" spans="1:13" x14ac:dyDescent="0.25">
      <c r="A494" s="30" t="str">
        <v>Дмитрюк А. А.</v>
      </c>
      <c r="B494" s="30" t="str">
        <f ca="1"/>
        <v>2Д</v>
      </c>
      <c r="C494" s="30">
        <f ca="1"/>
        <v>35</v>
      </c>
      <c r="D494" s="30" t="str">
        <f ca="1"/>
        <v>НЕТ</v>
      </c>
      <c r="E494" s="30">
        <f ca="1"/>
        <v>4</v>
      </c>
      <c r="F494" s="30" t="str">
        <v>Литературное чтение</v>
      </c>
      <c r="H494" t="str">
        <f ca="1"/>
        <v>Дмитрюк А. А.</v>
      </c>
      <c r="I494" t="str">
        <f ca="1"/>
        <v>2Д</v>
      </c>
      <c r="J494">
        <f ca="1"/>
        <v>35</v>
      </c>
      <c r="K494" t="str">
        <f ca="1"/>
        <v>НЕТ</v>
      </c>
      <c r="L494">
        <f ca="1"/>
        <v>4</v>
      </c>
      <c r="M494" t="str">
        <f ca="1"/>
        <v>Литературное чтение</v>
      </c>
    </row>
    <row r="495" spans="1:13" x14ac:dyDescent="0.25">
      <c r="A495" s="30" t="str">
        <v>Дмитрюк А. А.</v>
      </c>
      <c r="B495" s="30" t="str">
        <f ca="1"/>
        <v>2Д</v>
      </c>
      <c r="C495" s="30">
        <f ca="1"/>
        <v>35</v>
      </c>
      <c r="D495" s="30" t="str">
        <f ca="1"/>
        <v>НЕТ</v>
      </c>
      <c r="E495" s="30">
        <f ca="1"/>
        <v>4</v>
      </c>
      <c r="F495" s="30" t="str">
        <v>Математика</v>
      </c>
      <c r="H495" t="str">
        <f ca="1"/>
        <v>Дмитрюк А. А.</v>
      </c>
      <c r="I495" t="str">
        <f ca="1"/>
        <v>2Д</v>
      </c>
      <c r="J495">
        <f ca="1"/>
        <v>35</v>
      </c>
      <c r="K495" t="str">
        <f ca="1"/>
        <v>НЕТ</v>
      </c>
      <c r="L495">
        <f ca="1"/>
        <v>4</v>
      </c>
      <c r="M495" t="str">
        <f ca="1"/>
        <v>Математика</v>
      </c>
    </row>
    <row r="496" spans="1:13" x14ac:dyDescent="0.25">
      <c r="A496" s="30" t="str">
        <v>Дмитрюк А. А.</v>
      </c>
      <c r="B496" s="30" t="str">
        <f ca="1"/>
        <v>2Д</v>
      </c>
      <c r="C496" s="30">
        <f ca="1"/>
        <v>35</v>
      </c>
      <c r="D496" s="30" t="str">
        <f ca="1"/>
        <v>НЕТ</v>
      </c>
      <c r="E496" s="30">
        <f ca="1"/>
        <v>1</v>
      </c>
      <c r="F496" s="30" t="str">
        <v>Музыка</v>
      </c>
      <c r="H496" t="str">
        <f ca="1"/>
        <v>Дмитрюк А. А.</v>
      </c>
      <c r="I496" t="str">
        <f ca="1"/>
        <v>2Д</v>
      </c>
      <c r="J496">
        <f ca="1"/>
        <v>35</v>
      </c>
      <c r="K496" t="str">
        <f ca="1"/>
        <v>НЕТ</v>
      </c>
      <c r="L496">
        <f ca="1"/>
        <v>1</v>
      </c>
      <c r="M496" t="str">
        <f ca="1"/>
        <v>Музыка</v>
      </c>
    </row>
    <row r="497" spans="1:13" x14ac:dyDescent="0.25">
      <c r="A497" s="30" t="str">
        <v>Дмитрюк А. А.</v>
      </c>
      <c r="B497" s="30" t="str">
        <f ca="1"/>
        <v>2Д</v>
      </c>
      <c r="C497" s="30">
        <f ca="1"/>
        <v>35</v>
      </c>
      <c r="D497" s="30" t="str">
        <f ca="1"/>
        <v>НЕТ</v>
      </c>
      <c r="E497" s="30">
        <f ca="1"/>
        <v>2</v>
      </c>
      <c r="F497" s="30" t="str">
        <v>Окружающий мир</v>
      </c>
      <c r="H497" t="str">
        <f ca="1"/>
        <v>Дмитрюк А. А.</v>
      </c>
      <c r="I497" t="str">
        <f ca="1"/>
        <v>2Д</v>
      </c>
      <c r="J497">
        <f ca="1"/>
        <v>35</v>
      </c>
      <c r="K497" t="str">
        <f ca="1"/>
        <v>НЕТ</v>
      </c>
      <c r="L497">
        <f ca="1"/>
        <v>2</v>
      </c>
      <c r="M497" t="str">
        <f ca="1"/>
        <v>Окружающий мир</v>
      </c>
    </row>
    <row r="498" spans="1:13" x14ac:dyDescent="0.25">
      <c r="A498" s="30" t="str">
        <v>Дмитрюк А. А.</v>
      </c>
      <c r="B498" s="30" t="str">
        <f ca="1"/>
        <v>2Д</v>
      </c>
      <c r="C498" s="30">
        <f ca="1"/>
        <v>35</v>
      </c>
      <c r="D498" s="30" t="str">
        <f ca="1"/>
        <v>НЕТ</v>
      </c>
      <c r="E498" s="30">
        <f ca="1"/>
        <v>1</v>
      </c>
      <c r="F498" s="30" t="str">
        <v>Разговор о важн</v>
      </c>
      <c r="H498" t="str">
        <f ca="1"/>
        <v>Дмитрюк А. А.</v>
      </c>
      <c r="I498" t="str">
        <f ca="1"/>
        <v>2Д</v>
      </c>
      <c r="J498">
        <f ca="1"/>
        <v>35</v>
      </c>
      <c r="K498" t="str">
        <f ca="1"/>
        <v>НЕТ</v>
      </c>
      <c r="L498">
        <f ca="1"/>
        <v>1</v>
      </c>
      <c r="M498" t="str">
        <f ca="1"/>
        <v>Разговор о важн</v>
      </c>
    </row>
    <row r="499" spans="1:13" x14ac:dyDescent="0.25">
      <c r="A499" s="30" t="str">
        <v>Дмитрюк А. А.</v>
      </c>
      <c r="B499" s="30" t="str">
        <f ca="1"/>
        <v>2Д</v>
      </c>
      <c r="C499" s="30">
        <f ca="1"/>
        <v>35</v>
      </c>
      <c r="D499" s="30" t="str">
        <f ca="1"/>
        <v>НЕТ</v>
      </c>
      <c r="E499" s="30">
        <f ca="1"/>
        <v>5</v>
      </c>
      <c r="F499" s="30" t="str">
        <v>Русский язык</v>
      </c>
      <c r="H499" t="str">
        <f ca="1"/>
        <v>Дмитрюк А. А.</v>
      </c>
      <c r="I499" t="str">
        <f ca="1"/>
        <v>2Д</v>
      </c>
      <c r="J499">
        <f ca="1"/>
        <v>35</v>
      </c>
      <c r="K499" t="str">
        <f ca="1"/>
        <v>НЕТ</v>
      </c>
      <c r="L499">
        <f ca="1"/>
        <v>5</v>
      </c>
      <c r="M499" t="str">
        <f ca="1"/>
        <v>Русский язык</v>
      </c>
    </row>
    <row r="500" spans="1:13" x14ac:dyDescent="0.25">
      <c r="A500" s="30" t="str">
        <v>Дмитрюк А. А.</v>
      </c>
      <c r="B500" s="30" t="str">
        <f ca="1"/>
        <v>2Д</v>
      </c>
      <c r="C500" s="30">
        <f ca="1"/>
        <v>35</v>
      </c>
      <c r="D500" s="30" t="str">
        <f ca="1"/>
        <v>НЕТ</v>
      </c>
      <c r="E500" s="30">
        <f ca="1"/>
        <v>1</v>
      </c>
      <c r="F500" s="30" t="str">
        <v>Технология</v>
      </c>
      <c r="H500" t="str">
        <f ca="1"/>
        <v>Дмитрюк А. А.</v>
      </c>
      <c r="I500" t="str">
        <f ca="1"/>
        <v>2Д</v>
      </c>
      <c r="J500">
        <f ca="1"/>
        <v>35</v>
      </c>
      <c r="K500" t="str">
        <f ca="1"/>
        <v>НЕТ</v>
      </c>
      <c r="L500">
        <f ca="1"/>
        <v>1</v>
      </c>
      <c r="M500" t="str">
        <f ca="1"/>
        <v>Технология</v>
      </c>
    </row>
    <row r="501" spans="1:13" x14ac:dyDescent="0.25">
      <c r="A501" s="30" t="str">
        <v>Дмитрюк А. А.</v>
      </c>
      <c r="B501" s="30" t="str">
        <f ca="1"/>
        <v>5Б</v>
      </c>
      <c r="C501" s="30">
        <f ca="1"/>
        <v>36</v>
      </c>
      <c r="D501" s="30" t="str">
        <f ca="1"/>
        <v>НЕТ</v>
      </c>
      <c r="E501" s="30">
        <f ca="1"/>
        <v>1</v>
      </c>
      <c r="F501" s="30" t="str">
        <v>Кубановедение</v>
      </c>
      <c r="H501" t="str">
        <f ca="1"/>
        <v>Дмитрюк А. А.</v>
      </c>
      <c r="I501" t="str">
        <f ca="1"/>
        <v>5Б</v>
      </c>
      <c r="J501">
        <f ca="1"/>
        <v>36</v>
      </c>
      <c r="K501" t="str">
        <f ca="1"/>
        <v>НЕТ</v>
      </c>
      <c r="L501">
        <f ca="1"/>
        <v>1</v>
      </c>
      <c r="M501" t="str">
        <f ca="1"/>
        <v>Кубановедение</v>
      </c>
    </row>
    <row r="502" spans="1:13" x14ac:dyDescent="0.25">
      <c r="A502" s="30" t="str">
        <v>Дмитрюк А. А.</v>
      </c>
      <c r="B502" s="30" t="str">
        <f ca="1"/>
        <v>5Ж</v>
      </c>
      <c r="C502" s="30">
        <f ca="1"/>
        <v>32</v>
      </c>
      <c r="D502" s="30" t="str">
        <f ca="1"/>
        <v>НЕТ</v>
      </c>
      <c r="E502" s="30">
        <f ca="1"/>
        <v>1</v>
      </c>
      <c r="F502" s="30" t="str">
        <v>Кубановедение</v>
      </c>
      <c r="H502" t="str">
        <f ca="1"/>
        <v>Дмитрюк А. А.</v>
      </c>
      <c r="I502" t="str">
        <f ca="1"/>
        <v>5Ж</v>
      </c>
      <c r="J502">
        <f ca="1"/>
        <v>32</v>
      </c>
      <c r="K502" t="str">
        <f ca="1"/>
        <v>НЕТ</v>
      </c>
      <c r="L502">
        <f ca="1"/>
        <v>1</v>
      </c>
      <c r="M502" t="str">
        <f ca="1"/>
        <v>Кубановедение</v>
      </c>
    </row>
    <row r="503" spans="1:13" x14ac:dyDescent="0.25">
      <c r="A503" s="30" t="str">
        <v>Дмитрюк А. А.</v>
      </c>
      <c r="B503" s="30" t="str">
        <f ca="1"/>
        <v>5З</v>
      </c>
      <c r="C503" s="30">
        <f ca="1"/>
        <v>32</v>
      </c>
      <c r="D503" s="30" t="str">
        <f ca="1"/>
        <v>НЕТ</v>
      </c>
      <c r="E503" s="30">
        <f ca="1"/>
        <v>1</v>
      </c>
      <c r="F503" s="30" t="str">
        <v>Кубановедение</v>
      </c>
      <c r="H503" t="str">
        <f ca="1"/>
        <v>Дмитрюк А. А.</v>
      </c>
      <c r="I503" t="str">
        <f ca="1"/>
        <v>5З</v>
      </c>
      <c r="J503">
        <f ca="1"/>
        <v>32</v>
      </c>
      <c r="K503" t="str">
        <f ca="1"/>
        <v>НЕТ</v>
      </c>
      <c r="L503">
        <f ca="1"/>
        <v>1</v>
      </c>
      <c r="M503" t="str">
        <f ca="1"/>
        <v>Кубановедение</v>
      </c>
    </row>
    <row r="504" spans="1:13" x14ac:dyDescent="0.25">
      <c r="A504" s="30" t="str">
        <v>Дмитрюк А. А.</v>
      </c>
      <c r="B504" s="30" t="str">
        <f ca="1"/>
        <v>5И</v>
      </c>
      <c r="C504" s="30">
        <f ca="1"/>
        <v>32</v>
      </c>
      <c r="D504" s="30" t="str">
        <f ca="1"/>
        <v>НЕТ</v>
      </c>
      <c r="E504" s="30">
        <f ca="1"/>
        <v>1</v>
      </c>
      <c r="F504" s="30" t="str">
        <v>Кубановедение</v>
      </c>
      <c r="H504" t="str">
        <f ca="1"/>
        <v>Дмитрюк А. А.</v>
      </c>
      <c r="I504" t="str">
        <f ca="1"/>
        <v>5И</v>
      </c>
      <c r="J504">
        <f ca="1"/>
        <v>32</v>
      </c>
      <c r="K504" t="str">
        <f ca="1"/>
        <v>НЕТ</v>
      </c>
      <c r="L504">
        <f ca="1"/>
        <v>1</v>
      </c>
      <c r="M504" t="str">
        <f ca="1"/>
        <v>Кубановедение</v>
      </c>
    </row>
    <row r="505" spans="1:13" x14ac:dyDescent="0.25">
      <c r="A505" s="30" t="str">
        <v>Дмитрюк А. А.</v>
      </c>
      <c r="B505" s="30" t="str">
        <f ca="1"/>
        <v>5К</v>
      </c>
      <c r="C505" s="30">
        <f ca="1"/>
        <v>32</v>
      </c>
      <c r="D505" s="30" t="str">
        <f ca="1"/>
        <v>НЕТ</v>
      </c>
      <c r="E505" s="30">
        <f ca="1"/>
        <v>1</v>
      </c>
      <c r="F505" s="30" t="str">
        <v>Кубановедение</v>
      </c>
      <c r="H505" t="str">
        <f ca="1"/>
        <v>Дмитрюк А. А.</v>
      </c>
      <c r="I505" t="str">
        <f ca="1"/>
        <v>5К</v>
      </c>
      <c r="J505">
        <f ca="1"/>
        <v>32</v>
      </c>
      <c r="K505" t="str">
        <f ca="1"/>
        <v>НЕТ</v>
      </c>
      <c r="L505">
        <f ca="1"/>
        <v>1</v>
      </c>
      <c r="M505" t="str">
        <f ca="1"/>
        <v>Кубановедение</v>
      </c>
    </row>
    <row r="506" spans="1:13" x14ac:dyDescent="0.25">
      <c r="A506" s="30" t="str">
        <v>Дмитрюк А. А.</v>
      </c>
      <c r="B506" s="30" t="str">
        <f ca="1"/>
        <v>5Л</v>
      </c>
      <c r="C506" s="30">
        <f ca="1"/>
        <v>33</v>
      </c>
      <c r="D506" s="30" t="str">
        <f ca="1"/>
        <v>НЕТ</v>
      </c>
      <c r="E506" s="30">
        <f ca="1"/>
        <v>1</v>
      </c>
      <c r="F506" s="30" t="str">
        <v>Кубановедение</v>
      </c>
      <c r="H506" t="str">
        <f ca="1"/>
        <v>Дмитрюк А. А.</v>
      </c>
      <c r="I506" t="str">
        <f ca="1"/>
        <v>5Л</v>
      </c>
      <c r="J506">
        <f ca="1"/>
        <v>33</v>
      </c>
      <c r="K506" t="str">
        <f ca="1"/>
        <v>НЕТ</v>
      </c>
      <c r="L506">
        <f ca="1"/>
        <v>1</v>
      </c>
      <c r="M506" t="str">
        <f ca="1"/>
        <v>Кубановедение</v>
      </c>
    </row>
    <row r="507" spans="1:13" x14ac:dyDescent="0.25">
      <c r="A507" s="30" t="str">
        <v>Дмитрюк А. А.</v>
      </c>
      <c r="B507" s="30" t="str">
        <f ca="1"/>
        <v>5М</v>
      </c>
      <c r="C507" s="30">
        <f ca="1"/>
        <v>36</v>
      </c>
      <c r="D507" s="30" t="str">
        <f ca="1"/>
        <v>НЕТ</v>
      </c>
      <c r="E507" s="30">
        <f ca="1"/>
        <v>1</v>
      </c>
      <c r="F507" s="30" t="str">
        <v>Кубановедение</v>
      </c>
      <c r="H507" t="str">
        <f ca="1"/>
        <v>Дмитрюк А. А.</v>
      </c>
      <c r="I507" t="str">
        <f ca="1"/>
        <v>5М</v>
      </c>
      <c r="J507">
        <f ca="1"/>
        <v>36</v>
      </c>
      <c r="K507" t="str">
        <f ca="1"/>
        <v>НЕТ</v>
      </c>
      <c r="L507">
        <f ca="1"/>
        <v>1</v>
      </c>
      <c r="M507" t="str">
        <f ca="1"/>
        <v>Кубановедение</v>
      </c>
    </row>
    <row r="508" spans="1:13" x14ac:dyDescent="0.25">
      <c r="A508" s="30" t="str">
        <v>Дмитрюк А. А.</v>
      </c>
      <c r="B508" s="30" t="str">
        <f ca="1"/>
        <v>5Н</v>
      </c>
      <c r="C508" s="30">
        <f ca="1"/>
        <v>32</v>
      </c>
      <c r="D508" s="30" t="str">
        <f ca="1"/>
        <v>НЕТ</v>
      </c>
      <c r="E508" s="30">
        <f ca="1"/>
        <v>1</v>
      </c>
      <c r="F508" s="30" t="str">
        <v>Кубановедение</v>
      </c>
      <c r="H508" t="str">
        <f ca="1"/>
        <v>Дмитрюк А. А.</v>
      </c>
      <c r="I508" t="str">
        <f ca="1"/>
        <v>5Н</v>
      </c>
      <c r="J508">
        <f ca="1"/>
        <v>32</v>
      </c>
      <c r="K508" t="str">
        <f ca="1"/>
        <v>НЕТ</v>
      </c>
      <c r="L508">
        <f ca="1"/>
        <v>1</v>
      </c>
      <c r="M508" t="str">
        <f ca="1"/>
        <v>Кубановедение</v>
      </c>
    </row>
    <row r="509" spans="1:13" x14ac:dyDescent="0.25">
      <c r="A509" s="30" t="str">
        <v>Дмитрюк А. А.</v>
      </c>
      <c r="B509" s="30" t="str">
        <f ca="1"/>
        <v>5О</v>
      </c>
      <c r="C509" s="30">
        <f ca="1"/>
        <v>34</v>
      </c>
      <c r="D509" s="30" t="str">
        <f ca="1"/>
        <v>НЕТ</v>
      </c>
      <c r="E509" s="30">
        <f ca="1"/>
        <v>1</v>
      </c>
      <c r="F509" s="30" t="str">
        <v>Кубановедение</v>
      </c>
      <c r="H509" t="str">
        <f ca="1"/>
        <v>Дмитрюк А. А.</v>
      </c>
      <c r="I509" t="str">
        <f ca="1"/>
        <v>5О</v>
      </c>
      <c r="J509">
        <f ca="1"/>
        <v>34</v>
      </c>
      <c r="K509" t="str">
        <f ca="1"/>
        <v>НЕТ</v>
      </c>
      <c r="L509">
        <f ca="1"/>
        <v>1</v>
      </c>
      <c r="M509" t="str">
        <f ca="1"/>
        <v>Кубановедение</v>
      </c>
    </row>
    <row r="510" spans="1:13" x14ac:dyDescent="0.25">
      <c r="A510" s="30" t="str">
        <v>Дмитрюк А. А.</v>
      </c>
      <c r="B510" s="30" t="str">
        <f ca="1"/>
        <v>5П</v>
      </c>
      <c r="C510" s="30">
        <f ca="1"/>
        <v>33</v>
      </c>
      <c r="D510" s="30" t="str">
        <f ca="1"/>
        <v>НЕТ</v>
      </c>
      <c r="E510" s="30">
        <f ca="1"/>
        <v>1</v>
      </c>
      <c r="F510" s="30" t="str">
        <v>Кубановедение</v>
      </c>
      <c r="H510" t="str">
        <f ca="1"/>
        <v>Дмитрюк А. А.</v>
      </c>
      <c r="I510" t="str">
        <f ca="1"/>
        <v>5П</v>
      </c>
      <c r="J510">
        <f ca="1"/>
        <v>33</v>
      </c>
      <c r="K510" t="str">
        <f ca="1"/>
        <v>НЕТ</v>
      </c>
      <c r="L510">
        <f ca="1"/>
        <v>1</v>
      </c>
      <c r="M510" t="str">
        <f ca="1"/>
        <v>Кубановедение</v>
      </c>
    </row>
    <row r="511" spans="1:13" x14ac:dyDescent="0.25">
      <c r="A511" s="30" t="str">
        <v>Дмитрюк А. А.</v>
      </c>
      <c r="B511" s="30" t="str">
        <f ca="1"/>
        <v>5Р</v>
      </c>
      <c r="C511" s="30">
        <f ca="1"/>
        <v>32</v>
      </c>
      <c r="D511" s="30" t="str">
        <f ca="1"/>
        <v>НЕТ</v>
      </c>
      <c r="E511" s="30">
        <f ca="1"/>
        <v>1</v>
      </c>
      <c r="F511" s="30" t="str">
        <v>Кубановедение</v>
      </c>
      <c r="H511" t="str">
        <f ca="1"/>
        <v>Дмитрюк А. А.</v>
      </c>
      <c r="I511" t="str">
        <f ca="1"/>
        <v>5Р</v>
      </c>
      <c r="J511">
        <f ca="1"/>
        <v>32</v>
      </c>
      <c r="K511" t="str">
        <f ca="1"/>
        <v>НЕТ</v>
      </c>
      <c r="L511">
        <f ca="1"/>
        <v>1</v>
      </c>
      <c r="M511" t="str">
        <f ca="1"/>
        <v>Кубановедение</v>
      </c>
    </row>
    <row r="512" spans="1:13" x14ac:dyDescent="0.25">
      <c r="A512" s="30" t="str">
        <v>Дмитрюк А. А.</v>
      </c>
      <c r="B512" s="30" t="str">
        <f ca="1"/>
        <v>5С</v>
      </c>
      <c r="C512" s="30">
        <f ca="1"/>
        <v>32</v>
      </c>
      <c r="D512" s="30" t="str">
        <f ca="1"/>
        <v>НЕТ</v>
      </c>
      <c r="E512" s="30">
        <f ca="1"/>
        <v>1</v>
      </c>
      <c r="F512" s="30" t="str">
        <v>Кубановедение</v>
      </c>
      <c r="H512" t="str">
        <f ca="1"/>
        <v>Дмитрюк А. А.</v>
      </c>
      <c r="I512" t="str">
        <f ca="1"/>
        <v>5С</v>
      </c>
      <c r="J512">
        <f ca="1"/>
        <v>32</v>
      </c>
      <c r="K512" t="str">
        <f ca="1"/>
        <v>НЕТ</v>
      </c>
      <c r="L512">
        <f ca="1"/>
        <v>1</v>
      </c>
      <c r="M512" t="str">
        <f ca="1"/>
        <v>Кубановедение</v>
      </c>
    </row>
    <row r="513" spans="1:13" x14ac:dyDescent="0.25">
      <c r="A513" s="30" t="str">
        <v>Долгина Н. Ю.</v>
      </c>
      <c r="B513" s="30" t="str">
        <f ca="1"/>
        <v>8З</v>
      </c>
      <c r="C513" s="30">
        <f ca="1"/>
        <v>35</v>
      </c>
      <c r="D513" s="30" t="str">
        <f ca="1"/>
        <v>НЕТ</v>
      </c>
      <c r="E513" s="30">
        <f ca="1"/>
        <v>2</v>
      </c>
      <c r="F513" s="30" t="str">
        <v>Литература</v>
      </c>
      <c r="H513" t="str">
        <f ca="1"/>
        <v>Долгина Н. Ю.</v>
      </c>
      <c r="I513" t="str">
        <f ca="1"/>
        <v>8З</v>
      </c>
      <c r="J513">
        <f ca="1"/>
        <v>35</v>
      </c>
      <c r="K513" t="str">
        <f ca="1"/>
        <v>НЕТ</v>
      </c>
      <c r="L513">
        <f ca="1"/>
        <v>2</v>
      </c>
      <c r="M513" t="str">
        <f ca="1"/>
        <v>Литература</v>
      </c>
    </row>
    <row r="514" spans="1:13" x14ac:dyDescent="0.25">
      <c r="A514" s="30" t="str">
        <v>Долгина Н. Ю.</v>
      </c>
      <c r="B514" s="30" t="str">
        <f ca="1"/>
        <v>8З</v>
      </c>
      <c r="C514" s="30">
        <f ca="1"/>
        <v>35</v>
      </c>
      <c r="D514" s="30" t="str">
        <f ca="1"/>
        <v>НЕТ</v>
      </c>
      <c r="E514" s="30">
        <f ca="1"/>
        <v>4</v>
      </c>
      <c r="F514" s="30" t="str">
        <v>Русский язык</v>
      </c>
      <c r="H514" t="str">
        <f ca="1"/>
        <v>Долгина Н. Ю.</v>
      </c>
      <c r="I514" t="str">
        <f ca="1"/>
        <v>8З</v>
      </c>
      <c r="J514">
        <f ca="1"/>
        <v>35</v>
      </c>
      <c r="K514" t="str">
        <f ca="1"/>
        <v>НЕТ</v>
      </c>
      <c r="L514">
        <f ca="1"/>
        <v>4</v>
      </c>
      <c r="M514" t="str">
        <f ca="1"/>
        <v>Русский язык</v>
      </c>
    </row>
    <row r="515" spans="1:13" x14ac:dyDescent="0.25">
      <c r="A515" s="30" t="str">
        <v>Долгина Н. Ю.</v>
      </c>
      <c r="B515" s="30" t="str">
        <f ca="1"/>
        <v>10Б</v>
      </c>
      <c r="C515" s="30">
        <f ca="1"/>
        <v>34</v>
      </c>
      <c r="D515" s="30" t="str">
        <f ca="1"/>
        <v>НЕТ</v>
      </c>
      <c r="E515" s="30">
        <f ca="1"/>
        <v>3</v>
      </c>
      <c r="F515" s="30" t="str">
        <v>Литература</v>
      </c>
      <c r="H515" t="str">
        <f ca="1"/>
        <v>Долгина Н. Ю.</v>
      </c>
      <c r="I515" t="str">
        <f ca="1"/>
        <v>10Б</v>
      </c>
      <c r="J515">
        <f ca="1"/>
        <v>34</v>
      </c>
      <c r="K515" t="str">
        <f ca="1"/>
        <v>НЕТ</v>
      </c>
      <c r="L515">
        <f ca="1"/>
        <v>3</v>
      </c>
      <c r="M515" t="str">
        <f ca="1"/>
        <v>Литература</v>
      </c>
    </row>
    <row r="516" spans="1:13" x14ac:dyDescent="0.25">
      <c r="A516" s="30" t="str">
        <v>Долгина Н. Ю.</v>
      </c>
      <c r="B516" s="30" t="str">
        <f ca="1"/>
        <v>10Б</v>
      </c>
      <c r="C516" s="30">
        <f ca="1"/>
        <v>34</v>
      </c>
      <c r="D516" s="30" t="str">
        <f ca="1"/>
        <v>НЕТ</v>
      </c>
      <c r="E516" s="30">
        <f ca="1"/>
        <v>2</v>
      </c>
      <c r="F516" s="30" t="str">
        <v>Русский язык</v>
      </c>
      <c r="H516" t="str">
        <f ca="1"/>
        <v>Долгина Н. Ю.</v>
      </c>
      <c r="I516" t="str">
        <f ca="1"/>
        <v>10Б</v>
      </c>
      <c r="J516">
        <f ca="1"/>
        <v>34</v>
      </c>
      <c r="K516" t="str">
        <f ca="1"/>
        <v>НЕТ</v>
      </c>
      <c r="L516">
        <f ca="1"/>
        <v>2</v>
      </c>
      <c r="M516" t="str">
        <f ca="1"/>
        <v>Русский язык</v>
      </c>
    </row>
    <row r="517" spans="1:13" x14ac:dyDescent="0.25">
      <c r="A517" s="30" t="str">
        <v>Долгина Н. Ю.</v>
      </c>
      <c r="B517" s="30" t="str">
        <f ca="1"/>
        <v>10В</v>
      </c>
      <c r="C517" s="30">
        <f ca="1"/>
        <v>35</v>
      </c>
      <c r="D517" s="30" t="str">
        <f ca="1"/>
        <v>НЕТ</v>
      </c>
      <c r="E517" s="30">
        <f ca="1"/>
        <v>3</v>
      </c>
      <c r="F517" s="30" t="str">
        <v>Литература</v>
      </c>
      <c r="H517" t="str">
        <f ca="1"/>
        <v>Долгина Н. Ю.</v>
      </c>
      <c r="I517" t="str">
        <f ca="1"/>
        <v>10В</v>
      </c>
      <c r="J517">
        <f ca="1"/>
        <v>35</v>
      </c>
      <c r="K517" t="str">
        <f ca="1"/>
        <v>НЕТ</v>
      </c>
      <c r="L517">
        <f ca="1"/>
        <v>3</v>
      </c>
      <c r="M517" t="str">
        <f ca="1"/>
        <v>Литература</v>
      </c>
    </row>
    <row r="518" spans="1:13" x14ac:dyDescent="0.25">
      <c r="A518" s="30" t="str">
        <v>Долгина Н. Ю.</v>
      </c>
      <c r="B518" s="30" t="str">
        <f ca="1"/>
        <v>10В</v>
      </c>
      <c r="C518" s="30">
        <f ca="1"/>
        <v>35</v>
      </c>
      <c r="D518" s="30" t="str">
        <f ca="1"/>
        <v>НЕТ</v>
      </c>
      <c r="E518" s="30">
        <f ca="1"/>
        <v>2</v>
      </c>
      <c r="F518" s="30" t="str">
        <v>Русский язык</v>
      </c>
      <c r="H518" t="str">
        <f ca="1"/>
        <v>Долгина Н. Ю.</v>
      </c>
      <c r="I518" t="str">
        <f ca="1"/>
        <v>10В</v>
      </c>
      <c r="J518">
        <f ca="1"/>
        <v>35</v>
      </c>
      <c r="K518" t="str">
        <f ca="1"/>
        <v>НЕТ</v>
      </c>
      <c r="L518">
        <f ca="1"/>
        <v>2</v>
      </c>
      <c r="M518" t="str">
        <f ca="1"/>
        <v>Русский язык</v>
      </c>
    </row>
    <row r="519" spans="1:13" x14ac:dyDescent="0.25">
      <c r="A519" s="30" t="str">
        <v>Дорошенко Е. Б.</v>
      </c>
      <c r="B519" s="30" t="str">
        <f ca="1"/>
        <v>7А</v>
      </c>
      <c r="C519" s="30">
        <f ca="1"/>
        <v>37</v>
      </c>
      <c r="D519" s="30" t="str">
        <f ca="1"/>
        <v>НЕТ</v>
      </c>
      <c r="E519" s="30">
        <f ca="1"/>
        <v>2</v>
      </c>
      <c r="F519" s="30" t="str">
        <v>География</v>
      </c>
      <c r="H519" t="str">
        <f ca="1"/>
        <v>Дорошенко Е. Б.</v>
      </c>
      <c r="I519" t="str">
        <f ca="1"/>
        <v>7А</v>
      </c>
      <c r="J519">
        <f ca="1"/>
        <v>37</v>
      </c>
      <c r="K519" t="str">
        <f ca="1"/>
        <v>НЕТ</v>
      </c>
      <c r="L519">
        <f ca="1"/>
        <v>2</v>
      </c>
      <c r="M519" t="str">
        <f ca="1"/>
        <v>География</v>
      </c>
    </row>
    <row r="520" spans="1:13" x14ac:dyDescent="0.25">
      <c r="A520" s="30" t="str">
        <v>Дорошенко Е. Б.</v>
      </c>
      <c r="B520" s="30" t="str">
        <f ca="1"/>
        <v>7Б</v>
      </c>
      <c r="C520" s="30">
        <f ca="1"/>
        <v>38</v>
      </c>
      <c r="D520" s="30" t="str">
        <f ca="1"/>
        <v>НЕТ</v>
      </c>
      <c r="E520" s="30">
        <f ca="1"/>
        <v>2</v>
      </c>
      <c r="F520" s="30" t="str">
        <v>География</v>
      </c>
      <c r="H520" t="str">
        <f ca="1"/>
        <v>Дорошенко Е. Б.</v>
      </c>
      <c r="I520" t="str">
        <f ca="1"/>
        <v>7Б</v>
      </c>
      <c r="J520">
        <f ca="1"/>
        <v>38</v>
      </c>
      <c r="K520" t="str">
        <f ca="1"/>
        <v>НЕТ</v>
      </c>
      <c r="L520">
        <f ca="1"/>
        <v>2</v>
      </c>
      <c r="M520" t="str">
        <f ca="1"/>
        <v>География</v>
      </c>
    </row>
    <row r="521" spans="1:13" x14ac:dyDescent="0.25">
      <c r="A521" s="30" t="str">
        <v>Дорошенко Е. Б.</v>
      </c>
      <c r="B521" s="30" t="str">
        <f ca="1"/>
        <v>7В</v>
      </c>
      <c r="C521" s="30">
        <f ca="1"/>
        <v>37</v>
      </c>
      <c r="D521" s="30" t="str">
        <f ca="1"/>
        <v>НЕТ</v>
      </c>
      <c r="E521" s="30">
        <f ca="1"/>
        <v>2</v>
      </c>
      <c r="F521" s="30" t="str">
        <v>География</v>
      </c>
      <c r="H521" t="str">
        <f ca="1"/>
        <v>Дорошенко Е. Б.</v>
      </c>
      <c r="I521" t="str">
        <f ca="1"/>
        <v>7В</v>
      </c>
      <c r="J521">
        <f ca="1"/>
        <v>37</v>
      </c>
      <c r="K521" t="str">
        <f ca="1"/>
        <v>НЕТ</v>
      </c>
      <c r="L521">
        <f ca="1"/>
        <v>2</v>
      </c>
      <c r="M521" t="str">
        <f ca="1"/>
        <v>География</v>
      </c>
    </row>
    <row r="522" spans="1:13" x14ac:dyDescent="0.25">
      <c r="A522" s="30" t="str">
        <v>Дорошенко Е. Б.</v>
      </c>
      <c r="B522" s="30" t="str">
        <f ca="1"/>
        <v>7Г</v>
      </c>
      <c r="C522" s="30">
        <f ca="1"/>
        <v>37</v>
      </c>
      <c r="D522" s="30" t="str">
        <f ca="1"/>
        <v>НЕТ</v>
      </c>
      <c r="E522" s="30">
        <f ca="1"/>
        <v>2</v>
      </c>
      <c r="F522" s="30" t="str">
        <v>География</v>
      </c>
      <c r="H522" t="str">
        <f ca="1"/>
        <v>Дорошенко Е. Б.</v>
      </c>
      <c r="I522" t="str">
        <f ca="1"/>
        <v>7Г</v>
      </c>
      <c r="J522">
        <f ca="1"/>
        <v>37</v>
      </c>
      <c r="K522" t="str">
        <f ca="1"/>
        <v>НЕТ</v>
      </c>
      <c r="L522">
        <f ca="1"/>
        <v>2</v>
      </c>
      <c r="M522" t="str">
        <f ca="1"/>
        <v>География</v>
      </c>
    </row>
    <row r="523" spans="1:13" x14ac:dyDescent="0.25">
      <c r="A523" s="30" t="str">
        <v>Дорошенко Е. Б.</v>
      </c>
      <c r="B523" s="30" t="str">
        <f ca="1"/>
        <v>7Д</v>
      </c>
      <c r="C523" s="30">
        <f ca="1"/>
        <v>37</v>
      </c>
      <c r="D523" s="30" t="str">
        <f ca="1"/>
        <v>НЕТ</v>
      </c>
      <c r="E523" s="30">
        <f ca="1"/>
        <v>2</v>
      </c>
      <c r="F523" s="30" t="str">
        <v>География</v>
      </c>
      <c r="H523" t="str">
        <f ca="1"/>
        <v>Дорошенко Е. Б.</v>
      </c>
      <c r="I523" t="str">
        <f ca="1"/>
        <v>7Д</v>
      </c>
      <c r="J523">
        <f ca="1"/>
        <v>37</v>
      </c>
      <c r="K523" t="str">
        <f ca="1"/>
        <v>НЕТ</v>
      </c>
      <c r="L523">
        <f ca="1"/>
        <v>2</v>
      </c>
      <c r="M523" t="str">
        <f ca="1"/>
        <v>География</v>
      </c>
    </row>
    <row r="524" spans="1:13" x14ac:dyDescent="0.25">
      <c r="A524" s="30" t="str">
        <v>Дорошенко Е. Б.</v>
      </c>
      <c r="B524" s="30" t="str">
        <f ca="1"/>
        <v>7Е</v>
      </c>
      <c r="C524" s="30">
        <f ca="1"/>
        <v>38</v>
      </c>
      <c r="D524" s="30" t="str">
        <f ca="1"/>
        <v>НЕТ</v>
      </c>
      <c r="E524" s="30">
        <f ca="1"/>
        <v>2</v>
      </c>
      <c r="F524" s="30" t="str">
        <v>География</v>
      </c>
      <c r="H524" t="str">
        <f ca="1"/>
        <v>Дорошенко Е. Б.</v>
      </c>
      <c r="I524" t="str">
        <f ca="1"/>
        <v>7Е</v>
      </c>
      <c r="J524">
        <f ca="1"/>
        <v>38</v>
      </c>
      <c r="K524" t="str">
        <f ca="1"/>
        <v>НЕТ</v>
      </c>
      <c r="L524">
        <f ca="1"/>
        <v>2</v>
      </c>
      <c r="M524" t="str">
        <f ca="1"/>
        <v>География</v>
      </c>
    </row>
    <row r="525" spans="1:13" x14ac:dyDescent="0.25">
      <c r="A525" s="30" t="str">
        <v>Дорошенко Е. Б.</v>
      </c>
      <c r="B525" s="30" t="str">
        <f ca="1"/>
        <v>7Ж</v>
      </c>
      <c r="C525" s="30">
        <f ca="1"/>
        <v>36</v>
      </c>
      <c r="D525" s="30" t="str">
        <f ca="1"/>
        <v>НЕТ</v>
      </c>
      <c r="E525" s="30">
        <f ca="1"/>
        <v>2</v>
      </c>
      <c r="F525" s="30" t="str">
        <v>География</v>
      </c>
      <c r="H525" t="str">
        <f ca="1"/>
        <v>Дорошенко Е. Б.</v>
      </c>
      <c r="I525" t="str">
        <f ca="1"/>
        <v>7Ж</v>
      </c>
      <c r="J525">
        <f ca="1"/>
        <v>36</v>
      </c>
      <c r="K525" t="str">
        <f ca="1"/>
        <v>НЕТ</v>
      </c>
      <c r="L525">
        <f ca="1"/>
        <v>2</v>
      </c>
      <c r="M525" t="str">
        <f ca="1"/>
        <v>География</v>
      </c>
    </row>
    <row r="526" spans="1:13" x14ac:dyDescent="0.25">
      <c r="A526" s="30" t="str">
        <v>Дорошенко Е. Б.</v>
      </c>
      <c r="B526" s="30" t="str">
        <f ca="1"/>
        <v>7З</v>
      </c>
      <c r="C526" s="30">
        <f ca="1"/>
        <v>38</v>
      </c>
      <c r="D526" s="30" t="str">
        <f ca="1"/>
        <v>НЕТ</v>
      </c>
      <c r="E526" s="30">
        <f ca="1"/>
        <v>2</v>
      </c>
      <c r="F526" s="30" t="str">
        <v>География</v>
      </c>
      <c r="H526" t="str">
        <f ca="1"/>
        <v>Дорошенко Е. Б.</v>
      </c>
      <c r="I526" t="str">
        <f ca="1"/>
        <v>7З</v>
      </c>
      <c r="J526">
        <f ca="1"/>
        <v>38</v>
      </c>
      <c r="K526" t="str">
        <f ca="1"/>
        <v>НЕТ</v>
      </c>
      <c r="L526">
        <f ca="1"/>
        <v>2</v>
      </c>
      <c r="M526" t="str">
        <f ca="1"/>
        <v>География</v>
      </c>
    </row>
    <row r="527" spans="1:13" x14ac:dyDescent="0.25">
      <c r="A527" s="30" t="str">
        <v>Дорошенко Е. Б.</v>
      </c>
      <c r="B527" s="30" t="str">
        <f ca="1"/>
        <v>8А</v>
      </c>
      <c r="C527" s="30">
        <f ca="1"/>
        <v>36</v>
      </c>
      <c r="D527" s="30" t="str">
        <f ca="1"/>
        <v>НЕТ</v>
      </c>
      <c r="E527" s="30">
        <f ca="1"/>
        <v>2</v>
      </c>
      <c r="F527" s="30" t="str">
        <v>География</v>
      </c>
      <c r="H527" t="str">
        <f ca="1"/>
        <v>Дорошенко Е. Б.</v>
      </c>
      <c r="I527" t="str">
        <f ca="1"/>
        <v>8А</v>
      </c>
      <c r="J527">
        <f ca="1"/>
        <v>36</v>
      </c>
      <c r="K527" t="str">
        <f ca="1"/>
        <v>НЕТ</v>
      </c>
      <c r="L527">
        <f ca="1"/>
        <v>2</v>
      </c>
      <c r="M527" t="str">
        <f ca="1"/>
        <v>География</v>
      </c>
    </row>
    <row r="528" spans="1:13" x14ac:dyDescent="0.25">
      <c r="A528" s="30" t="str">
        <v>Дорошенко Е. Б.</v>
      </c>
      <c r="B528" s="30" t="str">
        <f ca="1"/>
        <v>8А</v>
      </c>
      <c r="C528" s="30">
        <f ca="1"/>
        <v>36</v>
      </c>
      <c r="D528" s="30" t="str">
        <f ca="1"/>
        <v>НЕТ</v>
      </c>
      <c r="E528" s="30">
        <f ca="1"/>
        <v>1</v>
      </c>
      <c r="F528" s="30" t="str">
        <v>Разговор о важн</v>
      </c>
      <c r="H528" t="str">
        <f ca="1"/>
        <v>Дорошенко Е. Б.</v>
      </c>
      <c r="I528" t="str">
        <f ca="1"/>
        <v>8А</v>
      </c>
      <c r="J528">
        <f ca="1"/>
        <v>36</v>
      </c>
      <c r="K528" t="str">
        <f ca="1"/>
        <v>НЕТ</v>
      </c>
      <c r="L528">
        <f ca="1"/>
        <v>1</v>
      </c>
      <c r="M528" t="str">
        <f ca="1"/>
        <v>Разговор о важн</v>
      </c>
    </row>
    <row r="529" spans="1:13" x14ac:dyDescent="0.25">
      <c r="A529" s="30" t="str">
        <v>Дорошенко Е. Б.</v>
      </c>
      <c r="B529" s="30" t="str">
        <f ca="1"/>
        <v>8В</v>
      </c>
      <c r="C529" s="30">
        <f ca="1"/>
        <v>34</v>
      </c>
      <c r="D529" s="30" t="str">
        <f ca="1"/>
        <v>НЕТ</v>
      </c>
      <c r="E529" s="30">
        <f ca="1"/>
        <v>2</v>
      </c>
      <c r="F529" s="30" t="str">
        <v>География</v>
      </c>
      <c r="H529" t="str">
        <f ca="1"/>
        <v>Дорошенко Е. Б.</v>
      </c>
      <c r="I529" t="str">
        <f ca="1"/>
        <v>8В</v>
      </c>
      <c r="J529">
        <f ca="1"/>
        <v>34</v>
      </c>
      <c r="K529" t="str">
        <f ca="1"/>
        <v>НЕТ</v>
      </c>
      <c r="L529">
        <f ca="1"/>
        <v>2</v>
      </c>
      <c r="M529" t="str">
        <f ca="1"/>
        <v>География</v>
      </c>
    </row>
    <row r="530" spans="1:13" x14ac:dyDescent="0.25">
      <c r="A530" s="30" t="str">
        <v>Дорошенко Е. Б.</v>
      </c>
      <c r="B530" s="30" t="str">
        <f ca="1"/>
        <v>8Е</v>
      </c>
      <c r="C530" s="30">
        <f ca="1"/>
        <v>35</v>
      </c>
      <c r="D530" s="30" t="str">
        <f ca="1"/>
        <v>НЕТ</v>
      </c>
      <c r="E530" s="30">
        <f ca="1"/>
        <v>2</v>
      </c>
      <c r="F530" s="30" t="str">
        <v>География</v>
      </c>
      <c r="H530" t="str">
        <f ca="1"/>
        <v>Дорошенко Е. Б.</v>
      </c>
      <c r="I530" t="str">
        <f ca="1"/>
        <v>8Е</v>
      </c>
      <c r="J530">
        <f ca="1"/>
        <v>35</v>
      </c>
      <c r="K530" t="str">
        <f ca="1"/>
        <v>НЕТ</v>
      </c>
      <c r="L530">
        <f ca="1"/>
        <v>2</v>
      </c>
      <c r="M530" t="str">
        <f ca="1"/>
        <v>География</v>
      </c>
    </row>
    <row r="531" spans="1:13" x14ac:dyDescent="0.25">
      <c r="A531" s="30" t="str">
        <v>Дорошенко Е. Б.</v>
      </c>
      <c r="B531" s="30" t="str">
        <f ca="1"/>
        <v>8К</v>
      </c>
      <c r="C531" s="30">
        <f ca="1"/>
        <v>31</v>
      </c>
      <c r="D531" s="30" t="str">
        <f ca="1"/>
        <v>НЕТ</v>
      </c>
      <c r="E531" s="30">
        <f ca="1"/>
        <v>2</v>
      </c>
      <c r="F531" s="30" t="str">
        <v>География</v>
      </c>
      <c r="H531" t="str">
        <f ca="1"/>
        <v>Дорошенко Е. Б.</v>
      </c>
      <c r="I531" t="str">
        <f ca="1"/>
        <v>8К</v>
      </c>
      <c r="J531">
        <f ca="1"/>
        <v>31</v>
      </c>
      <c r="K531" t="str">
        <f ca="1"/>
        <v>НЕТ</v>
      </c>
      <c r="L531">
        <f ca="1"/>
        <v>2</v>
      </c>
      <c r="M531" t="str">
        <f ca="1"/>
        <v>География</v>
      </c>
    </row>
    <row r="532" spans="1:13" x14ac:dyDescent="0.25">
      <c r="A532" s="30" t="str">
        <v>Дорошенко Е. Б.</v>
      </c>
      <c r="B532" s="30" t="str">
        <f ca="1"/>
        <v>8Л</v>
      </c>
      <c r="C532" s="30">
        <f ca="1"/>
        <v>36</v>
      </c>
      <c r="D532" s="30" t="str">
        <f ca="1"/>
        <v>НЕТ</v>
      </c>
      <c r="E532" s="30">
        <f ca="1"/>
        <v>2</v>
      </c>
      <c r="F532" s="30" t="str">
        <v>География</v>
      </c>
      <c r="H532" t="str">
        <f ca="1"/>
        <v>Дорошенко Е. Б.</v>
      </c>
      <c r="I532" t="str">
        <f ca="1"/>
        <v>8Л</v>
      </c>
      <c r="J532">
        <f ca="1"/>
        <v>36</v>
      </c>
      <c r="K532" t="str">
        <f ca="1"/>
        <v>НЕТ</v>
      </c>
      <c r="L532">
        <f ca="1"/>
        <v>2</v>
      </c>
      <c r="M532" t="str">
        <f ca="1"/>
        <v>География</v>
      </c>
    </row>
    <row r="533" spans="1:13" x14ac:dyDescent="0.25">
      <c r="A533" s="30" t="str">
        <v>Дорошенко Е. Б.</v>
      </c>
      <c r="B533" s="30" t="str">
        <f ca="1"/>
        <v>8М</v>
      </c>
      <c r="C533" s="30">
        <f ca="1"/>
        <v>28</v>
      </c>
      <c r="D533" s="30" t="str">
        <f ca="1"/>
        <v>НЕТ</v>
      </c>
      <c r="E533" s="30">
        <f ca="1"/>
        <v>2</v>
      </c>
      <c r="F533" s="30" t="str">
        <v>География</v>
      </c>
      <c r="H533" t="str">
        <f ca="1"/>
        <v>Дорошенко Е. Б.</v>
      </c>
      <c r="I533" t="str">
        <f ca="1"/>
        <v>8М</v>
      </c>
      <c r="J533">
        <f ca="1"/>
        <v>28</v>
      </c>
      <c r="K533" t="str">
        <f ca="1"/>
        <v>НЕТ</v>
      </c>
      <c r="L533">
        <f ca="1"/>
        <v>2</v>
      </c>
      <c r="M533" t="str">
        <f ca="1"/>
        <v>География</v>
      </c>
    </row>
    <row r="534" spans="1:13" x14ac:dyDescent="0.25">
      <c r="A534" s="30" t="str">
        <v>Дорошенко Е. Б.</v>
      </c>
      <c r="B534" s="30" t="str">
        <f ca="1"/>
        <v>8Н</v>
      </c>
      <c r="C534" s="30">
        <f ca="1"/>
        <v>34</v>
      </c>
      <c r="D534" s="30" t="str">
        <f ca="1"/>
        <v>НЕТ</v>
      </c>
      <c r="E534" s="30">
        <f ca="1"/>
        <v>2</v>
      </c>
      <c r="F534" s="30" t="str">
        <v>География</v>
      </c>
      <c r="H534" t="str">
        <f ca="1"/>
        <v>Дорошенко Е. Б.</v>
      </c>
      <c r="I534" t="str">
        <f ca="1"/>
        <v>8Н</v>
      </c>
      <c r="J534">
        <f ca="1"/>
        <v>34</v>
      </c>
      <c r="K534" t="str">
        <f ca="1"/>
        <v>НЕТ</v>
      </c>
      <c r="L534">
        <f ca="1"/>
        <v>2</v>
      </c>
      <c r="M534" t="str">
        <f ca="1"/>
        <v>География</v>
      </c>
    </row>
    <row r="535" spans="1:13" x14ac:dyDescent="0.25">
      <c r="A535" s="30" t="str">
        <v>Дробот О. В.</v>
      </c>
      <c r="B535" s="30" t="str">
        <f ca="1"/>
        <v>6Д</v>
      </c>
      <c r="C535" s="30">
        <f ca="1"/>
        <v>36</v>
      </c>
      <c r="D535" s="30" t="str">
        <f ca="1"/>
        <v>НЕТ</v>
      </c>
      <c r="E535" s="30">
        <f ca="1"/>
        <v>3</v>
      </c>
      <c r="F535" s="30" t="str">
        <v>Литература</v>
      </c>
      <c r="H535" t="str">
        <f ca="1"/>
        <v>Дробот О. В.</v>
      </c>
      <c r="I535" t="str">
        <f ca="1"/>
        <v>6Д</v>
      </c>
      <c r="J535">
        <f ca="1"/>
        <v>36</v>
      </c>
      <c r="K535" t="str">
        <f ca="1"/>
        <v>НЕТ</v>
      </c>
      <c r="L535">
        <f ca="1"/>
        <v>3</v>
      </c>
      <c r="M535" t="str">
        <f ca="1"/>
        <v>Литература</v>
      </c>
    </row>
    <row r="536" spans="1:13" x14ac:dyDescent="0.25">
      <c r="A536" s="30" t="str">
        <v>Дробот О. В.</v>
      </c>
      <c r="B536" s="30" t="str">
        <f ca="1"/>
        <v>6Д</v>
      </c>
      <c r="C536" s="30">
        <f ca="1"/>
        <v>36</v>
      </c>
      <c r="D536" s="30" t="str">
        <f ca="1"/>
        <v>НЕТ</v>
      </c>
      <c r="E536" s="30">
        <f ca="1"/>
        <v>1</v>
      </c>
      <c r="F536" s="30" t="str">
        <v>Разговор о важн</v>
      </c>
      <c r="H536" t="str">
        <f ca="1"/>
        <v>Дробот О. В.</v>
      </c>
      <c r="I536" t="str">
        <f ca="1"/>
        <v>6Д</v>
      </c>
      <c r="J536">
        <f ca="1"/>
        <v>36</v>
      </c>
      <c r="K536" t="str">
        <f ca="1"/>
        <v>НЕТ</v>
      </c>
      <c r="L536">
        <f ca="1"/>
        <v>1</v>
      </c>
      <c r="M536" t="str">
        <f ca="1"/>
        <v>Разговор о важн</v>
      </c>
    </row>
    <row r="537" spans="1:13" x14ac:dyDescent="0.25">
      <c r="A537" s="30" t="str">
        <v>Дробот О. В.</v>
      </c>
      <c r="B537" s="30" t="str">
        <f ca="1"/>
        <v>6Д</v>
      </c>
      <c r="C537" s="30">
        <f ca="1"/>
        <v>36</v>
      </c>
      <c r="D537" s="30" t="str">
        <f ca="1"/>
        <v>НЕТ</v>
      </c>
      <c r="E537" s="30">
        <f ca="1"/>
        <v>6</v>
      </c>
      <c r="F537" s="30" t="str">
        <v>Русский язык</v>
      </c>
      <c r="H537" t="str">
        <f ca="1"/>
        <v>Дробот О. В.</v>
      </c>
      <c r="I537" t="str">
        <f ca="1"/>
        <v>6Д</v>
      </c>
      <c r="J537">
        <f ca="1"/>
        <v>36</v>
      </c>
      <c r="K537" t="str">
        <f ca="1"/>
        <v>НЕТ</v>
      </c>
      <c r="L537">
        <f ca="1"/>
        <v>6</v>
      </c>
      <c r="M537" t="str">
        <f ca="1"/>
        <v>Русский язык</v>
      </c>
    </row>
    <row r="538" spans="1:13" x14ac:dyDescent="0.25">
      <c r="A538" s="30" t="str">
        <v>Дробот О. В.</v>
      </c>
      <c r="B538" s="30" t="str">
        <f ca="1"/>
        <v>6Ж</v>
      </c>
      <c r="C538" s="30">
        <f ca="1"/>
        <v>36</v>
      </c>
      <c r="D538" s="30" t="str">
        <f ca="1"/>
        <v>НЕТ</v>
      </c>
      <c r="E538" s="30">
        <f ca="1"/>
        <v>3</v>
      </c>
      <c r="F538" s="30" t="str">
        <v>Литература</v>
      </c>
      <c r="H538" t="str">
        <f ca="1"/>
        <v>Дробот О. В.</v>
      </c>
      <c r="I538" t="str">
        <f ca="1"/>
        <v>6Ж</v>
      </c>
      <c r="J538">
        <f ca="1"/>
        <v>36</v>
      </c>
      <c r="K538" t="str">
        <f ca="1"/>
        <v>НЕТ</v>
      </c>
      <c r="L538">
        <f ca="1"/>
        <v>3</v>
      </c>
      <c r="M538" t="str">
        <f ca="1"/>
        <v>Литература</v>
      </c>
    </row>
    <row r="539" spans="1:13" x14ac:dyDescent="0.25">
      <c r="A539" s="30" t="str">
        <v>Дробот О. В.</v>
      </c>
      <c r="B539" s="30" t="str">
        <f ca="1"/>
        <v>6Ж</v>
      </c>
      <c r="C539" s="30">
        <f ca="1"/>
        <v>36</v>
      </c>
      <c r="D539" s="30" t="str">
        <f ca="1"/>
        <v>НЕТ</v>
      </c>
      <c r="E539" s="30">
        <f ca="1"/>
        <v>6</v>
      </c>
      <c r="F539" s="30" t="str">
        <v>Русский язык</v>
      </c>
      <c r="H539" t="str">
        <f ca="1"/>
        <v>Дробот О. В.</v>
      </c>
      <c r="I539" t="str">
        <f ca="1"/>
        <v>6Ж</v>
      </c>
      <c r="J539">
        <f ca="1"/>
        <v>36</v>
      </c>
      <c r="K539" t="str">
        <f ca="1"/>
        <v>НЕТ</v>
      </c>
      <c r="L539">
        <f ca="1"/>
        <v>6</v>
      </c>
      <c r="M539" t="str">
        <f ca="1"/>
        <v>Русский язык</v>
      </c>
    </row>
    <row r="540" spans="1:13" x14ac:dyDescent="0.25">
      <c r="A540" s="30" t="str">
        <v>Дробот О. В.</v>
      </c>
      <c r="B540" s="30" t="str">
        <f ca="1"/>
        <v>6К</v>
      </c>
      <c r="C540" s="30">
        <f ca="1"/>
        <v>36</v>
      </c>
      <c r="D540" s="30" t="str">
        <f ca="1"/>
        <v>НЕТ</v>
      </c>
      <c r="E540" s="30">
        <f ca="1"/>
        <v>3</v>
      </c>
      <c r="F540" s="30" t="str">
        <v>Литература</v>
      </c>
      <c r="H540" t="str">
        <f ca="1"/>
        <v>Дробот О. В.</v>
      </c>
      <c r="I540" t="str">
        <f ca="1"/>
        <v>6К</v>
      </c>
      <c r="J540">
        <f ca="1"/>
        <v>36</v>
      </c>
      <c r="K540" t="str">
        <f ca="1"/>
        <v>НЕТ</v>
      </c>
      <c r="L540">
        <f ca="1"/>
        <v>3</v>
      </c>
      <c r="M540" t="str">
        <f ca="1"/>
        <v>Литература</v>
      </c>
    </row>
    <row r="541" spans="1:13" x14ac:dyDescent="0.25">
      <c r="A541" s="30" t="str">
        <v>Дробот О. В.</v>
      </c>
      <c r="B541" s="30" t="str">
        <f ca="1"/>
        <v>6К</v>
      </c>
      <c r="C541" s="30">
        <f ca="1"/>
        <v>36</v>
      </c>
      <c r="D541" s="30" t="str">
        <f ca="1"/>
        <v>НЕТ</v>
      </c>
      <c r="E541" s="30">
        <f ca="1"/>
        <v>6</v>
      </c>
      <c r="F541" s="30" t="str">
        <v>Русский язык</v>
      </c>
      <c r="H541" t="str">
        <f ca="1"/>
        <v>Дробот О. В.</v>
      </c>
      <c r="I541" t="str">
        <f ca="1"/>
        <v>6К</v>
      </c>
      <c r="J541">
        <f ca="1"/>
        <v>36</v>
      </c>
      <c r="K541" t="str">
        <f ca="1"/>
        <v>НЕТ</v>
      </c>
      <c r="L541">
        <f ca="1"/>
        <v>6</v>
      </c>
      <c r="M541" t="str">
        <f ca="1"/>
        <v>Русский язык</v>
      </c>
    </row>
    <row r="542" spans="1:13" x14ac:dyDescent="0.25">
      <c r="A542" s="30" t="str">
        <v>Дрога И. В.</v>
      </c>
      <c r="B542" s="30" t="str">
        <f ca="1"/>
        <v>7Ж</v>
      </c>
      <c r="C542" s="30">
        <f ca="1"/>
        <v>36</v>
      </c>
      <c r="D542" s="30" t="str">
        <f ca="1"/>
        <v>НЕТ</v>
      </c>
      <c r="E542" s="30">
        <f ca="1"/>
        <v>3</v>
      </c>
      <c r="F542" s="30" t="str">
        <v>Алгебра</v>
      </c>
      <c r="H542" t="str">
        <f ca="1"/>
        <v>Дрога И. В.</v>
      </c>
      <c r="I542" t="str">
        <f ca="1"/>
        <v>7Ж</v>
      </c>
      <c r="J542">
        <f ca="1"/>
        <v>36</v>
      </c>
      <c r="K542" t="str">
        <f ca="1"/>
        <v>НЕТ</v>
      </c>
      <c r="L542">
        <f ca="1"/>
        <v>3</v>
      </c>
      <c r="M542" t="str">
        <f ca="1"/>
        <v>Алгебра</v>
      </c>
    </row>
    <row r="543" spans="1:13" x14ac:dyDescent="0.25">
      <c r="A543" s="30" t="str">
        <v>Дрога И. В.</v>
      </c>
      <c r="B543" s="30" t="str">
        <f ca="1"/>
        <v>7Ж</v>
      </c>
      <c r="C543" s="30">
        <f ca="1"/>
        <v>36</v>
      </c>
      <c r="D543" s="30" t="str">
        <f ca="1"/>
        <v>НЕТ</v>
      </c>
      <c r="E543" s="30">
        <f ca="1"/>
        <v>1</v>
      </c>
      <c r="F543" s="30" t="str">
        <v>Вероятность и статистика</v>
      </c>
      <c r="H543" t="str">
        <f ca="1"/>
        <v>Дрога И. В.</v>
      </c>
      <c r="I543" t="str">
        <f ca="1"/>
        <v>7Ж</v>
      </c>
      <c r="J543">
        <f ca="1"/>
        <v>36</v>
      </c>
      <c r="K543" t="str">
        <f ca="1"/>
        <v>НЕТ</v>
      </c>
      <c r="L543">
        <f ca="1"/>
        <v>1</v>
      </c>
      <c r="M543" t="str">
        <f ca="1"/>
        <v>Вероятность и статистика</v>
      </c>
    </row>
    <row r="544" spans="1:13" x14ac:dyDescent="0.25">
      <c r="A544" s="30" t="str">
        <v>Дрога И. В.</v>
      </c>
      <c r="B544" s="30" t="str">
        <f ca="1"/>
        <v>7Ж</v>
      </c>
      <c r="C544" s="30">
        <f ca="1"/>
        <v>36</v>
      </c>
      <c r="D544" s="30" t="str">
        <f ca="1"/>
        <v>НЕТ</v>
      </c>
      <c r="E544" s="30">
        <f ca="1"/>
        <v>2</v>
      </c>
      <c r="F544" s="30" t="str">
        <v>Геометрия</v>
      </c>
      <c r="H544" t="str">
        <f ca="1"/>
        <v>Дрога И. В.</v>
      </c>
      <c r="I544" t="str">
        <f ca="1"/>
        <v>7Ж</v>
      </c>
      <c r="J544">
        <f ca="1"/>
        <v>36</v>
      </c>
      <c r="K544" t="str">
        <f ca="1"/>
        <v>НЕТ</v>
      </c>
      <c r="L544">
        <f ca="1"/>
        <v>2</v>
      </c>
      <c r="M544" t="str">
        <f ca="1"/>
        <v>Геометрия</v>
      </c>
    </row>
    <row r="545" spans="1:13" x14ac:dyDescent="0.25">
      <c r="A545" s="30" t="str">
        <v>Дрога И. В.</v>
      </c>
      <c r="B545" s="30" t="str">
        <f ca="1"/>
        <v>8В</v>
      </c>
      <c r="C545" s="30">
        <f ca="1"/>
        <v>34</v>
      </c>
      <c r="D545" s="30" t="str">
        <f ca="1"/>
        <v>НЕТ</v>
      </c>
      <c r="E545" s="30">
        <f ca="1"/>
        <v>3</v>
      </c>
      <c r="F545" s="30" t="str">
        <v>Алгебра</v>
      </c>
      <c r="H545" t="str">
        <f ca="1"/>
        <v>Дрога И. В.</v>
      </c>
      <c r="I545" t="str">
        <f ca="1"/>
        <v>8В</v>
      </c>
      <c r="J545">
        <f ca="1"/>
        <v>34</v>
      </c>
      <c r="K545" t="str">
        <f ca="1"/>
        <v>НЕТ</v>
      </c>
      <c r="L545">
        <f ca="1"/>
        <v>3</v>
      </c>
      <c r="M545" t="str">
        <f ca="1"/>
        <v>Алгебра</v>
      </c>
    </row>
    <row r="546" spans="1:13" x14ac:dyDescent="0.25">
      <c r="A546" s="30" t="str">
        <v>Дрога И. В.</v>
      </c>
      <c r="B546" s="30" t="str">
        <f ca="1"/>
        <v>8В</v>
      </c>
      <c r="C546" s="30">
        <f ca="1"/>
        <v>34</v>
      </c>
      <c r="D546" s="30" t="str">
        <f ca="1"/>
        <v>НЕТ</v>
      </c>
      <c r="E546" s="30">
        <f ca="1"/>
        <v>2</v>
      </c>
      <c r="F546" s="30" t="str">
        <v>Геометрия</v>
      </c>
      <c r="H546" t="str">
        <f ca="1"/>
        <v>Дрога И. В.</v>
      </c>
      <c r="I546" t="str">
        <f ca="1"/>
        <v>8В</v>
      </c>
      <c r="J546">
        <f ca="1"/>
        <v>34</v>
      </c>
      <c r="K546" t="str">
        <f ca="1"/>
        <v>НЕТ</v>
      </c>
      <c r="L546">
        <f ca="1"/>
        <v>2</v>
      </c>
      <c r="M546" t="str">
        <f ca="1"/>
        <v>Геометрия</v>
      </c>
    </row>
    <row r="547" spans="1:13" x14ac:dyDescent="0.25">
      <c r="A547" s="30" t="str">
        <v>Дрога И. В.</v>
      </c>
      <c r="B547" s="30" t="str">
        <f ca="1"/>
        <v>8Е</v>
      </c>
      <c r="C547" s="30">
        <f ca="1"/>
        <v>35</v>
      </c>
      <c r="D547" s="30" t="str">
        <f ca="1"/>
        <v>НЕТ</v>
      </c>
      <c r="E547" s="30">
        <f ca="1"/>
        <v>3</v>
      </c>
      <c r="F547" s="30" t="str">
        <v>Алгебра</v>
      </c>
      <c r="H547" t="str">
        <f ca="1"/>
        <v>Дрога И. В.</v>
      </c>
      <c r="I547" t="str">
        <f ca="1"/>
        <v>8Е</v>
      </c>
      <c r="J547">
        <f ca="1"/>
        <v>35</v>
      </c>
      <c r="K547" t="str">
        <f ca="1"/>
        <v>НЕТ</v>
      </c>
      <c r="L547">
        <f ca="1"/>
        <v>3</v>
      </c>
      <c r="M547" t="str">
        <f ca="1"/>
        <v>Алгебра</v>
      </c>
    </row>
    <row r="548" spans="1:13" x14ac:dyDescent="0.25">
      <c r="A548" s="30" t="str">
        <v>Дрога И. В.</v>
      </c>
      <c r="B548" s="30" t="str">
        <f ca="1"/>
        <v>8Е</v>
      </c>
      <c r="C548" s="30">
        <f ca="1"/>
        <v>35</v>
      </c>
      <c r="D548" s="30" t="str">
        <f ca="1"/>
        <v>НЕТ</v>
      </c>
      <c r="E548" s="30">
        <f ca="1"/>
        <v>2</v>
      </c>
      <c r="F548" s="30" t="str">
        <v>Геометрия</v>
      </c>
      <c r="H548" t="str">
        <f ca="1"/>
        <v>Дрога И. В.</v>
      </c>
      <c r="I548" t="str">
        <f ca="1"/>
        <v>8Е</v>
      </c>
      <c r="J548">
        <f ca="1"/>
        <v>35</v>
      </c>
      <c r="K548" t="str">
        <f ca="1"/>
        <v>НЕТ</v>
      </c>
      <c r="L548">
        <f ca="1"/>
        <v>2</v>
      </c>
      <c r="M548" t="str">
        <f ca="1"/>
        <v>Геометрия</v>
      </c>
    </row>
    <row r="549" spans="1:13" x14ac:dyDescent="0.25">
      <c r="A549" s="30" t="str">
        <v>Дрога И. В.</v>
      </c>
      <c r="B549" s="30" t="str">
        <f ca="1"/>
        <v>8Е</v>
      </c>
      <c r="C549" s="30">
        <f ca="1"/>
        <v>35</v>
      </c>
      <c r="D549" s="30" t="str">
        <f ca="1"/>
        <v>НЕТ</v>
      </c>
      <c r="E549" s="30">
        <f ca="1"/>
        <v>1</v>
      </c>
      <c r="F549" s="30" t="str">
        <v>Разговор о важн</v>
      </c>
      <c r="H549" t="str">
        <f ca="1"/>
        <v>Дрога И. В.</v>
      </c>
      <c r="I549" t="str">
        <f ca="1"/>
        <v>8Е</v>
      </c>
      <c r="J549">
        <f ca="1"/>
        <v>35</v>
      </c>
      <c r="K549" t="str">
        <f ca="1"/>
        <v>НЕТ</v>
      </c>
      <c r="L549">
        <f ca="1"/>
        <v>1</v>
      </c>
      <c r="M549" t="str">
        <f ca="1"/>
        <v>Разговор о важн</v>
      </c>
    </row>
    <row r="550" spans="1:13" x14ac:dyDescent="0.25">
      <c r="A550" s="30" t="str">
        <v>Дрога И. В.</v>
      </c>
      <c r="B550" s="30" t="str">
        <f ca="1"/>
        <v>8З</v>
      </c>
      <c r="C550" s="30">
        <f ca="1"/>
        <v>35</v>
      </c>
      <c r="D550" s="30" t="str">
        <f ca="1"/>
        <v>НЕТ</v>
      </c>
      <c r="E550" s="30">
        <f ca="1"/>
        <v>3</v>
      </c>
      <c r="F550" s="30" t="str">
        <v>Алгебра</v>
      </c>
      <c r="H550" t="str">
        <f ca="1"/>
        <v>Дрога И. В.</v>
      </c>
      <c r="I550" t="str">
        <f ca="1"/>
        <v>8З</v>
      </c>
      <c r="J550">
        <f ca="1"/>
        <v>35</v>
      </c>
      <c r="K550" t="str">
        <f ca="1"/>
        <v>НЕТ</v>
      </c>
      <c r="L550">
        <f ca="1"/>
        <v>3</v>
      </c>
      <c r="M550" t="str">
        <f ca="1"/>
        <v>Алгебра</v>
      </c>
    </row>
    <row r="551" spans="1:13" x14ac:dyDescent="0.25">
      <c r="A551" s="30" t="str">
        <v>Дрога И. В.</v>
      </c>
      <c r="B551" s="30" t="str">
        <f ca="1"/>
        <v>8З</v>
      </c>
      <c r="C551" s="30">
        <f ca="1"/>
        <v>35</v>
      </c>
      <c r="D551" s="30" t="str">
        <f ca="1"/>
        <v>НЕТ</v>
      </c>
      <c r="E551" s="30">
        <f ca="1"/>
        <v>2</v>
      </c>
      <c r="F551" s="30" t="str">
        <v>Геометрия</v>
      </c>
      <c r="H551" t="str">
        <f ca="1"/>
        <v>Дрога И. В.</v>
      </c>
      <c r="I551" t="str">
        <f ca="1"/>
        <v>8З</v>
      </c>
      <c r="J551">
        <f ca="1"/>
        <v>35</v>
      </c>
      <c r="K551" t="str">
        <f ca="1"/>
        <v>НЕТ</v>
      </c>
      <c r="L551">
        <f ca="1"/>
        <v>2</v>
      </c>
      <c r="M551" t="str">
        <f ca="1"/>
        <v>Геометрия</v>
      </c>
    </row>
    <row r="552" spans="1:13" x14ac:dyDescent="0.25">
      <c r="A552" s="30" t="str">
        <v>Дрога И. В.</v>
      </c>
      <c r="B552" s="30" t="str">
        <f ca="1"/>
        <v>8К</v>
      </c>
      <c r="C552" s="30">
        <f ca="1"/>
        <v>31</v>
      </c>
      <c r="D552" s="30" t="str">
        <f ca="1"/>
        <v>НЕТ</v>
      </c>
      <c r="E552" s="30">
        <f ca="1"/>
        <v>3</v>
      </c>
      <c r="F552" s="30" t="str">
        <v>Алгебра</v>
      </c>
      <c r="H552" t="str">
        <f ca="1"/>
        <v>Дрога И. В.</v>
      </c>
      <c r="I552" t="str">
        <f ca="1"/>
        <v>8К</v>
      </c>
      <c r="J552">
        <f ca="1"/>
        <v>31</v>
      </c>
      <c r="K552" t="str">
        <f ca="1"/>
        <v>НЕТ</v>
      </c>
      <c r="L552">
        <f ca="1"/>
        <v>3</v>
      </c>
      <c r="M552" t="str">
        <f ca="1"/>
        <v>Алгебра</v>
      </c>
    </row>
    <row r="553" spans="1:13" x14ac:dyDescent="0.25">
      <c r="A553" s="30" t="str">
        <v>Дрога И. В.</v>
      </c>
      <c r="B553" s="30" t="str">
        <f ca="1"/>
        <v>8К</v>
      </c>
      <c r="C553" s="30">
        <f ca="1"/>
        <v>31</v>
      </c>
      <c r="D553" s="30" t="str">
        <f ca="1"/>
        <v>НЕТ</v>
      </c>
      <c r="E553" s="30">
        <f ca="1"/>
        <v>2</v>
      </c>
      <c r="F553" s="30" t="str">
        <v>Геометрия</v>
      </c>
      <c r="H553" t="str">
        <f ca="1"/>
        <v>Дрога И. В.</v>
      </c>
      <c r="I553" t="str">
        <f ca="1"/>
        <v>8К</v>
      </c>
      <c r="J553">
        <f ca="1"/>
        <v>31</v>
      </c>
      <c r="K553" t="str">
        <f ca="1"/>
        <v>НЕТ</v>
      </c>
      <c r="L553">
        <f ca="1"/>
        <v>2</v>
      </c>
      <c r="M553" t="str">
        <f ca="1"/>
        <v>Геометрия</v>
      </c>
    </row>
    <row r="554" spans="1:13" x14ac:dyDescent="0.25">
      <c r="A554" s="30" t="str">
        <v>Дрога И. В.</v>
      </c>
      <c r="B554" s="30" t="str">
        <f ca="1"/>
        <v>8Н</v>
      </c>
      <c r="C554" s="30">
        <f ca="1"/>
        <v>34</v>
      </c>
      <c r="D554" s="30" t="str">
        <f ca="1"/>
        <v>НЕТ</v>
      </c>
      <c r="E554" s="30">
        <f ca="1"/>
        <v>3</v>
      </c>
      <c r="F554" s="30" t="str">
        <v>Алгебра</v>
      </c>
      <c r="H554" t="str">
        <f ca="1"/>
        <v>Дрога И. В.</v>
      </c>
      <c r="I554" t="str">
        <f ca="1"/>
        <v>8Н</v>
      </c>
      <c r="J554">
        <f ca="1"/>
        <v>34</v>
      </c>
      <c r="K554" t="str">
        <f ca="1"/>
        <v>НЕТ</v>
      </c>
      <c r="L554">
        <f ca="1"/>
        <v>3</v>
      </c>
      <c r="M554" t="str">
        <f ca="1"/>
        <v>Алгебра</v>
      </c>
    </row>
    <row r="555" spans="1:13" x14ac:dyDescent="0.25">
      <c r="A555" s="30" t="str">
        <v>Дрога И. В.</v>
      </c>
      <c r="B555" s="30" t="str">
        <f ca="1"/>
        <v>8Н</v>
      </c>
      <c r="C555" s="30">
        <f ca="1"/>
        <v>34</v>
      </c>
      <c r="D555" s="30" t="str">
        <f ca="1"/>
        <v>НЕТ</v>
      </c>
      <c r="E555" s="30">
        <f ca="1"/>
        <v>2</v>
      </c>
      <c r="F555" s="30" t="str">
        <v>Геометрия</v>
      </c>
      <c r="H555" t="str">
        <f ca="1"/>
        <v>Дрога И. В.</v>
      </c>
      <c r="I555" t="str">
        <f ca="1"/>
        <v>8Н</v>
      </c>
      <c r="J555">
        <f ca="1"/>
        <v>34</v>
      </c>
      <c r="K555" t="str">
        <f ca="1"/>
        <v>НЕТ</v>
      </c>
      <c r="L555">
        <f ca="1"/>
        <v>2</v>
      </c>
      <c r="M555" t="str">
        <f ca="1"/>
        <v>Геометрия</v>
      </c>
    </row>
    <row r="556" spans="1:13" x14ac:dyDescent="0.25">
      <c r="A556" s="30" t="str">
        <v>Дрога И. В.</v>
      </c>
      <c r="B556" s="30" t="str">
        <f ca="1"/>
        <v>11В</v>
      </c>
      <c r="C556" s="30">
        <f ca="1"/>
        <v>38</v>
      </c>
      <c r="D556" s="30" t="str">
        <f ca="1"/>
        <v>НЕТ</v>
      </c>
      <c r="E556" s="30">
        <f ca="1"/>
        <v>6</v>
      </c>
      <c r="F556" s="30" t="str">
        <v>Математика</v>
      </c>
      <c r="H556" t="str">
        <f ca="1"/>
        <v>Дрога И. В.</v>
      </c>
      <c r="I556" t="str">
        <f ca="1"/>
        <v>11В</v>
      </c>
      <c r="J556">
        <f ca="1"/>
        <v>38</v>
      </c>
      <c r="K556" t="str">
        <f ca="1"/>
        <v>НЕТ</v>
      </c>
      <c r="L556">
        <f ca="1"/>
        <v>6</v>
      </c>
      <c r="M556" t="str">
        <f ca="1"/>
        <v>Математика</v>
      </c>
    </row>
    <row r="557" spans="1:13" x14ac:dyDescent="0.25">
      <c r="A557" s="30" t="str">
        <v>Дрога И. В.</v>
      </c>
      <c r="B557" s="30" t="str">
        <f ca="1"/>
        <v>11В</v>
      </c>
      <c r="C557" s="30">
        <f ca="1"/>
        <v>38</v>
      </c>
      <c r="D557" s="30" t="str">
        <f ca="1"/>
        <v>НЕТ</v>
      </c>
      <c r="E557" s="30">
        <f ca="1"/>
        <v>1</v>
      </c>
      <c r="F557" s="30" t="str">
        <v>Математический практикум</v>
      </c>
      <c r="H557" t="str">
        <f ca="1"/>
        <v>Дрога И. В.</v>
      </c>
      <c r="I557" t="str">
        <f ca="1"/>
        <v>11В</v>
      </c>
      <c r="J557">
        <f ca="1"/>
        <v>38</v>
      </c>
      <c r="K557" t="str">
        <f ca="1"/>
        <v>НЕТ</v>
      </c>
      <c r="L557">
        <f ca="1"/>
        <v>1</v>
      </c>
      <c r="M557" t="str">
        <f ca="1"/>
        <v>Математический практикум</v>
      </c>
    </row>
    <row r="558" spans="1:13" x14ac:dyDescent="0.25">
      <c r="A558" s="30" t="str">
        <v>Дружинина П. Г.</v>
      </c>
      <c r="B558" s="30" t="str">
        <f ca="1"/>
        <v>5Л</v>
      </c>
      <c r="C558" s="30">
        <f ca="1"/>
        <v>33</v>
      </c>
      <c r="D558" s="30" t="str">
        <f ca="1"/>
        <v>НЕТ</v>
      </c>
      <c r="E558" s="30">
        <f ca="1"/>
        <v>2</v>
      </c>
      <c r="F558" s="30" t="str">
        <v>Физическая культура</v>
      </c>
      <c r="H558" t="str">
        <f ca="1"/>
        <v>Дружинина П. Г.</v>
      </c>
      <c r="I558" t="str">
        <f ca="1"/>
        <v>5Л</v>
      </c>
      <c r="J558">
        <f ca="1"/>
        <v>33</v>
      </c>
      <c r="K558" t="str">
        <f ca="1"/>
        <v>НЕТ</v>
      </c>
      <c r="L558">
        <f ca="1"/>
        <v>2</v>
      </c>
      <c r="M558" t="str">
        <f ca="1"/>
        <v>Физическая культура</v>
      </c>
    </row>
    <row r="559" spans="1:13" x14ac:dyDescent="0.25">
      <c r="A559" s="30" t="str">
        <v>Дружинина П. Г.</v>
      </c>
      <c r="B559" s="30" t="str">
        <f ca="1"/>
        <v>5Н</v>
      </c>
      <c r="C559" s="30">
        <f ca="1"/>
        <v>32</v>
      </c>
      <c r="D559" s="30" t="str">
        <f ca="1"/>
        <v>НЕТ</v>
      </c>
      <c r="E559" s="30">
        <f ca="1"/>
        <v>2</v>
      </c>
      <c r="F559" s="30" t="str">
        <v>Физическая культура</v>
      </c>
      <c r="H559" t="str">
        <f ca="1"/>
        <v>Дружинина П. Г.</v>
      </c>
      <c r="I559" t="str">
        <f ca="1"/>
        <v>5Н</v>
      </c>
      <c r="J559">
        <f ca="1"/>
        <v>32</v>
      </c>
      <c r="K559" t="str">
        <f ca="1"/>
        <v>НЕТ</v>
      </c>
      <c r="L559">
        <f ca="1"/>
        <v>2</v>
      </c>
      <c r="M559" t="str">
        <f ca="1"/>
        <v>Физическая культура</v>
      </c>
    </row>
    <row r="560" spans="1:13" x14ac:dyDescent="0.25">
      <c r="A560" s="30" t="str">
        <v>Дружинина П. Г.</v>
      </c>
      <c r="B560" s="30" t="str">
        <f ca="1"/>
        <v>5П</v>
      </c>
      <c r="C560" s="30">
        <f ca="1"/>
        <v>33</v>
      </c>
      <c r="D560" s="30" t="str">
        <f ca="1"/>
        <v>НЕТ</v>
      </c>
      <c r="E560" s="30">
        <f ca="1"/>
        <v>2</v>
      </c>
      <c r="F560" s="30" t="str">
        <v>Физическая культура</v>
      </c>
      <c r="H560" t="str">
        <f ca="1"/>
        <v>Дружинина П. Г.</v>
      </c>
      <c r="I560" t="str">
        <f ca="1"/>
        <v>5П</v>
      </c>
      <c r="J560">
        <f ca="1"/>
        <v>33</v>
      </c>
      <c r="K560" t="str">
        <f ca="1"/>
        <v>НЕТ</v>
      </c>
      <c r="L560">
        <f ca="1"/>
        <v>2</v>
      </c>
      <c r="M560" t="str">
        <f ca="1"/>
        <v>Физическая культура</v>
      </c>
    </row>
    <row r="561" spans="1:13" x14ac:dyDescent="0.25">
      <c r="A561" s="30" t="str">
        <v>Дружинина П. Г.</v>
      </c>
      <c r="B561" s="30" t="str">
        <f ca="1"/>
        <v>9В</v>
      </c>
      <c r="C561" s="30">
        <f ca="1"/>
        <v>36</v>
      </c>
      <c r="D561" s="30" t="str">
        <f ca="1"/>
        <v>НЕТ</v>
      </c>
      <c r="E561" s="30">
        <f ca="1"/>
        <v>3</v>
      </c>
      <c r="F561" s="30" t="str">
        <v>Физическая культура</v>
      </c>
      <c r="H561" t="str">
        <f ca="1"/>
        <v>Дружинина П. Г.</v>
      </c>
      <c r="I561" t="str">
        <f ca="1"/>
        <v>9В</v>
      </c>
      <c r="J561">
        <f ca="1"/>
        <v>36</v>
      </c>
      <c r="K561" t="str">
        <f ca="1"/>
        <v>НЕТ</v>
      </c>
      <c r="L561">
        <f ca="1"/>
        <v>3</v>
      </c>
      <c r="M561" t="str">
        <f ca="1"/>
        <v>Физическая культура</v>
      </c>
    </row>
    <row r="562" spans="1:13" x14ac:dyDescent="0.25">
      <c r="A562" s="30" t="str">
        <v>Дружинина П. Г.</v>
      </c>
      <c r="B562" s="30" t="str">
        <f ca="1"/>
        <v>9Г</v>
      </c>
      <c r="C562" s="30">
        <f ca="1"/>
        <v>35</v>
      </c>
      <c r="D562" s="30" t="str">
        <f ca="1"/>
        <v>НЕТ</v>
      </c>
      <c r="E562" s="30">
        <f ca="1"/>
        <v>3</v>
      </c>
      <c r="F562" s="30" t="str">
        <v>Физическая культура</v>
      </c>
      <c r="H562" t="str">
        <f ca="1"/>
        <v>Дружинина П. Г.</v>
      </c>
      <c r="I562" t="str">
        <f ca="1"/>
        <v>9Г</v>
      </c>
      <c r="J562">
        <f ca="1"/>
        <v>35</v>
      </c>
      <c r="K562" t="str">
        <f ca="1"/>
        <v>НЕТ</v>
      </c>
      <c r="L562">
        <f ca="1"/>
        <v>3</v>
      </c>
      <c r="M562" t="str">
        <f ca="1"/>
        <v>Физическая культура</v>
      </c>
    </row>
    <row r="563" spans="1:13" x14ac:dyDescent="0.25">
      <c r="A563" s="30" t="str">
        <v>Дружинина П. Г.</v>
      </c>
      <c r="B563" s="30" t="str">
        <f ca="1"/>
        <v>9Д</v>
      </c>
      <c r="C563" s="30">
        <f ca="1"/>
        <v>36</v>
      </c>
      <c r="D563" s="30" t="str">
        <f ca="1"/>
        <v>НЕТ</v>
      </c>
      <c r="E563" s="30">
        <f ca="1"/>
        <v>3</v>
      </c>
      <c r="F563" s="30" t="str">
        <v>Физическая культура</v>
      </c>
      <c r="H563" t="str">
        <f ca="1"/>
        <v>Дружинина П. Г.</v>
      </c>
      <c r="I563" t="str">
        <f ca="1"/>
        <v>9Д</v>
      </c>
      <c r="J563">
        <f ca="1"/>
        <v>36</v>
      </c>
      <c r="K563" t="str">
        <f ca="1"/>
        <v>НЕТ</v>
      </c>
      <c r="L563">
        <f ca="1"/>
        <v>3</v>
      </c>
      <c r="M563" t="str">
        <f ca="1"/>
        <v>Физическая культура</v>
      </c>
    </row>
    <row r="564" spans="1:13" x14ac:dyDescent="0.25">
      <c r="A564" s="30" t="str">
        <v>Дружинина П. Г.</v>
      </c>
      <c r="B564" s="30" t="str">
        <f ca="1"/>
        <v>9Е</v>
      </c>
      <c r="C564" s="30">
        <f ca="1"/>
        <v>37</v>
      </c>
      <c r="D564" s="30" t="str">
        <f ca="1"/>
        <v>НЕТ</v>
      </c>
      <c r="E564" s="30">
        <f ca="1"/>
        <v>3</v>
      </c>
      <c r="F564" s="30" t="str">
        <v>Физическая культура</v>
      </c>
      <c r="H564" t="str">
        <f ca="1"/>
        <v>Дружинина П. Г.</v>
      </c>
      <c r="I564" t="str">
        <f ca="1"/>
        <v>9Е</v>
      </c>
      <c r="J564">
        <f ca="1"/>
        <v>37</v>
      </c>
      <c r="K564" t="str">
        <f ca="1"/>
        <v>НЕТ</v>
      </c>
      <c r="L564">
        <f ca="1"/>
        <v>3</v>
      </c>
      <c r="M564" t="str">
        <f ca="1"/>
        <v>Физическая культура</v>
      </c>
    </row>
    <row r="565" spans="1:13" x14ac:dyDescent="0.25">
      <c r="A565" s="30" t="str">
        <v>Дружинина П. Г.</v>
      </c>
      <c r="B565" s="30" t="str">
        <f ca="1"/>
        <v>9Ж</v>
      </c>
      <c r="C565" s="30">
        <f ca="1"/>
        <v>36</v>
      </c>
      <c r="D565" s="30" t="str">
        <f ca="1"/>
        <v>НЕТ</v>
      </c>
      <c r="E565" s="30">
        <f ca="1"/>
        <v>3</v>
      </c>
      <c r="F565" s="30" t="str">
        <v>Физическая культура</v>
      </c>
      <c r="H565" t="str">
        <f ca="1"/>
        <v>Дружинина П. Г.</v>
      </c>
      <c r="I565" t="str">
        <f ca="1"/>
        <v>9Ж</v>
      </c>
      <c r="J565">
        <f ca="1"/>
        <v>36</v>
      </c>
      <c r="K565" t="str">
        <f ca="1"/>
        <v>НЕТ</v>
      </c>
      <c r="L565">
        <f ca="1"/>
        <v>3</v>
      </c>
      <c r="M565" t="str">
        <f ca="1"/>
        <v>Физическая культура</v>
      </c>
    </row>
    <row r="566" spans="1:13" x14ac:dyDescent="0.25">
      <c r="A566" s="30" t="str">
        <v>Дружинина П. Г.</v>
      </c>
      <c r="B566" s="30" t="str">
        <f ca="1"/>
        <v>9З</v>
      </c>
      <c r="C566" s="30">
        <f ca="1"/>
        <v>36</v>
      </c>
      <c r="D566" s="30" t="str">
        <f ca="1"/>
        <v>НЕТ</v>
      </c>
      <c r="E566" s="30">
        <f ca="1"/>
        <v>1</v>
      </c>
      <c r="F566" s="30" t="str">
        <v>Разговор о важн</v>
      </c>
      <c r="H566" t="str">
        <f ca="1"/>
        <v>Дружинина П. Г.</v>
      </c>
      <c r="I566" t="str">
        <f ca="1"/>
        <v>9З</v>
      </c>
      <c r="J566">
        <f ca="1"/>
        <v>36</v>
      </c>
      <c r="K566" t="str">
        <f ca="1"/>
        <v>НЕТ</v>
      </c>
      <c r="L566">
        <f ca="1"/>
        <v>1</v>
      </c>
      <c r="M566" t="str">
        <f ca="1"/>
        <v>Разговор о важн</v>
      </c>
    </row>
    <row r="567" spans="1:13" x14ac:dyDescent="0.25">
      <c r="A567" s="30" t="str">
        <v>Дружинина П. Г.</v>
      </c>
      <c r="B567" s="30" t="str">
        <f ca="1"/>
        <v>9З</v>
      </c>
      <c r="C567" s="30">
        <f ca="1"/>
        <v>36</v>
      </c>
      <c r="D567" s="30" t="str">
        <f ca="1"/>
        <v>НЕТ</v>
      </c>
      <c r="E567" s="30">
        <f ca="1"/>
        <v>3</v>
      </c>
      <c r="F567" s="30" t="str">
        <v>Физическая культура</v>
      </c>
      <c r="H567" t="str">
        <f ca="1"/>
        <v>Дружинина П. Г.</v>
      </c>
      <c r="I567" t="str">
        <f ca="1"/>
        <v>9З</v>
      </c>
      <c r="J567">
        <f ca="1"/>
        <v>36</v>
      </c>
      <c r="K567" t="str">
        <f ca="1"/>
        <v>НЕТ</v>
      </c>
      <c r="L567">
        <f ca="1"/>
        <v>3</v>
      </c>
      <c r="M567" t="str">
        <f ca="1"/>
        <v>Физическая культура</v>
      </c>
    </row>
    <row r="568" spans="1:13" x14ac:dyDescent="0.25">
      <c r="A568" s="30" t="str">
        <v>Дружинина П. Г.</v>
      </c>
      <c r="B568" s="30" t="str">
        <f ca="1"/>
        <v>9И</v>
      </c>
      <c r="C568" s="30">
        <f ca="1"/>
        <v>37</v>
      </c>
      <c r="D568" s="30" t="str">
        <f ca="1"/>
        <v>НЕТ</v>
      </c>
      <c r="E568" s="30">
        <f ca="1"/>
        <v>3</v>
      </c>
      <c r="F568" s="30" t="str">
        <v>Физическая культура</v>
      </c>
      <c r="H568" t="str">
        <f ca="1"/>
        <v>Дружинина П. Г.</v>
      </c>
      <c r="I568" t="str">
        <f ca="1"/>
        <v>9И</v>
      </c>
      <c r="J568">
        <f ca="1"/>
        <v>37</v>
      </c>
      <c r="K568" t="str">
        <f ca="1"/>
        <v>НЕТ</v>
      </c>
      <c r="L568">
        <f ca="1"/>
        <v>3</v>
      </c>
      <c r="M568" t="str">
        <f ca="1"/>
        <v>Физическая культура</v>
      </c>
    </row>
    <row r="569" spans="1:13" x14ac:dyDescent="0.25">
      <c r="A569" s="30" t="str">
        <v>Дружинина П. Г.</v>
      </c>
      <c r="B569" s="30" t="str">
        <f ca="1"/>
        <v>9М</v>
      </c>
      <c r="C569" s="30">
        <f ca="1"/>
        <v>37</v>
      </c>
      <c r="D569" s="30" t="str">
        <f ca="1"/>
        <v>НЕТ</v>
      </c>
      <c r="E569" s="30">
        <f ca="1"/>
        <v>3</v>
      </c>
      <c r="F569" s="30" t="str">
        <v>Физическая культура</v>
      </c>
      <c r="H569" t="str">
        <f ca="1"/>
        <v>Дружинина П. Г.</v>
      </c>
      <c r="I569" t="str">
        <f ca="1"/>
        <v>9М</v>
      </c>
      <c r="J569">
        <f ca="1"/>
        <v>37</v>
      </c>
      <c r="K569" t="str">
        <f ca="1"/>
        <v>НЕТ</v>
      </c>
      <c r="L569">
        <f ca="1"/>
        <v>3</v>
      </c>
      <c r="M569" t="str">
        <f ca="1"/>
        <v>Физическая культура</v>
      </c>
    </row>
    <row r="570" spans="1:13" x14ac:dyDescent="0.25">
      <c r="A570" s="30" t="str">
        <v>Дудниченко Е. В.</v>
      </c>
      <c r="B570" s="30" t="str">
        <f ca="1"/>
        <v>4Ш</v>
      </c>
      <c r="C570" s="30">
        <f ca="1"/>
        <v>10</v>
      </c>
      <c r="D570" s="30" t="str">
        <f ca="1"/>
        <v>НЕТ</v>
      </c>
      <c r="E570" s="30">
        <f ca="1"/>
        <v>2</v>
      </c>
      <c r="F570" s="30" t="str">
        <v>Иностранный язык (английский)</v>
      </c>
      <c r="H570" t="str">
        <f ca="1"/>
        <v>Дудниченко Е. В.</v>
      </c>
      <c r="I570" t="str">
        <f ca="1"/>
        <v>4Ш</v>
      </c>
      <c r="J570">
        <f ca="1"/>
        <v>10</v>
      </c>
      <c r="K570" t="str">
        <f ca="1"/>
        <v>НЕТ</v>
      </c>
      <c r="L570">
        <f ca="1"/>
        <v>2</v>
      </c>
      <c r="M570" t="str">
        <f ca="1"/>
        <v>Иностранный язык (английский)</v>
      </c>
    </row>
    <row r="571" spans="1:13" x14ac:dyDescent="0.25">
      <c r="A571" s="30" t="str">
        <v>Егорова Ю. А.</v>
      </c>
      <c r="B571" s="30" t="str">
        <f ca="1"/>
        <v>7Б</v>
      </c>
      <c r="C571" s="30">
        <f ca="1"/>
        <v>38</v>
      </c>
      <c r="D571" s="30" t="str">
        <f ca="1"/>
        <v>НЕТ</v>
      </c>
      <c r="E571" s="30">
        <f ca="1"/>
        <v>2</v>
      </c>
      <c r="F571" s="30" t="str">
        <v>Литература</v>
      </c>
      <c r="H571" t="str">
        <f ca="1"/>
        <v>Егорова Ю. А.</v>
      </c>
      <c r="I571" t="str">
        <f ca="1"/>
        <v>7Б</v>
      </c>
      <c r="J571">
        <f ca="1"/>
        <v>38</v>
      </c>
      <c r="K571" t="str">
        <f ca="1"/>
        <v>НЕТ</v>
      </c>
      <c r="L571">
        <f ca="1"/>
        <v>2</v>
      </c>
      <c r="M571" t="str">
        <f ca="1"/>
        <v>Литература</v>
      </c>
    </row>
    <row r="572" spans="1:13" x14ac:dyDescent="0.25">
      <c r="A572" s="30" t="str">
        <v>Егорова Ю. А.</v>
      </c>
      <c r="B572" s="30" t="str">
        <f ca="1"/>
        <v>7Б</v>
      </c>
      <c r="C572" s="30">
        <f ca="1"/>
        <v>38</v>
      </c>
      <c r="D572" s="30" t="str">
        <f ca="1"/>
        <v>НЕТ</v>
      </c>
      <c r="E572" s="30">
        <f ca="1"/>
        <v>4</v>
      </c>
      <c r="F572" s="30" t="str">
        <v>Русский язык</v>
      </c>
      <c r="H572" t="str">
        <f ca="1"/>
        <v>Егорова Ю. А.</v>
      </c>
      <c r="I572" t="str">
        <f ca="1"/>
        <v>7Б</v>
      </c>
      <c r="J572">
        <f ca="1"/>
        <v>38</v>
      </c>
      <c r="K572" t="str">
        <f ca="1"/>
        <v>НЕТ</v>
      </c>
      <c r="L572">
        <f ca="1"/>
        <v>4</v>
      </c>
      <c r="M572" t="str">
        <f ca="1"/>
        <v>Русский язык</v>
      </c>
    </row>
    <row r="573" spans="1:13" x14ac:dyDescent="0.25">
      <c r="A573" s="30" t="str">
        <v>Егорова Ю. А.</v>
      </c>
      <c r="B573" s="30" t="str">
        <f ca="1"/>
        <v>8В</v>
      </c>
      <c r="C573" s="30">
        <f ca="1"/>
        <v>34</v>
      </c>
      <c r="D573" s="30" t="str">
        <f ca="1"/>
        <v>НЕТ</v>
      </c>
      <c r="E573" s="30">
        <f ca="1"/>
        <v>2</v>
      </c>
      <c r="F573" s="30" t="str">
        <v>Литература</v>
      </c>
      <c r="H573" t="str">
        <f ca="1"/>
        <v>Егорова Ю. А.</v>
      </c>
      <c r="I573" t="str">
        <f ca="1"/>
        <v>8В</v>
      </c>
      <c r="J573">
        <f ca="1"/>
        <v>34</v>
      </c>
      <c r="K573" t="str">
        <f ca="1"/>
        <v>НЕТ</v>
      </c>
      <c r="L573">
        <f ca="1"/>
        <v>2</v>
      </c>
      <c r="M573" t="str">
        <f ca="1"/>
        <v>Литература</v>
      </c>
    </row>
    <row r="574" spans="1:13" x14ac:dyDescent="0.25">
      <c r="A574" s="30" t="str">
        <v>Егорова Ю. А.</v>
      </c>
      <c r="B574" s="30" t="str">
        <f ca="1"/>
        <v>8В</v>
      </c>
      <c r="C574" s="30">
        <f ca="1"/>
        <v>34</v>
      </c>
      <c r="D574" s="30" t="str">
        <f ca="1"/>
        <v>НЕТ</v>
      </c>
      <c r="E574" s="30">
        <f ca="1"/>
        <v>4</v>
      </c>
      <c r="F574" s="30" t="str">
        <v>Русский язык</v>
      </c>
      <c r="H574" t="str">
        <f ca="1"/>
        <v>Егорова Ю. А.</v>
      </c>
      <c r="I574" t="str">
        <f ca="1"/>
        <v>8В</v>
      </c>
      <c r="J574">
        <f ca="1"/>
        <v>34</v>
      </c>
      <c r="K574" t="str">
        <f ca="1"/>
        <v>НЕТ</v>
      </c>
      <c r="L574">
        <f ca="1"/>
        <v>4</v>
      </c>
      <c r="M574" t="str">
        <f ca="1"/>
        <v>Русский язык</v>
      </c>
    </row>
    <row r="575" spans="1:13" x14ac:dyDescent="0.25">
      <c r="A575" s="30" t="str">
        <v>Егорова Ю. А.</v>
      </c>
      <c r="B575" s="30" t="str">
        <f ca="1"/>
        <v>8Д</v>
      </c>
      <c r="C575" s="30">
        <f ca="1"/>
        <v>35</v>
      </c>
      <c r="D575" s="30" t="str">
        <f ca="1"/>
        <v>НЕТ</v>
      </c>
      <c r="E575" s="30">
        <f ca="1"/>
        <v>2</v>
      </c>
      <c r="F575" s="30" t="str">
        <v>Литература</v>
      </c>
      <c r="H575" t="str">
        <f ca="1"/>
        <v>Егорова Ю. А.</v>
      </c>
      <c r="I575" t="str">
        <f ca="1"/>
        <v>8Д</v>
      </c>
      <c r="J575">
        <f ca="1"/>
        <v>35</v>
      </c>
      <c r="K575" t="str">
        <f ca="1"/>
        <v>НЕТ</v>
      </c>
      <c r="L575">
        <f ca="1"/>
        <v>2</v>
      </c>
      <c r="M575" t="str">
        <f ca="1"/>
        <v>Литература</v>
      </c>
    </row>
    <row r="576" spans="1:13" x14ac:dyDescent="0.25">
      <c r="A576" s="30" t="str">
        <v>Егорова Ю. А.</v>
      </c>
      <c r="B576" s="30" t="str">
        <f ca="1"/>
        <v>8Д</v>
      </c>
      <c r="C576" s="30">
        <f ca="1"/>
        <v>35</v>
      </c>
      <c r="D576" s="30" t="str">
        <f ca="1"/>
        <v>НЕТ</v>
      </c>
      <c r="E576" s="30">
        <f ca="1"/>
        <v>1</v>
      </c>
      <c r="F576" s="30" t="str">
        <v>Разговор о важн</v>
      </c>
      <c r="H576" t="str">
        <f ca="1"/>
        <v>Егорова Ю. А.</v>
      </c>
      <c r="I576" t="str">
        <f ca="1"/>
        <v>8Д</v>
      </c>
      <c r="J576">
        <f ca="1"/>
        <v>35</v>
      </c>
      <c r="K576" t="str">
        <f ca="1"/>
        <v>НЕТ</v>
      </c>
      <c r="L576">
        <f ca="1"/>
        <v>1</v>
      </c>
      <c r="M576" t="str">
        <f ca="1"/>
        <v>Разговор о важн</v>
      </c>
    </row>
    <row r="577" spans="1:13" x14ac:dyDescent="0.25">
      <c r="A577" s="30" t="str">
        <v>Егорова Ю. А.</v>
      </c>
      <c r="B577" s="30" t="str">
        <f ca="1"/>
        <v>8Д</v>
      </c>
      <c r="C577" s="30">
        <f ca="1"/>
        <v>35</v>
      </c>
      <c r="D577" s="30" t="str">
        <f ca="1"/>
        <v>НЕТ</v>
      </c>
      <c r="E577" s="30">
        <f ca="1"/>
        <v>4</v>
      </c>
      <c r="F577" s="30" t="str">
        <v>Русский язык</v>
      </c>
      <c r="H577" t="str">
        <f ca="1"/>
        <v>Егорова Ю. А.</v>
      </c>
      <c r="I577" t="str">
        <f ca="1"/>
        <v>8Д</v>
      </c>
      <c r="J577">
        <f ca="1"/>
        <v>35</v>
      </c>
      <c r="K577" t="str">
        <f ca="1"/>
        <v>НЕТ</v>
      </c>
      <c r="L577">
        <f ca="1"/>
        <v>4</v>
      </c>
      <c r="M577" t="str">
        <f ca="1"/>
        <v>Русский язык</v>
      </c>
    </row>
    <row r="578" spans="1:13" x14ac:dyDescent="0.25">
      <c r="A578" s="30" t="str">
        <v>Егорова Ю. А.</v>
      </c>
      <c r="B578" s="30" t="str">
        <f ca="1"/>
        <v>8Ж</v>
      </c>
      <c r="C578" s="30">
        <f ca="1"/>
        <v>35</v>
      </c>
      <c r="D578" s="30" t="str">
        <f ca="1"/>
        <v>НЕТ</v>
      </c>
      <c r="E578" s="30">
        <f ca="1"/>
        <v>2</v>
      </c>
      <c r="F578" s="30" t="str">
        <v>Литература</v>
      </c>
      <c r="H578" t="str">
        <f ca="1"/>
        <v>Егорова Ю. А.</v>
      </c>
      <c r="I578" t="str">
        <f ca="1"/>
        <v>8Ж</v>
      </c>
      <c r="J578">
        <f ca="1"/>
        <v>35</v>
      </c>
      <c r="K578" t="str">
        <f ca="1"/>
        <v>НЕТ</v>
      </c>
      <c r="L578">
        <f ca="1"/>
        <v>2</v>
      </c>
      <c r="M578" t="str">
        <f ca="1"/>
        <v>Литература</v>
      </c>
    </row>
    <row r="579" spans="1:13" x14ac:dyDescent="0.25">
      <c r="A579" s="30" t="str">
        <v>Егорова Ю. А.</v>
      </c>
      <c r="B579" s="30" t="str">
        <f ca="1"/>
        <v>8Ж</v>
      </c>
      <c r="C579" s="30">
        <f ca="1"/>
        <v>35</v>
      </c>
      <c r="D579" s="30" t="str">
        <f ca="1"/>
        <v>НЕТ</v>
      </c>
      <c r="E579" s="30">
        <f ca="1"/>
        <v>4</v>
      </c>
      <c r="F579" s="30" t="str">
        <v>Русский язык</v>
      </c>
      <c r="H579" t="str">
        <f ca="1"/>
        <v>Егорова Ю. А.</v>
      </c>
      <c r="I579" t="str">
        <f ca="1"/>
        <v>8Ж</v>
      </c>
      <c r="J579">
        <f ca="1"/>
        <v>35</v>
      </c>
      <c r="K579" t="str">
        <f ca="1"/>
        <v>НЕТ</v>
      </c>
      <c r="L579">
        <f ca="1"/>
        <v>4</v>
      </c>
      <c r="M579" t="str">
        <f ca="1"/>
        <v>Русский язык</v>
      </c>
    </row>
    <row r="580" spans="1:13" x14ac:dyDescent="0.25">
      <c r="A580" s="30" t="str">
        <v>Егорова Ю. А.</v>
      </c>
      <c r="B580" s="30" t="str">
        <f ca="1"/>
        <v>8М</v>
      </c>
      <c r="C580" s="30">
        <f ca="1"/>
        <v>28</v>
      </c>
      <c r="D580" s="30" t="str">
        <f ca="1"/>
        <v>НЕТ</v>
      </c>
      <c r="E580" s="30">
        <f ca="1"/>
        <v>2</v>
      </c>
      <c r="F580" s="30" t="str">
        <v>Литература</v>
      </c>
      <c r="H580" t="str">
        <f ca="1"/>
        <v>Егорова Ю. А.</v>
      </c>
      <c r="I580" t="str">
        <f ca="1"/>
        <v>8М</v>
      </c>
      <c r="J580">
        <f ca="1"/>
        <v>28</v>
      </c>
      <c r="K580" t="str">
        <f ca="1"/>
        <v>НЕТ</v>
      </c>
      <c r="L580">
        <f ca="1"/>
        <v>2</v>
      </c>
      <c r="M580" t="str">
        <f ca="1"/>
        <v>Литература</v>
      </c>
    </row>
    <row r="581" spans="1:13" x14ac:dyDescent="0.25">
      <c r="A581" s="30" t="str">
        <v>Егорова Ю. А.</v>
      </c>
      <c r="B581" s="30" t="str">
        <f ca="1"/>
        <v>8М</v>
      </c>
      <c r="C581" s="30">
        <f ca="1"/>
        <v>28</v>
      </c>
      <c r="D581" s="30" t="str">
        <f ca="1"/>
        <v>НЕТ</v>
      </c>
      <c r="E581" s="30">
        <f ca="1"/>
        <v>4</v>
      </c>
      <c r="F581" s="30" t="str">
        <v>Русский язык</v>
      </c>
      <c r="H581" t="str">
        <f ca="1"/>
        <v>Егорова Ю. А.</v>
      </c>
      <c r="I581" t="str">
        <f ca="1"/>
        <v>8М</v>
      </c>
      <c r="J581">
        <f ca="1"/>
        <v>28</v>
      </c>
      <c r="K581" t="str">
        <f ca="1"/>
        <v>НЕТ</v>
      </c>
      <c r="L581">
        <f ca="1"/>
        <v>4</v>
      </c>
      <c r="M581" t="str">
        <f ca="1"/>
        <v>Русский язык</v>
      </c>
    </row>
    <row r="582" spans="1:13" x14ac:dyDescent="0.25">
      <c r="A582" s="30" t="str">
        <v>Емельянова Ю. И.</v>
      </c>
      <c r="B582" s="30" t="str">
        <f ca="1"/>
        <v>1Н</v>
      </c>
      <c r="C582" s="30">
        <f ca="1"/>
        <v>37</v>
      </c>
      <c r="D582" s="30" t="str">
        <f ca="1"/>
        <v>НЕТ</v>
      </c>
      <c r="E582" s="30">
        <f ca="1"/>
        <v>1</v>
      </c>
      <c r="F582" s="30" t="str">
        <v>Изобразительное искусство</v>
      </c>
      <c r="H582" t="str">
        <f ca="1"/>
        <v>Емельянова Ю. И.</v>
      </c>
      <c r="I582" t="str">
        <f ca="1"/>
        <v>1Н</v>
      </c>
      <c r="J582">
        <f ca="1"/>
        <v>37</v>
      </c>
      <c r="K582" t="str">
        <f ca="1"/>
        <v>НЕТ</v>
      </c>
      <c r="L582">
        <f ca="1"/>
        <v>1</v>
      </c>
      <c r="M582" t="str">
        <f ca="1"/>
        <v>Изобразительное искусство</v>
      </c>
    </row>
    <row r="583" spans="1:13" x14ac:dyDescent="0.25">
      <c r="A583" s="30" t="str">
        <v>Емельянова Ю. И.</v>
      </c>
      <c r="B583" s="30" t="str">
        <f ca="1"/>
        <v>1Н</v>
      </c>
      <c r="C583" s="30">
        <f ca="1"/>
        <v>37</v>
      </c>
      <c r="D583" s="30" t="str">
        <f ca="1"/>
        <v>НЕТ</v>
      </c>
      <c r="E583" s="30">
        <f ca="1"/>
        <v>4</v>
      </c>
      <c r="F583" s="30" t="str">
        <v>Литературное чтение</v>
      </c>
      <c r="H583" t="str">
        <f ca="1"/>
        <v>Емельянова Ю. И.</v>
      </c>
      <c r="I583" t="str">
        <f ca="1"/>
        <v>1Н</v>
      </c>
      <c r="J583">
        <f ca="1"/>
        <v>37</v>
      </c>
      <c r="K583" t="str">
        <f ca="1"/>
        <v>НЕТ</v>
      </c>
      <c r="L583">
        <f ca="1"/>
        <v>4</v>
      </c>
      <c r="M583" t="str">
        <f ca="1"/>
        <v>Литературное чтение</v>
      </c>
    </row>
    <row r="584" spans="1:13" x14ac:dyDescent="0.25">
      <c r="A584" s="30" t="str">
        <v>Емельянова Ю. И.</v>
      </c>
      <c r="B584" s="30" t="str">
        <f ca="1"/>
        <v>1Н</v>
      </c>
      <c r="C584" s="30">
        <f ca="1"/>
        <v>37</v>
      </c>
      <c r="D584" s="30" t="str">
        <f ca="1"/>
        <v>НЕТ</v>
      </c>
      <c r="E584" s="30">
        <f ca="1"/>
        <v>4</v>
      </c>
      <c r="F584" s="30" t="str">
        <v>Математика</v>
      </c>
      <c r="H584" t="str">
        <f ca="1"/>
        <v>Емельянова Ю. И.</v>
      </c>
      <c r="I584" t="str">
        <f ca="1"/>
        <v>1Н</v>
      </c>
      <c r="J584">
        <f ca="1"/>
        <v>37</v>
      </c>
      <c r="K584" t="str">
        <f ca="1"/>
        <v>НЕТ</v>
      </c>
      <c r="L584">
        <f ca="1"/>
        <v>4</v>
      </c>
      <c r="M584" t="str">
        <f ca="1"/>
        <v>Математика</v>
      </c>
    </row>
    <row r="585" spans="1:13" x14ac:dyDescent="0.25">
      <c r="A585" s="30" t="str">
        <v>Емельянова Ю. И.</v>
      </c>
      <c r="B585" s="30" t="str">
        <f ca="1"/>
        <v>1Н</v>
      </c>
      <c r="C585" s="30">
        <f ca="1"/>
        <v>37</v>
      </c>
      <c r="D585" s="30" t="str">
        <f ca="1"/>
        <v>НЕТ</v>
      </c>
      <c r="E585" s="30">
        <f ca="1"/>
        <v>1</v>
      </c>
      <c r="F585" s="30" t="str">
        <v>Музыка</v>
      </c>
      <c r="H585" t="str">
        <f ca="1"/>
        <v>Емельянова Ю. И.</v>
      </c>
      <c r="I585" t="str">
        <f ca="1"/>
        <v>1Н</v>
      </c>
      <c r="J585">
        <f ca="1"/>
        <v>37</v>
      </c>
      <c r="K585" t="str">
        <f ca="1"/>
        <v>НЕТ</v>
      </c>
      <c r="L585">
        <f ca="1"/>
        <v>1</v>
      </c>
      <c r="M585" t="str">
        <f ca="1"/>
        <v>Музыка</v>
      </c>
    </row>
    <row r="586" spans="1:13" x14ac:dyDescent="0.25">
      <c r="A586" s="30" t="str">
        <v>Емельянова Ю. И.</v>
      </c>
      <c r="B586" s="30" t="str">
        <f ca="1"/>
        <v>1Н</v>
      </c>
      <c r="C586" s="30">
        <f ca="1"/>
        <v>37</v>
      </c>
      <c r="D586" s="30" t="str">
        <f ca="1"/>
        <v>НЕТ</v>
      </c>
      <c r="E586" s="30">
        <f ca="1"/>
        <v>2</v>
      </c>
      <c r="F586" s="30" t="str">
        <v>Окружающий мир</v>
      </c>
      <c r="H586" t="str">
        <f ca="1"/>
        <v>Емельянова Ю. И.</v>
      </c>
      <c r="I586" t="str">
        <f ca="1"/>
        <v>1Н</v>
      </c>
      <c r="J586">
        <f ca="1"/>
        <v>37</v>
      </c>
      <c r="K586" t="str">
        <f ca="1"/>
        <v>НЕТ</v>
      </c>
      <c r="L586">
        <f ca="1"/>
        <v>2</v>
      </c>
      <c r="M586" t="str">
        <f ca="1"/>
        <v>Окружающий мир</v>
      </c>
    </row>
    <row r="587" spans="1:13" x14ac:dyDescent="0.25">
      <c r="A587" s="30" t="str">
        <v>Емельянова Ю. И.</v>
      </c>
      <c r="B587" s="30" t="str">
        <f ca="1"/>
        <v>1Н</v>
      </c>
      <c r="C587" s="30">
        <f ca="1"/>
        <v>37</v>
      </c>
      <c r="D587" s="30" t="str">
        <f ca="1"/>
        <v>НЕТ</v>
      </c>
      <c r="E587" s="30">
        <f ca="1"/>
        <v>1</v>
      </c>
      <c r="F587" s="30" t="str">
        <v>Разговор о важн</v>
      </c>
      <c r="H587" t="str">
        <f ca="1"/>
        <v>Емельянова Ю. И.</v>
      </c>
      <c r="I587" t="str">
        <f ca="1"/>
        <v>1Н</v>
      </c>
      <c r="J587">
        <f ca="1"/>
        <v>37</v>
      </c>
      <c r="K587" t="str">
        <f ca="1"/>
        <v>НЕТ</v>
      </c>
      <c r="L587">
        <f ca="1"/>
        <v>1</v>
      </c>
      <c r="M587" t="str">
        <f ca="1"/>
        <v>Разговор о важн</v>
      </c>
    </row>
    <row r="588" spans="1:13" x14ac:dyDescent="0.25">
      <c r="A588" s="30" t="str">
        <v>Емельянова Ю. И.</v>
      </c>
      <c r="B588" s="30" t="str">
        <f ca="1"/>
        <v>1Н</v>
      </c>
      <c r="C588" s="30">
        <f ca="1"/>
        <v>37</v>
      </c>
      <c r="D588" s="30" t="str">
        <f ca="1"/>
        <v>НЕТ</v>
      </c>
      <c r="E588" s="30">
        <f ca="1"/>
        <v>5</v>
      </c>
      <c r="F588" s="30" t="str">
        <v>Русский язык</v>
      </c>
      <c r="H588" t="str">
        <f ca="1"/>
        <v>Емельянова Ю. И.</v>
      </c>
      <c r="I588" t="str">
        <f ca="1"/>
        <v>1Н</v>
      </c>
      <c r="J588">
        <f ca="1"/>
        <v>37</v>
      </c>
      <c r="K588" t="str">
        <f ca="1"/>
        <v>НЕТ</v>
      </c>
      <c r="L588">
        <f ca="1"/>
        <v>5</v>
      </c>
      <c r="M588" t="str">
        <f ca="1"/>
        <v>Русский язык</v>
      </c>
    </row>
    <row r="589" spans="1:13" x14ac:dyDescent="0.25">
      <c r="A589" s="30" t="str">
        <v>Емельянова Ю. И.</v>
      </c>
      <c r="B589" s="30" t="str">
        <f ca="1"/>
        <v>1Н</v>
      </c>
      <c r="C589" s="30">
        <f ca="1"/>
        <v>37</v>
      </c>
      <c r="D589" s="30" t="str">
        <f ca="1"/>
        <v>НЕТ</v>
      </c>
      <c r="E589" s="30">
        <f ca="1"/>
        <v>1</v>
      </c>
      <c r="F589" s="30" t="str">
        <v>Технология</v>
      </c>
      <c r="H589" t="str">
        <f ca="1"/>
        <v>Емельянова Ю. И.</v>
      </c>
      <c r="I589" t="str">
        <f ca="1"/>
        <v>1Н</v>
      </c>
      <c r="J589">
        <f ca="1"/>
        <v>37</v>
      </c>
      <c r="K589" t="str">
        <f ca="1"/>
        <v>НЕТ</v>
      </c>
      <c r="L589">
        <f ca="1"/>
        <v>1</v>
      </c>
      <c r="M589" t="str">
        <f ca="1"/>
        <v>Технология</v>
      </c>
    </row>
    <row r="590" spans="1:13" x14ac:dyDescent="0.25">
      <c r="A590" s="30" t="str">
        <v>Еремина И. А.</v>
      </c>
      <c r="B590" s="30" t="str">
        <f ca="1"/>
        <v>3Е</v>
      </c>
      <c r="C590" s="30">
        <f ca="1"/>
        <v>34</v>
      </c>
      <c r="D590" s="30" t="str">
        <f ca="1"/>
        <v>НЕТ</v>
      </c>
      <c r="E590" s="30">
        <f ca="1"/>
        <v>1</v>
      </c>
      <c r="F590" s="30" t="str">
        <v>Изобразительное искусство</v>
      </c>
      <c r="H590" t="str">
        <f ca="1"/>
        <v>Еремина И. А.</v>
      </c>
      <c r="I590" t="str">
        <f ca="1"/>
        <v>3Е</v>
      </c>
      <c r="J590">
        <f ca="1"/>
        <v>34</v>
      </c>
      <c r="K590" t="str">
        <f ca="1"/>
        <v>НЕТ</v>
      </c>
      <c r="L590">
        <f ca="1"/>
        <v>1</v>
      </c>
      <c r="M590" t="str">
        <f ca="1"/>
        <v>Изобразительное искусство</v>
      </c>
    </row>
    <row r="591" spans="1:13" x14ac:dyDescent="0.25">
      <c r="A591" s="30" t="str">
        <v>Еремина И. А.</v>
      </c>
      <c r="B591" s="30" t="str">
        <f ca="1"/>
        <v>3Е</v>
      </c>
      <c r="C591" s="30">
        <f ca="1"/>
        <v>34</v>
      </c>
      <c r="D591" s="30" t="str">
        <f ca="1"/>
        <v>НЕТ</v>
      </c>
      <c r="E591" s="30">
        <f ca="1"/>
        <v>1</v>
      </c>
      <c r="F591" s="30" t="str">
        <v>Кубановедение</v>
      </c>
      <c r="H591" t="str">
        <f ca="1"/>
        <v>Еремина И. А.</v>
      </c>
      <c r="I591" t="str">
        <f ca="1"/>
        <v>3Е</v>
      </c>
      <c r="J591">
        <f ca="1"/>
        <v>34</v>
      </c>
      <c r="K591" t="str">
        <f ca="1"/>
        <v>НЕТ</v>
      </c>
      <c r="L591">
        <f ca="1"/>
        <v>1</v>
      </c>
      <c r="M591" t="str">
        <f ca="1"/>
        <v>Кубановедение</v>
      </c>
    </row>
    <row r="592" spans="1:13" x14ac:dyDescent="0.25">
      <c r="A592" s="30" t="str">
        <v>Еремина И. А.</v>
      </c>
      <c r="B592" s="30" t="str">
        <f ca="1"/>
        <v>3Е</v>
      </c>
      <c r="C592" s="30">
        <f ca="1"/>
        <v>34</v>
      </c>
      <c r="D592" s="30" t="str">
        <f ca="1"/>
        <v>НЕТ</v>
      </c>
      <c r="E592" s="30">
        <f ca="1"/>
        <v>4</v>
      </c>
      <c r="F592" s="30" t="str">
        <v>Литературное чтение</v>
      </c>
      <c r="H592" t="str">
        <f ca="1"/>
        <v>Еремина И. А.</v>
      </c>
      <c r="I592" t="str">
        <f ca="1"/>
        <v>3Е</v>
      </c>
      <c r="J592">
        <f ca="1"/>
        <v>34</v>
      </c>
      <c r="K592" t="str">
        <f ca="1"/>
        <v>НЕТ</v>
      </c>
      <c r="L592">
        <f ca="1"/>
        <v>4</v>
      </c>
      <c r="M592" t="str">
        <f ca="1"/>
        <v>Литературное чтение</v>
      </c>
    </row>
    <row r="593" spans="1:13" x14ac:dyDescent="0.25">
      <c r="A593" s="30" t="str">
        <v>Еремина И. А.</v>
      </c>
      <c r="B593" s="30" t="str">
        <f ca="1"/>
        <v>3Е</v>
      </c>
      <c r="C593" s="30">
        <f ca="1"/>
        <v>34</v>
      </c>
      <c r="D593" s="30" t="str">
        <f ca="1"/>
        <v>НЕТ</v>
      </c>
      <c r="E593" s="30">
        <f ca="1"/>
        <v>4</v>
      </c>
      <c r="F593" s="30" t="str">
        <v>Математика</v>
      </c>
      <c r="H593" t="str">
        <f ca="1"/>
        <v>Еремина И. А.</v>
      </c>
      <c r="I593" t="str">
        <f ca="1"/>
        <v>3Е</v>
      </c>
      <c r="J593">
        <f ca="1"/>
        <v>34</v>
      </c>
      <c r="K593" t="str">
        <f ca="1"/>
        <v>НЕТ</v>
      </c>
      <c r="L593">
        <f ca="1"/>
        <v>4</v>
      </c>
      <c r="M593" t="str">
        <f ca="1"/>
        <v>Математика</v>
      </c>
    </row>
    <row r="594" spans="1:13" x14ac:dyDescent="0.25">
      <c r="A594" s="30" t="str">
        <v>Еремина И. А.</v>
      </c>
      <c r="B594" s="30" t="str">
        <f ca="1"/>
        <v>3Е</v>
      </c>
      <c r="C594" s="30">
        <f ca="1"/>
        <v>34</v>
      </c>
      <c r="D594" s="30" t="str">
        <f ca="1"/>
        <v>НЕТ</v>
      </c>
      <c r="E594" s="30">
        <f ca="1"/>
        <v>1</v>
      </c>
      <c r="F594" s="30" t="str">
        <v>Музыка</v>
      </c>
      <c r="H594" t="str">
        <f ca="1"/>
        <v>Еремина И. А.</v>
      </c>
      <c r="I594" t="str">
        <f ca="1"/>
        <v>3Е</v>
      </c>
      <c r="J594">
        <f ca="1"/>
        <v>34</v>
      </c>
      <c r="K594" t="str">
        <f ca="1"/>
        <v>НЕТ</v>
      </c>
      <c r="L594">
        <f ca="1"/>
        <v>1</v>
      </c>
      <c r="M594" t="str">
        <f ca="1"/>
        <v>Музыка</v>
      </c>
    </row>
    <row r="595" spans="1:13" x14ac:dyDescent="0.25">
      <c r="A595" s="30" t="str">
        <v>Еремина И. А.</v>
      </c>
      <c r="B595" s="30" t="str">
        <f ca="1"/>
        <v>3Е</v>
      </c>
      <c r="C595" s="30">
        <f ca="1"/>
        <v>34</v>
      </c>
      <c r="D595" s="30" t="str">
        <f ca="1"/>
        <v>НЕТ</v>
      </c>
      <c r="E595" s="30">
        <f ca="1"/>
        <v>2</v>
      </c>
      <c r="F595" s="30" t="str">
        <v>Окружающий мир</v>
      </c>
      <c r="H595" t="str">
        <f ca="1"/>
        <v>Еремина И. А.</v>
      </c>
      <c r="I595" t="str">
        <f ca="1"/>
        <v>3Е</v>
      </c>
      <c r="J595">
        <f ca="1"/>
        <v>34</v>
      </c>
      <c r="K595" t="str">
        <f ca="1"/>
        <v>НЕТ</v>
      </c>
      <c r="L595">
        <f ca="1"/>
        <v>2</v>
      </c>
      <c r="M595" t="str">
        <f ca="1"/>
        <v>Окружающий мир</v>
      </c>
    </row>
    <row r="596" spans="1:13" x14ac:dyDescent="0.25">
      <c r="A596" s="30" t="str">
        <v>Еремина И. А.</v>
      </c>
      <c r="B596" s="30" t="str">
        <f ca="1"/>
        <v>3Е</v>
      </c>
      <c r="C596" s="30">
        <f ca="1"/>
        <v>34</v>
      </c>
      <c r="D596" s="30" t="str">
        <f ca="1"/>
        <v>НЕТ</v>
      </c>
      <c r="E596" s="30">
        <f ca="1"/>
        <v>1</v>
      </c>
      <c r="F596" s="30" t="str">
        <v>Разговор о важн</v>
      </c>
      <c r="H596" t="str">
        <f ca="1"/>
        <v>Еремина И. А.</v>
      </c>
      <c r="I596" t="str">
        <f ca="1"/>
        <v>3Е</v>
      </c>
      <c r="J596">
        <f ca="1"/>
        <v>34</v>
      </c>
      <c r="K596" t="str">
        <f ca="1"/>
        <v>НЕТ</v>
      </c>
      <c r="L596">
        <f ca="1"/>
        <v>1</v>
      </c>
      <c r="M596" t="str">
        <f ca="1"/>
        <v>Разговор о важн</v>
      </c>
    </row>
    <row r="597" spans="1:13" x14ac:dyDescent="0.25">
      <c r="A597" s="30" t="str">
        <v>Еремина И. А.</v>
      </c>
      <c r="B597" s="30" t="str">
        <f ca="1"/>
        <v>3Е</v>
      </c>
      <c r="C597" s="30">
        <f ca="1"/>
        <v>34</v>
      </c>
      <c r="D597" s="30" t="str">
        <f ca="1"/>
        <v>НЕТ</v>
      </c>
      <c r="E597" s="30">
        <f ca="1"/>
        <v>5</v>
      </c>
      <c r="F597" s="30" t="str">
        <v>Русский язык</v>
      </c>
      <c r="H597" t="str">
        <f ca="1"/>
        <v>Еремина И. А.</v>
      </c>
      <c r="I597" t="str">
        <f ca="1"/>
        <v>3Е</v>
      </c>
      <c r="J597">
        <f ca="1"/>
        <v>34</v>
      </c>
      <c r="K597" t="str">
        <f ca="1"/>
        <v>НЕТ</v>
      </c>
      <c r="L597">
        <f ca="1"/>
        <v>5</v>
      </c>
      <c r="M597" t="str">
        <f ca="1"/>
        <v>Русский язык</v>
      </c>
    </row>
    <row r="598" spans="1:13" x14ac:dyDescent="0.25">
      <c r="A598" s="30" t="str">
        <v>Еремина И. А.</v>
      </c>
      <c r="B598" s="30" t="str">
        <f ca="1"/>
        <v>3Е</v>
      </c>
      <c r="C598" s="30">
        <f ca="1"/>
        <v>34</v>
      </c>
      <c r="D598" s="30" t="str">
        <f ca="1"/>
        <v>НЕТ</v>
      </c>
      <c r="E598" s="30">
        <f ca="1"/>
        <v>1</v>
      </c>
      <c r="F598" s="30" t="str">
        <v>Технология</v>
      </c>
      <c r="H598" t="str">
        <f ca="1"/>
        <v>Еремина И. А.</v>
      </c>
      <c r="I598" t="str">
        <f ca="1"/>
        <v>3Е</v>
      </c>
      <c r="J598">
        <f ca="1"/>
        <v>34</v>
      </c>
      <c r="K598" t="str">
        <f ca="1"/>
        <v>НЕТ</v>
      </c>
      <c r="L598">
        <f ca="1"/>
        <v>1</v>
      </c>
      <c r="M598" t="str">
        <f ca="1"/>
        <v>Технология</v>
      </c>
    </row>
    <row r="599" spans="1:13" x14ac:dyDescent="0.25">
      <c r="A599" s="30" t="str">
        <v>Ермакова Т. А.</v>
      </c>
      <c r="B599" s="30" t="str">
        <f ca="1"/>
        <v>7А</v>
      </c>
      <c r="C599" s="30">
        <f ca="1"/>
        <v>37</v>
      </c>
      <c r="D599" s="30" t="str">
        <f ca="1"/>
        <v>ДА</v>
      </c>
      <c r="E599" s="30">
        <f ca="1"/>
        <v>2</v>
      </c>
      <c r="F599" s="30" t="str">
        <v>Технология</v>
      </c>
      <c r="H599" t="str">
        <f ca="1"/>
        <v>Ермакова Т. А.</v>
      </c>
      <c r="I599" t="str">
        <f ca="1"/>
        <v>7А</v>
      </c>
      <c r="J599">
        <f ca="1"/>
        <v>37</v>
      </c>
      <c r="K599" t="str">
        <f ca="1"/>
        <v>ДА</v>
      </c>
      <c r="L599">
        <f ca="1"/>
        <v>2</v>
      </c>
      <c r="M599" t="str">
        <f ca="1"/>
        <v>Технология</v>
      </c>
    </row>
    <row r="600" spans="1:13" x14ac:dyDescent="0.25">
      <c r="A600" s="30" t="str">
        <v>Серебрякова Е. А.</v>
      </c>
      <c r="B600" s="30" t="str">
        <f ca="1"/>
        <v>7А</v>
      </c>
      <c r="C600" s="30">
        <f ca="1"/>
        <v>37</v>
      </c>
      <c r="D600" s="30" t="str">
        <f ca="1"/>
        <v>ДА</v>
      </c>
      <c r="E600" s="30">
        <f ca="1"/>
        <v>2</v>
      </c>
      <c r="F600" s="30" t="str">
        <v>Технология</v>
      </c>
      <c r="H600" t="str">
        <f ca="1"/>
        <v>Серебрякова Е. А.</v>
      </c>
      <c r="I600" t="str">
        <f ca="1"/>
        <v>7А</v>
      </c>
      <c r="J600">
        <f ca="1"/>
        <v>37</v>
      </c>
      <c r="K600" t="str">
        <f ca="1"/>
        <v>ДА</v>
      </c>
      <c r="L600">
        <f ca="1"/>
        <v>2</v>
      </c>
      <c r="M600" t="str">
        <f ca="1"/>
        <v>Технология</v>
      </c>
    </row>
    <row r="601" spans="1:13" x14ac:dyDescent="0.25">
      <c r="A601" s="30" t="str">
        <v>Ермакова Т. А.</v>
      </c>
      <c r="B601" s="30" t="str">
        <f ca="1"/>
        <v>7Б</v>
      </c>
      <c r="C601" s="30">
        <f ca="1"/>
        <v>38</v>
      </c>
      <c r="D601" s="30" t="str">
        <f ca="1"/>
        <v>ДА</v>
      </c>
      <c r="E601" s="30">
        <f ca="1"/>
        <v>2</v>
      </c>
      <c r="F601" s="30" t="str">
        <v>Технология</v>
      </c>
      <c r="H601" t="str">
        <f ca="1"/>
        <v>Ермакова Т. А.</v>
      </c>
      <c r="I601" t="str">
        <f ca="1"/>
        <v>7Б</v>
      </c>
      <c r="J601">
        <f ca="1"/>
        <v>38</v>
      </c>
      <c r="K601" t="str">
        <f ca="1"/>
        <v>ДА</v>
      </c>
      <c r="L601">
        <f ca="1"/>
        <v>2</v>
      </c>
      <c r="M601" t="str">
        <f ca="1"/>
        <v>Технология</v>
      </c>
    </row>
    <row r="602" spans="1:13" x14ac:dyDescent="0.25">
      <c r="A602" s="30" t="str">
        <v>Серебрякова Е. А.</v>
      </c>
      <c r="B602" s="30" t="str">
        <f ca="1"/>
        <v>7Б</v>
      </c>
      <c r="C602" s="30">
        <f ca="1"/>
        <v>38</v>
      </c>
      <c r="D602" s="30" t="str">
        <f ca="1"/>
        <v>ДА</v>
      </c>
      <c r="E602" s="30">
        <f ca="1"/>
        <v>2</v>
      </c>
      <c r="F602" s="30" t="str">
        <v>Технология</v>
      </c>
      <c r="H602" t="str">
        <f ca="1"/>
        <v>Серебрякова Е. А.</v>
      </c>
      <c r="I602" t="str">
        <f ca="1"/>
        <v>7Б</v>
      </c>
      <c r="J602">
        <f ca="1"/>
        <v>38</v>
      </c>
      <c r="K602" t="str">
        <f ca="1"/>
        <v>ДА</v>
      </c>
      <c r="L602">
        <f ca="1"/>
        <v>2</v>
      </c>
      <c r="M602" t="str">
        <f ca="1"/>
        <v>Технология</v>
      </c>
    </row>
    <row r="603" spans="1:13" x14ac:dyDescent="0.25">
      <c r="A603" s="30" t="str">
        <v>Ермакова Т. А.</v>
      </c>
      <c r="B603" s="30" t="str">
        <f ca="1"/>
        <v>7В</v>
      </c>
      <c r="C603" s="30">
        <f ca="1"/>
        <v>37</v>
      </c>
      <c r="D603" s="30" t="str">
        <f ca="1"/>
        <v>ДА</v>
      </c>
      <c r="E603" s="30">
        <f ca="1"/>
        <v>2</v>
      </c>
      <c r="F603" s="30" t="str">
        <v>Технология</v>
      </c>
      <c r="H603" t="str">
        <f ca="1"/>
        <v>Ермакова Т. А.</v>
      </c>
      <c r="I603" t="str">
        <f ca="1"/>
        <v>7В</v>
      </c>
      <c r="J603">
        <f ca="1"/>
        <v>37</v>
      </c>
      <c r="K603" t="str">
        <f ca="1"/>
        <v>ДА</v>
      </c>
      <c r="L603">
        <f ca="1"/>
        <v>2</v>
      </c>
      <c r="M603" t="str">
        <f ca="1"/>
        <v>Технология</v>
      </c>
    </row>
    <row r="604" spans="1:13" x14ac:dyDescent="0.25">
      <c r="A604" s="30" t="str">
        <v>Серебрякова Е. А.</v>
      </c>
      <c r="B604" s="30" t="str">
        <f ca="1"/>
        <v>7В</v>
      </c>
      <c r="C604" s="30">
        <f ca="1"/>
        <v>37</v>
      </c>
      <c r="D604" s="30" t="str">
        <f ca="1"/>
        <v>ДА</v>
      </c>
      <c r="E604" s="30">
        <f ca="1"/>
        <v>2</v>
      </c>
      <c r="F604" s="30" t="str">
        <v>Технология</v>
      </c>
      <c r="H604" t="str">
        <f ca="1"/>
        <v>Серебрякова Е. А.</v>
      </c>
      <c r="I604" t="str">
        <f ca="1"/>
        <v>7В</v>
      </c>
      <c r="J604">
        <f ca="1"/>
        <v>37</v>
      </c>
      <c r="K604" t="str">
        <f ca="1"/>
        <v>ДА</v>
      </c>
      <c r="L604">
        <f ca="1"/>
        <v>2</v>
      </c>
      <c r="M604" t="str">
        <f ca="1"/>
        <v>Технология</v>
      </c>
    </row>
    <row r="605" spans="1:13" x14ac:dyDescent="0.25">
      <c r="A605" s="30" t="str">
        <v>Ермакова Т. А.</v>
      </c>
      <c r="B605" s="30" t="str">
        <f ca="1"/>
        <v>7Г</v>
      </c>
      <c r="C605" s="30">
        <f ca="1"/>
        <v>37</v>
      </c>
      <c r="D605" s="30" t="str">
        <f ca="1"/>
        <v>ДА</v>
      </c>
      <c r="E605" s="30">
        <f ca="1"/>
        <v>2</v>
      </c>
      <c r="F605" s="30" t="str">
        <v>Технология</v>
      </c>
      <c r="H605" t="str">
        <f ca="1"/>
        <v>Ермакова Т. А.</v>
      </c>
      <c r="I605" t="str">
        <f ca="1"/>
        <v>7Г</v>
      </c>
      <c r="J605">
        <f ca="1"/>
        <v>37</v>
      </c>
      <c r="K605" t="str">
        <f ca="1"/>
        <v>ДА</v>
      </c>
      <c r="L605">
        <f ca="1"/>
        <v>2</v>
      </c>
      <c r="M605" t="str">
        <f ca="1"/>
        <v>Технология</v>
      </c>
    </row>
    <row r="606" spans="1:13" x14ac:dyDescent="0.25">
      <c r="A606" s="30" t="str">
        <v>Серебрякова Е. А.</v>
      </c>
      <c r="B606" s="30" t="str">
        <f ca="1"/>
        <v>7Г</v>
      </c>
      <c r="C606" s="30">
        <f ca="1"/>
        <v>37</v>
      </c>
      <c r="D606" s="30" t="str">
        <f ca="1"/>
        <v>ДА</v>
      </c>
      <c r="E606" s="30">
        <f ca="1"/>
        <v>2</v>
      </c>
      <c r="F606" s="30" t="str">
        <v>Технология</v>
      </c>
      <c r="H606" t="str">
        <f ca="1"/>
        <v>Серебрякова Е. А.</v>
      </c>
      <c r="I606" t="str">
        <f ca="1"/>
        <v>7Г</v>
      </c>
      <c r="J606">
        <f ca="1"/>
        <v>37</v>
      </c>
      <c r="K606" t="str">
        <f ca="1"/>
        <v>ДА</v>
      </c>
      <c r="L606">
        <f ca="1"/>
        <v>2</v>
      </c>
      <c r="M606" t="str">
        <f ca="1"/>
        <v>Технология</v>
      </c>
    </row>
    <row r="607" spans="1:13" x14ac:dyDescent="0.25">
      <c r="A607" s="30" t="str">
        <v>Ермакова Т. А.</v>
      </c>
      <c r="B607" s="30" t="str">
        <f ca="1"/>
        <v>7Д</v>
      </c>
      <c r="C607" s="30">
        <f ca="1"/>
        <v>37</v>
      </c>
      <c r="D607" s="30" t="str">
        <f ca="1"/>
        <v>ДА</v>
      </c>
      <c r="E607" s="30">
        <f ca="1"/>
        <v>2</v>
      </c>
      <c r="F607" s="30" t="str">
        <v>Технология</v>
      </c>
      <c r="H607" t="str">
        <f ca="1"/>
        <v>Ермакова Т. А.</v>
      </c>
      <c r="I607" t="str">
        <f ca="1"/>
        <v>7Д</v>
      </c>
      <c r="J607">
        <f ca="1"/>
        <v>37</v>
      </c>
      <c r="K607" t="str">
        <f ca="1"/>
        <v>ДА</v>
      </c>
      <c r="L607">
        <f ca="1"/>
        <v>2</v>
      </c>
      <c r="M607" t="str">
        <f ca="1"/>
        <v>Технология</v>
      </c>
    </row>
    <row r="608" spans="1:13" x14ac:dyDescent="0.25">
      <c r="A608" s="30" t="str">
        <v>Серебрякова Е. А.</v>
      </c>
      <c r="B608" s="30" t="str">
        <f ca="1"/>
        <v>7Д</v>
      </c>
      <c r="C608" s="30">
        <f ca="1"/>
        <v>37</v>
      </c>
      <c r="D608" s="30" t="str">
        <f ca="1"/>
        <v>ДА</v>
      </c>
      <c r="E608" s="30">
        <f ca="1"/>
        <v>2</v>
      </c>
      <c r="F608" s="30" t="str">
        <v>Технология</v>
      </c>
      <c r="H608" t="str">
        <f ca="1"/>
        <v>Серебрякова Е. А.</v>
      </c>
      <c r="I608" t="str">
        <f ca="1"/>
        <v>7Д</v>
      </c>
      <c r="J608">
        <f ca="1"/>
        <v>37</v>
      </c>
      <c r="K608" t="str">
        <f ca="1"/>
        <v>ДА</v>
      </c>
      <c r="L608">
        <f ca="1"/>
        <v>2</v>
      </c>
      <c r="M608" t="str">
        <f ca="1"/>
        <v>Технология</v>
      </c>
    </row>
    <row r="609" spans="1:13" x14ac:dyDescent="0.25">
      <c r="A609" s="30" t="str">
        <v>Ермакова Т. А.</v>
      </c>
      <c r="B609" s="30" t="str">
        <f ca="1"/>
        <v>7Е</v>
      </c>
      <c r="C609" s="30">
        <f ca="1"/>
        <v>38</v>
      </c>
      <c r="D609" s="30" t="str">
        <f ca="1"/>
        <v>ДА</v>
      </c>
      <c r="E609" s="30">
        <f ca="1"/>
        <v>2</v>
      </c>
      <c r="F609" s="30" t="str">
        <v>Технология</v>
      </c>
      <c r="H609" t="str">
        <f ca="1"/>
        <v>Ермакова Т. А.</v>
      </c>
      <c r="I609" t="str">
        <f ca="1"/>
        <v>7Е</v>
      </c>
      <c r="J609">
        <f ca="1"/>
        <v>38</v>
      </c>
      <c r="K609" t="str">
        <f ca="1"/>
        <v>ДА</v>
      </c>
      <c r="L609">
        <f ca="1"/>
        <v>2</v>
      </c>
      <c r="M609" t="str">
        <f ca="1"/>
        <v>Технология</v>
      </c>
    </row>
    <row r="610" spans="1:13" x14ac:dyDescent="0.25">
      <c r="A610" s="30" t="str">
        <v>Серебрякова Е. А.</v>
      </c>
      <c r="B610" s="30" t="str">
        <f ca="1"/>
        <v>7Е</v>
      </c>
      <c r="C610" s="30">
        <f ca="1"/>
        <v>38</v>
      </c>
      <c r="D610" s="30" t="str">
        <f ca="1"/>
        <v>ДА</v>
      </c>
      <c r="E610" s="30">
        <f ca="1"/>
        <v>2</v>
      </c>
      <c r="F610" s="30" t="str">
        <v>Технология</v>
      </c>
      <c r="H610" t="str">
        <f ca="1"/>
        <v>Серебрякова Е. А.</v>
      </c>
      <c r="I610" t="str">
        <f ca="1"/>
        <v>7Е</v>
      </c>
      <c r="J610">
        <f ca="1"/>
        <v>38</v>
      </c>
      <c r="K610" t="str">
        <f ca="1"/>
        <v>ДА</v>
      </c>
      <c r="L610">
        <f ca="1"/>
        <v>2</v>
      </c>
      <c r="M610" t="str">
        <f ca="1"/>
        <v>Технология</v>
      </c>
    </row>
    <row r="611" spans="1:13" x14ac:dyDescent="0.25">
      <c r="A611" s="30" t="str">
        <v>Ермакова Т. А.</v>
      </c>
      <c r="B611" s="30" t="str">
        <f ca="1"/>
        <v>7Ж</v>
      </c>
      <c r="C611" s="30">
        <f ca="1"/>
        <v>36</v>
      </c>
      <c r="D611" s="30" t="str">
        <f ca="1"/>
        <v>ДА</v>
      </c>
      <c r="E611" s="30">
        <f ca="1"/>
        <v>2</v>
      </c>
      <c r="F611" s="30" t="str">
        <v>Технология</v>
      </c>
      <c r="H611" t="str">
        <f ca="1"/>
        <v>Ермакова Т. А.</v>
      </c>
      <c r="I611" t="str">
        <f ca="1"/>
        <v>7Ж</v>
      </c>
      <c r="J611">
        <f ca="1"/>
        <v>36</v>
      </c>
      <c r="K611" t="str">
        <f ca="1"/>
        <v>ДА</v>
      </c>
      <c r="L611">
        <f ca="1"/>
        <v>2</v>
      </c>
      <c r="M611" t="str">
        <f ca="1"/>
        <v>Технология</v>
      </c>
    </row>
    <row r="612" spans="1:13" x14ac:dyDescent="0.25">
      <c r="A612" s="30" t="str">
        <v>Серебрякова Е. А.</v>
      </c>
      <c r="B612" s="30" t="str">
        <f ca="1"/>
        <v>7Ж</v>
      </c>
      <c r="C612" s="30">
        <f ca="1"/>
        <v>36</v>
      </c>
      <c r="D612" s="30" t="str">
        <f ca="1"/>
        <v>ДА</v>
      </c>
      <c r="E612" s="30">
        <f ca="1"/>
        <v>2</v>
      </c>
      <c r="F612" s="30" t="str">
        <v>Технология</v>
      </c>
      <c r="H612" t="str">
        <f ca="1"/>
        <v>Серебрякова Е. А.</v>
      </c>
      <c r="I612" t="str">
        <f ca="1"/>
        <v>7Ж</v>
      </c>
      <c r="J612">
        <f ca="1"/>
        <v>36</v>
      </c>
      <c r="K612" t="str">
        <f ca="1"/>
        <v>ДА</v>
      </c>
      <c r="L612">
        <f ca="1"/>
        <v>2</v>
      </c>
      <c r="M612" t="str">
        <f ca="1"/>
        <v>Технология</v>
      </c>
    </row>
    <row r="613" spans="1:13" x14ac:dyDescent="0.25">
      <c r="A613" s="30" t="str">
        <v>Ермакова Т. А.</v>
      </c>
      <c r="B613" s="30" t="str">
        <f ca="1"/>
        <v>7З</v>
      </c>
      <c r="C613" s="30">
        <f ca="1"/>
        <v>38</v>
      </c>
      <c r="D613" s="30" t="str">
        <f ca="1"/>
        <v>ДА</v>
      </c>
      <c r="E613" s="30">
        <f ca="1"/>
        <v>2</v>
      </c>
      <c r="F613" s="30" t="str">
        <v>Технология</v>
      </c>
      <c r="H613" t="str">
        <f ca="1"/>
        <v>Ермакова Т. А.</v>
      </c>
      <c r="I613" t="str">
        <f ca="1"/>
        <v>7З</v>
      </c>
      <c r="J613">
        <f ca="1"/>
        <v>38</v>
      </c>
      <c r="K613" t="str">
        <f ca="1"/>
        <v>ДА</v>
      </c>
      <c r="L613">
        <f ca="1"/>
        <v>2</v>
      </c>
      <c r="M613" t="str">
        <f ca="1"/>
        <v>Технология</v>
      </c>
    </row>
    <row r="614" spans="1:13" x14ac:dyDescent="0.25">
      <c r="A614" s="30" t="str">
        <v>Серебрякова Е. А.</v>
      </c>
      <c r="B614" s="30" t="str">
        <f ca="1"/>
        <v>7З</v>
      </c>
      <c r="C614" s="30">
        <f ca="1"/>
        <v>38</v>
      </c>
      <c r="D614" s="30" t="str">
        <f ca="1"/>
        <v>ДА</v>
      </c>
      <c r="E614" s="30">
        <f ca="1"/>
        <v>2</v>
      </c>
      <c r="F614" s="30" t="str">
        <v>Технология</v>
      </c>
      <c r="H614" t="str">
        <f ca="1"/>
        <v>Серебрякова Е. А.</v>
      </c>
      <c r="I614" t="str">
        <f ca="1"/>
        <v>7З</v>
      </c>
      <c r="J614">
        <f ca="1"/>
        <v>38</v>
      </c>
      <c r="K614" t="str">
        <f ca="1"/>
        <v>ДА</v>
      </c>
      <c r="L614">
        <f ca="1"/>
        <v>2</v>
      </c>
      <c r="M614" t="str">
        <f ca="1"/>
        <v>Технология</v>
      </c>
    </row>
    <row r="615" spans="1:13" x14ac:dyDescent="0.25">
      <c r="A615" s="30" t="str">
        <v>Ермакова Т. А.</v>
      </c>
      <c r="B615" s="30" t="str">
        <f ca="1"/>
        <v>7И</v>
      </c>
      <c r="C615" s="30">
        <f ca="1"/>
        <v>38</v>
      </c>
      <c r="D615" s="30" t="str">
        <f ca="1"/>
        <v>ДА</v>
      </c>
      <c r="E615" s="30">
        <f ca="1"/>
        <v>2</v>
      </c>
      <c r="F615" s="30" t="str">
        <v>Технология</v>
      </c>
      <c r="H615" t="str">
        <f ca="1"/>
        <v>Ермакова Т. А.</v>
      </c>
      <c r="I615" t="str">
        <f ca="1"/>
        <v>7И</v>
      </c>
      <c r="J615">
        <f ca="1"/>
        <v>38</v>
      </c>
      <c r="K615" t="str">
        <f ca="1"/>
        <v>ДА</v>
      </c>
      <c r="L615">
        <f ca="1"/>
        <v>2</v>
      </c>
      <c r="M615" t="str">
        <f ca="1"/>
        <v>Технология</v>
      </c>
    </row>
    <row r="616" spans="1:13" x14ac:dyDescent="0.25">
      <c r="A616" s="30" t="str">
        <v>Серебрякова Е. А.</v>
      </c>
      <c r="B616" s="30" t="str">
        <f ca="1"/>
        <v>7И</v>
      </c>
      <c r="C616" s="30">
        <f ca="1"/>
        <v>38</v>
      </c>
      <c r="D616" s="30" t="str">
        <f ca="1"/>
        <v>ДА</v>
      </c>
      <c r="E616" s="30">
        <f ca="1"/>
        <v>2</v>
      </c>
      <c r="F616" s="30" t="str">
        <v>Технология</v>
      </c>
      <c r="H616" t="str">
        <f ca="1"/>
        <v>Серебрякова Е. А.</v>
      </c>
      <c r="I616" t="str">
        <f ca="1"/>
        <v>7И</v>
      </c>
      <c r="J616">
        <f ca="1"/>
        <v>38</v>
      </c>
      <c r="K616" t="str">
        <f ca="1"/>
        <v>ДА</v>
      </c>
      <c r="L616">
        <f ca="1"/>
        <v>2</v>
      </c>
      <c r="M616" t="str">
        <f ca="1"/>
        <v>Технология</v>
      </c>
    </row>
    <row r="617" spans="1:13" x14ac:dyDescent="0.25">
      <c r="A617" s="30" t="str">
        <v>Ермакова Т. А.</v>
      </c>
      <c r="B617" s="30" t="str">
        <f ca="1"/>
        <v>7К</v>
      </c>
      <c r="C617" s="30">
        <f ca="1"/>
        <v>38</v>
      </c>
      <c r="D617" s="30" t="str">
        <f ca="1"/>
        <v>ДА</v>
      </c>
      <c r="E617" s="30">
        <f ca="1"/>
        <v>2</v>
      </c>
      <c r="F617" s="30" t="str">
        <v>Технология</v>
      </c>
      <c r="H617" t="str">
        <f ca="1"/>
        <v>Ермакова Т. А.</v>
      </c>
      <c r="I617" t="str">
        <f ca="1"/>
        <v>7К</v>
      </c>
      <c r="J617">
        <f ca="1"/>
        <v>38</v>
      </c>
      <c r="K617" t="str">
        <f ca="1"/>
        <v>ДА</v>
      </c>
      <c r="L617">
        <f ca="1"/>
        <v>2</v>
      </c>
      <c r="M617" t="str">
        <f ca="1"/>
        <v>Технология</v>
      </c>
    </row>
    <row r="618" spans="1:13" x14ac:dyDescent="0.25">
      <c r="A618" s="30" t="str">
        <v>Серебрякова Е. А.</v>
      </c>
      <c r="B618" s="30" t="str">
        <f ca="1"/>
        <v>7К</v>
      </c>
      <c r="C618" s="30">
        <f ca="1"/>
        <v>38</v>
      </c>
      <c r="D618" s="30" t="str">
        <f ca="1"/>
        <v>ДА</v>
      </c>
      <c r="E618" s="30">
        <f ca="1"/>
        <v>2</v>
      </c>
      <c r="F618" s="30" t="str">
        <v>Технология</v>
      </c>
      <c r="H618" t="str">
        <f ca="1"/>
        <v>Серебрякова Е. А.</v>
      </c>
      <c r="I618" t="str">
        <f ca="1"/>
        <v>7К</v>
      </c>
      <c r="J618">
        <f ca="1"/>
        <v>38</v>
      </c>
      <c r="K618" t="str">
        <f ca="1"/>
        <v>ДА</v>
      </c>
      <c r="L618">
        <f ca="1"/>
        <v>2</v>
      </c>
      <c r="M618" t="str">
        <f ca="1"/>
        <v>Технология</v>
      </c>
    </row>
    <row r="619" spans="1:13" x14ac:dyDescent="0.25">
      <c r="A619" s="30" t="str">
        <v>Ермакова Т. А.</v>
      </c>
      <c r="B619" s="30" t="str">
        <f ca="1"/>
        <v>7Л</v>
      </c>
      <c r="C619" s="30">
        <f ca="1"/>
        <v>38</v>
      </c>
      <c r="D619" s="30" t="str">
        <f ca="1"/>
        <v>ДА</v>
      </c>
      <c r="E619" s="30">
        <f ca="1"/>
        <v>2</v>
      </c>
      <c r="F619" s="30" t="str">
        <v>Технология</v>
      </c>
      <c r="H619" t="str">
        <f ca="1"/>
        <v>Ермакова Т. А.</v>
      </c>
      <c r="I619" t="str">
        <f ca="1"/>
        <v>7Л</v>
      </c>
      <c r="J619">
        <f ca="1"/>
        <v>38</v>
      </c>
      <c r="K619" t="str">
        <f ca="1"/>
        <v>ДА</v>
      </c>
      <c r="L619">
        <f ca="1"/>
        <v>2</v>
      </c>
      <c r="M619" t="str">
        <f ca="1"/>
        <v>Технология</v>
      </c>
    </row>
    <row r="620" spans="1:13" x14ac:dyDescent="0.25">
      <c r="A620" s="30" t="str">
        <v>Серебрякова Е. А.</v>
      </c>
      <c r="B620" s="30" t="str">
        <f ca="1"/>
        <v>7Л</v>
      </c>
      <c r="C620" s="30">
        <f ca="1"/>
        <v>38</v>
      </c>
      <c r="D620" s="30" t="str">
        <f ca="1"/>
        <v>ДА</v>
      </c>
      <c r="E620" s="30">
        <f ca="1"/>
        <v>2</v>
      </c>
      <c r="F620" s="30" t="str">
        <v>Технология</v>
      </c>
      <c r="H620" t="str">
        <f ca="1"/>
        <v>Серебрякова Е. А.</v>
      </c>
      <c r="I620" t="str">
        <f ca="1"/>
        <v>7Л</v>
      </c>
      <c r="J620">
        <f ca="1"/>
        <v>38</v>
      </c>
      <c r="K620" t="str">
        <f ca="1"/>
        <v>ДА</v>
      </c>
      <c r="L620">
        <f ca="1"/>
        <v>2</v>
      </c>
      <c r="M620" t="str">
        <f ca="1"/>
        <v>Технология</v>
      </c>
    </row>
    <row r="621" spans="1:13" x14ac:dyDescent="0.25">
      <c r="A621" s="30" t="str">
        <v>Ермакова Т. А.</v>
      </c>
      <c r="B621" s="30" t="str">
        <f ca="1"/>
        <v>8А</v>
      </c>
      <c r="C621" s="30">
        <f ca="1"/>
        <v>36</v>
      </c>
      <c r="D621" s="30" t="str">
        <f ca="1"/>
        <v>ДА</v>
      </c>
      <c r="E621" s="30">
        <f ca="1"/>
        <v>1</v>
      </c>
      <c r="F621" s="30" t="str">
        <v>Технология</v>
      </c>
      <c r="H621" t="str">
        <f ca="1"/>
        <v>Ермакова Т. А.</v>
      </c>
      <c r="I621" t="str">
        <f ca="1"/>
        <v>8А</v>
      </c>
      <c r="J621">
        <f ca="1"/>
        <v>36</v>
      </c>
      <c r="K621" t="str">
        <f ca="1"/>
        <v>ДА</v>
      </c>
      <c r="L621">
        <f ca="1"/>
        <v>1</v>
      </c>
      <c r="M621" t="str">
        <f ca="1"/>
        <v>Технология</v>
      </c>
    </row>
    <row r="622" spans="1:13" x14ac:dyDescent="0.25">
      <c r="A622" s="30" t="str">
        <v>Серебрякова Е. А.</v>
      </c>
      <c r="B622" s="30" t="str">
        <f ca="1"/>
        <v>8А</v>
      </c>
      <c r="C622" s="30">
        <f ca="1"/>
        <v>36</v>
      </c>
      <c r="D622" s="30" t="str">
        <f ca="1"/>
        <v>ДА</v>
      </c>
      <c r="E622" s="30">
        <f ca="1"/>
        <v>1</v>
      </c>
      <c r="F622" s="30" t="str">
        <v>Технология</v>
      </c>
      <c r="H622" t="str">
        <f ca="1"/>
        <v>Серебрякова Е. А.</v>
      </c>
      <c r="I622" t="str">
        <f ca="1"/>
        <v>8А</v>
      </c>
      <c r="J622">
        <f ca="1"/>
        <v>36</v>
      </c>
      <c r="K622" t="str">
        <f ca="1"/>
        <v>ДА</v>
      </c>
      <c r="L622">
        <f ca="1"/>
        <v>1</v>
      </c>
      <c r="M622" t="str">
        <f ca="1"/>
        <v>Технология</v>
      </c>
    </row>
    <row r="623" spans="1:13" x14ac:dyDescent="0.25">
      <c r="A623" s="30" t="str">
        <v>Ермакова Т. А.</v>
      </c>
      <c r="B623" s="30" t="str">
        <f ca="1"/>
        <v>8Б</v>
      </c>
      <c r="C623" s="30">
        <f ca="1"/>
        <v>36</v>
      </c>
      <c r="D623" s="30" t="str">
        <f ca="1"/>
        <v>ДА</v>
      </c>
      <c r="E623" s="30">
        <f ca="1"/>
        <v>1</v>
      </c>
      <c r="F623" s="30" t="str">
        <v>Технология</v>
      </c>
      <c r="H623" t="str">
        <f ca="1"/>
        <v>Ермакова Т. А.</v>
      </c>
      <c r="I623" t="str">
        <f ca="1"/>
        <v>8Б</v>
      </c>
      <c r="J623">
        <f ca="1"/>
        <v>36</v>
      </c>
      <c r="K623" t="str">
        <f ca="1"/>
        <v>ДА</v>
      </c>
      <c r="L623">
        <f ca="1"/>
        <v>1</v>
      </c>
      <c r="M623" t="str">
        <f ca="1"/>
        <v>Технология</v>
      </c>
    </row>
    <row r="624" spans="1:13" x14ac:dyDescent="0.25">
      <c r="A624" s="30" t="str">
        <v>Серебрякова Е. А.</v>
      </c>
      <c r="B624" s="30" t="str">
        <f ca="1"/>
        <v>8Б</v>
      </c>
      <c r="C624" s="30">
        <f ca="1"/>
        <v>36</v>
      </c>
      <c r="D624" s="30" t="str">
        <f ca="1"/>
        <v>ДА</v>
      </c>
      <c r="E624" s="30">
        <f ca="1"/>
        <v>1</v>
      </c>
      <c r="F624" s="30" t="str">
        <v>Технология</v>
      </c>
      <c r="H624" t="str">
        <f ca="1"/>
        <v>Серебрякова Е. А.</v>
      </c>
      <c r="I624" t="str">
        <f ca="1"/>
        <v>8Б</v>
      </c>
      <c r="J624">
        <f ca="1"/>
        <v>36</v>
      </c>
      <c r="K624" t="str">
        <f ca="1"/>
        <v>ДА</v>
      </c>
      <c r="L624">
        <f ca="1"/>
        <v>1</v>
      </c>
      <c r="M624" t="str">
        <f ca="1"/>
        <v>Технология</v>
      </c>
    </row>
    <row r="625" spans="1:13" x14ac:dyDescent="0.25">
      <c r="A625" s="30" t="str">
        <v>Ермакова Т. А.</v>
      </c>
      <c r="B625" s="30" t="str">
        <f ca="1"/>
        <v>8В</v>
      </c>
      <c r="C625" s="30">
        <f ca="1"/>
        <v>34</v>
      </c>
      <c r="D625" s="30" t="str">
        <f ca="1"/>
        <v>ДА</v>
      </c>
      <c r="E625" s="30">
        <f ca="1"/>
        <v>1</v>
      </c>
      <c r="F625" s="30" t="str">
        <v>Технология</v>
      </c>
      <c r="H625" t="str">
        <f ca="1"/>
        <v>Ермакова Т. А.</v>
      </c>
      <c r="I625" t="str">
        <f ca="1"/>
        <v>8В</v>
      </c>
      <c r="J625">
        <f ca="1"/>
        <v>34</v>
      </c>
      <c r="K625" t="str">
        <f ca="1"/>
        <v>ДА</v>
      </c>
      <c r="L625">
        <f ca="1"/>
        <v>1</v>
      </c>
      <c r="M625" t="str">
        <f ca="1"/>
        <v>Технология</v>
      </c>
    </row>
    <row r="626" spans="1:13" x14ac:dyDescent="0.25">
      <c r="A626" s="30" t="str">
        <v>Серебрякова Е. А.</v>
      </c>
      <c r="B626" s="30" t="str">
        <f ca="1"/>
        <v>8В</v>
      </c>
      <c r="C626" s="30">
        <f ca="1"/>
        <v>34</v>
      </c>
      <c r="D626" s="30" t="str">
        <f ca="1"/>
        <v>ДА</v>
      </c>
      <c r="E626" s="30">
        <f ca="1"/>
        <v>1</v>
      </c>
      <c r="F626" s="30" t="str">
        <v>Технология</v>
      </c>
      <c r="H626" t="str">
        <f ca="1"/>
        <v>Серебрякова Е. А.</v>
      </c>
      <c r="I626" t="str">
        <f ca="1"/>
        <v>8В</v>
      </c>
      <c r="J626">
        <f ca="1"/>
        <v>34</v>
      </c>
      <c r="K626" t="str">
        <f ca="1"/>
        <v>ДА</v>
      </c>
      <c r="L626">
        <f ca="1"/>
        <v>1</v>
      </c>
      <c r="M626" t="str">
        <f ca="1"/>
        <v>Технология</v>
      </c>
    </row>
    <row r="627" spans="1:13" x14ac:dyDescent="0.25">
      <c r="A627" s="30" t="str">
        <v>Ермакова Т. А.</v>
      </c>
      <c r="B627" s="30" t="str">
        <f ca="1"/>
        <v>8Г</v>
      </c>
      <c r="C627" s="30">
        <f ca="1"/>
        <v>36</v>
      </c>
      <c r="D627" s="30" t="str">
        <f ca="1"/>
        <v>ДА</v>
      </c>
      <c r="E627" s="30">
        <f ca="1"/>
        <v>1</v>
      </c>
      <c r="F627" s="30" t="str">
        <v>Технология</v>
      </c>
      <c r="H627" t="str">
        <f ca="1"/>
        <v>Ермакова Т. А.</v>
      </c>
      <c r="I627" t="str">
        <f ca="1"/>
        <v>8Г</v>
      </c>
      <c r="J627">
        <f ca="1"/>
        <v>36</v>
      </c>
      <c r="K627" t="str">
        <f ca="1"/>
        <v>ДА</v>
      </c>
      <c r="L627">
        <f ca="1"/>
        <v>1</v>
      </c>
      <c r="M627" t="str">
        <f ca="1"/>
        <v>Технология</v>
      </c>
    </row>
    <row r="628" spans="1:13" x14ac:dyDescent="0.25">
      <c r="A628" s="30" t="str">
        <v>Серебрякова Е. А.</v>
      </c>
      <c r="B628" s="30" t="str">
        <f ca="1"/>
        <v>8Г</v>
      </c>
      <c r="C628" s="30">
        <f ca="1"/>
        <v>36</v>
      </c>
      <c r="D628" s="30" t="str">
        <f ca="1"/>
        <v>ДА</v>
      </c>
      <c r="E628" s="30">
        <f ca="1"/>
        <v>1</v>
      </c>
      <c r="F628" s="30" t="str">
        <v>Технология</v>
      </c>
      <c r="H628" t="str">
        <f ca="1"/>
        <v>Серебрякова Е. А.</v>
      </c>
      <c r="I628" t="str">
        <f ca="1"/>
        <v>8Г</v>
      </c>
      <c r="J628">
        <f ca="1"/>
        <v>36</v>
      </c>
      <c r="K628" t="str">
        <f ca="1"/>
        <v>ДА</v>
      </c>
      <c r="L628">
        <f ca="1"/>
        <v>1</v>
      </c>
      <c r="M628" t="str">
        <f ca="1"/>
        <v>Технология</v>
      </c>
    </row>
    <row r="629" spans="1:13" x14ac:dyDescent="0.25">
      <c r="A629" s="30" t="str">
        <v>Ермакова Т. А.</v>
      </c>
      <c r="B629" s="30" t="str">
        <f ca="1"/>
        <v>8Д</v>
      </c>
      <c r="C629" s="30">
        <f ca="1"/>
        <v>35</v>
      </c>
      <c r="D629" s="30" t="str">
        <f ca="1"/>
        <v>ДА</v>
      </c>
      <c r="E629" s="30">
        <f ca="1"/>
        <v>1</v>
      </c>
      <c r="F629" s="30" t="str">
        <v>Технология</v>
      </c>
      <c r="H629" t="str">
        <f ca="1"/>
        <v>Ермакова Т. А.</v>
      </c>
      <c r="I629" t="str">
        <f ca="1"/>
        <v>8Д</v>
      </c>
      <c r="J629">
        <f ca="1"/>
        <v>35</v>
      </c>
      <c r="K629" t="str">
        <f ca="1"/>
        <v>ДА</v>
      </c>
      <c r="L629">
        <f ca="1"/>
        <v>1</v>
      </c>
      <c r="M629" t="str">
        <f ca="1"/>
        <v>Технология</v>
      </c>
    </row>
    <row r="630" spans="1:13" x14ac:dyDescent="0.25">
      <c r="A630" s="30" t="str">
        <v>Серебрякова Е. А.</v>
      </c>
      <c r="B630" s="30" t="str">
        <f ca="1"/>
        <v>8Д</v>
      </c>
      <c r="C630" s="30">
        <f ca="1"/>
        <v>35</v>
      </c>
      <c r="D630" s="30" t="str">
        <f ca="1"/>
        <v>ДА</v>
      </c>
      <c r="E630" s="30">
        <f ca="1"/>
        <v>1</v>
      </c>
      <c r="F630" s="30" t="str">
        <v>Технология</v>
      </c>
      <c r="H630" t="str">
        <f ca="1"/>
        <v>Серебрякова Е. А.</v>
      </c>
      <c r="I630" t="str">
        <f ca="1"/>
        <v>8Д</v>
      </c>
      <c r="J630">
        <f ca="1"/>
        <v>35</v>
      </c>
      <c r="K630" t="str">
        <f ca="1"/>
        <v>ДА</v>
      </c>
      <c r="L630">
        <f ca="1"/>
        <v>1</v>
      </c>
      <c r="M630" t="str">
        <f ca="1"/>
        <v>Технология</v>
      </c>
    </row>
    <row r="631" spans="1:13" x14ac:dyDescent="0.25">
      <c r="A631" s="30" t="str">
        <v>Ермакова Т. А.</v>
      </c>
      <c r="B631" s="30" t="str">
        <f ca="1"/>
        <v>8Е</v>
      </c>
      <c r="C631" s="30">
        <f ca="1"/>
        <v>35</v>
      </c>
      <c r="D631" s="30" t="str">
        <f ca="1"/>
        <v>ДА</v>
      </c>
      <c r="E631" s="30">
        <f ca="1"/>
        <v>1</v>
      </c>
      <c r="F631" s="30" t="str">
        <v>Технология</v>
      </c>
      <c r="H631" t="str">
        <f ca="1"/>
        <v>Ермакова Т. А.</v>
      </c>
      <c r="I631" t="str">
        <f ca="1"/>
        <v>8Е</v>
      </c>
      <c r="J631">
        <f ca="1"/>
        <v>35</v>
      </c>
      <c r="K631" t="str">
        <f ca="1"/>
        <v>ДА</v>
      </c>
      <c r="L631">
        <f ca="1"/>
        <v>1</v>
      </c>
      <c r="M631" t="str">
        <f ca="1"/>
        <v>Технология</v>
      </c>
    </row>
    <row r="632" spans="1:13" x14ac:dyDescent="0.25">
      <c r="A632" s="30" t="str">
        <v>Серебрякова Е. А.</v>
      </c>
      <c r="B632" s="30" t="str">
        <f ca="1"/>
        <v>8Е</v>
      </c>
      <c r="C632" s="30">
        <f ca="1"/>
        <v>35</v>
      </c>
      <c r="D632" s="30" t="str">
        <f ca="1"/>
        <v>ДА</v>
      </c>
      <c r="E632" s="30">
        <f ca="1"/>
        <v>1</v>
      </c>
      <c r="F632" s="30" t="str">
        <v>Технология</v>
      </c>
      <c r="H632" t="str">
        <f ca="1"/>
        <v>Серебрякова Е. А.</v>
      </c>
      <c r="I632" t="str">
        <f ca="1"/>
        <v>8Е</v>
      </c>
      <c r="J632">
        <f ca="1"/>
        <v>35</v>
      </c>
      <c r="K632" t="str">
        <f ca="1"/>
        <v>ДА</v>
      </c>
      <c r="L632">
        <f ca="1"/>
        <v>1</v>
      </c>
      <c r="M632" t="str">
        <f ca="1"/>
        <v>Технология</v>
      </c>
    </row>
    <row r="633" spans="1:13" x14ac:dyDescent="0.25">
      <c r="A633" s="30" t="str">
        <v>Ермакова Т. А.</v>
      </c>
      <c r="B633" s="30" t="str">
        <f ca="1"/>
        <v>8Ж</v>
      </c>
      <c r="C633" s="30">
        <f ca="1"/>
        <v>35</v>
      </c>
      <c r="D633" s="30" t="str">
        <f ca="1"/>
        <v>ДА</v>
      </c>
      <c r="E633" s="30">
        <f ca="1"/>
        <v>1</v>
      </c>
      <c r="F633" s="30" t="str">
        <v>Технология</v>
      </c>
      <c r="H633" t="str">
        <f ca="1"/>
        <v>Ермакова Т. А.</v>
      </c>
      <c r="I633" t="str">
        <f ca="1"/>
        <v>8Ж</v>
      </c>
      <c r="J633">
        <f ca="1"/>
        <v>35</v>
      </c>
      <c r="K633" t="str">
        <f ca="1"/>
        <v>ДА</v>
      </c>
      <c r="L633">
        <f ca="1"/>
        <v>1</v>
      </c>
      <c r="M633" t="str">
        <f ca="1"/>
        <v>Технология</v>
      </c>
    </row>
    <row r="634" spans="1:13" x14ac:dyDescent="0.25">
      <c r="A634" s="30" t="str">
        <v>Серебрякова Е. А.</v>
      </c>
      <c r="B634" s="30" t="str">
        <f ca="1"/>
        <v>8Ж</v>
      </c>
      <c r="C634" s="30">
        <f ca="1"/>
        <v>35</v>
      </c>
      <c r="D634" s="30" t="str">
        <f ca="1"/>
        <v>ДА</v>
      </c>
      <c r="E634" s="30">
        <f ca="1"/>
        <v>1</v>
      </c>
      <c r="F634" s="30" t="str">
        <v>Технология</v>
      </c>
      <c r="H634" t="str">
        <f ca="1"/>
        <v>Серебрякова Е. А.</v>
      </c>
      <c r="I634" t="str">
        <f ca="1"/>
        <v>8Ж</v>
      </c>
      <c r="J634">
        <f ca="1"/>
        <v>35</v>
      </c>
      <c r="K634" t="str">
        <f ca="1"/>
        <v>ДА</v>
      </c>
      <c r="L634">
        <f ca="1"/>
        <v>1</v>
      </c>
      <c r="M634" t="str">
        <f ca="1"/>
        <v>Технология</v>
      </c>
    </row>
    <row r="635" spans="1:13" x14ac:dyDescent="0.25">
      <c r="A635" s="30" t="str">
        <v>Ермакова Т. А.</v>
      </c>
      <c r="B635" s="30" t="str">
        <f ca="1"/>
        <v>8З</v>
      </c>
      <c r="C635" s="30">
        <f ca="1"/>
        <v>35</v>
      </c>
      <c r="D635" s="30" t="str">
        <f ca="1"/>
        <v>НЕТ</v>
      </c>
      <c r="E635" s="30">
        <f ca="1"/>
        <v>1</v>
      </c>
      <c r="F635" s="30" t="str">
        <v>Разговор о важн</v>
      </c>
      <c r="H635" t="str">
        <f ca="1"/>
        <v>Ермакова Т. А.</v>
      </c>
      <c r="I635" t="str">
        <f ca="1"/>
        <v>8З</v>
      </c>
      <c r="J635">
        <f ca="1"/>
        <v>35</v>
      </c>
      <c r="K635" t="str">
        <f ca="1"/>
        <v>НЕТ</v>
      </c>
      <c r="L635">
        <f ca="1"/>
        <v>1</v>
      </c>
      <c r="M635" t="str">
        <f ca="1"/>
        <v>Разговор о важн</v>
      </c>
    </row>
    <row r="636" spans="1:13" x14ac:dyDescent="0.25">
      <c r="A636" s="30" t="str">
        <v>Ермакова Т. А.</v>
      </c>
      <c r="B636" s="30" t="str">
        <f ca="1"/>
        <v>8З</v>
      </c>
      <c r="C636" s="30">
        <f ca="1"/>
        <v>35</v>
      </c>
      <c r="D636" s="30" t="str">
        <f ca="1"/>
        <v>ДА</v>
      </c>
      <c r="E636" s="30">
        <f ca="1"/>
        <v>1</v>
      </c>
      <c r="F636" s="30" t="str">
        <v>Технология</v>
      </c>
      <c r="H636" t="str">
        <f ca="1"/>
        <v>Ермакова Т. А.</v>
      </c>
      <c r="I636" t="str">
        <f ca="1"/>
        <v>8З</v>
      </c>
      <c r="J636">
        <f ca="1"/>
        <v>35</v>
      </c>
      <c r="K636" t="str">
        <f ca="1"/>
        <v>ДА</v>
      </c>
      <c r="L636">
        <f ca="1"/>
        <v>1</v>
      </c>
      <c r="M636" t="str">
        <f ca="1"/>
        <v>Технология</v>
      </c>
    </row>
    <row r="637" spans="1:13" x14ac:dyDescent="0.25">
      <c r="A637" s="30" t="str">
        <v>Серебрякова Е. А.</v>
      </c>
      <c r="B637" s="30" t="str">
        <f ca="1"/>
        <v>8З</v>
      </c>
      <c r="C637" s="30">
        <f ca="1"/>
        <v>35</v>
      </c>
      <c r="D637" s="30" t="str">
        <f ca="1"/>
        <v>ДА</v>
      </c>
      <c r="E637" s="30">
        <f ca="1"/>
        <v>1</v>
      </c>
      <c r="F637" s="30" t="str">
        <v>Технология</v>
      </c>
      <c r="H637" t="str">
        <f ca="1"/>
        <v>Серебрякова Е. А.</v>
      </c>
      <c r="I637" t="str">
        <f ca="1"/>
        <v>8З</v>
      </c>
      <c r="J637">
        <f ca="1"/>
        <v>35</v>
      </c>
      <c r="K637" t="str">
        <f ca="1"/>
        <v>ДА</v>
      </c>
      <c r="L637">
        <f ca="1"/>
        <v>1</v>
      </c>
      <c r="M637" t="str">
        <f ca="1"/>
        <v>Технология</v>
      </c>
    </row>
    <row r="638" spans="1:13" x14ac:dyDescent="0.25">
      <c r="A638" s="30" t="str">
        <v>Ермаченков И. С.</v>
      </c>
      <c r="B638" s="30" t="str">
        <f ca="1"/>
        <v>8А</v>
      </c>
      <c r="C638" s="30">
        <f ca="1"/>
        <v>36</v>
      </c>
      <c r="D638" s="30" t="str">
        <f ca="1"/>
        <v>НЕТ</v>
      </c>
      <c r="E638" s="30">
        <f ca="1"/>
        <v>2</v>
      </c>
      <c r="F638" s="30" t="str">
        <v>История России. Всеобщая история</v>
      </c>
      <c r="H638" t="str">
        <f ca="1"/>
        <v>Ермаченков И. С.</v>
      </c>
      <c r="I638" t="str">
        <f ca="1"/>
        <v>8А</v>
      </c>
      <c r="J638">
        <f ca="1"/>
        <v>36</v>
      </c>
      <c r="K638" t="str">
        <f ca="1"/>
        <v>НЕТ</v>
      </c>
      <c r="L638">
        <f ca="1"/>
        <v>2</v>
      </c>
      <c r="M638" t="str">
        <f ca="1"/>
        <v>История России. Всеобщая история</v>
      </c>
    </row>
    <row r="639" spans="1:13" x14ac:dyDescent="0.25">
      <c r="A639" s="30" t="str">
        <v>Ермаченков И. С.</v>
      </c>
      <c r="B639" s="30" t="str">
        <f ca="1"/>
        <v>8А</v>
      </c>
      <c r="C639" s="30">
        <f ca="1"/>
        <v>36</v>
      </c>
      <c r="D639" s="30" t="str">
        <f ca="1"/>
        <v>НЕТ</v>
      </c>
      <c r="E639" s="30">
        <f ca="1"/>
        <v>1</v>
      </c>
      <c r="F639" s="30" t="str">
        <v>Обществознание</v>
      </c>
      <c r="H639" t="str">
        <f ca="1"/>
        <v>Ермаченков И. С.</v>
      </c>
      <c r="I639" t="str">
        <f ca="1"/>
        <v>8А</v>
      </c>
      <c r="J639">
        <f ca="1"/>
        <v>36</v>
      </c>
      <c r="K639" t="str">
        <f ca="1"/>
        <v>НЕТ</v>
      </c>
      <c r="L639">
        <f ca="1"/>
        <v>1</v>
      </c>
      <c r="M639" t="str">
        <f ca="1"/>
        <v>Обществознание</v>
      </c>
    </row>
    <row r="640" spans="1:13" x14ac:dyDescent="0.25">
      <c r="A640" s="30" t="str">
        <v>Ермаченков И. С.</v>
      </c>
      <c r="B640" s="30" t="str">
        <f ca="1"/>
        <v>8Б</v>
      </c>
      <c r="C640" s="30">
        <f ca="1"/>
        <v>36</v>
      </c>
      <c r="D640" s="30" t="str">
        <f ca="1"/>
        <v>НЕТ</v>
      </c>
      <c r="E640" s="30">
        <f ca="1"/>
        <v>2</v>
      </c>
      <c r="F640" s="30" t="str">
        <v>История России. Всеобщая история</v>
      </c>
      <c r="H640" t="str">
        <f ca="1"/>
        <v>Ермаченков И. С.</v>
      </c>
      <c r="I640" t="str">
        <f ca="1"/>
        <v>8Б</v>
      </c>
      <c r="J640">
        <f ca="1"/>
        <v>36</v>
      </c>
      <c r="K640" t="str">
        <f ca="1"/>
        <v>НЕТ</v>
      </c>
      <c r="L640">
        <f ca="1"/>
        <v>2</v>
      </c>
      <c r="M640" t="str">
        <f ca="1"/>
        <v>История России. Всеобщая история</v>
      </c>
    </row>
    <row r="641" spans="1:13" x14ac:dyDescent="0.25">
      <c r="A641" s="30" t="str">
        <v>Ермаченков И. С.</v>
      </c>
      <c r="B641" s="30" t="str">
        <f ca="1"/>
        <v>8Б</v>
      </c>
      <c r="C641" s="30">
        <f ca="1"/>
        <v>36</v>
      </c>
      <c r="D641" s="30" t="str">
        <f ca="1"/>
        <v>НЕТ</v>
      </c>
      <c r="E641" s="30">
        <f ca="1"/>
        <v>1</v>
      </c>
      <c r="F641" s="30" t="str">
        <v>Обществознание</v>
      </c>
      <c r="H641" t="str">
        <f ca="1"/>
        <v>Ермаченков И. С.</v>
      </c>
      <c r="I641" t="str">
        <f ca="1"/>
        <v>8Б</v>
      </c>
      <c r="J641">
        <f ca="1"/>
        <v>36</v>
      </c>
      <c r="K641" t="str">
        <f ca="1"/>
        <v>НЕТ</v>
      </c>
      <c r="L641">
        <f ca="1"/>
        <v>1</v>
      </c>
      <c r="M641" t="str">
        <f ca="1"/>
        <v>Обществознание</v>
      </c>
    </row>
    <row r="642" spans="1:13" x14ac:dyDescent="0.25">
      <c r="A642" s="30" t="str">
        <v>Ермаченков И. С.</v>
      </c>
      <c r="B642" s="30" t="str">
        <f ca="1"/>
        <v>8Б</v>
      </c>
      <c r="C642" s="30">
        <f ca="1"/>
        <v>36</v>
      </c>
      <c r="D642" s="30" t="str">
        <f ca="1"/>
        <v>НЕТ</v>
      </c>
      <c r="E642" s="30">
        <f ca="1"/>
        <v>1</v>
      </c>
      <c r="F642" s="30" t="str">
        <v>Разговор о важн</v>
      </c>
      <c r="H642" t="str">
        <f ca="1"/>
        <v>Ермаченков И. С.</v>
      </c>
      <c r="I642" t="str">
        <f ca="1"/>
        <v>8Б</v>
      </c>
      <c r="J642">
        <f ca="1"/>
        <v>36</v>
      </c>
      <c r="K642" t="str">
        <f ca="1"/>
        <v>НЕТ</v>
      </c>
      <c r="L642">
        <f ca="1"/>
        <v>1</v>
      </c>
      <c r="M642" t="str">
        <f ca="1"/>
        <v>Разговор о важн</v>
      </c>
    </row>
    <row r="643" spans="1:13" x14ac:dyDescent="0.25">
      <c r="A643" s="30" t="str">
        <v>Ермаченков И. С.</v>
      </c>
      <c r="B643" s="30" t="str">
        <f ca="1"/>
        <v>8В</v>
      </c>
      <c r="C643" s="30">
        <f ca="1"/>
        <v>34</v>
      </c>
      <c r="D643" s="30" t="str">
        <f ca="1"/>
        <v>НЕТ</v>
      </c>
      <c r="E643" s="30">
        <f ca="1"/>
        <v>2</v>
      </c>
      <c r="F643" s="30" t="str">
        <v>История России. Всеобщая история</v>
      </c>
      <c r="H643" t="str">
        <f ca="1"/>
        <v>Ермаченков И. С.</v>
      </c>
      <c r="I643" t="str">
        <f ca="1"/>
        <v>8В</v>
      </c>
      <c r="J643">
        <f ca="1"/>
        <v>34</v>
      </c>
      <c r="K643" t="str">
        <f ca="1"/>
        <v>НЕТ</v>
      </c>
      <c r="L643">
        <f ca="1"/>
        <v>2</v>
      </c>
      <c r="M643" t="str">
        <f ca="1"/>
        <v>История России. Всеобщая история</v>
      </c>
    </row>
    <row r="644" spans="1:13" x14ac:dyDescent="0.25">
      <c r="A644" s="30" t="str">
        <v>Ермаченков И. С.</v>
      </c>
      <c r="B644" s="30" t="str">
        <f ca="1"/>
        <v>8В</v>
      </c>
      <c r="C644" s="30">
        <f ca="1"/>
        <v>34</v>
      </c>
      <c r="D644" s="30" t="str">
        <f ca="1"/>
        <v>НЕТ</v>
      </c>
      <c r="E644" s="30">
        <f ca="1"/>
        <v>1</v>
      </c>
      <c r="F644" s="30" t="str">
        <v>Обществознание</v>
      </c>
      <c r="H644" t="str">
        <f ca="1"/>
        <v>Ермаченков И. С.</v>
      </c>
      <c r="I644" t="str">
        <f ca="1"/>
        <v>8В</v>
      </c>
      <c r="J644">
        <f ca="1"/>
        <v>34</v>
      </c>
      <c r="K644" t="str">
        <f ca="1"/>
        <v>НЕТ</v>
      </c>
      <c r="L644">
        <f ca="1"/>
        <v>1</v>
      </c>
      <c r="M644" t="str">
        <f ca="1"/>
        <v>Обществознание</v>
      </c>
    </row>
    <row r="645" spans="1:13" x14ac:dyDescent="0.25">
      <c r="A645" s="30" t="str">
        <v>Ермаченков И. С.</v>
      </c>
      <c r="B645" s="30" t="str">
        <f ca="1"/>
        <v>8Г</v>
      </c>
      <c r="C645" s="30">
        <f ca="1"/>
        <v>36</v>
      </c>
      <c r="D645" s="30" t="str">
        <f ca="1"/>
        <v>НЕТ</v>
      </c>
      <c r="E645" s="30">
        <f ca="1"/>
        <v>2</v>
      </c>
      <c r="F645" s="30" t="str">
        <v>История России. Всеобщая история</v>
      </c>
      <c r="H645" t="str">
        <f ca="1"/>
        <v>Ермаченков И. С.</v>
      </c>
      <c r="I645" t="str">
        <f ca="1"/>
        <v>8Г</v>
      </c>
      <c r="J645">
        <f ca="1"/>
        <v>36</v>
      </c>
      <c r="K645" t="str">
        <f ca="1"/>
        <v>НЕТ</v>
      </c>
      <c r="L645">
        <f ca="1"/>
        <v>2</v>
      </c>
      <c r="M645" t="str">
        <f ca="1"/>
        <v>История России. Всеобщая история</v>
      </c>
    </row>
    <row r="646" spans="1:13" x14ac:dyDescent="0.25">
      <c r="A646" s="30" t="str">
        <v>Ермаченков И. С.</v>
      </c>
      <c r="B646" s="30" t="str">
        <f ca="1"/>
        <v>8Г</v>
      </c>
      <c r="C646" s="30">
        <f ca="1"/>
        <v>36</v>
      </c>
      <c r="D646" s="30" t="str">
        <f ca="1"/>
        <v>НЕТ</v>
      </c>
      <c r="E646" s="30">
        <f ca="1"/>
        <v>1</v>
      </c>
      <c r="F646" s="30" t="str">
        <v>Обществознание</v>
      </c>
      <c r="H646" t="str">
        <f ca="1"/>
        <v>Ермаченков И. С.</v>
      </c>
      <c r="I646" t="str">
        <f ca="1"/>
        <v>8Г</v>
      </c>
      <c r="J646">
        <f ca="1"/>
        <v>36</v>
      </c>
      <c r="K646" t="str">
        <f ca="1"/>
        <v>НЕТ</v>
      </c>
      <c r="L646">
        <f ca="1"/>
        <v>1</v>
      </c>
      <c r="M646" t="str">
        <f ca="1"/>
        <v>Обществознание</v>
      </c>
    </row>
    <row r="647" spans="1:13" x14ac:dyDescent="0.25">
      <c r="A647" s="30" t="str">
        <v>Ермаченков И. С.</v>
      </c>
      <c r="B647" s="30" t="str">
        <f ca="1"/>
        <v>8Д</v>
      </c>
      <c r="C647" s="30">
        <f ca="1"/>
        <v>35</v>
      </c>
      <c r="D647" s="30" t="str">
        <f ca="1"/>
        <v>НЕТ</v>
      </c>
      <c r="E647" s="30">
        <f ca="1"/>
        <v>2</v>
      </c>
      <c r="F647" s="30" t="str">
        <v>История России. Всеобщая история</v>
      </c>
      <c r="H647" t="str">
        <f ca="1"/>
        <v>Ермаченков И. С.</v>
      </c>
      <c r="I647" t="str">
        <f ca="1"/>
        <v>8Д</v>
      </c>
      <c r="J647">
        <f ca="1"/>
        <v>35</v>
      </c>
      <c r="K647" t="str">
        <f ca="1"/>
        <v>НЕТ</v>
      </c>
      <c r="L647">
        <f ca="1"/>
        <v>2</v>
      </c>
      <c r="M647" t="str">
        <f ca="1"/>
        <v>История России. Всеобщая история</v>
      </c>
    </row>
    <row r="648" spans="1:13" x14ac:dyDescent="0.25">
      <c r="A648" s="30" t="str">
        <v>Ермаченков И. С.</v>
      </c>
      <c r="B648" s="30" t="str">
        <f ca="1"/>
        <v>8Д</v>
      </c>
      <c r="C648" s="30">
        <f ca="1"/>
        <v>35</v>
      </c>
      <c r="D648" s="30" t="str">
        <f ca="1"/>
        <v>НЕТ</v>
      </c>
      <c r="E648" s="30">
        <f ca="1"/>
        <v>1</v>
      </c>
      <c r="F648" s="30" t="str">
        <v>Обществознание</v>
      </c>
      <c r="H648" t="str">
        <f ca="1"/>
        <v>Ермаченков И. С.</v>
      </c>
      <c r="I648" t="str">
        <f ca="1"/>
        <v>8Д</v>
      </c>
      <c r="J648">
        <f ca="1"/>
        <v>35</v>
      </c>
      <c r="K648" t="str">
        <f ca="1"/>
        <v>НЕТ</v>
      </c>
      <c r="L648">
        <f ca="1"/>
        <v>1</v>
      </c>
      <c r="M648" t="str">
        <f ca="1"/>
        <v>Обществознание</v>
      </c>
    </row>
    <row r="649" spans="1:13" x14ac:dyDescent="0.25">
      <c r="A649" s="30" t="str">
        <v>Ермаченков И. С.</v>
      </c>
      <c r="B649" s="30" t="str">
        <f ca="1"/>
        <v>8Е</v>
      </c>
      <c r="C649" s="30">
        <f ca="1"/>
        <v>35</v>
      </c>
      <c r="D649" s="30" t="str">
        <f ca="1"/>
        <v>НЕТ</v>
      </c>
      <c r="E649" s="30">
        <f ca="1"/>
        <v>2</v>
      </c>
      <c r="F649" s="30" t="str">
        <v>История России. Всеобщая история</v>
      </c>
      <c r="H649" t="str">
        <f ca="1"/>
        <v>Ермаченков И. С.</v>
      </c>
      <c r="I649" t="str">
        <f ca="1"/>
        <v>8Е</v>
      </c>
      <c r="J649">
        <f ca="1"/>
        <v>35</v>
      </c>
      <c r="K649" t="str">
        <f ca="1"/>
        <v>НЕТ</v>
      </c>
      <c r="L649">
        <f ca="1"/>
        <v>2</v>
      </c>
      <c r="M649" t="str">
        <f ca="1"/>
        <v>История России. Всеобщая история</v>
      </c>
    </row>
    <row r="650" spans="1:13" x14ac:dyDescent="0.25">
      <c r="A650" s="30" t="str">
        <v>Ермаченков И. С.</v>
      </c>
      <c r="B650" s="30" t="str">
        <f ca="1"/>
        <v>8Е</v>
      </c>
      <c r="C650" s="30">
        <f ca="1"/>
        <v>35</v>
      </c>
      <c r="D650" s="30" t="str">
        <f ca="1"/>
        <v>НЕТ</v>
      </c>
      <c r="E650" s="30">
        <f ca="1"/>
        <v>1</v>
      </c>
      <c r="F650" s="30" t="str">
        <v>Обществознание</v>
      </c>
      <c r="H650" t="str">
        <f ca="1"/>
        <v>Ермаченков И. С.</v>
      </c>
      <c r="I650" t="str">
        <f ca="1"/>
        <v>8Е</v>
      </c>
      <c r="J650">
        <f ca="1"/>
        <v>35</v>
      </c>
      <c r="K650" t="str">
        <f ca="1"/>
        <v>НЕТ</v>
      </c>
      <c r="L650">
        <f ca="1"/>
        <v>1</v>
      </c>
      <c r="M650" t="str">
        <f ca="1"/>
        <v>Обществознание</v>
      </c>
    </row>
    <row r="651" spans="1:13" x14ac:dyDescent="0.25">
      <c r="A651" s="30" t="str">
        <v>Ермаченков И. С.</v>
      </c>
      <c r="B651" s="30" t="str">
        <f ca="1"/>
        <v>8З</v>
      </c>
      <c r="C651" s="30">
        <f ca="1"/>
        <v>35</v>
      </c>
      <c r="D651" s="30" t="str">
        <f ca="1"/>
        <v>НЕТ</v>
      </c>
      <c r="E651" s="30">
        <f ca="1"/>
        <v>2</v>
      </c>
      <c r="F651" s="30" t="str">
        <v>История России. Всеобщая история</v>
      </c>
      <c r="H651" t="str">
        <f ca="1"/>
        <v>Ермаченков И. С.</v>
      </c>
      <c r="I651" t="str">
        <f ca="1"/>
        <v>8З</v>
      </c>
      <c r="J651">
        <f ca="1"/>
        <v>35</v>
      </c>
      <c r="K651" t="str">
        <f ca="1"/>
        <v>НЕТ</v>
      </c>
      <c r="L651">
        <f ca="1"/>
        <v>2</v>
      </c>
      <c r="M651" t="str">
        <f ca="1"/>
        <v>История России. Всеобщая история</v>
      </c>
    </row>
    <row r="652" spans="1:13" x14ac:dyDescent="0.25">
      <c r="A652" s="30" t="str">
        <v>Ермаченков И. С.</v>
      </c>
      <c r="B652" s="30" t="str">
        <f ca="1"/>
        <v>8З</v>
      </c>
      <c r="C652" s="30">
        <f ca="1"/>
        <v>35</v>
      </c>
      <c r="D652" s="30" t="str">
        <f ca="1"/>
        <v>НЕТ</v>
      </c>
      <c r="E652" s="30">
        <f ca="1"/>
        <v>1</v>
      </c>
      <c r="F652" s="30" t="str">
        <v>Обществознание</v>
      </c>
      <c r="H652" t="str">
        <f ca="1"/>
        <v>Ермаченков И. С.</v>
      </c>
      <c r="I652" t="str">
        <f ca="1"/>
        <v>8З</v>
      </c>
      <c r="J652">
        <f ca="1"/>
        <v>35</v>
      </c>
      <c r="K652" t="str">
        <f ca="1"/>
        <v>НЕТ</v>
      </c>
      <c r="L652">
        <f ca="1"/>
        <v>1</v>
      </c>
      <c r="M652" t="str">
        <f ca="1"/>
        <v>Обществознание</v>
      </c>
    </row>
    <row r="653" spans="1:13" x14ac:dyDescent="0.25">
      <c r="A653" s="30" t="str">
        <v>Ермаченков И. С.</v>
      </c>
      <c r="B653" s="30" t="str">
        <f ca="1"/>
        <v>8Л</v>
      </c>
      <c r="C653" s="30">
        <f ca="1"/>
        <v>36</v>
      </c>
      <c r="D653" s="30" t="str">
        <f ca="1"/>
        <v>НЕТ</v>
      </c>
      <c r="E653" s="30">
        <f ca="1"/>
        <v>2</v>
      </c>
      <c r="F653" s="30" t="str">
        <v>История России. Всеобщая история</v>
      </c>
      <c r="H653" t="str">
        <f ca="1"/>
        <v>Ермаченков И. С.</v>
      </c>
      <c r="I653" t="str">
        <f ca="1"/>
        <v>8Л</v>
      </c>
      <c r="J653">
        <f ca="1"/>
        <v>36</v>
      </c>
      <c r="K653" t="str">
        <f ca="1"/>
        <v>НЕТ</v>
      </c>
      <c r="L653">
        <f ca="1"/>
        <v>2</v>
      </c>
      <c r="M653" t="str">
        <f ca="1"/>
        <v>История России. Всеобщая история</v>
      </c>
    </row>
    <row r="654" spans="1:13" x14ac:dyDescent="0.25">
      <c r="A654" s="30" t="str">
        <v>Ермаченков И. С.</v>
      </c>
      <c r="B654" s="30" t="str">
        <f ca="1"/>
        <v>8Л</v>
      </c>
      <c r="C654" s="30">
        <f ca="1"/>
        <v>36</v>
      </c>
      <c r="D654" s="30" t="str">
        <f ca="1"/>
        <v>НЕТ</v>
      </c>
      <c r="E654" s="30">
        <f ca="1"/>
        <v>1</v>
      </c>
      <c r="F654" s="30" t="str">
        <v>Обществознание</v>
      </c>
      <c r="H654" t="str">
        <f ca="1"/>
        <v>Ермаченков И. С.</v>
      </c>
      <c r="I654" t="str">
        <f ca="1"/>
        <v>8Л</v>
      </c>
      <c r="J654">
        <f ca="1"/>
        <v>36</v>
      </c>
      <c r="K654" t="str">
        <f ca="1"/>
        <v>НЕТ</v>
      </c>
      <c r="L654">
        <f ca="1"/>
        <v>1</v>
      </c>
      <c r="M654" t="str">
        <f ca="1"/>
        <v>Обществознание</v>
      </c>
    </row>
    <row r="655" spans="1:13" x14ac:dyDescent="0.25">
      <c r="A655" s="30" t="str">
        <v>Ермаченков И. С.</v>
      </c>
      <c r="B655" s="30" t="str">
        <f ca="1"/>
        <v>8М</v>
      </c>
      <c r="C655" s="30">
        <f ca="1"/>
        <v>28</v>
      </c>
      <c r="D655" s="30" t="str">
        <f ca="1"/>
        <v>НЕТ</v>
      </c>
      <c r="E655" s="30">
        <f ca="1"/>
        <v>2</v>
      </c>
      <c r="F655" s="30" t="str">
        <v>История России. Всеобщая история</v>
      </c>
      <c r="H655" t="str">
        <f ca="1"/>
        <v>Ермаченков И. С.</v>
      </c>
      <c r="I655" t="str">
        <f ca="1"/>
        <v>8М</v>
      </c>
      <c r="J655">
        <f ca="1"/>
        <v>28</v>
      </c>
      <c r="K655" t="str">
        <f ca="1"/>
        <v>НЕТ</v>
      </c>
      <c r="L655">
        <f ca="1"/>
        <v>2</v>
      </c>
      <c r="M655" t="str">
        <f ca="1"/>
        <v>История России. Всеобщая история</v>
      </c>
    </row>
    <row r="656" spans="1:13" x14ac:dyDescent="0.25">
      <c r="A656" s="30" t="str">
        <v>Ермаченков И. С.</v>
      </c>
      <c r="B656" s="30" t="str">
        <f ca="1"/>
        <v>8М</v>
      </c>
      <c r="C656" s="30">
        <f ca="1"/>
        <v>28</v>
      </c>
      <c r="D656" s="30" t="str">
        <f ca="1"/>
        <v>НЕТ</v>
      </c>
      <c r="E656" s="30">
        <f ca="1"/>
        <v>1</v>
      </c>
      <c r="F656" s="30" t="str">
        <v>Обществознание</v>
      </c>
      <c r="H656" t="str">
        <f ca="1"/>
        <v>Ермаченков И. С.</v>
      </c>
      <c r="I656" t="str">
        <f ca="1"/>
        <v>8М</v>
      </c>
      <c r="J656">
        <f ca="1"/>
        <v>28</v>
      </c>
      <c r="K656" t="str">
        <f ca="1"/>
        <v>НЕТ</v>
      </c>
      <c r="L656">
        <f ca="1"/>
        <v>1</v>
      </c>
      <c r="M656" t="str">
        <f ca="1"/>
        <v>Обществознание</v>
      </c>
    </row>
    <row r="657" spans="1:13" x14ac:dyDescent="0.25">
      <c r="A657" s="30" t="str">
        <v>Ермаченков И. С.</v>
      </c>
      <c r="B657" s="30" t="str">
        <f ca="1"/>
        <v>8Н</v>
      </c>
      <c r="C657" s="30">
        <f ca="1"/>
        <v>34</v>
      </c>
      <c r="D657" s="30" t="str">
        <f ca="1"/>
        <v>НЕТ</v>
      </c>
      <c r="E657" s="30">
        <f ca="1"/>
        <v>2</v>
      </c>
      <c r="F657" s="30" t="str">
        <v>История России. Всеобщая история</v>
      </c>
      <c r="H657" t="str">
        <f ca="1"/>
        <v>Ермаченков И. С.</v>
      </c>
      <c r="I657" t="str">
        <f ca="1"/>
        <v>8Н</v>
      </c>
      <c r="J657">
        <f ca="1"/>
        <v>34</v>
      </c>
      <c r="K657" t="str">
        <f ca="1"/>
        <v>НЕТ</v>
      </c>
      <c r="L657">
        <f ca="1"/>
        <v>2</v>
      </c>
      <c r="M657" t="str">
        <f ca="1"/>
        <v>История России. Всеобщая история</v>
      </c>
    </row>
    <row r="658" spans="1:13" x14ac:dyDescent="0.25">
      <c r="A658" s="30" t="str">
        <v>Ермаченков И. С.</v>
      </c>
      <c r="B658" s="30" t="str">
        <f ca="1"/>
        <v>8Н</v>
      </c>
      <c r="C658" s="30">
        <f ca="1"/>
        <v>34</v>
      </c>
      <c r="D658" s="30" t="str">
        <f ca="1"/>
        <v>НЕТ</v>
      </c>
      <c r="E658" s="30">
        <f ca="1"/>
        <v>1</v>
      </c>
      <c r="F658" s="30" t="str">
        <v>Обществознание</v>
      </c>
      <c r="H658" t="str">
        <f ca="1"/>
        <v>Ермаченков И. С.</v>
      </c>
      <c r="I658" t="str">
        <f ca="1"/>
        <v>8Н</v>
      </c>
      <c r="J658">
        <f ca="1"/>
        <v>34</v>
      </c>
      <c r="K658" t="str">
        <f ca="1"/>
        <v>НЕТ</v>
      </c>
      <c r="L658">
        <f ca="1"/>
        <v>1</v>
      </c>
      <c r="M658" t="str">
        <f ca="1"/>
        <v>Обществознание</v>
      </c>
    </row>
    <row r="659" spans="1:13" x14ac:dyDescent="0.25">
      <c r="A659" s="30" t="str">
        <v>Жмаченков А. В.</v>
      </c>
      <c r="B659" s="30" t="str">
        <f ca="1"/>
        <v>9В</v>
      </c>
      <c r="C659" s="30">
        <f ca="1"/>
        <v>36</v>
      </c>
      <c r="D659" s="30" t="str">
        <f ca="1"/>
        <v>НЕТ</v>
      </c>
      <c r="E659" s="30">
        <f ca="1"/>
        <v>1</v>
      </c>
      <c r="F659" s="30" t="str">
        <v>Разговор о важн</v>
      </c>
      <c r="H659" t="str">
        <f ca="1"/>
        <v>Жмаченков А. В.</v>
      </c>
      <c r="I659" t="str">
        <f ca="1"/>
        <v>9В</v>
      </c>
      <c r="J659">
        <f ca="1"/>
        <v>36</v>
      </c>
      <c r="K659" t="str">
        <f ca="1"/>
        <v>НЕТ</v>
      </c>
      <c r="L659">
        <f ca="1"/>
        <v>1</v>
      </c>
      <c r="M659" t="str">
        <f ca="1"/>
        <v>Разговор о важн</v>
      </c>
    </row>
    <row r="660" spans="1:13" x14ac:dyDescent="0.25">
      <c r="A660" s="30" t="str">
        <v>Зайцев В. Н.</v>
      </c>
      <c r="B660" s="30" t="str">
        <f ca="1"/>
        <v>10А</v>
      </c>
      <c r="C660" s="30">
        <f ca="1"/>
        <v>37</v>
      </c>
      <c r="D660" s="30" t="str">
        <f ca="1"/>
        <v>НЕТ</v>
      </c>
      <c r="E660" s="30">
        <f ca="1"/>
        <v>2</v>
      </c>
      <c r="F660" s="30" t="str">
        <v>Физика</v>
      </c>
      <c r="H660" t="str">
        <f ca="1"/>
        <v>Зайцев В. Н.</v>
      </c>
      <c r="I660" t="str">
        <f ca="1"/>
        <v>10А</v>
      </c>
      <c r="J660">
        <f ca="1"/>
        <v>37</v>
      </c>
      <c r="K660" t="str">
        <f ca="1"/>
        <v>НЕТ</v>
      </c>
      <c r="L660">
        <f ca="1"/>
        <v>2</v>
      </c>
      <c r="M660" t="str">
        <f ca="1"/>
        <v>Физика</v>
      </c>
    </row>
    <row r="661" spans="1:13" x14ac:dyDescent="0.25">
      <c r="A661" s="30" t="str">
        <v>Зайцев В. Н.</v>
      </c>
      <c r="B661" s="30" t="str">
        <f ca="1"/>
        <v>10Б</v>
      </c>
      <c r="C661" s="30">
        <f ca="1"/>
        <v>34</v>
      </c>
      <c r="D661" s="30" t="str">
        <f ca="1"/>
        <v>НЕТ</v>
      </c>
      <c r="E661" s="30">
        <f ca="1"/>
        <v>5</v>
      </c>
      <c r="F661" s="30" t="str">
        <v>Физика</v>
      </c>
      <c r="H661" t="str">
        <f ca="1"/>
        <v>Зайцев В. Н.</v>
      </c>
      <c r="I661" t="str">
        <f ca="1"/>
        <v>10Б</v>
      </c>
      <c r="J661">
        <f ca="1"/>
        <v>34</v>
      </c>
      <c r="K661" t="str">
        <f ca="1"/>
        <v>НЕТ</v>
      </c>
      <c r="L661">
        <f ca="1"/>
        <v>5</v>
      </c>
      <c r="M661" t="str">
        <f ca="1"/>
        <v>Физика</v>
      </c>
    </row>
    <row r="662" spans="1:13" x14ac:dyDescent="0.25">
      <c r="A662" s="30" t="str">
        <v>Зайцев В. Н.</v>
      </c>
      <c r="B662" s="30" t="str">
        <f ca="1"/>
        <v>10В</v>
      </c>
      <c r="C662" s="30">
        <f ca="1"/>
        <v>35</v>
      </c>
      <c r="D662" s="30" t="str">
        <f ca="1"/>
        <v>НЕТ</v>
      </c>
      <c r="E662" s="30">
        <f ca="1"/>
        <v>2</v>
      </c>
      <c r="F662" s="30" t="str">
        <v>Физика</v>
      </c>
      <c r="H662" t="str">
        <f ca="1"/>
        <v>Зайцев В. Н.</v>
      </c>
      <c r="I662" t="str">
        <f ca="1"/>
        <v>10В</v>
      </c>
      <c r="J662">
        <f ca="1"/>
        <v>35</v>
      </c>
      <c r="K662" t="str">
        <f ca="1"/>
        <v>НЕТ</v>
      </c>
      <c r="L662">
        <f ca="1"/>
        <v>2</v>
      </c>
      <c r="M662" t="str">
        <f ca="1"/>
        <v>Физика</v>
      </c>
    </row>
    <row r="663" spans="1:13" x14ac:dyDescent="0.25">
      <c r="A663" s="30" t="str">
        <v>Зайцев В. Н.</v>
      </c>
      <c r="B663" s="30" t="str">
        <f ca="1"/>
        <v>11А</v>
      </c>
      <c r="C663" s="30">
        <f ca="1"/>
        <v>37</v>
      </c>
      <c r="D663" s="30" t="str">
        <f ca="1"/>
        <v>НЕТ</v>
      </c>
      <c r="E663" s="30">
        <f ca="1"/>
        <v>1</v>
      </c>
      <c r="F663" s="30" t="str">
        <v>Астрономия</v>
      </c>
      <c r="H663" t="str">
        <f ca="1"/>
        <v>Зайцев В. Н.</v>
      </c>
      <c r="I663" t="str">
        <f ca="1"/>
        <v>11А</v>
      </c>
      <c r="J663">
        <f ca="1"/>
        <v>37</v>
      </c>
      <c r="K663" t="str">
        <f ca="1"/>
        <v>НЕТ</v>
      </c>
      <c r="L663">
        <f ca="1"/>
        <v>1</v>
      </c>
      <c r="M663" t="str">
        <f ca="1"/>
        <v>Астрономия</v>
      </c>
    </row>
    <row r="664" spans="1:13" x14ac:dyDescent="0.25">
      <c r="A664" s="30" t="str">
        <v>Зайцев В. Н.</v>
      </c>
      <c r="B664" s="30" t="str">
        <f ca="1"/>
        <v>11А</v>
      </c>
      <c r="C664" s="30">
        <f ca="1"/>
        <v>37</v>
      </c>
      <c r="D664" s="30" t="str">
        <f ca="1"/>
        <v>НЕТ</v>
      </c>
      <c r="E664" s="30">
        <f ca="1"/>
        <v>2</v>
      </c>
      <c r="F664" s="30" t="str">
        <v>Физика</v>
      </c>
      <c r="H664" t="str">
        <f ca="1"/>
        <v>Зайцев В. Н.</v>
      </c>
      <c r="I664" t="str">
        <f ca="1"/>
        <v>11А</v>
      </c>
      <c r="J664">
        <f ca="1"/>
        <v>37</v>
      </c>
      <c r="K664" t="str">
        <f ca="1"/>
        <v>НЕТ</v>
      </c>
      <c r="L664">
        <f ca="1"/>
        <v>2</v>
      </c>
      <c r="M664" t="str">
        <f ca="1"/>
        <v>Физика</v>
      </c>
    </row>
    <row r="665" spans="1:13" x14ac:dyDescent="0.25">
      <c r="A665" s="30" t="str">
        <v>Зайцев В. Н.</v>
      </c>
      <c r="B665" s="30" t="str">
        <f ca="1"/>
        <v>11Б</v>
      </c>
      <c r="C665" s="30">
        <f ca="1"/>
        <v>36</v>
      </c>
      <c r="D665" s="30" t="str">
        <f ca="1"/>
        <v>НЕТ</v>
      </c>
      <c r="E665" s="30">
        <f ca="1"/>
        <v>1</v>
      </c>
      <c r="F665" s="30" t="str">
        <v>Астрономия</v>
      </c>
      <c r="H665" t="str">
        <f ca="1"/>
        <v>Зайцев В. Н.</v>
      </c>
      <c r="I665" t="str">
        <f ca="1"/>
        <v>11Б</v>
      </c>
      <c r="J665">
        <f ca="1"/>
        <v>36</v>
      </c>
      <c r="K665" t="str">
        <f ca="1"/>
        <v>НЕТ</v>
      </c>
      <c r="L665">
        <f ca="1"/>
        <v>1</v>
      </c>
      <c r="M665" t="str">
        <f ca="1"/>
        <v>Астрономия</v>
      </c>
    </row>
    <row r="666" spans="1:13" x14ac:dyDescent="0.25">
      <c r="A666" s="30" t="str">
        <v>Зайцев В. Н.</v>
      </c>
      <c r="B666" s="30" t="str">
        <f ca="1"/>
        <v>11Б</v>
      </c>
      <c r="C666" s="30">
        <f ca="1"/>
        <v>36</v>
      </c>
      <c r="D666" s="30" t="str">
        <f ca="1"/>
        <v>НЕТ</v>
      </c>
      <c r="E666" s="30">
        <f ca="1"/>
        <v>5</v>
      </c>
      <c r="F666" s="30" t="str">
        <v>Физика</v>
      </c>
      <c r="H666" t="str">
        <f ca="1"/>
        <v>Зайцев В. Н.</v>
      </c>
      <c r="I666" t="str">
        <f ca="1"/>
        <v>11Б</v>
      </c>
      <c r="J666">
        <f ca="1"/>
        <v>36</v>
      </c>
      <c r="K666" t="str">
        <f ca="1"/>
        <v>НЕТ</v>
      </c>
      <c r="L666">
        <f ca="1"/>
        <v>5</v>
      </c>
      <c r="M666" t="str">
        <f ca="1"/>
        <v>Физика</v>
      </c>
    </row>
    <row r="667" spans="1:13" x14ac:dyDescent="0.25">
      <c r="A667" s="30" t="str">
        <v>Зайцев В. Н.</v>
      </c>
      <c r="B667" s="30" t="str">
        <f ca="1"/>
        <v>11В</v>
      </c>
      <c r="C667" s="30">
        <f ca="1"/>
        <v>38</v>
      </c>
      <c r="D667" s="30" t="str">
        <f ca="1"/>
        <v>НЕТ</v>
      </c>
      <c r="E667" s="30">
        <f ca="1"/>
        <v>1</v>
      </c>
      <c r="F667" s="30" t="str">
        <v>Астрономия</v>
      </c>
      <c r="H667" t="str">
        <f ca="1"/>
        <v>Зайцев В. Н.</v>
      </c>
      <c r="I667" t="str">
        <f ca="1"/>
        <v>11В</v>
      </c>
      <c r="J667">
        <f ca="1"/>
        <v>38</v>
      </c>
      <c r="K667" t="str">
        <f ca="1"/>
        <v>НЕТ</v>
      </c>
      <c r="L667">
        <f ca="1"/>
        <v>1</v>
      </c>
      <c r="M667" t="str">
        <f ca="1"/>
        <v>Астрономия</v>
      </c>
    </row>
    <row r="668" spans="1:13" x14ac:dyDescent="0.25">
      <c r="A668" s="30" t="str">
        <v>Зайцев В. Н.</v>
      </c>
      <c r="B668" s="30" t="str">
        <f ca="1"/>
        <v>11В</v>
      </c>
      <c r="C668" s="30">
        <f ca="1"/>
        <v>38</v>
      </c>
      <c r="D668" s="30" t="str">
        <f ca="1"/>
        <v>НЕТ</v>
      </c>
      <c r="E668" s="30">
        <f ca="1"/>
        <v>2</v>
      </c>
      <c r="F668" s="30" t="str">
        <v>Физика</v>
      </c>
      <c r="H668" t="str">
        <f ca="1"/>
        <v>Зайцев В. Н.</v>
      </c>
      <c r="I668" t="str">
        <f ca="1"/>
        <v>11В</v>
      </c>
      <c r="J668">
        <f ca="1"/>
        <v>38</v>
      </c>
      <c r="K668" t="str">
        <f ca="1"/>
        <v>НЕТ</v>
      </c>
      <c r="L668">
        <f ca="1"/>
        <v>2</v>
      </c>
      <c r="M668" t="str">
        <f ca="1"/>
        <v>Физика</v>
      </c>
    </row>
    <row r="669" spans="1:13" x14ac:dyDescent="0.25">
      <c r="A669" s="30" t="str">
        <v>Зайченко Ю. С.</v>
      </c>
      <c r="B669" s="30" t="str">
        <f ca="1"/>
        <v>2К</v>
      </c>
      <c r="C669" s="30">
        <f ca="1"/>
        <v>36</v>
      </c>
      <c r="D669" s="30" t="str">
        <f ca="1"/>
        <v>НЕТ</v>
      </c>
      <c r="E669" s="30">
        <f ca="1"/>
        <v>1</v>
      </c>
      <c r="F669" s="30" t="str">
        <v>Изобразительное искусство</v>
      </c>
      <c r="H669" t="str">
        <f ca="1"/>
        <v>Зайченко Ю. С.</v>
      </c>
      <c r="I669" t="str">
        <f ca="1"/>
        <v>2К</v>
      </c>
      <c r="J669">
        <f ca="1"/>
        <v>36</v>
      </c>
      <c r="K669" t="str">
        <f ca="1"/>
        <v>НЕТ</v>
      </c>
      <c r="L669">
        <f ca="1"/>
        <v>1</v>
      </c>
      <c r="M669" t="str">
        <f ca="1"/>
        <v>Изобразительное искусство</v>
      </c>
    </row>
    <row r="670" spans="1:13" x14ac:dyDescent="0.25">
      <c r="A670" s="30" t="str">
        <v>Зайченко Ю. С.</v>
      </c>
      <c r="B670" s="30" t="str">
        <f ca="1"/>
        <v>2К</v>
      </c>
      <c r="C670" s="30">
        <f ca="1"/>
        <v>36</v>
      </c>
      <c r="D670" s="30" t="str">
        <f ca="1"/>
        <v>НЕТ</v>
      </c>
      <c r="E670" s="30">
        <f ca="1"/>
        <v>1</v>
      </c>
      <c r="F670" s="30" t="str">
        <v>Кубановедение</v>
      </c>
      <c r="H670" t="str">
        <f ca="1"/>
        <v>Зайченко Ю. С.</v>
      </c>
      <c r="I670" t="str">
        <f ca="1"/>
        <v>2К</v>
      </c>
      <c r="J670">
        <f ca="1"/>
        <v>36</v>
      </c>
      <c r="K670" t="str">
        <f ca="1"/>
        <v>НЕТ</v>
      </c>
      <c r="L670">
        <f ca="1"/>
        <v>1</v>
      </c>
      <c r="M670" t="str">
        <f ca="1"/>
        <v>Кубановедение</v>
      </c>
    </row>
    <row r="671" spans="1:13" x14ac:dyDescent="0.25">
      <c r="A671" s="30" t="str">
        <v>Зайченко Ю. С.</v>
      </c>
      <c r="B671" s="30" t="str">
        <f ca="1"/>
        <v>2К</v>
      </c>
      <c r="C671" s="30">
        <f ca="1"/>
        <v>36</v>
      </c>
      <c r="D671" s="30" t="str">
        <f ca="1"/>
        <v>НЕТ</v>
      </c>
      <c r="E671" s="30">
        <f ca="1"/>
        <v>4</v>
      </c>
      <c r="F671" s="30" t="str">
        <v>Литературное чтение</v>
      </c>
      <c r="H671" t="str">
        <f ca="1"/>
        <v>Зайченко Ю. С.</v>
      </c>
      <c r="I671" t="str">
        <f ca="1"/>
        <v>2К</v>
      </c>
      <c r="J671">
        <f ca="1"/>
        <v>36</v>
      </c>
      <c r="K671" t="str">
        <f ca="1"/>
        <v>НЕТ</v>
      </c>
      <c r="L671">
        <f ca="1"/>
        <v>4</v>
      </c>
      <c r="M671" t="str">
        <f ca="1"/>
        <v>Литературное чтение</v>
      </c>
    </row>
    <row r="672" spans="1:13" x14ac:dyDescent="0.25">
      <c r="A672" s="30" t="str">
        <v>Зайченко Ю. С.</v>
      </c>
      <c r="B672" s="30" t="str">
        <f ca="1"/>
        <v>2К</v>
      </c>
      <c r="C672" s="30">
        <f ca="1"/>
        <v>36</v>
      </c>
      <c r="D672" s="30" t="str">
        <f ca="1"/>
        <v>НЕТ</v>
      </c>
      <c r="E672" s="30">
        <f ca="1"/>
        <v>4</v>
      </c>
      <c r="F672" s="30" t="str">
        <v>Математика</v>
      </c>
      <c r="H672" t="str">
        <f ca="1"/>
        <v>Зайченко Ю. С.</v>
      </c>
      <c r="I672" t="str">
        <f ca="1"/>
        <v>2К</v>
      </c>
      <c r="J672">
        <f ca="1"/>
        <v>36</v>
      </c>
      <c r="K672" t="str">
        <f ca="1"/>
        <v>НЕТ</v>
      </c>
      <c r="L672">
        <f ca="1"/>
        <v>4</v>
      </c>
      <c r="M672" t="str">
        <f ca="1"/>
        <v>Математика</v>
      </c>
    </row>
    <row r="673" spans="1:13" x14ac:dyDescent="0.25">
      <c r="A673" s="30" t="str">
        <v>Зайченко Ю. С.</v>
      </c>
      <c r="B673" s="30" t="str">
        <f ca="1"/>
        <v>2К</v>
      </c>
      <c r="C673" s="30">
        <f ca="1"/>
        <v>36</v>
      </c>
      <c r="D673" s="30" t="str">
        <f ca="1"/>
        <v>НЕТ</v>
      </c>
      <c r="E673" s="30">
        <f ca="1"/>
        <v>1</v>
      </c>
      <c r="F673" s="30" t="str">
        <v>Музыка</v>
      </c>
      <c r="H673" t="str">
        <f ca="1"/>
        <v>Зайченко Ю. С.</v>
      </c>
      <c r="I673" t="str">
        <f ca="1"/>
        <v>2К</v>
      </c>
      <c r="J673">
        <f ca="1"/>
        <v>36</v>
      </c>
      <c r="K673" t="str">
        <f ca="1"/>
        <v>НЕТ</v>
      </c>
      <c r="L673">
        <f ca="1"/>
        <v>1</v>
      </c>
      <c r="M673" t="str">
        <f ca="1"/>
        <v>Музыка</v>
      </c>
    </row>
    <row r="674" spans="1:13" x14ac:dyDescent="0.25">
      <c r="A674" s="30" t="str">
        <v>Зайченко Ю. С.</v>
      </c>
      <c r="B674" s="30" t="str">
        <f ca="1"/>
        <v>2К</v>
      </c>
      <c r="C674" s="30">
        <f ca="1"/>
        <v>36</v>
      </c>
      <c r="D674" s="30" t="str">
        <f ca="1"/>
        <v>НЕТ</v>
      </c>
      <c r="E674" s="30">
        <f ca="1"/>
        <v>2</v>
      </c>
      <c r="F674" s="30" t="str">
        <v>Окружающий мир</v>
      </c>
      <c r="H674" t="str">
        <f ca="1"/>
        <v>Зайченко Ю. С.</v>
      </c>
      <c r="I674" t="str">
        <f ca="1"/>
        <v>2К</v>
      </c>
      <c r="J674">
        <f ca="1"/>
        <v>36</v>
      </c>
      <c r="K674" t="str">
        <f ca="1"/>
        <v>НЕТ</v>
      </c>
      <c r="L674">
        <f ca="1"/>
        <v>2</v>
      </c>
      <c r="M674" t="str">
        <f ca="1"/>
        <v>Окружающий мир</v>
      </c>
    </row>
    <row r="675" spans="1:13" x14ac:dyDescent="0.25">
      <c r="A675" s="30" t="str">
        <v>Зайченко Ю. С.</v>
      </c>
      <c r="B675" s="30" t="str">
        <f ca="1"/>
        <v>2К</v>
      </c>
      <c r="C675" s="30">
        <f ca="1"/>
        <v>36</v>
      </c>
      <c r="D675" s="30" t="str">
        <f ca="1"/>
        <v>НЕТ</v>
      </c>
      <c r="E675" s="30">
        <f ca="1"/>
        <v>1</v>
      </c>
      <c r="F675" s="30" t="str">
        <v>Разговор о важн</v>
      </c>
      <c r="H675" t="str">
        <f ca="1"/>
        <v>Зайченко Ю. С.</v>
      </c>
      <c r="I675" t="str">
        <f ca="1"/>
        <v>2К</v>
      </c>
      <c r="J675">
        <f ca="1"/>
        <v>36</v>
      </c>
      <c r="K675" t="str">
        <f ca="1"/>
        <v>НЕТ</v>
      </c>
      <c r="L675">
        <f ca="1"/>
        <v>1</v>
      </c>
      <c r="M675" t="str">
        <f ca="1"/>
        <v>Разговор о важн</v>
      </c>
    </row>
    <row r="676" spans="1:13" x14ac:dyDescent="0.25">
      <c r="A676" s="30" t="str">
        <v>Зайченко Ю. С.</v>
      </c>
      <c r="B676" s="30" t="str">
        <f ca="1"/>
        <v>2К</v>
      </c>
      <c r="C676" s="30">
        <f ca="1"/>
        <v>36</v>
      </c>
      <c r="D676" s="30" t="str">
        <f ca="1"/>
        <v>НЕТ</v>
      </c>
      <c r="E676" s="30">
        <f ca="1"/>
        <v>5</v>
      </c>
      <c r="F676" s="30" t="str">
        <v>Русский язык</v>
      </c>
      <c r="H676" t="str">
        <f ca="1"/>
        <v>Зайченко Ю. С.</v>
      </c>
      <c r="I676" t="str">
        <f ca="1"/>
        <v>2К</v>
      </c>
      <c r="J676">
        <f ca="1"/>
        <v>36</v>
      </c>
      <c r="K676" t="str">
        <f ca="1"/>
        <v>НЕТ</v>
      </c>
      <c r="L676">
        <f ca="1"/>
        <v>5</v>
      </c>
      <c r="M676" t="str">
        <f ca="1"/>
        <v>Русский язык</v>
      </c>
    </row>
    <row r="677" spans="1:13" x14ac:dyDescent="0.25">
      <c r="A677" s="30" t="str">
        <v>Зайченко Ю. С.</v>
      </c>
      <c r="B677" s="30" t="str">
        <f ca="1"/>
        <v>2К</v>
      </c>
      <c r="C677" s="30">
        <f ca="1"/>
        <v>36</v>
      </c>
      <c r="D677" s="30" t="str">
        <f ca="1"/>
        <v>НЕТ</v>
      </c>
      <c r="E677" s="30">
        <f ca="1"/>
        <v>1</v>
      </c>
      <c r="F677" s="30" t="str">
        <v>Технология</v>
      </c>
      <c r="H677" t="str">
        <f ca="1"/>
        <v>Зайченко Ю. С.</v>
      </c>
      <c r="I677" t="str">
        <f ca="1"/>
        <v>2К</v>
      </c>
      <c r="J677">
        <f ca="1"/>
        <v>36</v>
      </c>
      <c r="K677" t="str">
        <f ca="1"/>
        <v>НЕТ</v>
      </c>
      <c r="L677">
        <f ca="1"/>
        <v>1</v>
      </c>
      <c r="M677" t="str">
        <f ca="1"/>
        <v>Технология</v>
      </c>
    </row>
    <row r="678" spans="1:13" x14ac:dyDescent="0.25">
      <c r="A678" s="30" t="str">
        <v>Зайченко Ю. С.</v>
      </c>
      <c r="B678" s="30" t="str">
        <f ca="1"/>
        <v>4Е</v>
      </c>
      <c r="C678" s="30">
        <f ca="1"/>
        <v>35</v>
      </c>
      <c r="D678" s="30" t="str">
        <f ca="1"/>
        <v>НЕТ</v>
      </c>
      <c r="E678" s="30">
        <f ca="1"/>
        <v>1</v>
      </c>
      <c r="F678" s="30" t="str">
        <v>Изобразительное искусство</v>
      </c>
      <c r="H678" t="str">
        <f ca="1"/>
        <v>Зайченко Ю. С.</v>
      </c>
      <c r="I678" t="str">
        <f ca="1"/>
        <v>4Е</v>
      </c>
      <c r="J678">
        <f ca="1"/>
        <v>35</v>
      </c>
      <c r="K678" t="str">
        <f ca="1"/>
        <v>НЕТ</v>
      </c>
      <c r="L678">
        <f ca="1"/>
        <v>1</v>
      </c>
      <c r="M678" t="str">
        <f ca="1"/>
        <v>Изобразительное искусство</v>
      </c>
    </row>
    <row r="679" spans="1:13" x14ac:dyDescent="0.25">
      <c r="A679" s="30" t="str">
        <v>Зайченко Ю. С.</v>
      </c>
      <c r="B679" s="30" t="str">
        <f ca="1"/>
        <v>4Е</v>
      </c>
      <c r="C679" s="30">
        <f ca="1"/>
        <v>35</v>
      </c>
      <c r="D679" s="30" t="str">
        <f ca="1"/>
        <v>НЕТ</v>
      </c>
      <c r="E679" s="30">
        <f ca="1"/>
        <v>4</v>
      </c>
      <c r="F679" s="30" t="str">
        <v>Литературное чтение</v>
      </c>
      <c r="H679" t="str">
        <f ca="1"/>
        <v>Зайченко Ю. С.</v>
      </c>
      <c r="I679" t="str">
        <f ca="1"/>
        <v>4Е</v>
      </c>
      <c r="J679">
        <f ca="1"/>
        <v>35</v>
      </c>
      <c r="K679" t="str">
        <f ca="1"/>
        <v>НЕТ</v>
      </c>
      <c r="L679">
        <f ca="1"/>
        <v>4</v>
      </c>
      <c r="M679" t="str">
        <f ca="1"/>
        <v>Литературное чтение</v>
      </c>
    </row>
    <row r="680" spans="1:13" x14ac:dyDescent="0.25">
      <c r="A680" s="30" t="str">
        <v>Зайченко Ю. С.</v>
      </c>
      <c r="B680" s="30" t="str">
        <f ca="1"/>
        <v>4Е</v>
      </c>
      <c r="C680" s="30">
        <f ca="1"/>
        <v>35</v>
      </c>
      <c r="D680" s="30" t="str">
        <f ca="1"/>
        <v>НЕТ</v>
      </c>
      <c r="E680" s="30">
        <f ca="1"/>
        <v>4</v>
      </c>
      <c r="F680" s="30" t="str">
        <v>Математика</v>
      </c>
      <c r="H680" t="str">
        <f ca="1"/>
        <v>Зайченко Ю. С.</v>
      </c>
      <c r="I680" t="str">
        <f ca="1"/>
        <v>4Е</v>
      </c>
      <c r="J680">
        <f ca="1"/>
        <v>35</v>
      </c>
      <c r="K680" t="str">
        <f ca="1"/>
        <v>НЕТ</v>
      </c>
      <c r="L680">
        <f ca="1"/>
        <v>4</v>
      </c>
      <c r="M680" t="str">
        <f ca="1"/>
        <v>Математика</v>
      </c>
    </row>
    <row r="681" spans="1:13" x14ac:dyDescent="0.25">
      <c r="A681" s="30" t="str">
        <v>Зайченко Ю. С.</v>
      </c>
      <c r="B681" s="30" t="str">
        <f ca="1"/>
        <v>4Е</v>
      </c>
      <c r="C681" s="30">
        <f ca="1"/>
        <v>35</v>
      </c>
      <c r="D681" s="30" t="str">
        <f ca="1"/>
        <v>НЕТ</v>
      </c>
      <c r="E681" s="30">
        <f ca="1"/>
        <v>2</v>
      </c>
      <c r="F681" s="30" t="str">
        <v>Окружающий мир</v>
      </c>
      <c r="H681" t="str">
        <f ca="1"/>
        <v>Зайченко Ю. С.</v>
      </c>
      <c r="I681" t="str">
        <f ca="1"/>
        <v>4Е</v>
      </c>
      <c r="J681">
        <f ca="1"/>
        <v>35</v>
      </c>
      <c r="K681" t="str">
        <f ca="1"/>
        <v>НЕТ</v>
      </c>
      <c r="L681">
        <f ca="1"/>
        <v>2</v>
      </c>
      <c r="M681" t="str">
        <f ca="1"/>
        <v>Окружающий мир</v>
      </c>
    </row>
    <row r="682" spans="1:13" x14ac:dyDescent="0.25">
      <c r="A682" s="30" t="str">
        <v>Зайченко Ю. С.</v>
      </c>
      <c r="B682" s="30" t="str">
        <f ca="1"/>
        <v>4Е</v>
      </c>
      <c r="C682" s="30">
        <f ca="1"/>
        <v>35</v>
      </c>
      <c r="D682" s="30" t="str">
        <f ca="1"/>
        <v>НЕТ</v>
      </c>
      <c r="E682" s="30">
        <f ca="1"/>
        <v>1</v>
      </c>
      <c r="F682" s="30" t="str">
        <v>Основы религиоз</v>
      </c>
      <c r="H682" t="str">
        <f ca="1"/>
        <v>Зайченко Ю. С.</v>
      </c>
      <c r="I682" t="str">
        <f ca="1"/>
        <v>4Е</v>
      </c>
      <c r="J682">
        <f ca="1"/>
        <v>35</v>
      </c>
      <c r="K682" t="str">
        <f ca="1"/>
        <v>НЕТ</v>
      </c>
      <c r="L682">
        <f ca="1"/>
        <v>1</v>
      </c>
      <c r="M682" t="str">
        <f ca="1"/>
        <v>Основы религиоз</v>
      </c>
    </row>
    <row r="683" spans="1:13" x14ac:dyDescent="0.25">
      <c r="A683" s="30" t="str">
        <v>Зайченко Ю. С.</v>
      </c>
      <c r="B683" s="30" t="str">
        <f ca="1"/>
        <v>4Е</v>
      </c>
      <c r="C683" s="30">
        <f ca="1"/>
        <v>35</v>
      </c>
      <c r="D683" s="30" t="str">
        <f ca="1"/>
        <v>НЕТ</v>
      </c>
      <c r="E683" s="30">
        <f ca="1"/>
        <v>1</v>
      </c>
      <c r="F683" s="30" t="str">
        <v>Разговор о важн</v>
      </c>
      <c r="H683" t="str">
        <f ca="1"/>
        <v>Зайченко Ю. С.</v>
      </c>
      <c r="I683" t="str">
        <f ca="1"/>
        <v>4Е</v>
      </c>
      <c r="J683">
        <f ca="1"/>
        <v>35</v>
      </c>
      <c r="K683" t="str">
        <f ca="1"/>
        <v>НЕТ</v>
      </c>
      <c r="L683">
        <f ca="1"/>
        <v>1</v>
      </c>
      <c r="M683" t="str">
        <f ca="1"/>
        <v>Разговор о важн</v>
      </c>
    </row>
    <row r="684" spans="1:13" x14ac:dyDescent="0.25">
      <c r="A684" s="30" t="str">
        <v>Зайченко Ю. С.</v>
      </c>
      <c r="B684" s="30" t="str">
        <f ca="1"/>
        <v>4Е</v>
      </c>
      <c r="C684" s="30">
        <f ca="1"/>
        <v>35</v>
      </c>
      <c r="D684" s="30" t="str">
        <f ca="1"/>
        <v>НЕТ</v>
      </c>
      <c r="E684" s="30">
        <f ca="1"/>
        <v>5</v>
      </c>
      <c r="F684" s="30" t="str">
        <v>Русский язык</v>
      </c>
      <c r="H684" t="str">
        <f ca="1"/>
        <v>Зайченко Ю. С.</v>
      </c>
      <c r="I684" t="str">
        <f ca="1"/>
        <v>4Е</v>
      </c>
      <c r="J684">
        <f ca="1"/>
        <v>35</v>
      </c>
      <c r="K684" t="str">
        <f ca="1"/>
        <v>НЕТ</v>
      </c>
      <c r="L684">
        <f ca="1"/>
        <v>5</v>
      </c>
      <c r="M684" t="str">
        <f ca="1"/>
        <v>Русский язык</v>
      </c>
    </row>
    <row r="685" spans="1:13" x14ac:dyDescent="0.25">
      <c r="A685" s="30" t="str">
        <v>Зайченко Ю. С.</v>
      </c>
      <c r="B685" s="30" t="str">
        <f ca="1"/>
        <v>4Е</v>
      </c>
      <c r="C685" s="30">
        <f ca="1"/>
        <v>35</v>
      </c>
      <c r="D685" s="30" t="str">
        <f ca="1"/>
        <v>НЕТ</v>
      </c>
      <c r="E685" s="30">
        <f ca="1"/>
        <v>1</v>
      </c>
      <c r="F685" s="30" t="str">
        <v>Технология</v>
      </c>
      <c r="H685" t="str">
        <f ca="1"/>
        <v>Зайченко Ю. С.</v>
      </c>
      <c r="I685" t="str">
        <f ca="1"/>
        <v>4Е</v>
      </c>
      <c r="J685">
        <f ca="1"/>
        <v>35</v>
      </c>
      <c r="K685" t="str">
        <f ca="1"/>
        <v>НЕТ</v>
      </c>
      <c r="L685">
        <f ca="1"/>
        <v>1</v>
      </c>
      <c r="M685" t="str">
        <f ca="1"/>
        <v>Технология</v>
      </c>
    </row>
    <row r="686" spans="1:13" x14ac:dyDescent="0.25">
      <c r="A686" s="30" t="str">
        <v>Захарченко А. В.</v>
      </c>
      <c r="B686" s="30" t="str">
        <f ca="1"/>
        <v>5П</v>
      </c>
      <c r="C686" s="30">
        <f ca="1"/>
        <v>33</v>
      </c>
      <c r="D686" s="30" t="str">
        <f ca="1"/>
        <v>ДА</v>
      </c>
      <c r="E686" s="30">
        <f ca="1"/>
        <v>2</v>
      </c>
      <c r="F686" s="30" t="str">
        <v>Технология</v>
      </c>
      <c r="H686" t="str">
        <f ca="1"/>
        <v>Захарченко А. В.</v>
      </c>
      <c r="I686" t="str">
        <f ca="1"/>
        <v>5П</v>
      </c>
      <c r="J686">
        <f ca="1"/>
        <v>33</v>
      </c>
      <c r="K686" t="str">
        <f ca="1"/>
        <v>ДА</v>
      </c>
      <c r="L686">
        <f ca="1"/>
        <v>2</v>
      </c>
      <c r="M686" t="str">
        <f ca="1"/>
        <v>Технология</v>
      </c>
    </row>
    <row r="687" spans="1:13" x14ac:dyDescent="0.25">
      <c r="A687" s="30" t="str">
        <v>Серебрякова Е. А.</v>
      </c>
      <c r="B687" s="30" t="str">
        <f ca="1"/>
        <v>5П</v>
      </c>
      <c r="C687" s="30">
        <f ca="1"/>
        <v>33</v>
      </c>
      <c r="D687" s="30" t="str">
        <f ca="1"/>
        <v>ДА</v>
      </c>
      <c r="E687" s="30">
        <f ca="1"/>
        <v>2</v>
      </c>
      <c r="F687" s="30" t="str">
        <v>Технология</v>
      </c>
      <c r="H687" t="str">
        <f ca="1"/>
        <v>Серебрякова Е. А.</v>
      </c>
      <c r="I687" t="str">
        <f ca="1"/>
        <v>5П</v>
      </c>
      <c r="J687">
        <f ca="1"/>
        <v>33</v>
      </c>
      <c r="K687" t="str">
        <f ca="1"/>
        <v>ДА</v>
      </c>
      <c r="L687">
        <f ca="1"/>
        <v>2</v>
      </c>
      <c r="M687" t="str">
        <f ca="1"/>
        <v>Технология</v>
      </c>
    </row>
    <row r="688" spans="1:13" x14ac:dyDescent="0.25">
      <c r="A688" s="30" t="str">
        <v>Захарченко А. В.</v>
      </c>
      <c r="B688" s="30" t="str">
        <f ca="1"/>
        <v>5Р</v>
      </c>
      <c r="C688" s="30">
        <f ca="1"/>
        <v>32</v>
      </c>
      <c r="D688" s="30" t="str">
        <f ca="1"/>
        <v>ДА</v>
      </c>
      <c r="E688" s="30">
        <f ca="1"/>
        <v>2</v>
      </c>
      <c r="F688" s="30" t="str">
        <v>Технология</v>
      </c>
      <c r="H688" t="str">
        <f ca="1"/>
        <v>Захарченко А. В.</v>
      </c>
      <c r="I688" t="str">
        <f ca="1"/>
        <v>5Р</v>
      </c>
      <c r="J688">
        <f ca="1"/>
        <v>32</v>
      </c>
      <c r="K688" t="str">
        <f ca="1"/>
        <v>ДА</v>
      </c>
      <c r="L688">
        <f ca="1"/>
        <v>2</v>
      </c>
      <c r="M688" t="str">
        <f ca="1"/>
        <v>Технология</v>
      </c>
    </row>
    <row r="689" spans="1:13" x14ac:dyDescent="0.25">
      <c r="A689" s="30" t="str">
        <v>Серебрякова Е. А.</v>
      </c>
      <c r="B689" s="30" t="str">
        <f ca="1"/>
        <v>5Р</v>
      </c>
      <c r="C689" s="30">
        <f ca="1"/>
        <v>32</v>
      </c>
      <c r="D689" s="30" t="str">
        <f ca="1"/>
        <v>ДА</v>
      </c>
      <c r="E689" s="30">
        <f ca="1"/>
        <v>2</v>
      </c>
      <c r="F689" s="30" t="str">
        <v>Технология</v>
      </c>
      <c r="H689" t="str">
        <f ca="1"/>
        <v>Серебрякова Е. А.</v>
      </c>
      <c r="I689" t="str">
        <f ca="1"/>
        <v>5Р</v>
      </c>
      <c r="J689">
        <f ca="1"/>
        <v>32</v>
      </c>
      <c r="K689" t="str">
        <f ca="1"/>
        <v>ДА</v>
      </c>
      <c r="L689">
        <f ca="1"/>
        <v>2</v>
      </c>
      <c r="M689" t="str">
        <f ca="1"/>
        <v>Технология</v>
      </c>
    </row>
    <row r="690" spans="1:13" x14ac:dyDescent="0.25">
      <c r="A690" s="30" t="str">
        <v>Захарченко А. В.</v>
      </c>
      <c r="B690" s="30" t="str">
        <f ca="1"/>
        <v>5С</v>
      </c>
      <c r="C690" s="30">
        <f ca="1"/>
        <v>32</v>
      </c>
      <c r="D690" s="30" t="str">
        <f ca="1"/>
        <v>ДА</v>
      </c>
      <c r="E690" s="30">
        <f ca="1"/>
        <v>2</v>
      </c>
      <c r="F690" s="30" t="str">
        <v>Технология</v>
      </c>
      <c r="H690" t="str">
        <f ca="1"/>
        <v>Захарченко А. В.</v>
      </c>
      <c r="I690" t="str">
        <f ca="1"/>
        <v>5С</v>
      </c>
      <c r="J690">
        <f ca="1"/>
        <v>32</v>
      </c>
      <c r="K690" t="str">
        <f ca="1"/>
        <v>ДА</v>
      </c>
      <c r="L690">
        <f ca="1"/>
        <v>2</v>
      </c>
      <c r="M690" t="str">
        <f ca="1"/>
        <v>Технология</v>
      </c>
    </row>
    <row r="691" spans="1:13" x14ac:dyDescent="0.25">
      <c r="A691" s="30" t="str">
        <v>Серебрякова Е. А.</v>
      </c>
      <c r="B691" s="30" t="str">
        <f ca="1"/>
        <v>5С</v>
      </c>
      <c r="C691" s="30">
        <f ca="1"/>
        <v>32</v>
      </c>
      <c r="D691" s="30" t="str">
        <f ca="1"/>
        <v>ДА</v>
      </c>
      <c r="E691" s="30">
        <f ca="1"/>
        <v>2</v>
      </c>
      <c r="F691" s="30" t="str">
        <v>Технология</v>
      </c>
      <c r="H691" t="str">
        <f ca="1"/>
        <v>Серебрякова Е. А.</v>
      </c>
      <c r="I691" t="str">
        <f ca="1"/>
        <v>5С</v>
      </c>
      <c r="J691">
        <f ca="1"/>
        <v>32</v>
      </c>
      <c r="K691" t="str">
        <f ca="1"/>
        <v>ДА</v>
      </c>
      <c r="L691">
        <f ca="1"/>
        <v>2</v>
      </c>
      <c r="M691" t="str">
        <f ca="1"/>
        <v>Технология</v>
      </c>
    </row>
    <row r="692" spans="1:13" x14ac:dyDescent="0.25">
      <c r="A692" s="30" t="str">
        <v>Захарченко А. В.</v>
      </c>
      <c r="B692" s="30" t="str">
        <f ca="1"/>
        <v>5Т</v>
      </c>
      <c r="C692" s="30">
        <f ca="1"/>
        <v>32</v>
      </c>
      <c r="D692" s="30" t="str">
        <f ca="1"/>
        <v>ДА</v>
      </c>
      <c r="E692" s="30">
        <f ca="1"/>
        <v>2</v>
      </c>
      <c r="F692" s="30" t="str">
        <v>Технология</v>
      </c>
      <c r="H692" t="str">
        <f ca="1"/>
        <v>Захарченко А. В.</v>
      </c>
      <c r="I692" t="str">
        <f ca="1"/>
        <v>5Т</v>
      </c>
      <c r="J692">
        <f ca="1"/>
        <v>32</v>
      </c>
      <c r="K692" t="str">
        <f ca="1"/>
        <v>ДА</v>
      </c>
      <c r="L692">
        <f ca="1"/>
        <v>2</v>
      </c>
      <c r="M692" t="str">
        <f ca="1"/>
        <v>Технология</v>
      </c>
    </row>
    <row r="693" spans="1:13" x14ac:dyDescent="0.25">
      <c r="A693" s="30" t="str">
        <v>Серебрякова Е. А.</v>
      </c>
      <c r="B693" s="30" t="str">
        <f ca="1"/>
        <v>5Т</v>
      </c>
      <c r="C693" s="30">
        <f ca="1"/>
        <v>32</v>
      </c>
      <c r="D693" s="30" t="str">
        <f ca="1"/>
        <v>ДА</v>
      </c>
      <c r="E693" s="30">
        <f ca="1"/>
        <v>2</v>
      </c>
      <c r="F693" s="30" t="str">
        <v>Технология</v>
      </c>
      <c r="H693" t="str">
        <f ca="1"/>
        <v>Серебрякова Е. А.</v>
      </c>
      <c r="I693" t="str">
        <f ca="1"/>
        <v>5Т</v>
      </c>
      <c r="J693">
        <f ca="1"/>
        <v>32</v>
      </c>
      <c r="K693" t="str">
        <f ca="1"/>
        <v>ДА</v>
      </c>
      <c r="L693">
        <f ca="1"/>
        <v>2</v>
      </c>
      <c r="M693" t="str">
        <f ca="1"/>
        <v>Технология</v>
      </c>
    </row>
    <row r="694" spans="1:13" x14ac:dyDescent="0.25">
      <c r="A694" s="30" t="str">
        <v>Захарченко А. В.</v>
      </c>
      <c r="B694" s="30" t="str">
        <f ca="1"/>
        <v>5У</v>
      </c>
      <c r="C694" s="30">
        <f ca="1"/>
        <v>33</v>
      </c>
      <c r="D694" s="30" t="str">
        <f ca="1"/>
        <v>ДА</v>
      </c>
      <c r="E694" s="30">
        <f ca="1"/>
        <v>2</v>
      </c>
      <c r="F694" s="30" t="str">
        <v>Технология</v>
      </c>
      <c r="H694" t="str">
        <f ca="1"/>
        <v>Захарченко А. В.</v>
      </c>
      <c r="I694" t="str">
        <f ca="1"/>
        <v>5У</v>
      </c>
      <c r="J694">
        <f ca="1"/>
        <v>33</v>
      </c>
      <c r="K694" t="str">
        <f ca="1"/>
        <v>ДА</v>
      </c>
      <c r="L694">
        <f ca="1"/>
        <v>2</v>
      </c>
      <c r="M694" t="str">
        <f ca="1"/>
        <v>Технология</v>
      </c>
    </row>
    <row r="695" spans="1:13" x14ac:dyDescent="0.25">
      <c r="A695" s="30" t="str">
        <v>Серебрякова Е. А.</v>
      </c>
      <c r="B695" s="30" t="str">
        <f ca="1"/>
        <v>5У</v>
      </c>
      <c r="C695" s="30">
        <f ca="1"/>
        <v>33</v>
      </c>
      <c r="D695" s="30" t="str">
        <f ca="1"/>
        <v>ДА</v>
      </c>
      <c r="E695" s="30">
        <f ca="1"/>
        <v>2</v>
      </c>
      <c r="F695" s="30" t="str">
        <v>Технология</v>
      </c>
      <c r="H695" t="str">
        <f ca="1"/>
        <v>Серебрякова Е. А.</v>
      </c>
      <c r="I695" t="str">
        <f ca="1"/>
        <v>5У</v>
      </c>
      <c r="J695">
        <f ca="1"/>
        <v>33</v>
      </c>
      <c r="K695" t="str">
        <f ca="1"/>
        <v>ДА</v>
      </c>
      <c r="L695">
        <f ca="1"/>
        <v>2</v>
      </c>
      <c r="M695" t="str">
        <f ca="1"/>
        <v>Технология</v>
      </c>
    </row>
    <row r="696" spans="1:13" x14ac:dyDescent="0.25">
      <c r="A696" s="30" t="str">
        <v>Захарченко А. В.</v>
      </c>
      <c r="B696" s="30" t="str">
        <f ca="1"/>
        <v>5Ф</v>
      </c>
      <c r="C696" s="30">
        <f ca="1"/>
        <v>32</v>
      </c>
      <c r="D696" s="30" t="str">
        <f ca="1"/>
        <v>ДА</v>
      </c>
      <c r="E696" s="30">
        <f ca="1"/>
        <v>2</v>
      </c>
      <c r="F696" s="30" t="str">
        <v>Технология</v>
      </c>
      <c r="H696" t="str">
        <f ca="1"/>
        <v>Захарченко А. В.</v>
      </c>
      <c r="I696" t="str">
        <f ca="1"/>
        <v>5Ф</v>
      </c>
      <c r="J696">
        <f ca="1"/>
        <v>32</v>
      </c>
      <c r="K696" t="str">
        <f ca="1"/>
        <v>ДА</v>
      </c>
      <c r="L696">
        <f ca="1"/>
        <v>2</v>
      </c>
      <c r="M696" t="str">
        <f ca="1"/>
        <v>Технология</v>
      </c>
    </row>
    <row r="697" spans="1:13" x14ac:dyDescent="0.25">
      <c r="A697" s="30" t="str">
        <v>Серебрякова Е. А.</v>
      </c>
      <c r="B697" s="30" t="str">
        <f ca="1"/>
        <v>5Ф</v>
      </c>
      <c r="C697" s="30">
        <f ca="1"/>
        <v>32</v>
      </c>
      <c r="D697" s="30" t="str">
        <f ca="1"/>
        <v>ДА</v>
      </c>
      <c r="E697" s="30">
        <f ca="1"/>
        <v>2</v>
      </c>
      <c r="F697" s="30" t="str">
        <v>Технология</v>
      </c>
      <c r="H697" t="str">
        <f ca="1"/>
        <v>Серебрякова Е. А.</v>
      </c>
      <c r="I697" t="str">
        <f ca="1"/>
        <v>5Ф</v>
      </c>
      <c r="J697">
        <f ca="1"/>
        <v>32</v>
      </c>
      <c r="K697" t="str">
        <f ca="1"/>
        <v>ДА</v>
      </c>
      <c r="L697">
        <f ca="1"/>
        <v>2</v>
      </c>
      <c r="M697" t="str">
        <f ca="1"/>
        <v>Технология</v>
      </c>
    </row>
    <row r="698" spans="1:13" x14ac:dyDescent="0.25">
      <c r="A698" s="30" t="str">
        <v>Захарченко А. В.</v>
      </c>
      <c r="B698" s="30" t="str">
        <f ca="1"/>
        <v>5Х</v>
      </c>
      <c r="C698" s="30">
        <f ca="1"/>
        <v>34</v>
      </c>
      <c r="D698" s="30" t="str">
        <f ca="1"/>
        <v>ДА</v>
      </c>
      <c r="E698" s="30">
        <f ca="1"/>
        <v>2</v>
      </c>
      <c r="F698" s="30" t="str">
        <v>Технология</v>
      </c>
      <c r="H698" t="str">
        <f ca="1"/>
        <v>Захарченко А. В.</v>
      </c>
      <c r="I698" t="str">
        <f ca="1"/>
        <v>5Х</v>
      </c>
      <c r="J698">
        <f ca="1"/>
        <v>34</v>
      </c>
      <c r="K698" t="str">
        <f ca="1"/>
        <v>ДА</v>
      </c>
      <c r="L698">
        <f ca="1"/>
        <v>2</v>
      </c>
      <c r="M698" t="str">
        <f ca="1"/>
        <v>Технология</v>
      </c>
    </row>
    <row r="699" spans="1:13" x14ac:dyDescent="0.25">
      <c r="A699" s="30" t="str">
        <v>Серебрякова Е. А.</v>
      </c>
      <c r="B699" s="30" t="str">
        <f ca="1"/>
        <v>5Х</v>
      </c>
      <c r="C699" s="30">
        <f ca="1"/>
        <v>34</v>
      </c>
      <c r="D699" s="30" t="str">
        <f ca="1"/>
        <v>ДА</v>
      </c>
      <c r="E699" s="30">
        <f ca="1"/>
        <v>2</v>
      </c>
      <c r="F699" s="30" t="str">
        <v>Технология</v>
      </c>
      <c r="H699" t="str">
        <f ca="1"/>
        <v>Серебрякова Е. А.</v>
      </c>
      <c r="I699" t="str">
        <f ca="1"/>
        <v>5Х</v>
      </c>
      <c r="J699">
        <f ca="1"/>
        <v>34</v>
      </c>
      <c r="K699" t="str">
        <f ca="1"/>
        <v>ДА</v>
      </c>
      <c r="L699">
        <f ca="1"/>
        <v>2</v>
      </c>
      <c r="M699" t="str">
        <f ca="1"/>
        <v>Технология</v>
      </c>
    </row>
    <row r="700" spans="1:13" x14ac:dyDescent="0.25">
      <c r="A700" s="30" t="str">
        <v>Захарченко А. В.</v>
      </c>
      <c r="B700" s="30" t="str">
        <f ca="1"/>
        <v>5Ц</v>
      </c>
      <c r="C700" s="30">
        <f ca="1"/>
        <v>33</v>
      </c>
      <c r="D700" s="30" t="str">
        <f ca="1"/>
        <v>ДА</v>
      </c>
      <c r="E700" s="30">
        <f ca="1"/>
        <v>2</v>
      </c>
      <c r="F700" s="30" t="str">
        <v>Технология</v>
      </c>
      <c r="H700" t="str">
        <f ca="1"/>
        <v>Захарченко А. В.</v>
      </c>
      <c r="I700" t="str">
        <f ca="1"/>
        <v>5Ц</v>
      </c>
      <c r="J700">
        <f ca="1"/>
        <v>33</v>
      </c>
      <c r="K700" t="str">
        <f ca="1"/>
        <v>ДА</v>
      </c>
      <c r="L700">
        <f ca="1"/>
        <v>2</v>
      </c>
      <c r="M700" t="str">
        <f ca="1"/>
        <v>Технология</v>
      </c>
    </row>
    <row r="701" spans="1:13" x14ac:dyDescent="0.25">
      <c r="A701" s="30" t="str">
        <v>Серебрякова Е. А.</v>
      </c>
      <c r="B701" s="30" t="str">
        <f ca="1"/>
        <v>5Ц</v>
      </c>
      <c r="C701" s="30">
        <f ca="1"/>
        <v>33</v>
      </c>
      <c r="D701" s="30" t="str">
        <f ca="1"/>
        <v>ДА</v>
      </c>
      <c r="E701" s="30">
        <f ca="1"/>
        <v>2</v>
      </c>
      <c r="F701" s="30" t="str">
        <v>Технология</v>
      </c>
      <c r="H701" t="str">
        <f ca="1"/>
        <v>Серебрякова Е. А.</v>
      </c>
      <c r="I701" t="str">
        <f ca="1"/>
        <v>5Ц</v>
      </c>
      <c r="J701">
        <f ca="1"/>
        <v>33</v>
      </c>
      <c r="K701" t="str">
        <f ca="1"/>
        <v>ДА</v>
      </c>
      <c r="L701">
        <f ca="1"/>
        <v>2</v>
      </c>
      <c r="M701" t="str">
        <f ca="1"/>
        <v>Технология</v>
      </c>
    </row>
    <row r="702" spans="1:13" x14ac:dyDescent="0.25">
      <c r="A702" s="30" t="str">
        <v>Захарченко А. В.</v>
      </c>
      <c r="B702" s="30" t="str">
        <f ca="1"/>
        <v>5Ч</v>
      </c>
      <c r="C702" s="30">
        <f ca="1"/>
        <v>37</v>
      </c>
      <c r="D702" s="30" t="str">
        <f ca="1"/>
        <v>ДА</v>
      </c>
      <c r="E702" s="30">
        <f ca="1"/>
        <v>2</v>
      </c>
      <c r="F702" s="30" t="str">
        <v>Технология</v>
      </c>
      <c r="H702" t="str">
        <f ca="1"/>
        <v>Захарченко А. В.</v>
      </c>
      <c r="I702" t="str">
        <f ca="1"/>
        <v>5Ч</v>
      </c>
      <c r="J702">
        <f ca="1"/>
        <v>37</v>
      </c>
      <c r="K702" t="str">
        <f ca="1"/>
        <v>ДА</v>
      </c>
      <c r="L702">
        <f ca="1"/>
        <v>2</v>
      </c>
      <c r="M702" t="str">
        <f ca="1"/>
        <v>Технология</v>
      </c>
    </row>
    <row r="703" spans="1:13" x14ac:dyDescent="0.25">
      <c r="A703" s="30" t="str">
        <v>Серебрякова Е. А.</v>
      </c>
      <c r="B703" s="30" t="str">
        <f ca="1"/>
        <v>5Ч</v>
      </c>
      <c r="C703" s="30">
        <f ca="1"/>
        <v>37</v>
      </c>
      <c r="D703" s="30" t="str">
        <f ca="1"/>
        <v>ДА</v>
      </c>
      <c r="E703" s="30">
        <f ca="1"/>
        <v>2</v>
      </c>
      <c r="F703" s="30" t="str">
        <v>Технология</v>
      </c>
      <c r="H703" t="str">
        <f ca="1"/>
        <v>Серебрякова Е. А.</v>
      </c>
      <c r="I703" t="str">
        <f ca="1"/>
        <v>5Ч</v>
      </c>
      <c r="J703">
        <f ca="1"/>
        <v>37</v>
      </c>
      <c r="K703" t="str">
        <f ca="1"/>
        <v>ДА</v>
      </c>
      <c r="L703">
        <f ca="1"/>
        <v>2</v>
      </c>
      <c r="M703" t="str">
        <f ca="1"/>
        <v>Технология</v>
      </c>
    </row>
    <row r="704" spans="1:13" x14ac:dyDescent="0.25">
      <c r="A704" s="30" t="str">
        <v>Захарченко А. В.</v>
      </c>
      <c r="B704" s="30" t="str">
        <f ca="1"/>
        <v>9А</v>
      </c>
      <c r="C704" s="30">
        <f ca="1"/>
        <v>36</v>
      </c>
      <c r="D704" s="30" t="str">
        <f ca="1"/>
        <v>НЕТ</v>
      </c>
      <c r="E704" s="30">
        <f ca="1"/>
        <v>1</v>
      </c>
      <c r="F704" s="30" t="str">
        <v>Проектная и исс</v>
      </c>
      <c r="H704" t="str">
        <f ca="1"/>
        <v>Захарченко А. В.</v>
      </c>
      <c r="I704" t="str">
        <f ca="1"/>
        <v>9А</v>
      </c>
      <c r="J704">
        <f ca="1"/>
        <v>36</v>
      </c>
      <c r="K704" t="str">
        <f ca="1"/>
        <v>НЕТ</v>
      </c>
      <c r="L704">
        <f ca="1"/>
        <v>1</v>
      </c>
      <c r="M704" t="str">
        <f ca="1"/>
        <v>Проектная и исс</v>
      </c>
    </row>
    <row r="705" spans="1:13" x14ac:dyDescent="0.25">
      <c r="A705" s="30" t="str">
        <v>Захарченко А. В.</v>
      </c>
      <c r="B705" s="30" t="str">
        <f ca="1"/>
        <v>9Б</v>
      </c>
      <c r="C705" s="30">
        <f ca="1"/>
        <v>36</v>
      </c>
      <c r="D705" s="30" t="str">
        <f ca="1"/>
        <v>НЕТ</v>
      </c>
      <c r="E705" s="30">
        <f ca="1"/>
        <v>1</v>
      </c>
      <c r="F705" s="30" t="str">
        <v>Проектная и исс</v>
      </c>
      <c r="H705" t="str">
        <f ca="1"/>
        <v>Захарченко А. В.</v>
      </c>
      <c r="I705" t="str">
        <f ca="1"/>
        <v>9Б</v>
      </c>
      <c r="J705">
        <f ca="1"/>
        <v>36</v>
      </c>
      <c r="K705" t="str">
        <f ca="1"/>
        <v>НЕТ</v>
      </c>
      <c r="L705">
        <f ca="1"/>
        <v>1</v>
      </c>
      <c r="M705" t="str">
        <f ca="1"/>
        <v>Проектная и исс</v>
      </c>
    </row>
    <row r="706" spans="1:13" x14ac:dyDescent="0.25">
      <c r="A706" s="30" t="str">
        <v>Захарченко А. В.</v>
      </c>
      <c r="B706" s="30" t="str">
        <f ca="1"/>
        <v>9Б</v>
      </c>
      <c r="C706" s="30">
        <f ca="1"/>
        <v>36</v>
      </c>
      <c r="D706" s="30" t="str">
        <f ca="1"/>
        <v>НЕТ</v>
      </c>
      <c r="E706" s="30">
        <f ca="1"/>
        <v>1</v>
      </c>
      <c r="F706" s="30" t="str">
        <v>Разговор о важн</v>
      </c>
      <c r="H706" t="str">
        <f ca="1"/>
        <v>Захарченко А. В.</v>
      </c>
      <c r="I706" t="str">
        <f ca="1"/>
        <v>9Б</v>
      </c>
      <c r="J706">
        <f ca="1"/>
        <v>36</v>
      </c>
      <c r="K706" t="str">
        <f ca="1"/>
        <v>НЕТ</v>
      </c>
      <c r="L706">
        <f ca="1"/>
        <v>1</v>
      </c>
      <c r="M706" t="str">
        <f ca="1"/>
        <v>Разговор о важн</v>
      </c>
    </row>
    <row r="707" spans="1:13" x14ac:dyDescent="0.25">
      <c r="A707" s="30" t="str">
        <v>Захарченко А. В.</v>
      </c>
      <c r="B707" s="30" t="str">
        <f ca="1"/>
        <v>9В</v>
      </c>
      <c r="C707" s="30">
        <f ca="1"/>
        <v>36</v>
      </c>
      <c r="D707" s="30" t="str">
        <f ca="1"/>
        <v>НЕТ</v>
      </c>
      <c r="E707" s="30">
        <f ca="1"/>
        <v>1</v>
      </c>
      <c r="F707" s="30" t="str">
        <v>Проектная и исс</v>
      </c>
      <c r="H707" t="str">
        <f ca="1"/>
        <v>Захарченко А. В.</v>
      </c>
      <c r="I707" t="str">
        <f ca="1"/>
        <v>9В</v>
      </c>
      <c r="J707">
        <f ca="1"/>
        <v>36</v>
      </c>
      <c r="K707" t="str">
        <f ca="1"/>
        <v>НЕТ</v>
      </c>
      <c r="L707">
        <f ca="1"/>
        <v>1</v>
      </c>
      <c r="M707" t="str">
        <f ca="1"/>
        <v>Проектная и исс</v>
      </c>
    </row>
    <row r="708" spans="1:13" x14ac:dyDescent="0.25">
      <c r="A708" s="30" t="str">
        <v>Захарченко А. В.</v>
      </c>
      <c r="B708" s="30" t="str">
        <f ca="1"/>
        <v>9Г</v>
      </c>
      <c r="C708" s="30">
        <f ca="1"/>
        <v>35</v>
      </c>
      <c r="D708" s="30" t="str">
        <f ca="1"/>
        <v>НЕТ</v>
      </c>
      <c r="E708" s="30">
        <f ca="1"/>
        <v>1</v>
      </c>
      <c r="F708" s="30" t="str">
        <v>Проектная и исс</v>
      </c>
      <c r="H708" t="str">
        <f ca="1"/>
        <v>Захарченко А. В.</v>
      </c>
      <c r="I708" t="str">
        <f ca="1"/>
        <v>9Г</v>
      </c>
      <c r="J708">
        <f ca="1"/>
        <v>35</v>
      </c>
      <c r="K708" t="str">
        <f ca="1"/>
        <v>НЕТ</v>
      </c>
      <c r="L708">
        <f ca="1"/>
        <v>1</v>
      </c>
      <c r="M708" t="str">
        <f ca="1"/>
        <v>Проектная и исс</v>
      </c>
    </row>
    <row r="709" spans="1:13" x14ac:dyDescent="0.25">
      <c r="A709" s="30" t="str">
        <v>Захарченко А. В.</v>
      </c>
      <c r="B709" s="30" t="str">
        <f ca="1"/>
        <v>9Д</v>
      </c>
      <c r="C709" s="30">
        <f ca="1"/>
        <v>36</v>
      </c>
      <c r="D709" s="30" t="str">
        <f ca="1"/>
        <v>НЕТ</v>
      </c>
      <c r="E709" s="30">
        <f ca="1"/>
        <v>1</v>
      </c>
      <c r="F709" s="30" t="str">
        <v>Проектная и исс</v>
      </c>
      <c r="H709" t="str">
        <f ca="1"/>
        <v>Захарченко А. В.</v>
      </c>
      <c r="I709" t="str">
        <f ca="1"/>
        <v>9Д</v>
      </c>
      <c r="J709">
        <f ca="1"/>
        <v>36</v>
      </c>
      <c r="K709" t="str">
        <f ca="1"/>
        <v>НЕТ</v>
      </c>
      <c r="L709">
        <f ca="1"/>
        <v>1</v>
      </c>
      <c r="M709" t="str">
        <f ca="1"/>
        <v>Проектная и исс</v>
      </c>
    </row>
    <row r="710" spans="1:13" x14ac:dyDescent="0.25">
      <c r="A710" s="30" t="str">
        <v>Захарченко А. В.</v>
      </c>
      <c r="B710" s="30" t="str">
        <f ca="1"/>
        <v>9Е</v>
      </c>
      <c r="C710" s="30">
        <f ca="1"/>
        <v>37</v>
      </c>
      <c r="D710" s="30" t="str">
        <f ca="1"/>
        <v>НЕТ</v>
      </c>
      <c r="E710" s="30">
        <f ca="1"/>
        <v>1</v>
      </c>
      <c r="F710" s="30" t="str">
        <v>Проектная и исс</v>
      </c>
      <c r="H710" t="str">
        <f ca="1"/>
        <v>Захарченко А. В.</v>
      </c>
      <c r="I710" t="str">
        <f ca="1"/>
        <v>9Е</v>
      </c>
      <c r="J710">
        <f ca="1"/>
        <v>37</v>
      </c>
      <c r="K710" t="str">
        <f ca="1"/>
        <v>НЕТ</v>
      </c>
      <c r="L710">
        <f ca="1"/>
        <v>1</v>
      </c>
      <c r="M710" t="str">
        <f ca="1"/>
        <v>Проектная и исс</v>
      </c>
    </row>
    <row r="711" spans="1:13" x14ac:dyDescent="0.25">
      <c r="A711" s="30" t="str">
        <v>Захарченко А. В.</v>
      </c>
      <c r="B711" s="30" t="str">
        <f ca="1"/>
        <v>9Ж</v>
      </c>
      <c r="C711" s="30">
        <f ca="1"/>
        <v>36</v>
      </c>
      <c r="D711" s="30" t="str">
        <f ca="1"/>
        <v>НЕТ</v>
      </c>
      <c r="E711" s="30">
        <f ca="1"/>
        <v>1</v>
      </c>
      <c r="F711" s="30" t="str">
        <v>Проектная и исс</v>
      </c>
      <c r="H711" t="str">
        <f ca="1"/>
        <v>Захарченко А. В.</v>
      </c>
      <c r="I711" t="str">
        <f ca="1"/>
        <v>9Ж</v>
      </c>
      <c r="J711">
        <f ca="1"/>
        <v>36</v>
      </c>
      <c r="K711" t="str">
        <f ca="1"/>
        <v>НЕТ</v>
      </c>
      <c r="L711">
        <f ca="1"/>
        <v>1</v>
      </c>
      <c r="M711" t="str">
        <f ca="1"/>
        <v>Проектная и исс</v>
      </c>
    </row>
    <row r="712" spans="1:13" x14ac:dyDescent="0.25">
      <c r="A712" s="30" t="str">
        <v>Захарченко А. В.</v>
      </c>
      <c r="B712" s="30" t="str">
        <f ca="1"/>
        <v>9З</v>
      </c>
      <c r="C712" s="30">
        <f ca="1"/>
        <v>36</v>
      </c>
      <c r="D712" s="30" t="str">
        <f ca="1"/>
        <v>НЕТ</v>
      </c>
      <c r="E712" s="30">
        <f ca="1"/>
        <v>1</v>
      </c>
      <c r="F712" s="30" t="str">
        <v>Проектная и исс</v>
      </c>
      <c r="H712" t="str">
        <f ca="1"/>
        <v>Захарченко А. В.</v>
      </c>
      <c r="I712" t="str">
        <f ca="1"/>
        <v>9З</v>
      </c>
      <c r="J712">
        <f ca="1"/>
        <v>36</v>
      </c>
      <c r="K712" t="str">
        <f ca="1"/>
        <v>НЕТ</v>
      </c>
      <c r="L712">
        <f ca="1"/>
        <v>1</v>
      </c>
      <c r="M712" t="str">
        <f ca="1"/>
        <v>Проектная и исс</v>
      </c>
    </row>
    <row r="713" spans="1:13" x14ac:dyDescent="0.25">
      <c r="A713" s="30" t="str">
        <v>Захарченко А. В.</v>
      </c>
      <c r="B713" s="30" t="str">
        <f ca="1"/>
        <v>9И</v>
      </c>
      <c r="C713" s="30">
        <f ca="1"/>
        <v>37</v>
      </c>
      <c r="D713" s="30" t="str">
        <f ca="1"/>
        <v>НЕТ</v>
      </c>
      <c r="E713" s="30">
        <f ca="1"/>
        <v>1</v>
      </c>
      <c r="F713" s="30" t="str">
        <v>Проектная и исс</v>
      </c>
      <c r="H713" t="str">
        <f ca="1"/>
        <v>Захарченко А. В.</v>
      </c>
      <c r="I713" t="str">
        <f ca="1"/>
        <v>9И</v>
      </c>
      <c r="J713">
        <f ca="1"/>
        <v>37</v>
      </c>
      <c r="K713" t="str">
        <f ca="1"/>
        <v>НЕТ</v>
      </c>
      <c r="L713">
        <f ca="1"/>
        <v>1</v>
      </c>
      <c r="M713" t="str">
        <f ca="1"/>
        <v>Проектная и исс</v>
      </c>
    </row>
    <row r="714" spans="1:13" x14ac:dyDescent="0.25">
      <c r="A714" s="30" t="str">
        <v>Захарченко А. В.</v>
      </c>
      <c r="B714" s="30" t="str">
        <f ca="1"/>
        <v>9К</v>
      </c>
      <c r="C714" s="30">
        <f ca="1"/>
        <v>35</v>
      </c>
      <c r="D714" s="30" t="str">
        <f ca="1"/>
        <v>НЕТ</v>
      </c>
      <c r="E714" s="30">
        <f ca="1"/>
        <v>1</v>
      </c>
      <c r="F714" s="30" t="str">
        <v>Проектная и исс</v>
      </c>
      <c r="H714" t="str">
        <f ca="1"/>
        <v>Захарченко А. В.</v>
      </c>
      <c r="I714" t="str">
        <f ca="1"/>
        <v>9К</v>
      </c>
      <c r="J714">
        <f ca="1"/>
        <v>35</v>
      </c>
      <c r="K714" t="str">
        <f ca="1"/>
        <v>НЕТ</v>
      </c>
      <c r="L714">
        <f ca="1"/>
        <v>1</v>
      </c>
      <c r="M714" t="str">
        <f ca="1"/>
        <v>Проектная и исс</v>
      </c>
    </row>
    <row r="715" spans="1:13" x14ac:dyDescent="0.25">
      <c r="A715" s="30" t="str">
        <v>Захарченко А. В.</v>
      </c>
      <c r="B715" s="30" t="str">
        <f ca="1"/>
        <v>9Л</v>
      </c>
      <c r="C715" s="30">
        <f ca="1"/>
        <v>36</v>
      </c>
      <c r="D715" s="30" t="str">
        <f ca="1"/>
        <v>НЕТ</v>
      </c>
      <c r="E715" s="30">
        <f ca="1"/>
        <v>1</v>
      </c>
      <c r="F715" s="30" t="str">
        <v>Проектная и исс</v>
      </c>
      <c r="H715" t="str">
        <f ca="1"/>
        <v>Захарченко А. В.</v>
      </c>
      <c r="I715" t="str">
        <f ca="1"/>
        <v>9Л</v>
      </c>
      <c r="J715">
        <f ca="1"/>
        <v>36</v>
      </c>
      <c r="K715" t="str">
        <f ca="1"/>
        <v>НЕТ</v>
      </c>
      <c r="L715">
        <f ca="1"/>
        <v>1</v>
      </c>
      <c r="M715" t="str">
        <f ca="1"/>
        <v>Проектная и исс</v>
      </c>
    </row>
    <row r="716" spans="1:13" x14ac:dyDescent="0.25">
      <c r="A716" s="30" t="str">
        <v>Захарченко А. В.</v>
      </c>
      <c r="B716" s="30" t="str">
        <f ca="1"/>
        <v>9М</v>
      </c>
      <c r="C716" s="30">
        <f ca="1"/>
        <v>37</v>
      </c>
      <c r="D716" s="30" t="str">
        <f ca="1"/>
        <v>НЕТ</v>
      </c>
      <c r="E716" s="30">
        <f ca="1"/>
        <v>1</v>
      </c>
      <c r="F716" s="30" t="str">
        <v>Проектная и исс</v>
      </c>
      <c r="H716" t="str">
        <f ca="1"/>
        <v>Захарченко А. В.</v>
      </c>
      <c r="I716" t="str">
        <f ca="1"/>
        <v>9М</v>
      </c>
      <c r="J716">
        <f ca="1"/>
        <v>37</v>
      </c>
      <c r="K716" t="str">
        <f ca="1"/>
        <v>НЕТ</v>
      </c>
      <c r="L716">
        <f ca="1"/>
        <v>1</v>
      </c>
      <c r="M716" t="str">
        <f ca="1"/>
        <v>Проектная и исс</v>
      </c>
    </row>
    <row r="717" spans="1:13" x14ac:dyDescent="0.25">
      <c r="A717" s="30" t="str">
        <v>Захарченко А. В.</v>
      </c>
      <c r="B717" s="30" t="str">
        <f ca="1"/>
        <v>9Н</v>
      </c>
      <c r="C717" s="30">
        <f ca="1"/>
        <v>35</v>
      </c>
      <c r="D717" s="30" t="str">
        <f ca="1"/>
        <v>НЕТ</v>
      </c>
      <c r="E717" s="30">
        <f ca="1"/>
        <v>1</v>
      </c>
      <c r="F717" s="30" t="str">
        <v>Проектная и исс</v>
      </c>
      <c r="H717" t="str">
        <f ca="1"/>
        <v>Захарченко А. В.</v>
      </c>
      <c r="I717" t="str">
        <f ca="1"/>
        <v>9Н</v>
      </c>
      <c r="J717">
        <f ca="1"/>
        <v>35</v>
      </c>
      <c r="K717" t="str">
        <f ca="1"/>
        <v>НЕТ</v>
      </c>
      <c r="L717">
        <f ca="1"/>
        <v>1</v>
      </c>
      <c r="M717" t="str">
        <f ca="1"/>
        <v>Проектная и исс</v>
      </c>
    </row>
    <row r="718" spans="1:13" x14ac:dyDescent="0.25">
      <c r="A718" s="30" t="str">
        <v>Захарченко А. В.</v>
      </c>
      <c r="B718" s="30" t="str">
        <f ca="1"/>
        <v>9О</v>
      </c>
      <c r="C718" s="30">
        <f ca="1"/>
        <v>38</v>
      </c>
      <c r="D718" s="30" t="str">
        <f ca="1"/>
        <v>НЕТ</v>
      </c>
      <c r="E718" s="30">
        <f ca="1"/>
        <v>1</v>
      </c>
      <c r="F718" s="30" t="str">
        <v>Проектная и исс</v>
      </c>
      <c r="H718" t="str">
        <f ca="1"/>
        <v>Захарченко А. В.</v>
      </c>
      <c r="I718" t="str">
        <f ca="1"/>
        <v>9О</v>
      </c>
      <c r="J718">
        <f ca="1"/>
        <v>38</v>
      </c>
      <c r="K718" t="str">
        <f ca="1"/>
        <v>НЕТ</v>
      </c>
      <c r="L718">
        <f ca="1"/>
        <v>1</v>
      </c>
      <c r="M718" t="str">
        <f ca="1"/>
        <v>Проектная и исс</v>
      </c>
    </row>
    <row r="719" spans="1:13" x14ac:dyDescent="0.25">
      <c r="A719" s="30" t="str">
        <v>Золотаренко С. А.</v>
      </c>
      <c r="B719" s="30" t="str">
        <f ca="1"/>
        <v>5П</v>
      </c>
      <c r="C719" s="30">
        <f ca="1"/>
        <v>33</v>
      </c>
      <c r="D719" s="30" t="str">
        <f ca="1"/>
        <v>НЕТ</v>
      </c>
      <c r="E719" s="30">
        <f ca="1"/>
        <v>3</v>
      </c>
      <c r="F719" s="30" t="str">
        <v>Литература</v>
      </c>
      <c r="H719" t="str">
        <f ca="1"/>
        <v>Золотаренко С. А.</v>
      </c>
      <c r="I719" t="str">
        <f ca="1"/>
        <v>5П</v>
      </c>
      <c r="J719">
        <f ca="1"/>
        <v>33</v>
      </c>
      <c r="K719" t="str">
        <f ca="1"/>
        <v>НЕТ</v>
      </c>
      <c r="L719">
        <f ca="1"/>
        <v>3</v>
      </c>
      <c r="M719" t="str">
        <f ca="1"/>
        <v>Литература</v>
      </c>
    </row>
    <row r="720" spans="1:13" x14ac:dyDescent="0.25">
      <c r="A720" s="30" t="str">
        <v>Золотаренко С. А.</v>
      </c>
      <c r="B720" s="30" t="str">
        <f ca="1"/>
        <v>5П</v>
      </c>
      <c r="C720" s="30">
        <f ca="1"/>
        <v>33</v>
      </c>
      <c r="D720" s="30" t="str">
        <f ca="1"/>
        <v>НЕТ</v>
      </c>
      <c r="E720" s="30">
        <f ca="1"/>
        <v>5</v>
      </c>
      <c r="F720" s="30" t="str">
        <v>Русский язык</v>
      </c>
      <c r="H720" t="str">
        <f ca="1"/>
        <v>Золотаренко С. А.</v>
      </c>
      <c r="I720" t="str">
        <f ca="1"/>
        <v>5П</v>
      </c>
      <c r="J720">
        <f ca="1"/>
        <v>33</v>
      </c>
      <c r="K720" t="str">
        <f ca="1"/>
        <v>НЕТ</v>
      </c>
      <c r="L720">
        <f ca="1"/>
        <v>5</v>
      </c>
      <c r="M720" t="str">
        <f ca="1"/>
        <v>Русский язык</v>
      </c>
    </row>
    <row r="721" spans="1:13" x14ac:dyDescent="0.25">
      <c r="A721" s="30" t="str">
        <v>Золотаренко С. А.</v>
      </c>
      <c r="B721" s="30" t="str">
        <f ca="1"/>
        <v>5Р</v>
      </c>
      <c r="C721" s="30">
        <f ca="1"/>
        <v>32</v>
      </c>
      <c r="D721" s="30" t="str">
        <f ca="1"/>
        <v>НЕТ</v>
      </c>
      <c r="E721" s="30">
        <f ca="1"/>
        <v>3</v>
      </c>
      <c r="F721" s="30" t="str">
        <v>Литература</v>
      </c>
      <c r="H721" t="str">
        <f ca="1"/>
        <v>Золотаренко С. А.</v>
      </c>
      <c r="I721" t="str">
        <f ca="1"/>
        <v>5Р</v>
      </c>
      <c r="J721">
        <f ca="1"/>
        <v>32</v>
      </c>
      <c r="K721" t="str">
        <f ca="1"/>
        <v>НЕТ</v>
      </c>
      <c r="L721">
        <f ca="1"/>
        <v>3</v>
      </c>
      <c r="M721" t="str">
        <f ca="1"/>
        <v>Литература</v>
      </c>
    </row>
    <row r="722" spans="1:13" x14ac:dyDescent="0.25">
      <c r="A722" s="30" t="str">
        <v>Золотаренко С. А.</v>
      </c>
      <c r="B722" s="30" t="str">
        <f ca="1"/>
        <v>5Р</v>
      </c>
      <c r="C722" s="30">
        <f ca="1"/>
        <v>32</v>
      </c>
      <c r="D722" s="30" t="str">
        <f ca="1"/>
        <v>НЕТ</v>
      </c>
      <c r="E722" s="30">
        <f ca="1"/>
        <v>5</v>
      </c>
      <c r="F722" s="30" t="str">
        <v>Русский язык</v>
      </c>
      <c r="H722" t="str">
        <f ca="1"/>
        <v>Золотаренко С. А.</v>
      </c>
      <c r="I722" t="str">
        <f ca="1"/>
        <v>5Р</v>
      </c>
      <c r="J722">
        <f ca="1"/>
        <v>32</v>
      </c>
      <c r="K722" t="str">
        <f ca="1"/>
        <v>НЕТ</v>
      </c>
      <c r="L722">
        <f ca="1"/>
        <v>5</v>
      </c>
      <c r="M722" t="str">
        <f ca="1"/>
        <v>Русский язык</v>
      </c>
    </row>
    <row r="723" spans="1:13" x14ac:dyDescent="0.25">
      <c r="A723" s="30" t="str">
        <v>Золотаренко С. А.</v>
      </c>
      <c r="B723" s="30" t="str">
        <f ca="1"/>
        <v>5С</v>
      </c>
      <c r="C723" s="30">
        <f ca="1"/>
        <v>32</v>
      </c>
      <c r="D723" s="30" t="str">
        <f ca="1"/>
        <v>НЕТ</v>
      </c>
      <c r="E723" s="30">
        <f ca="1"/>
        <v>3</v>
      </c>
      <c r="F723" s="30" t="str">
        <v>Литература</v>
      </c>
      <c r="H723" t="str">
        <f ca="1"/>
        <v>Золотаренко С. А.</v>
      </c>
      <c r="I723" t="str">
        <f ca="1"/>
        <v>5С</v>
      </c>
      <c r="J723">
        <f ca="1"/>
        <v>32</v>
      </c>
      <c r="K723" t="str">
        <f ca="1"/>
        <v>НЕТ</v>
      </c>
      <c r="L723">
        <f ca="1"/>
        <v>3</v>
      </c>
      <c r="M723" t="str">
        <f ca="1"/>
        <v>Литература</v>
      </c>
    </row>
    <row r="724" spans="1:13" x14ac:dyDescent="0.25">
      <c r="A724" s="30" t="str">
        <v>Золотаренко С. А.</v>
      </c>
      <c r="B724" s="30" t="str">
        <f ca="1"/>
        <v>5С</v>
      </c>
      <c r="C724" s="30">
        <f ca="1"/>
        <v>32</v>
      </c>
      <c r="D724" s="30" t="str">
        <f ca="1"/>
        <v>НЕТ</v>
      </c>
      <c r="E724" s="30">
        <f ca="1"/>
        <v>1</v>
      </c>
      <c r="F724" s="30" t="str">
        <v>Разговор о важн</v>
      </c>
      <c r="H724" t="str">
        <f ca="1"/>
        <v>Золотаренко С. А.</v>
      </c>
      <c r="I724" t="str">
        <f ca="1"/>
        <v>5С</v>
      </c>
      <c r="J724">
        <f ca="1"/>
        <v>32</v>
      </c>
      <c r="K724" t="str">
        <f ca="1"/>
        <v>НЕТ</v>
      </c>
      <c r="L724">
        <f ca="1"/>
        <v>1</v>
      </c>
      <c r="M724" t="str">
        <f ca="1"/>
        <v>Разговор о важн</v>
      </c>
    </row>
    <row r="725" spans="1:13" x14ac:dyDescent="0.25">
      <c r="A725" s="30" t="str">
        <v>Золотаренко С. А.</v>
      </c>
      <c r="B725" s="30" t="str">
        <f ca="1"/>
        <v>5С</v>
      </c>
      <c r="C725" s="30">
        <f ca="1"/>
        <v>32</v>
      </c>
      <c r="D725" s="30" t="str">
        <f ca="1"/>
        <v>НЕТ</v>
      </c>
      <c r="E725" s="30">
        <f ca="1"/>
        <v>5</v>
      </c>
      <c r="F725" s="30" t="str">
        <v>Русский язык</v>
      </c>
      <c r="H725" t="str">
        <f ca="1"/>
        <v>Золотаренко С. А.</v>
      </c>
      <c r="I725" t="str">
        <f ca="1"/>
        <v>5С</v>
      </c>
      <c r="J725">
        <f ca="1"/>
        <v>32</v>
      </c>
      <c r="K725" t="str">
        <f ca="1"/>
        <v>НЕТ</v>
      </c>
      <c r="L725">
        <f ca="1"/>
        <v>5</v>
      </c>
      <c r="M725" t="str">
        <f ca="1"/>
        <v>Русский язык</v>
      </c>
    </row>
    <row r="726" spans="1:13" x14ac:dyDescent="0.25">
      <c r="A726" s="30" t="str">
        <v>Золотаренко С. А.</v>
      </c>
      <c r="B726" s="30" t="str">
        <f ca="1"/>
        <v>9О</v>
      </c>
      <c r="C726" s="30">
        <f ca="1"/>
        <v>38</v>
      </c>
      <c r="D726" s="30" t="str">
        <f ca="1"/>
        <v>НЕТ</v>
      </c>
      <c r="E726" s="30">
        <f ca="1"/>
        <v>3</v>
      </c>
      <c r="F726" s="30" t="str">
        <v>Литература</v>
      </c>
      <c r="H726" t="str">
        <f ca="1"/>
        <v>Золотаренко С. А.</v>
      </c>
      <c r="I726" t="str">
        <f ca="1"/>
        <v>9О</v>
      </c>
      <c r="J726">
        <f ca="1"/>
        <v>38</v>
      </c>
      <c r="K726" t="str">
        <f ca="1"/>
        <v>НЕТ</v>
      </c>
      <c r="L726">
        <f ca="1"/>
        <v>3</v>
      </c>
      <c r="M726" t="str">
        <f ca="1"/>
        <v>Литература</v>
      </c>
    </row>
    <row r="727" spans="1:13" x14ac:dyDescent="0.25">
      <c r="A727" s="30" t="str">
        <v>Золотаренко С. А.</v>
      </c>
      <c r="B727" s="30" t="str">
        <f ca="1"/>
        <v>9О</v>
      </c>
      <c r="C727" s="30">
        <f ca="1"/>
        <v>38</v>
      </c>
      <c r="D727" s="30" t="str">
        <f ca="1"/>
        <v>НЕТ</v>
      </c>
      <c r="E727" s="30">
        <f ca="1"/>
        <v>3</v>
      </c>
      <c r="F727" s="30" t="str">
        <v>Русский язык</v>
      </c>
      <c r="H727" t="str">
        <f ca="1"/>
        <v>Золотаренко С. А.</v>
      </c>
      <c r="I727" t="str">
        <f ca="1"/>
        <v>9О</v>
      </c>
      <c r="J727">
        <f ca="1"/>
        <v>38</v>
      </c>
      <c r="K727" t="str">
        <f ca="1"/>
        <v>НЕТ</v>
      </c>
      <c r="L727">
        <f ca="1"/>
        <v>3</v>
      </c>
      <c r="M727" t="str">
        <f ca="1"/>
        <v>Русский язык</v>
      </c>
    </row>
    <row r="728" spans="1:13" x14ac:dyDescent="0.25">
      <c r="A728" s="30" t="str">
        <v>Калищук О. Ф.</v>
      </c>
      <c r="B728" s="30" t="str">
        <f ca="1"/>
        <v>4Б</v>
      </c>
      <c r="C728" s="30">
        <f ca="1"/>
        <v>32</v>
      </c>
      <c r="D728" s="30" t="str">
        <f ca="1"/>
        <v>НЕТ</v>
      </c>
      <c r="E728" s="30">
        <f ca="1"/>
        <v>1</v>
      </c>
      <c r="F728" s="30" t="str">
        <v>Музыка</v>
      </c>
      <c r="H728" t="str">
        <f ca="1"/>
        <v>Калищук О. Ф.</v>
      </c>
      <c r="I728" t="str">
        <f ca="1"/>
        <v>4Б</v>
      </c>
      <c r="J728">
        <f ca="1"/>
        <v>32</v>
      </c>
      <c r="K728" t="str">
        <f ca="1"/>
        <v>НЕТ</v>
      </c>
      <c r="L728">
        <f ca="1"/>
        <v>1</v>
      </c>
      <c r="M728" t="str">
        <f ca="1"/>
        <v>Музыка</v>
      </c>
    </row>
    <row r="729" spans="1:13" x14ac:dyDescent="0.25">
      <c r="A729" s="30" t="str">
        <v>Калищук О. Ф.</v>
      </c>
      <c r="B729" s="30" t="str">
        <f ca="1"/>
        <v>4В</v>
      </c>
      <c r="C729" s="30">
        <f ca="1"/>
        <v>37</v>
      </c>
      <c r="D729" s="30" t="str">
        <f ca="1"/>
        <v>НЕТ</v>
      </c>
      <c r="E729" s="30">
        <f ca="1"/>
        <v>1</v>
      </c>
      <c r="F729" s="30" t="str">
        <v>Музыка</v>
      </c>
      <c r="H729" t="str">
        <f ca="1"/>
        <v>Калищук О. Ф.</v>
      </c>
      <c r="I729" t="str">
        <f ca="1"/>
        <v>4В</v>
      </c>
      <c r="J729">
        <f ca="1"/>
        <v>37</v>
      </c>
      <c r="K729" t="str">
        <f ca="1"/>
        <v>НЕТ</v>
      </c>
      <c r="L729">
        <f ca="1"/>
        <v>1</v>
      </c>
      <c r="M729" t="str">
        <f ca="1"/>
        <v>Музыка</v>
      </c>
    </row>
    <row r="730" spans="1:13" x14ac:dyDescent="0.25">
      <c r="A730" s="30" t="str">
        <v>Калищук О. Ф.</v>
      </c>
      <c r="B730" s="30" t="str">
        <f ca="1"/>
        <v>4Г</v>
      </c>
      <c r="C730" s="30">
        <f ca="1"/>
        <v>36</v>
      </c>
      <c r="D730" s="30" t="str">
        <f ca="1"/>
        <v>НЕТ</v>
      </c>
      <c r="E730" s="30">
        <f ca="1"/>
        <v>1</v>
      </c>
      <c r="F730" s="30" t="str">
        <v>Музыка</v>
      </c>
      <c r="H730" t="str">
        <f ca="1"/>
        <v>Калищук О. Ф.</v>
      </c>
      <c r="I730" t="str">
        <f ca="1"/>
        <v>4Г</v>
      </c>
      <c r="J730">
        <f ca="1"/>
        <v>36</v>
      </c>
      <c r="K730" t="str">
        <f ca="1"/>
        <v>НЕТ</v>
      </c>
      <c r="L730">
        <f ca="1"/>
        <v>1</v>
      </c>
      <c r="M730" t="str">
        <f ca="1"/>
        <v>Музыка</v>
      </c>
    </row>
    <row r="731" spans="1:13" x14ac:dyDescent="0.25">
      <c r="A731" s="30" t="str">
        <v>Калищук О. Ф.</v>
      </c>
      <c r="B731" s="30" t="str">
        <f ca="1"/>
        <v>4Д</v>
      </c>
      <c r="C731" s="30">
        <f ca="1"/>
        <v>36</v>
      </c>
      <c r="D731" s="30" t="str">
        <f ca="1"/>
        <v>НЕТ</v>
      </c>
      <c r="E731" s="30">
        <f ca="1"/>
        <v>1</v>
      </c>
      <c r="F731" s="30" t="str">
        <v>Музыка</v>
      </c>
      <c r="H731" t="str">
        <f ca="1"/>
        <v>Калищук О. Ф.</v>
      </c>
      <c r="I731" t="str">
        <f ca="1"/>
        <v>4Д</v>
      </c>
      <c r="J731">
        <f ca="1"/>
        <v>36</v>
      </c>
      <c r="K731" t="str">
        <f ca="1"/>
        <v>НЕТ</v>
      </c>
      <c r="L731">
        <f ca="1"/>
        <v>1</v>
      </c>
      <c r="M731" t="str">
        <f ca="1"/>
        <v>Музыка</v>
      </c>
    </row>
    <row r="732" spans="1:13" x14ac:dyDescent="0.25">
      <c r="A732" s="30" t="str">
        <v>Калищук О. Ф.</v>
      </c>
      <c r="B732" s="30" t="str">
        <f ca="1"/>
        <v>4Е</v>
      </c>
      <c r="C732" s="30">
        <f ca="1"/>
        <v>35</v>
      </c>
      <c r="D732" s="30" t="str">
        <f ca="1"/>
        <v>НЕТ</v>
      </c>
      <c r="E732" s="30">
        <f ca="1"/>
        <v>1</v>
      </c>
      <c r="F732" s="30" t="str">
        <v>Музыка</v>
      </c>
      <c r="H732" t="str">
        <f ca="1"/>
        <v>Калищук О. Ф.</v>
      </c>
      <c r="I732" t="str">
        <f ca="1"/>
        <v>4Е</v>
      </c>
      <c r="J732">
        <f ca="1"/>
        <v>35</v>
      </c>
      <c r="K732" t="str">
        <f ca="1"/>
        <v>НЕТ</v>
      </c>
      <c r="L732">
        <f ca="1"/>
        <v>1</v>
      </c>
      <c r="M732" t="str">
        <f ca="1"/>
        <v>Музыка</v>
      </c>
    </row>
    <row r="733" spans="1:13" x14ac:dyDescent="0.25">
      <c r="A733" s="30" t="str">
        <v>Калищук О. Ф.</v>
      </c>
      <c r="B733" s="30" t="str">
        <f ca="1"/>
        <v>4Ж</v>
      </c>
      <c r="C733" s="30">
        <f ca="1"/>
        <v>34</v>
      </c>
      <c r="D733" s="30" t="str">
        <f ca="1"/>
        <v>НЕТ</v>
      </c>
      <c r="E733" s="30">
        <f ca="1"/>
        <v>1</v>
      </c>
      <c r="F733" s="30" t="str">
        <v>Музыка</v>
      </c>
      <c r="H733" t="str">
        <f ca="1"/>
        <v>Калищук О. Ф.</v>
      </c>
      <c r="I733" t="str">
        <f ca="1"/>
        <v>4Ж</v>
      </c>
      <c r="J733">
        <f ca="1"/>
        <v>34</v>
      </c>
      <c r="K733" t="str">
        <f ca="1"/>
        <v>НЕТ</v>
      </c>
      <c r="L733">
        <f ca="1"/>
        <v>1</v>
      </c>
      <c r="M733" t="str">
        <f ca="1"/>
        <v>Музыка</v>
      </c>
    </row>
    <row r="734" spans="1:13" x14ac:dyDescent="0.25">
      <c r="A734" s="30" t="str">
        <v>Калищук О. Ф.</v>
      </c>
      <c r="B734" s="30" t="str">
        <f ca="1"/>
        <v>4К</v>
      </c>
      <c r="C734" s="30">
        <f ca="1"/>
        <v>36</v>
      </c>
      <c r="D734" s="30" t="str">
        <f ca="1"/>
        <v>НЕТ</v>
      </c>
      <c r="E734" s="30">
        <f ca="1"/>
        <v>1</v>
      </c>
      <c r="F734" s="30" t="str">
        <v>Музыка</v>
      </c>
      <c r="H734" t="str">
        <f ca="1"/>
        <v>Калищук О. Ф.</v>
      </c>
      <c r="I734" t="str">
        <f ca="1"/>
        <v>4К</v>
      </c>
      <c r="J734">
        <f ca="1"/>
        <v>36</v>
      </c>
      <c r="K734" t="str">
        <f ca="1"/>
        <v>НЕТ</v>
      </c>
      <c r="L734">
        <f ca="1"/>
        <v>1</v>
      </c>
      <c r="M734" t="str">
        <f ca="1"/>
        <v>Музыка</v>
      </c>
    </row>
    <row r="735" spans="1:13" x14ac:dyDescent="0.25">
      <c r="A735" s="30" t="str">
        <v>Калищук О. Ф.</v>
      </c>
      <c r="B735" s="30" t="str">
        <f ca="1"/>
        <v>4О</v>
      </c>
      <c r="C735" s="30">
        <f ca="1"/>
        <v>34</v>
      </c>
      <c r="D735" s="30" t="str">
        <f ca="1"/>
        <v>НЕТ</v>
      </c>
      <c r="E735" s="30">
        <f ca="1"/>
        <v>1</v>
      </c>
      <c r="F735" s="30" t="str">
        <v>Музыка</v>
      </c>
      <c r="H735" t="str">
        <f ca="1"/>
        <v>Калищук О. Ф.</v>
      </c>
      <c r="I735" t="str">
        <f ca="1"/>
        <v>4О</v>
      </c>
      <c r="J735">
        <f ca="1"/>
        <v>34</v>
      </c>
      <c r="K735" t="str">
        <f ca="1"/>
        <v>НЕТ</v>
      </c>
      <c r="L735">
        <f ca="1"/>
        <v>1</v>
      </c>
      <c r="M735" t="str">
        <f ca="1"/>
        <v>Музыка</v>
      </c>
    </row>
    <row r="736" spans="1:13" x14ac:dyDescent="0.25">
      <c r="A736" s="30" t="str">
        <v>Калищук О. Ф.</v>
      </c>
      <c r="B736" s="30" t="str">
        <f ca="1"/>
        <v>4П</v>
      </c>
      <c r="C736" s="30">
        <f ca="1"/>
        <v>35</v>
      </c>
      <c r="D736" s="30" t="str">
        <f ca="1"/>
        <v>НЕТ</v>
      </c>
      <c r="E736" s="30">
        <f ca="1"/>
        <v>1</v>
      </c>
      <c r="F736" s="30" t="str">
        <v>Музыка</v>
      </c>
      <c r="H736" t="str">
        <f ca="1"/>
        <v>Калищук О. Ф.</v>
      </c>
      <c r="I736" t="str">
        <f ca="1"/>
        <v>4П</v>
      </c>
      <c r="J736">
        <f ca="1"/>
        <v>35</v>
      </c>
      <c r="K736" t="str">
        <f ca="1"/>
        <v>НЕТ</v>
      </c>
      <c r="L736">
        <f ca="1"/>
        <v>1</v>
      </c>
      <c r="M736" t="str">
        <f ca="1"/>
        <v>Музыка</v>
      </c>
    </row>
    <row r="737" spans="1:13" x14ac:dyDescent="0.25">
      <c r="A737" s="30" t="str">
        <v>Калищук О. Ф.</v>
      </c>
      <c r="B737" s="30" t="str">
        <f ca="1"/>
        <v>4Ц</v>
      </c>
      <c r="C737" s="30">
        <f ca="1"/>
        <v>34</v>
      </c>
      <c r="D737" s="30" t="str">
        <f ca="1"/>
        <v>НЕТ</v>
      </c>
      <c r="E737" s="30">
        <f ca="1"/>
        <v>1</v>
      </c>
      <c r="F737" s="30" t="str">
        <v>Музыка</v>
      </c>
      <c r="H737" t="str">
        <f ca="1"/>
        <v>Калищук О. Ф.</v>
      </c>
      <c r="I737" t="str">
        <f ca="1"/>
        <v>4Ц</v>
      </c>
      <c r="J737">
        <f ca="1"/>
        <v>34</v>
      </c>
      <c r="K737" t="str">
        <f ca="1"/>
        <v>НЕТ</v>
      </c>
      <c r="L737">
        <f ca="1"/>
        <v>1</v>
      </c>
      <c r="M737" t="str">
        <f ca="1"/>
        <v>Музыка</v>
      </c>
    </row>
    <row r="738" spans="1:13" x14ac:dyDescent="0.25">
      <c r="A738" s="30" t="str">
        <v>Калищук О. Ф.</v>
      </c>
      <c r="B738" s="30" t="str">
        <f ca="1"/>
        <v>5А</v>
      </c>
      <c r="C738" s="30">
        <f ca="1"/>
        <v>33</v>
      </c>
      <c r="D738" s="30" t="str">
        <f ca="1"/>
        <v>НЕТ</v>
      </c>
      <c r="E738" s="30">
        <f ca="1"/>
        <v>1</v>
      </c>
      <c r="F738" s="30" t="str">
        <v>Музыка</v>
      </c>
      <c r="H738" t="str">
        <f ca="1"/>
        <v>Калищук О. Ф.</v>
      </c>
      <c r="I738" t="str">
        <f ca="1"/>
        <v>5А</v>
      </c>
      <c r="J738">
        <f ca="1"/>
        <v>33</v>
      </c>
      <c r="K738" t="str">
        <f ca="1"/>
        <v>НЕТ</v>
      </c>
      <c r="L738">
        <f ca="1"/>
        <v>1</v>
      </c>
      <c r="M738" t="str">
        <f ca="1"/>
        <v>Музыка</v>
      </c>
    </row>
    <row r="739" spans="1:13" x14ac:dyDescent="0.25">
      <c r="A739" s="30" t="str">
        <v>Калищук О. Ф.</v>
      </c>
      <c r="B739" s="30" t="str">
        <f ca="1"/>
        <v>5Б</v>
      </c>
      <c r="C739" s="30">
        <f ca="1"/>
        <v>36</v>
      </c>
      <c r="D739" s="30" t="str">
        <f ca="1"/>
        <v>НЕТ</v>
      </c>
      <c r="E739" s="30">
        <f ca="1"/>
        <v>1</v>
      </c>
      <c r="F739" s="30" t="str">
        <v>Музыка</v>
      </c>
      <c r="H739" t="str">
        <f ca="1"/>
        <v>Калищук О. Ф.</v>
      </c>
      <c r="I739" t="str">
        <f ca="1"/>
        <v>5Б</v>
      </c>
      <c r="J739">
        <f ca="1"/>
        <v>36</v>
      </c>
      <c r="K739" t="str">
        <f ca="1"/>
        <v>НЕТ</v>
      </c>
      <c r="L739">
        <f ca="1"/>
        <v>1</v>
      </c>
      <c r="M739" t="str">
        <f ca="1"/>
        <v>Музыка</v>
      </c>
    </row>
    <row r="740" spans="1:13" x14ac:dyDescent="0.25">
      <c r="A740" s="30" t="str">
        <v>Калищук О. Ф.</v>
      </c>
      <c r="B740" s="30" t="str">
        <f ca="1"/>
        <v>5В</v>
      </c>
      <c r="C740" s="30">
        <f ca="1"/>
        <v>32</v>
      </c>
      <c r="D740" s="30" t="str">
        <f ca="1"/>
        <v>НЕТ</v>
      </c>
      <c r="E740" s="30">
        <f ca="1"/>
        <v>1</v>
      </c>
      <c r="F740" s="30" t="str">
        <v>Музыка</v>
      </c>
      <c r="H740" t="str">
        <f ca="1"/>
        <v>Калищук О. Ф.</v>
      </c>
      <c r="I740" t="str">
        <f ca="1"/>
        <v>5В</v>
      </c>
      <c r="J740">
        <f ca="1"/>
        <v>32</v>
      </c>
      <c r="K740" t="str">
        <f ca="1"/>
        <v>НЕТ</v>
      </c>
      <c r="L740">
        <f ca="1"/>
        <v>1</v>
      </c>
      <c r="M740" t="str">
        <f ca="1"/>
        <v>Музыка</v>
      </c>
    </row>
    <row r="741" spans="1:13" x14ac:dyDescent="0.25">
      <c r="A741" s="30" t="str">
        <v>Калищук О. Ф.</v>
      </c>
      <c r="B741" s="30" t="str">
        <f ca="1"/>
        <v>5Г</v>
      </c>
      <c r="C741" s="30">
        <f ca="1"/>
        <v>32</v>
      </c>
      <c r="D741" s="30" t="str">
        <f ca="1"/>
        <v>НЕТ</v>
      </c>
      <c r="E741" s="30">
        <f ca="1"/>
        <v>1</v>
      </c>
      <c r="F741" s="30" t="str">
        <v>Музыка</v>
      </c>
      <c r="H741" t="str">
        <f ca="1"/>
        <v>Калищук О. Ф.</v>
      </c>
      <c r="I741" t="str">
        <f ca="1"/>
        <v>5Г</v>
      </c>
      <c r="J741">
        <f ca="1"/>
        <v>32</v>
      </c>
      <c r="K741" t="str">
        <f ca="1"/>
        <v>НЕТ</v>
      </c>
      <c r="L741">
        <f ca="1"/>
        <v>1</v>
      </c>
      <c r="M741" t="str">
        <f ca="1"/>
        <v>Музыка</v>
      </c>
    </row>
    <row r="742" spans="1:13" x14ac:dyDescent="0.25">
      <c r="A742" s="30" t="str">
        <v>Калищук О. Ф.</v>
      </c>
      <c r="B742" s="30" t="str">
        <f ca="1"/>
        <v>5Д</v>
      </c>
      <c r="C742" s="30">
        <f ca="1"/>
        <v>32</v>
      </c>
      <c r="D742" s="30" t="str">
        <f ca="1"/>
        <v>НЕТ</v>
      </c>
      <c r="E742" s="30">
        <f ca="1"/>
        <v>1</v>
      </c>
      <c r="F742" s="30" t="str">
        <v>Музыка</v>
      </c>
      <c r="H742" t="str">
        <f ca="1"/>
        <v>Калищук О. Ф.</v>
      </c>
      <c r="I742" t="str">
        <f ca="1"/>
        <v>5Д</v>
      </c>
      <c r="J742">
        <f ca="1"/>
        <v>32</v>
      </c>
      <c r="K742" t="str">
        <f ca="1"/>
        <v>НЕТ</v>
      </c>
      <c r="L742">
        <f ca="1"/>
        <v>1</v>
      </c>
      <c r="M742" t="str">
        <f ca="1"/>
        <v>Музыка</v>
      </c>
    </row>
    <row r="743" spans="1:13" x14ac:dyDescent="0.25">
      <c r="A743" s="30" t="str">
        <v>Калищук О. Ф.</v>
      </c>
      <c r="B743" s="30" t="str">
        <f ca="1"/>
        <v>5Е</v>
      </c>
      <c r="C743" s="30">
        <f ca="1"/>
        <v>34</v>
      </c>
      <c r="D743" s="30" t="str">
        <f ca="1"/>
        <v>НЕТ</v>
      </c>
      <c r="E743" s="30">
        <f ca="1"/>
        <v>1</v>
      </c>
      <c r="F743" s="30" t="str">
        <v>Музыка</v>
      </c>
      <c r="H743" t="str">
        <f ca="1"/>
        <v>Калищук О. Ф.</v>
      </c>
      <c r="I743" t="str">
        <f ca="1"/>
        <v>5Е</v>
      </c>
      <c r="J743">
        <f ca="1"/>
        <v>34</v>
      </c>
      <c r="K743" t="str">
        <f ca="1"/>
        <v>НЕТ</v>
      </c>
      <c r="L743">
        <f ca="1"/>
        <v>1</v>
      </c>
      <c r="M743" t="str">
        <f ca="1"/>
        <v>Музыка</v>
      </c>
    </row>
    <row r="744" spans="1:13" x14ac:dyDescent="0.25">
      <c r="A744" s="30" t="str">
        <v>Калищук О. Ф.</v>
      </c>
      <c r="B744" s="30" t="str">
        <f ca="1"/>
        <v>5Ж</v>
      </c>
      <c r="C744" s="30">
        <f ca="1"/>
        <v>32</v>
      </c>
      <c r="D744" s="30" t="str">
        <f ca="1"/>
        <v>НЕТ</v>
      </c>
      <c r="E744" s="30">
        <f ca="1"/>
        <v>1</v>
      </c>
      <c r="F744" s="30" t="str">
        <v>Музыка</v>
      </c>
      <c r="H744" t="str">
        <f ca="1"/>
        <v>Калищук О. Ф.</v>
      </c>
      <c r="I744" t="str">
        <f ca="1"/>
        <v>5Ж</v>
      </c>
      <c r="J744">
        <f ca="1"/>
        <v>32</v>
      </c>
      <c r="K744" t="str">
        <f ca="1"/>
        <v>НЕТ</v>
      </c>
      <c r="L744">
        <f ca="1"/>
        <v>1</v>
      </c>
      <c r="M744" t="str">
        <f ca="1"/>
        <v>Музыка</v>
      </c>
    </row>
    <row r="745" spans="1:13" x14ac:dyDescent="0.25">
      <c r="A745" s="30" t="str">
        <v>Калищук О. Ф.</v>
      </c>
      <c r="B745" s="30" t="str">
        <f ca="1"/>
        <v>5З</v>
      </c>
      <c r="C745" s="30">
        <f ca="1"/>
        <v>32</v>
      </c>
      <c r="D745" s="30" t="str">
        <f ca="1"/>
        <v>НЕТ</v>
      </c>
      <c r="E745" s="30">
        <f ca="1"/>
        <v>1</v>
      </c>
      <c r="F745" s="30" t="str">
        <v>Музыка</v>
      </c>
      <c r="H745" t="str">
        <f ca="1"/>
        <v>Калищук О. Ф.</v>
      </c>
      <c r="I745" t="str">
        <f ca="1"/>
        <v>5З</v>
      </c>
      <c r="J745">
        <f ca="1"/>
        <v>32</v>
      </c>
      <c r="K745" t="str">
        <f ca="1"/>
        <v>НЕТ</v>
      </c>
      <c r="L745">
        <f ca="1"/>
        <v>1</v>
      </c>
      <c r="M745" t="str">
        <f ca="1"/>
        <v>Музыка</v>
      </c>
    </row>
    <row r="746" spans="1:13" x14ac:dyDescent="0.25">
      <c r="A746" s="30" t="str">
        <v>Калищук О. Ф.</v>
      </c>
      <c r="B746" s="30" t="str">
        <f ca="1"/>
        <v>5И</v>
      </c>
      <c r="C746" s="30">
        <f ca="1"/>
        <v>32</v>
      </c>
      <c r="D746" s="30" t="str">
        <f ca="1"/>
        <v>НЕТ</v>
      </c>
      <c r="E746" s="30">
        <f ca="1"/>
        <v>1</v>
      </c>
      <c r="F746" s="30" t="str">
        <v>Музыка</v>
      </c>
      <c r="H746" t="str">
        <f ca="1"/>
        <v>Калищук О. Ф.</v>
      </c>
      <c r="I746" t="str">
        <f ca="1"/>
        <v>5И</v>
      </c>
      <c r="J746">
        <f ca="1"/>
        <v>32</v>
      </c>
      <c r="K746" t="str">
        <f ca="1"/>
        <v>НЕТ</v>
      </c>
      <c r="L746">
        <f ca="1"/>
        <v>1</v>
      </c>
      <c r="M746" t="str">
        <f ca="1"/>
        <v>Музыка</v>
      </c>
    </row>
    <row r="747" spans="1:13" x14ac:dyDescent="0.25">
      <c r="A747" s="30" t="str">
        <v>Калищук О. Ф.</v>
      </c>
      <c r="B747" s="30" t="str">
        <f ca="1"/>
        <v>5К</v>
      </c>
      <c r="C747" s="30">
        <f ca="1"/>
        <v>32</v>
      </c>
      <c r="D747" s="30" t="str">
        <f ca="1"/>
        <v>НЕТ</v>
      </c>
      <c r="E747" s="30">
        <f ca="1"/>
        <v>1</v>
      </c>
      <c r="F747" s="30" t="str">
        <v>Музыка</v>
      </c>
      <c r="H747" t="str">
        <f ca="1"/>
        <v>Калищук О. Ф.</v>
      </c>
      <c r="I747" t="str">
        <f ca="1"/>
        <v>5К</v>
      </c>
      <c r="J747">
        <f ca="1"/>
        <v>32</v>
      </c>
      <c r="K747" t="str">
        <f ca="1"/>
        <v>НЕТ</v>
      </c>
      <c r="L747">
        <f ca="1"/>
        <v>1</v>
      </c>
      <c r="M747" t="str">
        <f ca="1"/>
        <v>Музыка</v>
      </c>
    </row>
    <row r="748" spans="1:13" x14ac:dyDescent="0.25">
      <c r="A748" s="30" t="str">
        <v>Калищук О. Ф.</v>
      </c>
      <c r="B748" s="30" t="str">
        <f ca="1"/>
        <v>5Л</v>
      </c>
      <c r="C748" s="30">
        <f ca="1"/>
        <v>33</v>
      </c>
      <c r="D748" s="30" t="str">
        <f ca="1"/>
        <v>НЕТ</v>
      </c>
      <c r="E748" s="30">
        <f ca="1"/>
        <v>1</v>
      </c>
      <c r="F748" s="30" t="str">
        <v>Музыка</v>
      </c>
      <c r="H748" t="str">
        <f ca="1"/>
        <v>Калищук О. Ф.</v>
      </c>
      <c r="I748" t="str">
        <f ca="1"/>
        <v>5Л</v>
      </c>
      <c r="J748">
        <f ca="1"/>
        <v>33</v>
      </c>
      <c r="K748" t="str">
        <f ca="1"/>
        <v>НЕТ</v>
      </c>
      <c r="L748">
        <f ca="1"/>
        <v>1</v>
      </c>
      <c r="M748" t="str">
        <f ca="1"/>
        <v>Музыка</v>
      </c>
    </row>
    <row r="749" spans="1:13" x14ac:dyDescent="0.25">
      <c r="A749" s="30" t="str">
        <v>Калищук О. Ф.</v>
      </c>
      <c r="B749" s="30" t="str">
        <f ca="1"/>
        <v>5М</v>
      </c>
      <c r="C749" s="30">
        <f ca="1"/>
        <v>36</v>
      </c>
      <c r="D749" s="30" t="str">
        <f ca="1"/>
        <v>НЕТ</v>
      </c>
      <c r="E749" s="30">
        <f ca="1"/>
        <v>1</v>
      </c>
      <c r="F749" s="30" t="str">
        <v>Музыка</v>
      </c>
      <c r="H749" t="str">
        <f ca="1"/>
        <v>Калищук О. Ф.</v>
      </c>
      <c r="I749" t="str">
        <f ca="1"/>
        <v>5М</v>
      </c>
      <c r="J749">
        <f ca="1"/>
        <v>36</v>
      </c>
      <c r="K749" t="str">
        <f ca="1"/>
        <v>НЕТ</v>
      </c>
      <c r="L749">
        <f ca="1"/>
        <v>1</v>
      </c>
      <c r="M749" t="str">
        <f ca="1"/>
        <v>Музыка</v>
      </c>
    </row>
    <row r="750" spans="1:13" x14ac:dyDescent="0.25">
      <c r="A750" s="30" t="str">
        <v>Калищук О. Ф.</v>
      </c>
      <c r="B750" s="30" t="str">
        <f ca="1"/>
        <v>5Н</v>
      </c>
      <c r="C750" s="30">
        <f ca="1"/>
        <v>32</v>
      </c>
      <c r="D750" s="30" t="str">
        <f ca="1"/>
        <v>НЕТ</v>
      </c>
      <c r="E750" s="30">
        <f ca="1"/>
        <v>1</v>
      </c>
      <c r="F750" s="30" t="str">
        <v>Музыка</v>
      </c>
      <c r="H750" t="str">
        <f ca="1"/>
        <v>Калищук О. Ф.</v>
      </c>
      <c r="I750" t="str">
        <f ca="1"/>
        <v>5Н</v>
      </c>
      <c r="J750">
        <f ca="1"/>
        <v>32</v>
      </c>
      <c r="K750" t="str">
        <f ca="1"/>
        <v>НЕТ</v>
      </c>
      <c r="L750">
        <f ca="1"/>
        <v>1</v>
      </c>
      <c r="M750" t="str">
        <f ca="1"/>
        <v>Музыка</v>
      </c>
    </row>
    <row r="751" spans="1:13" x14ac:dyDescent="0.25">
      <c r="A751" s="30" t="str">
        <v>Калищук О. Ф.</v>
      </c>
      <c r="B751" s="30" t="str">
        <f ca="1"/>
        <v>5О</v>
      </c>
      <c r="C751" s="30">
        <f ca="1"/>
        <v>34</v>
      </c>
      <c r="D751" s="30" t="str">
        <f ca="1"/>
        <v>НЕТ</v>
      </c>
      <c r="E751" s="30">
        <f ca="1"/>
        <v>1</v>
      </c>
      <c r="F751" s="30" t="str">
        <v>Музыка</v>
      </c>
      <c r="H751" t="str">
        <f ca="1"/>
        <v>Калищук О. Ф.</v>
      </c>
      <c r="I751" t="str">
        <f ca="1"/>
        <v>5О</v>
      </c>
      <c r="J751">
        <f ca="1"/>
        <v>34</v>
      </c>
      <c r="K751" t="str">
        <f ca="1"/>
        <v>НЕТ</v>
      </c>
      <c r="L751">
        <f ca="1"/>
        <v>1</v>
      </c>
      <c r="M751" t="str">
        <f ca="1"/>
        <v>Музыка</v>
      </c>
    </row>
    <row r="752" spans="1:13" x14ac:dyDescent="0.25">
      <c r="A752" s="30" t="str">
        <v>Калищук О. Ф.</v>
      </c>
      <c r="B752" s="30" t="str">
        <f ca="1"/>
        <v>5П</v>
      </c>
      <c r="C752" s="30">
        <f ca="1"/>
        <v>33</v>
      </c>
      <c r="D752" s="30" t="str">
        <f ca="1"/>
        <v>НЕТ</v>
      </c>
      <c r="E752" s="30">
        <f ca="1"/>
        <v>1</v>
      </c>
      <c r="F752" s="30" t="str">
        <v>Музыка</v>
      </c>
      <c r="H752" t="str">
        <f ca="1"/>
        <v>Калищук О. Ф.</v>
      </c>
      <c r="I752" t="str">
        <f ca="1"/>
        <v>5П</v>
      </c>
      <c r="J752">
        <f ca="1"/>
        <v>33</v>
      </c>
      <c r="K752" t="str">
        <f ca="1"/>
        <v>НЕТ</v>
      </c>
      <c r="L752">
        <f ca="1"/>
        <v>1</v>
      </c>
      <c r="M752" t="str">
        <f ca="1"/>
        <v>Музыка</v>
      </c>
    </row>
    <row r="753" spans="1:13" x14ac:dyDescent="0.25">
      <c r="A753" s="30" t="str">
        <v>Калищук О. Ф.</v>
      </c>
      <c r="B753" s="30" t="str">
        <f ca="1"/>
        <v>5Р</v>
      </c>
      <c r="C753" s="30">
        <f ca="1"/>
        <v>32</v>
      </c>
      <c r="D753" s="30" t="str">
        <f ca="1"/>
        <v>НЕТ</v>
      </c>
      <c r="E753" s="30">
        <f ca="1"/>
        <v>1</v>
      </c>
      <c r="F753" s="30" t="str">
        <v>Музыка</v>
      </c>
      <c r="H753" t="str">
        <f ca="1"/>
        <v>Калищук О. Ф.</v>
      </c>
      <c r="I753" t="str">
        <f ca="1"/>
        <v>5Р</v>
      </c>
      <c r="J753">
        <f ca="1"/>
        <v>32</v>
      </c>
      <c r="K753" t="str">
        <f ca="1"/>
        <v>НЕТ</v>
      </c>
      <c r="L753">
        <f ca="1"/>
        <v>1</v>
      </c>
      <c r="M753" t="str">
        <f ca="1"/>
        <v>Музыка</v>
      </c>
    </row>
    <row r="754" spans="1:13" x14ac:dyDescent="0.25">
      <c r="A754" s="30" t="str">
        <v>Калищук О. Ф.</v>
      </c>
      <c r="B754" s="30" t="str">
        <f ca="1"/>
        <v>5С</v>
      </c>
      <c r="C754" s="30">
        <f ca="1"/>
        <v>32</v>
      </c>
      <c r="D754" s="30" t="str">
        <f ca="1"/>
        <v>НЕТ</v>
      </c>
      <c r="E754" s="30">
        <f ca="1"/>
        <v>1</v>
      </c>
      <c r="F754" s="30" t="str">
        <v>Музыка</v>
      </c>
      <c r="H754" t="str">
        <f ca="1"/>
        <v>Калищук О. Ф.</v>
      </c>
      <c r="I754" t="str">
        <f ca="1"/>
        <v>5С</v>
      </c>
      <c r="J754">
        <f ca="1"/>
        <v>32</v>
      </c>
      <c r="K754" t="str">
        <f ca="1"/>
        <v>НЕТ</v>
      </c>
      <c r="L754">
        <f ca="1"/>
        <v>1</v>
      </c>
      <c r="M754" t="str">
        <f ca="1"/>
        <v>Музыка</v>
      </c>
    </row>
    <row r="755" spans="1:13" x14ac:dyDescent="0.25">
      <c r="A755" s="30" t="str">
        <v>Калищук О. Ф.</v>
      </c>
      <c r="B755" s="30" t="str">
        <f ca="1"/>
        <v>5Т</v>
      </c>
      <c r="C755" s="30">
        <f ca="1"/>
        <v>32</v>
      </c>
      <c r="D755" s="30" t="str">
        <f ca="1"/>
        <v>НЕТ</v>
      </c>
      <c r="E755" s="30">
        <f ca="1"/>
        <v>1</v>
      </c>
      <c r="F755" s="30" t="str">
        <v>Музыка</v>
      </c>
      <c r="H755" t="str">
        <f ca="1"/>
        <v>Калищук О. Ф.</v>
      </c>
      <c r="I755" t="str">
        <f ca="1"/>
        <v>5Т</v>
      </c>
      <c r="J755">
        <f ca="1"/>
        <v>32</v>
      </c>
      <c r="K755" t="str">
        <f ca="1"/>
        <v>НЕТ</v>
      </c>
      <c r="L755">
        <f ca="1"/>
        <v>1</v>
      </c>
      <c r="M755" t="str">
        <f ca="1"/>
        <v>Музыка</v>
      </c>
    </row>
    <row r="756" spans="1:13" x14ac:dyDescent="0.25">
      <c r="A756" s="30" t="str">
        <v>Калищук О. Ф.</v>
      </c>
      <c r="B756" s="30" t="str">
        <f ca="1"/>
        <v>5У</v>
      </c>
      <c r="C756" s="30">
        <f ca="1"/>
        <v>33</v>
      </c>
      <c r="D756" s="30" t="str">
        <f ca="1"/>
        <v>НЕТ</v>
      </c>
      <c r="E756" s="30">
        <f ca="1"/>
        <v>1</v>
      </c>
      <c r="F756" s="30" t="str">
        <v>Музыка</v>
      </c>
      <c r="H756" t="str">
        <f ca="1"/>
        <v>Калищук О. Ф.</v>
      </c>
      <c r="I756" t="str">
        <f ca="1"/>
        <v>5У</v>
      </c>
      <c r="J756">
        <f ca="1"/>
        <v>33</v>
      </c>
      <c r="K756" t="str">
        <f ca="1"/>
        <v>НЕТ</v>
      </c>
      <c r="L756">
        <f ca="1"/>
        <v>1</v>
      </c>
      <c r="M756" t="str">
        <f ca="1"/>
        <v>Музыка</v>
      </c>
    </row>
    <row r="757" spans="1:13" x14ac:dyDescent="0.25">
      <c r="A757" s="30" t="str">
        <v>Калищук О. Ф.</v>
      </c>
      <c r="B757" s="30" t="str">
        <f ca="1"/>
        <v>5Ф</v>
      </c>
      <c r="C757" s="30">
        <f ca="1"/>
        <v>32</v>
      </c>
      <c r="D757" s="30" t="str">
        <f ca="1"/>
        <v>НЕТ</v>
      </c>
      <c r="E757" s="30">
        <f ca="1"/>
        <v>1</v>
      </c>
      <c r="F757" s="30" t="str">
        <v>Музыка</v>
      </c>
      <c r="H757" t="str">
        <f ca="1"/>
        <v>Калищук О. Ф.</v>
      </c>
      <c r="I757" t="str">
        <f ca="1"/>
        <v>5Ф</v>
      </c>
      <c r="J757">
        <f ca="1"/>
        <v>32</v>
      </c>
      <c r="K757" t="str">
        <f ca="1"/>
        <v>НЕТ</v>
      </c>
      <c r="L757">
        <f ca="1"/>
        <v>1</v>
      </c>
      <c r="M757" t="str">
        <f ca="1"/>
        <v>Музыка</v>
      </c>
    </row>
    <row r="758" spans="1:13" x14ac:dyDescent="0.25">
      <c r="A758" s="30" t="str">
        <v>Калищук О. Ф.</v>
      </c>
      <c r="B758" s="30" t="str">
        <f ca="1"/>
        <v>5Х</v>
      </c>
      <c r="C758" s="30">
        <f ca="1"/>
        <v>34</v>
      </c>
      <c r="D758" s="30" t="str">
        <f ca="1"/>
        <v>НЕТ</v>
      </c>
      <c r="E758" s="30">
        <f ca="1"/>
        <v>1</v>
      </c>
      <c r="F758" s="30" t="str">
        <v>Музыка</v>
      </c>
      <c r="H758" t="str">
        <f ca="1"/>
        <v>Калищук О. Ф.</v>
      </c>
      <c r="I758" t="str">
        <f ca="1"/>
        <v>5Х</v>
      </c>
      <c r="J758">
        <f ca="1"/>
        <v>34</v>
      </c>
      <c r="K758" t="str">
        <f ca="1"/>
        <v>НЕТ</v>
      </c>
      <c r="L758">
        <f ca="1"/>
        <v>1</v>
      </c>
      <c r="M758" t="str">
        <f ca="1"/>
        <v>Музыка</v>
      </c>
    </row>
    <row r="759" spans="1:13" x14ac:dyDescent="0.25">
      <c r="A759" s="30" t="str">
        <v>Калищук О. Ф.</v>
      </c>
      <c r="B759" s="30" t="str">
        <f ca="1"/>
        <v>5Ц</v>
      </c>
      <c r="C759" s="30">
        <f ca="1"/>
        <v>33</v>
      </c>
      <c r="D759" s="30" t="str">
        <f ca="1"/>
        <v>НЕТ</v>
      </c>
      <c r="E759" s="30">
        <f ca="1"/>
        <v>1</v>
      </c>
      <c r="F759" s="30" t="str">
        <v>Музыка</v>
      </c>
      <c r="H759" t="str">
        <f ca="1"/>
        <v>Калищук О. Ф.</v>
      </c>
      <c r="I759" t="str">
        <f ca="1"/>
        <v>5Ц</v>
      </c>
      <c r="J759">
        <f ca="1"/>
        <v>33</v>
      </c>
      <c r="K759" t="str">
        <f ca="1"/>
        <v>НЕТ</v>
      </c>
      <c r="L759">
        <f ca="1"/>
        <v>1</v>
      </c>
      <c r="M759" t="str">
        <f ca="1"/>
        <v>Музыка</v>
      </c>
    </row>
    <row r="760" spans="1:13" x14ac:dyDescent="0.25">
      <c r="A760" s="30" t="str">
        <v>Калищук О. Ф.</v>
      </c>
      <c r="B760" s="30" t="str">
        <f ca="1"/>
        <v>5Ч</v>
      </c>
      <c r="C760" s="30">
        <f ca="1"/>
        <v>37</v>
      </c>
      <c r="D760" s="30" t="str">
        <f ca="1"/>
        <v>НЕТ</v>
      </c>
      <c r="E760" s="30">
        <f ca="1"/>
        <v>1</v>
      </c>
      <c r="F760" s="30" t="str">
        <v>Музыка</v>
      </c>
      <c r="H760" t="str">
        <f ca="1"/>
        <v>Калищук О. Ф.</v>
      </c>
      <c r="I760" t="str">
        <f ca="1"/>
        <v>5Ч</v>
      </c>
      <c r="J760">
        <f ca="1"/>
        <v>37</v>
      </c>
      <c r="K760" t="str">
        <f ca="1"/>
        <v>НЕТ</v>
      </c>
      <c r="L760">
        <f ca="1"/>
        <v>1</v>
      </c>
      <c r="M760" t="str">
        <f ca="1"/>
        <v>Музыка</v>
      </c>
    </row>
    <row r="761" spans="1:13" x14ac:dyDescent="0.25">
      <c r="A761" s="30" t="str">
        <v>Калюгина Н. В.</v>
      </c>
      <c r="B761" s="30" t="str">
        <f ca="1"/>
        <v>9А</v>
      </c>
      <c r="C761" s="30">
        <f ca="1"/>
        <v>36</v>
      </c>
      <c r="D761" s="30" t="str">
        <f ca="1"/>
        <v>НЕТ</v>
      </c>
      <c r="E761" s="30">
        <f ca="1"/>
        <v>2</v>
      </c>
      <c r="F761" s="30" t="str">
        <v>Биология</v>
      </c>
      <c r="H761" t="str">
        <f ca="1"/>
        <v>Калюгина Н. В.</v>
      </c>
      <c r="I761" t="str">
        <f ca="1"/>
        <v>9А</v>
      </c>
      <c r="J761">
        <f ca="1"/>
        <v>36</v>
      </c>
      <c r="K761" t="str">
        <f ca="1"/>
        <v>НЕТ</v>
      </c>
      <c r="L761">
        <f ca="1"/>
        <v>2</v>
      </c>
      <c r="M761" t="str">
        <f ca="1"/>
        <v>Биология</v>
      </c>
    </row>
    <row r="762" spans="1:13" x14ac:dyDescent="0.25">
      <c r="A762" s="30" t="str">
        <v>Калюгина Н. В.</v>
      </c>
      <c r="B762" s="30" t="str">
        <f ca="1"/>
        <v>9Б</v>
      </c>
      <c r="C762" s="30">
        <f ca="1"/>
        <v>36</v>
      </c>
      <c r="D762" s="30" t="str">
        <f ca="1"/>
        <v>НЕТ</v>
      </c>
      <c r="E762" s="30">
        <f ca="1"/>
        <v>2</v>
      </c>
      <c r="F762" s="30" t="str">
        <v>Биология</v>
      </c>
      <c r="H762" t="str">
        <f ca="1"/>
        <v>Калюгина Н. В.</v>
      </c>
      <c r="I762" t="str">
        <f ca="1"/>
        <v>9Б</v>
      </c>
      <c r="J762">
        <f ca="1"/>
        <v>36</v>
      </c>
      <c r="K762" t="str">
        <f ca="1"/>
        <v>НЕТ</v>
      </c>
      <c r="L762">
        <f ca="1"/>
        <v>2</v>
      </c>
      <c r="M762" t="str">
        <f ca="1"/>
        <v>Биология</v>
      </c>
    </row>
    <row r="763" spans="1:13" x14ac:dyDescent="0.25">
      <c r="A763" s="30" t="str">
        <v>Калюгина Н. В.</v>
      </c>
      <c r="B763" s="30" t="str">
        <f ca="1"/>
        <v>9В</v>
      </c>
      <c r="C763" s="30">
        <f ca="1"/>
        <v>36</v>
      </c>
      <c r="D763" s="30" t="str">
        <f ca="1"/>
        <v>НЕТ</v>
      </c>
      <c r="E763" s="30">
        <f ca="1"/>
        <v>2</v>
      </c>
      <c r="F763" s="30" t="str">
        <v>Биология</v>
      </c>
      <c r="H763" t="str">
        <f ca="1"/>
        <v>Калюгина Н. В.</v>
      </c>
      <c r="I763" t="str">
        <f ca="1"/>
        <v>9В</v>
      </c>
      <c r="J763">
        <f ca="1"/>
        <v>36</v>
      </c>
      <c r="K763" t="str">
        <f ca="1"/>
        <v>НЕТ</v>
      </c>
      <c r="L763">
        <f ca="1"/>
        <v>2</v>
      </c>
      <c r="M763" t="str">
        <f ca="1"/>
        <v>Биология</v>
      </c>
    </row>
    <row r="764" spans="1:13" x14ac:dyDescent="0.25">
      <c r="A764" s="30" t="str">
        <v>Калюгина Н. В.</v>
      </c>
      <c r="B764" s="30" t="str">
        <f ca="1"/>
        <v>9Г</v>
      </c>
      <c r="C764" s="30">
        <f ca="1"/>
        <v>35</v>
      </c>
      <c r="D764" s="30" t="str">
        <f ca="1"/>
        <v>НЕТ</v>
      </c>
      <c r="E764" s="30">
        <f ca="1"/>
        <v>2</v>
      </c>
      <c r="F764" s="30" t="str">
        <v>Биология</v>
      </c>
      <c r="H764" t="str">
        <f ca="1"/>
        <v>Калюгина Н. В.</v>
      </c>
      <c r="I764" t="str">
        <f ca="1"/>
        <v>9Г</v>
      </c>
      <c r="J764">
        <f ca="1"/>
        <v>35</v>
      </c>
      <c r="K764" t="str">
        <f ca="1"/>
        <v>НЕТ</v>
      </c>
      <c r="L764">
        <f ca="1"/>
        <v>2</v>
      </c>
      <c r="M764" t="str">
        <f ca="1"/>
        <v>Биология</v>
      </c>
    </row>
    <row r="765" spans="1:13" x14ac:dyDescent="0.25">
      <c r="A765" s="30" t="str">
        <v>Калюгина Н. В.</v>
      </c>
      <c r="B765" s="30" t="str">
        <f ca="1"/>
        <v>9Д</v>
      </c>
      <c r="C765" s="30">
        <f ca="1"/>
        <v>36</v>
      </c>
      <c r="D765" s="30" t="str">
        <f ca="1"/>
        <v>НЕТ</v>
      </c>
      <c r="E765" s="30">
        <f ca="1"/>
        <v>2</v>
      </c>
      <c r="F765" s="30" t="str">
        <v>Биология</v>
      </c>
      <c r="H765" t="str">
        <f ca="1"/>
        <v>Калюгина Н. В.</v>
      </c>
      <c r="I765" t="str">
        <f ca="1"/>
        <v>9Д</v>
      </c>
      <c r="J765">
        <f ca="1"/>
        <v>36</v>
      </c>
      <c r="K765" t="str">
        <f ca="1"/>
        <v>НЕТ</v>
      </c>
      <c r="L765">
        <f ca="1"/>
        <v>2</v>
      </c>
      <c r="M765" t="str">
        <f ca="1"/>
        <v>Биология</v>
      </c>
    </row>
    <row r="766" spans="1:13" x14ac:dyDescent="0.25">
      <c r="A766" s="30" t="str">
        <v>Калюгина Н. В.</v>
      </c>
      <c r="B766" s="30" t="str">
        <f ca="1"/>
        <v>9З</v>
      </c>
      <c r="C766" s="30">
        <f ca="1"/>
        <v>36</v>
      </c>
      <c r="D766" s="30" t="str">
        <f ca="1"/>
        <v>НЕТ</v>
      </c>
      <c r="E766" s="30">
        <f ca="1"/>
        <v>2</v>
      </c>
      <c r="F766" s="30" t="str">
        <v>Биология</v>
      </c>
      <c r="H766" t="str">
        <f ca="1"/>
        <v>Калюгина Н. В.</v>
      </c>
      <c r="I766" t="str">
        <f ca="1"/>
        <v>9З</v>
      </c>
      <c r="J766">
        <f ca="1"/>
        <v>36</v>
      </c>
      <c r="K766" t="str">
        <f ca="1"/>
        <v>НЕТ</v>
      </c>
      <c r="L766">
        <f ca="1"/>
        <v>2</v>
      </c>
      <c r="M766" t="str">
        <f ca="1"/>
        <v>Биология</v>
      </c>
    </row>
    <row r="767" spans="1:13" x14ac:dyDescent="0.25">
      <c r="A767" s="30" t="str">
        <v>Калюгина Н. В.</v>
      </c>
      <c r="B767" s="30" t="str">
        <f ca="1"/>
        <v>9И</v>
      </c>
      <c r="C767" s="30">
        <f ca="1"/>
        <v>37</v>
      </c>
      <c r="D767" s="30" t="str">
        <f ca="1"/>
        <v>НЕТ</v>
      </c>
      <c r="E767" s="30">
        <f ca="1"/>
        <v>2</v>
      </c>
      <c r="F767" s="30" t="str">
        <v>Биология</v>
      </c>
      <c r="H767" t="str">
        <f ca="1"/>
        <v>Калюгина Н. В.</v>
      </c>
      <c r="I767" t="str">
        <f ca="1"/>
        <v>9И</v>
      </c>
      <c r="J767">
        <f ca="1"/>
        <v>37</v>
      </c>
      <c r="K767" t="str">
        <f ca="1"/>
        <v>НЕТ</v>
      </c>
      <c r="L767">
        <f ca="1"/>
        <v>2</v>
      </c>
      <c r="M767" t="str">
        <f ca="1"/>
        <v>Биология</v>
      </c>
    </row>
    <row r="768" spans="1:13" x14ac:dyDescent="0.25">
      <c r="A768" s="30" t="str">
        <v>Калюгина Н. В.</v>
      </c>
      <c r="B768" s="30" t="str">
        <f ca="1"/>
        <v>9К</v>
      </c>
      <c r="C768" s="30">
        <f ca="1"/>
        <v>35</v>
      </c>
      <c r="D768" s="30" t="str">
        <f ca="1"/>
        <v>НЕТ</v>
      </c>
      <c r="E768" s="30">
        <f ca="1"/>
        <v>2</v>
      </c>
      <c r="F768" s="30" t="str">
        <v>Биология</v>
      </c>
      <c r="H768" t="str">
        <f ca="1"/>
        <v>Калюгина Н. В.</v>
      </c>
      <c r="I768" t="str">
        <f ca="1"/>
        <v>9К</v>
      </c>
      <c r="J768">
        <f ca="1"/>
        <v>35</v>
      </c>
      <c r="K768" t="str">
        <f ca="1"/>
        <v>НЕТ</v>
      </c>
      <c r="L768">
        <f ca="1"/>
        <v>2</v>
      </c>
      <c r="M768" t="str">
        <f ca="1"/>
        <v>Биология</v>
      </c>
    </row>
    <row r="769" spans="1:13" x14ac:dyDescent="0.25">
      <c r="A769" s="30" t="str">
        <v>Калюгина Н. В.</v>
      </c>
      <c r="B769" s="30" t="str">
        <f ca="1"/>
        <v>9Л</v>
      </c>
      <c r="C769" s="30">
        <f ca="1"/>
        <v>36</v>
      </c>
      <c r="D769" s="30" t="str">
        <f ca="1"/>
        <v>НЕТ</v>
      </c>
      <c r="E769" s="30">
        <f ca="1"/>
        <v>2</v>
      </c>
      <c r="F769" s="30" t="str">
        <v>Биология</v>
      </c>
      <c r="H769" t="str">
        <f ca="1"/>
        <v>Калюгина Н. В.</v>
      </c>
      <c r="I769" t="str">
        <f ca="1"/>
        <v>9Л</v>
      </c>
      <c r="J769">
        <f ca="1"/>
        <v>36</v>
      </c>
      <c r="K769" t="str">
        <f ca="1"/>
        <v>НЕТ</v>
      </c>
      <c r="L769">
        <f ca="1"/>
        <v>2</v>
      </c>
      <c r="M769" t="str">
        <f ca="1"/>
        <v>Биология</v>
      </c>
    </row>
    <row r="770" spans="1:13" x14ac:dyDescent="0.25">
      <c r="A770" s="30" t="str">
        <v>Калюгина Н. В.</v>
      </c>
      <c r="B770" s="30" t="str">
        <f ca="1"/>
        <v>9М</v>
      </c>
      <c r="C770" s="30">
        <f ca="1"/>
        <v>37</v>
      </c>
      <c r="D770" s="30" t="str">
        <f ca="1"/>
        <v>НЕТ</v>
      </c>
      <c r="E770" s="30">
        <f ca="1"/>
        <v>2</v>
      </c>
      <c r="F770" s="30" t="str">
        <v>Биология</v>
      </c>
      <c r="H770" t="str">
        <f ca="1"/>
        <v>Калюгина Н. В.</v>
      </c>
      <c r="I770" t="str">
        <f ca="1"/>
        <v>9М</v>
      </c>
      <c r="J770">
        <f ca="1"/>
        <v>37</v>
      </c>
      <c r="K770" t="str">
        <f ca="1"/>
        <v>НЕТ</v>
      </c>
      <c r="L770">
        <f ca="1"/>
        <v>2</v>
      </c>
      <c r="M770" t="str">
        <f ca="1"/>
        <v>Биология</v>
      </c>
    </row>
    <row r="771" spans="1:13" x14ac:dyDescent="0.25">
      <c r="A771" s="30" t="str">
        <v>Калюгина Н. В.</v>
      </c>
      <c r="B771" s="30" t="str">
        <f ca="1"/>
        <v>9Н</v>
      </c>
      <c r="C771" s="30">
        <f ca="1"/>
        <v>35</v>
      </c>
      <c r="D771" s="30" t="str">
        <f ca="1"/>
        <v>НЕТ</v>
      </c>
      <c r="E771" s="30">
        <f ca="1"/>
        <v>2</v>
      </c>
      <c r="F771" s="30" t="str">
        <v>Биология</v>
      </c>
      <c r="H771" t="str">
        <f ca="1"/>
        <v>Калюгина Н. В.</v>
      </c>
      <c r="I771" t="str">
        <f ca="1"/>
        <v>9Н</v>
      </c>
      <c r="J771">
        <f ca="1"/>
        <v>35</v>
      </c>
      <c r="K771" t="str">
        <f ca="1"/>
        <v>НЕТ</v>
      </c>
      <c r="L771">
        <f ca="1"/>
        <v>2</v>
      </c>
      <c r="M771" t="str">
        <f ca="1"/>
        <v>Биология</v>
      </c>
    </row>
    <row r="772" spans="1:13" x14ac:dyDescent="0.25">
      <c r="A772" s="30" t="str">
        <v>Калюгина Н. В.</v>
      </c>
      <c r="B772" s="30" t="str">
        <f ca="1"/>
        <v>9О</v>
      </c>
      <c r="C772" s="30">
        <f ca="1"/>
        <v>38</v>
      </c>
      <c r="D772" s="30" t="str">
        <f ca="1"/>
        <v>НЕТ</v>
      </c>
      <c r="E772" s="30">
        <f ca="1"/>
        <v>2</v>
      </c>
      <c r="F772" s="30" t="str">
        <v>Биология</v>
      </c>
      <c r="H772" t="str">
        <f ca="1"/>
        <v>Калюгина Н. В.</v>
      </c>
      <c r="I772" t="str">
        <f ca="1"/>
        <v>9О</v>
      </c>
      <c r="J772">
        <f ca="1"/>
        <v>38</v>
      </c>
      <c r="K772" t="str">
        <f ca="1"/>
        <v>НЕТ</v>
      </c>
      <c r="L772">
        <f ca="1"/>
        <v>2</v>
      </c>
      <c r="M772" t="str">
        <f ca="1"/>
        <v>Биология</v>
      </c>
    </row>
    <row r="773" spans="1:13" x14ac:dyDescent="0.25">
      <c r="A773" s="30" t="str">
        <v>Калюгина Н. В.</v>
      </c>
      <c r="B773" s="30" t="str">
        <f ca="1"/>
        <v>10А</v>
      </c>
      <c r="C773" s="30">
        <f ca="1"/>
        <v>37</v>
      </c>
      <c r="D773" s="30" t="str">
        <f ca="1"/>
        <v>НЕТ</v>
      </c>
      <c r="E773" s="30">
        <f ca="1"/>
        <v>1</v>
      </c>
      <c r="F773" s="30" t="str">
        <v>Биология</v>
      </c>
      <c r="H773" t="str">
        <f ca="1"/>
        <v>Калюгина Н. В.</v>
      </c>
      <c r="I773" t="str">
        <f ca="1"/>
        <v>10А</v>
      </c>
      <c r="J773">
        <f ca="1"/>
        <v>37</v>
      </c>
      <c r="K773" t="str">
        <f ca="1"/>
        <v>НЕТ</v>
      </c>
      <c r="L773">
        <f ca="1"/>
        <v>1</v>
      </c>
      <c r="M773" t="str">
        <f ca="1"/>
        <v>Биология</v>
      </c>
    </row>
    <row r="774" spans="1:13" x14ac:dyDescent="0.25">
      <c r="A774" s="30" t="str">
        <v>Калюгина Н. В.</v>
      </c>
      <c r="B774" s="30" t="str">
        <f ca="1"/>
        <v>10Б</v>
      </c>
      <c r="C774" s="30">
        <f ca="1"/>
        <v>34</v>
      </c>
      <c r="D774" s="30" t="str">
        <f ca="1"/>
        <v>НЕТ</v>
      </c>
      <c r="E774" s="30">
        <f ca="1"/>
        <v>1</v>
      </c>
      <c r="F774" s="30" t="str">
        <v>Биология</v>
      </c>
      <c r="H774" t="str">
        <f ca="1"/>
        <v>Калюгина Н. В.</v>
      </c>
      <c r="I774" t="str">
        <f ca="1"/>
        <v>10Б</v>
      </c>
      <c r="J774">
        <f ca="1"/>
        <v>34</v>
      </c>
      <c r="K774" t="str">
        <f ca="1"/>
        <v>НЕТ</v>
      </c>
      <c r="L774">
        <f ca="1"/>
        <v>1</v>
      </c>
      <c r="M774" t="str">
        <f ca="1"/>
        <v>Биология</v>
      </c>
    </row>
    <row r="775" spans="1:13" x14ac:dyDescent="0.25">
      <c r="A775" s="30" t="str">
        <v>Калюгина Н. В.</v>
      </c>
      <c r="B775" s="30" t="str">
        <f ca="1"/>
        <v>10Б</v>
      </c>
      <c r="C775" s="30">
        <f ca="1"/>
        <v>34</v>
      </c>
      <c r="D775" s="30" t="str">
        <f ca="1"/>
        <v>НЕТ</v>
      </c>
      <c r="E775" s="30">
        <f ca="1"/>
        <v>1</v>
      </c>
      <c r="F775" s="30" t="str">
        <v>Разговор о важн</v>
      </c>
      <c r="H775" t="str">
        <f ca="1"/>
        <v>Калюгина Н. В.</v>
      </c>
      <c r="I775" t="str">
        <f ca="1"/>
        <v>10Б</v>
      </c>
      <c r="J775">
        <f ca="1"/>
        <v>34</v>
      </c>
      <c r="K775" t="str">
        <f ca="1"/>
        <v>НЕТ</v>
      </c>
      <c r="L775">
        <f ca="1"/>
        <v>1</v>
      </c>
      <c r="M775" t="str">
        <f ca="1"/>
        <v>Разговор о важн</v>
      </c>
    </row>
    <row r="776" spans="1:13" x14ac:dyDescent="0.25">
      <c r="A776" s="30" t="str">
        <v>Калюгина Н. В.</v>
      </c>
      <c r="B776" s="30" t="str">
        <f ca="1"/>
        <v>10В</v>
      </c>
      <c r="C776" s="30">
        <f ca="1"/>
        <v>35</v>
      </c>
      <c r="D776" s="30" t="str">
        <f ca="1"/>
        <v>НЕТ</v>
      </c>
      <c r="E776" s="30">
        <f ca="1"/>
        <v>1</v>
      </c>
      <c r="F776" s="30" t="str">
        <v>Биология</v>
      </c>
      <c r="H776" t="str">
        <f ca="1"/>
        <v>Калюгина Н. В.</v>
      </c>
      <c r="I776" t="str">
        <f ca="1"/>
        <v>10В</v>
      </c>
      <c r="J776">
        <f ca="1"/>
        <v>35</v>
      </c>
      <c r="K776" t="str">
        <f ca="1"/>
        <v>НЕТ</v>
      </c>
      <c r="L776">
        <f ca="1"/>
        <v>1</v>
      </c>
      <c r="M776" t="str">
        <f ca="1"/>
        <v>Биология</v>
      </c>
    </row>
    <row r="777" spans="1:13" x14ac:dyDescent="0.25">
      <c r="A777" s="30" t="str">
        <v>Калюгина Н. В.</v>
      </c>
      <c r="B777" s="30" t="str">
        <f ca="1"/>
        <v>11А</v>
      </c>
      <c r="C777" s="30">
        <f ca="1"/>
        <v>37</v>
      </c>
      <c r="D777" s="30" t="str">
        <f ca="1"/>
        <v>НЕТ</v>
      </c>
      <c r="E777" s="30">
        <f ca="1"/>
        <v>1</v>
      </c>
      <c r="F777" s="30" t="str">
        <v>Биология</v>
      </c>
      <c r="H777" t="str">
        <f ca="1"/>
        <v>Калюгина Н. В.</v>
      </c>
      <c r="I777" t="str">
        <f ca="1"/>
        <v>11А</v>
      </c>
      <c r="J777">
        <f ca="1"/>
        <v>37</v>
      </c>
      <c r="K777" t="str">
        <f ca="1"/>
        <v>НЕТ</v>
      </c>
      <c r="L777">
        <f ca="1"/>
        <v>1</v>
      </c>
      <c r="M777" t="str">
        <f ca="1"/>
        <v>Биология</v>
      </c>
    </row>
    <row r="778" spans="1:13" x14ac:dyDescent="0.25">
      <c r="A778" s="30" t="str">
        <v>Калюгина Н. В.</v>
      </c>
      <c r="B778" s="30" t="str">
        <f ca="1"/>
        <v>11Б</v>
      </c>
      <c r="C778" s="30">
        <f ca="1"/>
        <v>36</v>
      </c>
      <c r="D778" s="30" t="str">
        <f ca="1"/>
        <v>НЕТ</v>
      </c>
      <c r="E778" s="30">
        <f ca="1"/>
        <v>1</v>
      </c>
      <c r="F778" s="30" t="str">
        <v>Биология</v>
      </c>
      <c r="H778" t="str">
        <f ca="1"/>
        <v>Калюгина Н. В.</v>
      </c>
      <c r="I778" t="str">
        <f ca="1"/>
        <v>11Б</v>
      </c>
      <c r="J778">
        <f ca="1"/>
        <v>36</v>
      </c>
      <c r="K778" t="str">
        <f ca="1"/>
        <v>НЕТ</v>
      </c>
      <c r="L778">
        <f ca="1"/>
        <v>1</v>
      </c>
      <c r="M778" t="str">
        <f ca="1"/>
        <v>Биология</v>
      </c>
    </row>
    <row r="779" spans="1:13" x14ac:dyDescent="0.25">
      <c r="A779" s="30" t="str">
        <v>Калюгина Н. В.</v>
      </c>
      <c r="B779" s="30" t="str">
        <f ca="1"/>
        <v>11В</v>
      </c>
      <c r="C779" s="30">
        <f ca="1"/>
        <v>38</v>
      </c>
      <c r="D779" s="30" t="str">
        <f ca="1"/>
        <v>НЕТ</v>
      </c>
      <c r="E779" s="30">
        <f ca="1"/>
        <v>1</v>
      </c>
      <c r="F779" s="30" t="str">
        <v>Биология</v>
      </c>
      <c r="H779" t="str">
        <f ca="1"/>
        <v>Калюгина Н. В.</v>
      </c>
      <c r="I779" t="str">
        <f ca="1"/>
        <v>11В</v>
      </c>
      <c r="J779">
        <f ca="1"/>
        <v>38</v>
      </c>
      <c r="K779" t="str">
        <f ca="1"/>
        <v>НЕТ</v>
      </c>
      <c r="L779">
        <f ca="1"/>
        <v>1</v>
      </c>
      <c r="M779" t="str">
        <f ca="1"/>
        <v>Биология</v>
      </c>
    </row>
    <row r="780" spans="1:13" x14ac:dyDescent="0.25">
      <c r="A780" s="30" t="str">
        <v>Капустян Е. С.</v>
      </c>
      <c r="B780" s="30" t="str">
        <f ca="1"/>
        <v>5И</v>
      </c>
      <c r="C780" s="30">
        <f ca="1"/>
        <v>32</v>
      </c>
      <c r="D780" s="30" t="str">
        <f ca="1"/>
        <v>НЕТ</v>
      </c>
      <c r="E780" s="30">
        <f ca="1"/>
        <v>3</v>
      </c>
      <c r="F780" s="30" t="str">
        <v>Литература</v>
      </c>
      <c r="H780" t="str">
        <f ca="1"/>
        <v>Капустян Е. С.</v>
      </c>
      <c r="I780" t="str">
        <f ca="1"/>
        <v>5И</v>
      </c>
      <c r="J780">
        <f ca="1"/>
        <v>32</v>
      </c>
      <c r="K780" t="str">
        <f ca="1"/>
        <v>НЕТ</v>
      </c>
      <c r="L780">
        <f ca="1"/>
        <v>3</v>
      </c>
      <c r="M780" t="str">
        <f ca="1"/>
        <v>Литература</v>
      </c>
    </row>
    <row r="781" spans="1:13" x14ac:dyDescent="0.25">
      <c r="A781" s="30" t="str">
        <v>Капустян Е. С.</v>
      </c>
      <c r="B781" s="30" t="str">
        <f ca="1"/>
        <v>5И</v>
      </c>
      <c r="C781" s="30">
        <f ca="1"/>
        <v>32</v>
      </c>
      <c r="D781" s="30" t="str">
        <f ca="1"/>
        <v>НЕТ</v>
      </c>
      <c r="E781" s="30">
        <f ca="1"/>
        <v>5</v>
      </c>
      <c r="F781" s="30" t="str">
        <v>Русский язык</v>
      </c>
      <c r="H781" t="str">
        <f ca="1"/>
        <v>Капустян Е. С.</v>
      </c>
      <c r="I781" t="str">
        <f ca="1"/>
        <v>5И</v>
      </c>
      <c r="J781">
        <f ca="1"/>
        <v>32</v>
      </c>
      <c r="K781" t="str">
        <f ca="1"/>
        <v>НЕТ</v>
      </c>
      <c r="L781">
        <f ca="1"/>
        <v>5</v>
      </c>
      <c r="M781" t="str">
        <f ca="1"/>
        <v>Русский язык</v>
      </c>
    </row>
    <row r="782" spans="1:13" x14ac:dyDescent="0.25">
      <c r="A782" s="30" t="str">
        <v>Капустян Е. С.</v>
      </c>
      <c r="B782" s="30" t="str">
        <f ca="1"/>
        <v>5К</v>
      </c>
      <c r="C782" s="30">
        <f ca="1"/>
        <v>32</v>
      </c>
      <c r="D782" s="30" t="str">
        <f ca="1"/>
        <v>НЕТ</v>
      </c>
      <c r="E782" s="30">
        <f ca="1"/>
        <v>3</v>
      </c>
      <c r="F782" s="30" t="str">
        <v>Литература</v>
      </c>
      <c r="H782" t="str">
        <f ca="1"/>
        <v>Капустян Е. С.</v>
      </c>
      <c r="I782" t="str">
        <f ca="1"/>
        <v>5К</v>
      </c>
      <c r="J782">
        <f ca="1"/>
        <v>32</v>
      </c>
      <c r="K782" t="str">
        <f ca="1"/>
        <v>НЕТ</v>
      </c>
      <c r="L782">
        <f ca="1"/>
        <v>3</v>
      </c>
      <c r="M782" t="str">
        <f ca="1"/>
        <v>Литература</v>
      </c>
    </row>
    <row r="783" spans="1:13" x14ac:dyDescent="0.25">
      <c r="A783" s="30" t="str">
        <v>Капустян Е. С.</v>
      </c>
      <c r="B783" s="30" t="str">
        <f ca="1"/>
        <v>5К</v>
      </c>
      <c r="C783" s="30">
        <f ca="1"/>
        <v>32</v>
      </c>
      <c r="D783" s="30" t="str">
        <f ca="1"/>
        <v>НЕТ</v>
      </c>
      <c r="E783" s="30">
        <f ca="1"/>
        <v>5</v>
      </c>
      <c r="F783" s="30" t="str">
        <v>Русский язык</v>
      </c>
      <c r="H783" t="str">
        <f ca="1"/>
        <v>Капустян Е. С.</v>
      </c>
      <c r="I783" t="str">
        <f ca="1"/>
        <v>5К</v>
      </c>
      <c r="J783">
        <f ca="1"/>
        <v>32</v>
      </c>
      <c r="K783" t="str">
        <f ca="1"/>
        <v>НЕТ</v>
      </c>
      <c r="L783">
        <f ca="1"/>
        <v>5</v>
      </c>
      <c r="M783" t="str">
        <f ca="1"/>
        <v>Русский язык</v>
      </c>
    </row>
    <row r="784" spans="1:13" x14ac:dyDescent="0.25">
      <c r="A784" s="30" t="str">
        <v>Капустян Е. С.</v>
      </c>
      <c r="B784" s="30" t="str">
        <f ca="1"/>
        <v>5О</v>
      </c>
      <c r="C784" s="30">
        <f ca="1"/>
        <v>34</v>
      </c>
      <c r="D784" s="30" t="str">
        <f ca="1"/>
        <v>НЕТ</v>
      </c>
      <c r="E784" s="30">
        <f ca="1"/>
        <v>3</v>
      </c>
      <c r="F784" s="30" t="str">
        <v>Литература</v>
      </c>
      <c r="H784" t="str">
        <f ca="1"/>
        <v>Капустян Е. С.</v>
      </c>
      <c r="I784" t="str">
        <f ca="1"/>
        <v>5О</v>
      </c>
      <c r="J784">
        <f ca="1"/>
        <v>34</v>
      </c>
      <c r="K784" t="str">
        <f ca="1"/>
        <v>НЕТ</v>
      </c>
      <c r="L784">
        <f ca="1"/>
        <v>3</v>
      </c>
      <c r="M784" t="str">
        <f ca="1"/>
        <v>Литература</v>
      </c>
    </row>
    <row r="785" spans="1:13" x14ac:dyDescent="0.25">
      <c r="A785" s="30" t="str">
        <v>Капустян Е. С.</v>
      </c>
      <c r="B785" s="30" t="str">
        <f ca="1"/>
        <v>5О</v>
      </c>
      <c r="C785" s="30">
        <f ca="1"/>
        <v>34</v>
      </c>
      <c r="D785" s="30" t="str">
        <f ca="1"/>
        <v>НЕТ</v>
      </c>
      <c r="E785" s="30">
        <f ca="1"/>
        <v>1</v>
      </c>
      <c r="F785" s="30" t="str">
        <v>Разговор о важн</v>
      </c>
      <c r="H785" t="str">
        <f ca="1"/>
        <v>Капустян Е. С.</v>
      </c>
      <c r="I785" t="str">
        <f ca="1"/>
        <v>5О</v>
      </c>
      <c r="J785">
        <f ca="1"/>
        <v>34</v>
      </c>
      <c r="K785" t="str">
        <f ca="1"/>
        <v>НЕТ</v>
      </c>
      <c r="L785">
        <f ca="1"/>
        <v>1</v>
      </c>
      <c r="M785" t="str">
        <f ca="1"/>
        <v>Разговор о важн</v>
      </c>
    </row>
    <row r="786" spans="1:13" x14ac:dyDescent="0.25">
      <c r="A786" s="30" t="str">
        <v>Капустян Е. С.</v>
      </c>
      <c r="B786" s="30" t="str">
        <f ca="1"/>
        <v>5О</v>
      </c>
      <c r="C786" s="30">
        <f ca="1"/>
        <v>34</v>
      </c>
      <c r="D786" s="30" t="str">
        <f ca="1"/>
        <v>НЕТ</v>
      </c>
      <c r="E786" s="30">
        <f ca="1"/>
        <v>5</v>
      </c>
      <c r="F786" s="30" t="str">
        <v>Русский язык</v>
      </c>
      <c r="H786" t="str">
        <f ca="1"/>
        <v>Капустян Е. С.</v>
      </c>
      <c r="I786" t="str">
        <f ca="1"/>
        <v>5О</v>
      </c>
      <c r="J786">
        <f ca="1"/>
        <v>34</v>
      </c>
      <c r="K786" t="str">
        <f ca="1"/>
        <v>НЕТ</v>
      </c>
      <c r="L786">
        <f ca="1"/>
        <v>5</v>
      </c>
      <c r="M786" t="str">
        <f ca="1"/>
        <v>Русский язык</v>
      </c>
    </row>
    <row r="787" spans="1:13" x14ac:dyDescent="0.25">
      <c r="A787" s="30" t="str">
        <v>Капустян Е. С.</v>
      </c>
      <c r="B787" s="30" t="str">
        <f ca="1"/>
        <v>9Л</v>
      </c>
      <c r="C787" s="30">
        <f ca="1"/>
        <v>36</v>
      </c>
      <c r="D787" s="30" t="str">
        <f ca="1"/>
        <v>НЕТ</v>
      </c>
      <c r="E787" s="30">
        <f ca="1"/>
        <v>3</v>
      </c>
      <c r="F787" s="30" t="str">
        <v>Литература</v>
      </c>
      <c r="H787" t="str">
        <f ca="1"/>
        <v>Капустян Е. С.</v>
      </c>
      <c r="I787" t="str">
        <f ca="1"/>
        <v>9Л</v>
      </c>
      <c r="J787">
        <f ca="1"/>
        <v>36</v>
      </c>
      <c r="K787" t="str">
        <f ca="1"/>
        <v>НЕТ</v>
      </c>
      <c r="L787">
        <f ca="1"/>
        <v>3</v>
      </c>
      <c r="M787" t="str">
        <f ca="1"/>
        <v>Литература</v>
      </c>
    </row>
    <row r="788" spans="1:13" x14ac:dyDescent="0.25">
      <c r="A788" s="30" t="str">
        <v>Капустян Е. С.</v>
      </c>
      <c r="B788" s="30" t="str">
        <f ca="1"/>
        <v>9Л</v>
      </c>
      <c r="C788" s="30">
        <f ca="1"/>
        <v>36</v>
      </c>
      <c r="D788" s="30" t="str">
        <f ca="1"/>
        <v>НЕТ</v>
      </c>
      <c r="E788" s="30">
        <f ca="1"/>
        <v>3</v>
      </c>
      <c r="F788" s="30" t="str">
        <v>Русский язык</v>
      </c>
      <c r="H788" t="str">
        <f ca="1"/>
        <v>Капустян Е. С.</v>
      </c>
      <c r="I788" t="str">
        <f ca="1"/>
        <v>9Л</v>
      </c>
      <c r="J788">
        <f ca="1"/>
        <v>36</v>
      </c>
      <c r="K788" t="str">
        <f ca="1"/>
        <v>НЕТ</v>
      </c>
      <c r="L788">
        <f ca="1"/>
        <v>3</v>
      </c>
      <c r="M788" t="str">
        <f ca="1"/>
        <v>Русский язык</v>
      </c>
    </row>
    <row r="789" spans="1:13" x14ac:dyDescent="0.25">
      <c r="A789" s="30" t="str">
        <v>Карпенко Е. А.</v>
      </c>
      <c r="B789" s="30" t="str">
        <f ca="1"/>
        <v>5С</v>
      </c>
      <c r="C789" s="30">
        <f ca="1"/>
        <v>32</v>
      </c>
      <c r="D789" s="30" t="str">
        <f ca="1"/>
        <v>ДА</v>
      </c>
      <c r="E789" s="30">
        <f ca="1"/>
        <v>3</v>
      </c>
      <c r="F789" s="30" t="str">
        <v>Иностранный язык (английский)</v>
      </c>
      <c r="H789" t="str">
        <f ca="1"/>
        <v>Карпенко Е. А.</v>
      </c>
      <c r="I789" t="str">
        <f ca="1"/>
        <v>5С</v>
      </c>
      <c r="J789">
        <f ca="1"/>
        <v>32</v>
      </c>
      <c r="K789" t="str">
        <f ca="1"/>
        <v>ДА</v>
      </c>
      <c r="L789">
        <f ca="1"/>
        <v>3</v>
      </c>
      <c r="M789" t="str">
        <f ca="1"/>
        <v>Иностранный язык (английский)</v>
      </c>
    </row>
    <row r="790" spans="1:13" x14ac:dyDescent="0.25">
      <c r="A790" s="30" t="str">
        <v>Кравцова В. А.</v>
      </c>
      <c r="B790" s="30" t="str">
        <f ca="1"/>
        <v>5С</v>
      </c>
      <c r="C790" s="30">
        <f ca="1"/>
        <v>32</v>
      </c>
      <c r="D790" s="30" t="str">
        <f ca="1"/>
        <v>ДА</v>
      </c>
      <c r="E790" s="30">
        <f ca="1"/>
        <v>3</v>
      </c>
      <c r="F790" s="30" t="str">
        <v>Иностранный язык (английский)</v>
      </c>
      <c r="H790" t="str">
        <f ca="1"/>
        <v>Кравцова В. А.</v>
      </c>
      <c r="I790" t="str">
        <f ca="1"/>
        <v>5С</v>
      </c>
      <c r="J790">
        <f ca="1"/>
        <v>32</v>
      </c>
      <c r="K790" t="str">
        <f ca="1"/>
        <v>ДА</v>
      </c>
      <c r="L790">
        <f ca="1"/>
        <v>3</v>
      </c>
      <c r="M790" t="str">
        <f ca="1"/>
        <v>Иностранный язык (английский)</v>
      </c>
    </row>
    <row r="791" spans="1:13" x14ac:dyDescent="0.25">
      <c r="A791" s="30" t="str">
        <v>Карпенко Е. А.</v>
      </c>
      <c r="B791" s="30" t="str">
        <f ca="1"/>
        <v>5У</v>
      </c>
      <c r="C791" s="30">
        <f ca="1"/>
        <v>33</v>
      </c>
      <c r="D791" s="30" t="str">
        <f ca="1"/>
        <v>ДА</v>
      </c>
      <c r="E791" s="30">
        <f ca="1"/>
        <v>3</v>
      </c>
      <c r="F791" s="30" t="str">
        <v>Иностранный язык (английский)</v>
      </c>
      <c r="H791" t="str">
        <f ca="1"/>
        <v>Карпенко Е. А.</v>
      </c>
      <c r="I791" t="str">
        <f ca="1"/>
        <v>5У</v>
      </c>
      <c r="J791">
        <f ca="1"/>
        <v>33</v>
      </c>
      <c r="K791" t="str">
        <f ca="1"/>
        <v>ДА</v>
      </c>
      <c r="L791">
        <f ca="1"/>
        <v>3</v>
      </c>
      <c r="M791" t="str">
        <f ca="1"/>
        <v>Иностранный язык (английский)</v>
      </c>
    </row>
    <row r="792" spans="1:13" x14ac:dyDescent="0.25">
      <c r="A792" s="30" t="str">
        <v>Кравцова В. А.</v>
      </c>
      <c r="B792" s="30" t="str">
        <f ca="1"/>
        <v>5У</v>
      </c>
      <c r="C792" s="30">
        <f ca="1"/>
        <v>33</v>
      </c>
      <c r="D792" s="30" t="str">
        <f ca="1"/>
        <v>ДА</v>
      </c>
      <c r="E792" s="30">
        <f ca="1"/>
        <v>3</v>
      </c>
      <c r="F792" s="30" t="str">
        <v>Иностранный язык (английский)</v>
      </c>
      <c r="H792" t="str">
        <f ca="1"/>
        <v>Кравцова В. А.</v>
      </c>
      <c r="I792" t="str">
        <f ca="1"/>
        <v>5У</v>
      </c>
      <c r="J792">
        <f ca="1"/>
        <v>33</v>
      </c>
      <c r="K792" t="str">
        <f ca="1"/>
        <v>ДА</v>
      </c>
      <c r="L792">
        <f ca="1"/>
        <v>3</v>
      </c>
      <c r="M792" t="str">
        <f ca="1"/>
        <v>Иностранный язык (английский)</v>
      </c>
    </row>
    <row r="793" spans="1:13" x14ac:dyDescent="0.25">
      <c r="A793" s="30" t="str">
        <v>Карпенко Е. А.</v>
      </c>
      <c r="B793" s="30" t="str">
        <f ca="1"/>
        <v>5У</v>
      </c>
      <c r="C793" s="30">
        <f ca="1"/>
        <v>33</v>
      </c>
      <c r="D793" s="30" t="str">
        <f ca="1"/>
        <v>НЕТ</v>
      </c>
      <c r="E793" s="30">
        <f ca="1"/>
        <v>1</v>
      </c>
      <c r="F793" s="30" t="str">
        <v>Разговор о важн</v>
      </c>
      <c r="H793" t="str">
        <f ca="1"/>
        <v>Карпенко Е. А.</v>
      </c>
      <c r="I793" t="str">
        <f ca="1"/>
        <v>5У</v>
      </c>
      <c r="J793">
        <f ca="1"/>
        <v>33</v>
      </c>
      <c r="K793" t="str">
        <f ca="1"/>
        <v>НЕТ</v>
      </c>
      <c r="L793">
        <f ca="1"/>
        <v>1</v>
      </c>
      <c r="M793" t="str">
        <f ca="1"/>
        <v>Разговор о важн</v>
      </c>
    </row>
    <row r="794" spans="1:13" x14ac:dyDescent="0.25">
      <c r="A794" s="30" t="str">
        <v>Карпенко Е. А.</v>
      </c>
      <c r="B794" s="30" t="str">
        <f ca="1"/>
        <v>5Х</v>
      </c>
      <c r="C794" s="30">
        <f ca="1"/>
        <v>34</v>
      </c>
      <c r="D794" s="30" t="str">
        <f ca="1"/>
        <v>ДА</v>
      </c>
      <c r="E794" s="30">
        <f ca="1"/>
        <v>3</v>
      </c>
      <c r="F794" s="30" t="str">
        <v>Иностранный язык (английский)</v>
      </c>
      <c r="H794" t="str">
        <f ca="1"/>
        <v>Карпенко Е. А.</v>
      </c>
      <c r="I794" t="str">
        <f ca="1"/>
        <v>5Х</v>
      </c>
      <c r="J794">
        <f ca="1"/>
        <v>34</v>
      </c>
      <c r="K794" t="str">
        <f ca="1"/>
        <v>ДА</v>
      </c>
      <c r="L794">
        <f ca="1"/>
        <v>3</v>
      </c>
      <c r="M794" t="str">
        <f ca="1"/>
        <v>Иностранный язык (английский)</v>
      </c>
    </row>
    <row r="795" spans="1:13" x14ac:dyDescent="0.25">
      <c r="A795" s="30" t="str">
        <v>Кравцова В. А.</v>
      </c>
      <c r="B795" s="30" t="str">
        <f ca="1"/>
        <v>5Х</v>
      </c>
      <c r="C795" s="30">
        <f ca="1"/>
        <v>34</v>
      </c>
      <c r="D795" s="30" t="str">
        <f ca="1"/>
        <v>ДА</v>
      </c>
      <c r="E795" s="30">
        <f ca="1"/>
        <v>3</v>
      </c>
      <c r="F795" s="30" t="str">
        <v>Иностранный язык (английский)</v>
      </c>
      <c r="H795" t="str">
        <f ca="1"/>
        <v>Кравцова В. А.</v>
      </c>
      <c r="I795" t="str">
        <f ca="1"/>
        <v>5Х</v>
      </c>
      <c r="J795">
        <f ca="1"/>
        <v>34</v>
      </c>
      <c r="K795" t="str">
        <f ca="1"/>
        <v>ДА</v>
      </c>
      <c r="L795">
        <f ca="1"/>
        <v>3</v>
      </c>
      <c r="M795" t="str">
        <f ca="1"/>
        <v>Иностранный язык (английский)</v>
      </c>
    </row>
    <row r="796" spans="1:13" x14ac:dyDescent="0.25">
      <c r="A796" s="30" t="str">
        <v>Карпенко Е. А.</v>
      </c>
      <c r="B796" s="30" t="str">
        <f ca="1"/>
        <v>5Ц</v>
      </c>
      <c r="C796" s="30">
        <f ca="1"/>
        <v>33</v>
      </c>
      <c r="D796" s="30" t="str">
        <f ca="1"/>
        <v>ДА</v>
      </c>
      <c r="E796" s="30">
        <f ca="1"/>
        <v>3</v>
      </c>
      <c r="F796" s="30" t="str">
        <v>Иностранный язык (английский)</v>
      </c>
      <c r="H796" t="str">
        <f ca="1"/>
        <v>Карпенко Е. А.</v>
      </c>
      <c r="I796" t="str">
        <f ca="1"/>
        <v>5Ц</v>
      </c>
      <c r="J796">
        <f ca="1"/>
        <v>33</v>
      </c>
      <c r="K796" t="str">
        <f ca="1"/>
        <v>ДА</v>
      </c>
      <c r="L796">
        <f ca="1"/>
        <v>3</v>
      </c>
      <c r="M796" t="str">
        <f ca="1"/>
        <v>Иностранный язык (английский)</v>
      </c>
    </row>
    <row r="797" spans="1:13" x14ac:dyDescent="0.25">
      <c r="A797" s="30" t="str">
        <v>Кравцова В. А.</v>
      </c>
      <c r="B797" s="30" t="str">
        <f ca="1"/>
        <v>5Ц</v>
      </c>
      <c r="C797" s="30">
        <f ca="1"/>
        <v>33</v>
      </c>
      <c r="D797" s="30" t="str">
        <f ca="1"/>
        <v>ДА</v>
      </c>
      <c r="E797" s="30">
        <f ca="1"/>
        <v>3</v>
      </c>
      <c r="F797" s="30" t="str">
        <v>Иностранный язык (английский)</v>
      </c>
      <c r="H797" t="str">
        <f ca="1"/>
        <v>Кравцова В. А.</v>
      </c>
      <c r="I797" t="str">
        <f ca="1"/>
        <v>5Ц</v>
      </c>
      <c r="J797">
        <f ca="1"/>
        <v>33</v>
      </c>
      <c r="K797" t="str">
        <f ca="1"/>
        <v>ДА</v>
      </c>
      <c r="L797">
        <f ca="1"/>
        <v>3</v>
      </c>
      <c r="M797" t="str">
        <f ca="1"/>
        <v>Иностранный язык (английский)</v>
      </c>
    </row>
    <row r="798" spans="1:13" x14ac:dyDescent="0.25">
      <c r="A798" s="30" t="str">
        <v>Карпенко Е. А.</v>
      </c>
      <c r="B798" s="30" t="str">
        <f ca="1"/>
        <v>5Ч</v>
      </c>
      <c r="C798" s="30">
        <f ca="1"/>
        <v>37</v>
      </c>
      <c r="D798" s="30" t="str">
        <f ca="1"/>
        <v>ДА</v>
      </c>
      <c r="E798" s="30">
        <f ca="1"/>
        <v>3</v>
      </c>
      <c r="F798" s="30" t="str">
        <v>Иностранный язык (английский)</v>
      </c>
      <c r="H798" t="str">
        <f ca="1"/>
        <v>Карпенко Е. А.</v>
      </c>
      <c r="I798" t="str">
        <f ca="1"/>
        <v>5Ч</v>
      </c>
      <c r="J798">
        <f ca="1"/>
        <v>37</v>
      </c>
      <c r="K798" t="str">
        <f ca="1"/>
        <v>ДА</v>
      </c>
      <c r="L798">
        <f ca="1"/>
        <v>3</v>
      </c>
      <c r="M798" t="str">
        <f ca="1"/>
        <v>Иностранный язык (английский)</v>
      </c>
    </row>
    <row r="799" spans="1:13" x14ac:dyDescent="0.25">
      <c r="A799" s="30" t="str">
        <v>Кравцова В. А.</v>
      </c>
      <c r="B799" s="30" t="str">
        <f ca="1"/>
        <v>5Ч</v>
      </c>
      <c r="C799" s="30">
        <f ca="1"/>
        <v>37</v>
      </c>
      <c r="D799" s="30" t="str">
        <f ca="1"/>
        <v>ДА</v>
      </c>
      <c r="E799" s="30">
        <f ca="1"/>
        <v>3</v>
      </c>
      <c r="F799" s="30" t="str">
        <v>Иностранный язык (английский)</v>
      </c>
      <c r="H799" t="str">
        <f ca="1"/>
        <v>Кравцова В. А.</v>
      </c>
      <c r="I799" t="str">
        <f ca="1"/>
        <v>5Ч</v>
      </c>
      <c r="J799">
        <f ca="1"/>
        <v>37</v>
      </c>
      <c r="K799" t="str">
        <f ca="1"/>
        <v>ДА</v>
      </c>
      <c r="L799">
        <f ca="1"/>
        <v>3</v>
      </c>
      <c r="M799" t="str">
        <f ca="1"/>
        <v>Иностранный язык (английский)</v>
      </c>
    </row>
    <row r="800" spans="1:13" x14ac:dyDescent="0.25">
      <c r="A800" s="30" t="str">
        <v>Карпенко Е. А.</v>
      </c>
      <c r="B800" s="30" t="str">
        <f ca="1"/>
        <v>9А</v>
      </c>
      <c r="C800" s="30">
        <f ca="1"/>
        <v>36</v>
      </c>
      <c r="D800" s="30" t="str">
        <f ca="1"/>
        <v>ДА</v>
      </c>
      <c r="E800" s="30">
        <f ca="1"/>
        <v>3</v>
      </c>
      <c r="F800" s="30" t="str">
        <v>Иностранный язык (английский)</v>
      </c>
      <c r="H800" t="str">
        <f ca="1"/>
        <v>Карпенко Е. А.</v>
      </c>
      <c r="I800" t="str">
        <f ca="1"/>
        <v>9А</v>
      </c>
      <c r="J800">
        <f ca="1"/>
        <v>36</v>
      </c>
      <c r="K800" t="str">
        <f ca="1"/>
        <v>ДА</v>
      </c>
      <c r="L800">
        <f ca="1"/>
        <v>3</v>
      </c>
      <c r="M800" t="str">
        <f ca="1"/>
        <v>Иностранный язык (английский)</v>
      </c>
    </row>
    <row r="801" spans="1:13" x14ac:dyDescent="0.25">
      <c r="A801" s="30" t="str">
        <v>Кравцова В. А.</v>
      </c>
      <c r="B801" s="30" t="str">
        <f ca="1"/>
        <v>9А</v>
      </c>
      <c r="C801" s="30">
        <f ca="1"/>
        <v>36</v>
      </c>
      <c r="D801" s="30" t="str">
        <f ca="1"/>
        <v>ДА</v>
      </c>
      <c r="E801" s="30">
        <f ca="1"/>
        <v>3</v>
      </c>
      <c r="F801" s="30" t="str">
        <v>Иностранный язык (английский)</v>
      </c>
      <c r="H801" t="str">
        <f ca="1"/>
        <v>Кравцова В. А.</v>
      </c>
      <c r="I801" t="str">
        <f ca="1"/>
        <v>9А</v>
      </c>
      <c r="J801">
        <f ca="1"/>
        <v>36</v>
      </c>
      <c r="K801" t="str">
        <f ca="1"/>
        <v>ДА</v>
      </c>
      <c r="L801">
        <f ca="1"/>
        <v>3</v>
      </c>
      <c r="M801" t="str">
        <f ca="1"/>
        <v>Иностранный язык (английский)</v>
      </c>
    </row>
    <row r="802" spans="1:13" x14ac:dyDescent="0.25">
      <c r="A802" s="30" t="str">
        <v>Карпенко Е. А.</v>
      </c>
      <c r="B802" s="30" t="str">
        <f ca="1"/>
        <v>9Б</v>
      </c>
      <c r="C802" s="30">
        <f ca="1"/>
        <v>36</v>
      </c>
      <c r="D802" s="30" t="str">
        <f ca="1"/>
        <v>ДА</v>
      </c>
      <c r="E802" s="30">
        <f ca="1"/>
        <v>3</v>
      </c>
      <c r="F802" s="30" t="str">
        <v>Иностранный язык (английский)</v>
      </c>
      <c r="H802" t="str">
        <f ca="1"/>
        <v>Карпенко Е. А.</v>
      </c>
      <c r="I802" t="str">
        <f ca="1"/>
        <v>9Б</v>
      </c>
      <c r="J802">
        <f ca="1"/>
        <v>36</v>
      </c>
      <c r="K802" t="str">
        <f ca="1"/>
        <v>ДА</v>
      </c>
      <c r="L802">
        <f ca="1"/>
        <v>3</v>
      </c>
      <c r="M802" t="str">
        <f ca="1"/>
        <v>Иностранный язык (английский)</v>
      </c>
    </row>
    <row r="803" spans="1:13" x14ac:dyDescent="0.25">
      <c r="A803" s="30" t="str">
        <v>Кравцова В. А.</v>
      </c>
      <c r="B803" s="30" t="str">
        <f ca="1"/>
        <v>9Б</v>
      </c>
      <c r="C803" s="30">
        <f ca="1"/>
        <v>36</v>
      </c>
      <c r="D803" s="30" t="str">
        <f ca="1"/>
        <v>ДА</v>
      </c>
      <c r="E803" s="30">
        <f ca="1"/>
        <v>3</v>
      </c>
      <c r="F803" s="30" t="str">
        <v>Иностранный язык (английский)</v>
      </c>
      <c r="H803" t="str">
        <f ca="1"/>
        <v>Кравцова В. А.</v>
      </c>
      <c r="I803" t="str">
        <f ca="1"/>
        <v>9Б</v>
      </c>
      <c r="J803">
        <f ca="1"/>
        <v>36</v>
      </c>
      <c r="K803" t="str">
        <f ca="1"/>
        <v>ДА</v>
      </c>
      <c r="L803">
        <f ca="1"/>
        <v>3</v>
      </c>
      <c r="M803" t="str">
        <f ca="1"/>
        <v>Иностранный язык (английский)</v>
      </c>
    </row>
    <row r="804" spans="1:13" x14ac:dyDescent="0.25">
      <c r="A804" s="30" t="str">
        <v>Карпенко Е. А.</v>
      </c>
      <c r="B804" s="30" t="str">
        <f ca="1"/>
        <v>9Н</v>
      </c>
      <c r="C804" s="30">
        <f ca="1"/>
        <v>35</v>
      </c>
      <c r="D804" s="30" t="str">
        <f ca="1"/>
        <v>ДА</v>
      </c>
      <c r="E804" s="30">
        <f ca="1"/>
        <v>3</v>
      </c>
      <c r="F804" s="30" t="str">
        <v>Иностранный язык (английский)</v>
      </c>
      <c r="H804" t="str">
        <f ca="1"/>
        <v>Карпенко Е. А.</v>
      </c>
      <c r="I804" t="str">
        <f ca="1"/>
        <v>9Н</v>
      </c>
      <c r="J804">
        <f ca="1"/>
        <v>35</v>
      </c>
      <c r="K804" t="str">
        <f ca="1"/>
        <v>ДА</v>
      </c>
      <c r="L804">
        <f ca="1"/>
        <v>3</v>
      </c>
      <c r="M804" t="str">
        <f ca="1"/>
        <v>Иностранный язык (английский)</v>
      </c>
    </row>
    <row r="805" spans="1:13" x14ac:dyDescent="0.25">
      <c r="A805" s="30" t="str">
        <v>Кравцова В. А.</v>
      </c>
      <c r="B805" s="30" t="str">
        <f ca="1"/>
        <v>9Н</v>
      </c>
      <c r="C805" s="30">
        <f ca="1"/>
        <v>35</v>
      </c>
      <c r="D805" s="30" t="str">
        <f ca="1"/>
        <v>ДА</v>
      </c>
      <c r="E805" s="30">
        <f ca="1"/>
        <v>3</v>
      </c>
      <c r="F805" s="30" t="str">
        <v>Иностранный язык (английский)</v>
      </c>
      <c r="H805" t="str">
        <f ca="1"/>
        <v>Кравцова В. А.</v>
      </c>
      <c r="I805" t="str">
        <f ca="1"/>
        <v>9Н</v>
      </c>
      <c r="J805">
        <f ca="1"/>
        <v>35</v>
      </c>
      <c r="K805" t="str">
        <f ca="1"/>
        <v>ДА</v>
      </c>
      <c r="L805">
        <f ca="1"/>
        <v>3</v>
      </c>
      <c r="M805" t="str">
        <f ca="1"/>
        <v>Иностранный язык (английский)</v>
      </c>
    </row>
    <row r="806" spans="1:13" x14ac:dyDescent="0.25">
      <c r="A806" s="30" t="str">
        <v>Карпенко Е. А.</v>
      </c>
      <c r="B806" s="30" t="str">
        <f ca="1"/>
        <v>9О</v>
      </c>
      <c r="C806" s="30">
        <f ca="1"/>
        <v>38</v>
      </c>
      <c r="D806" s="30" t="str">
        <f ca="1"/>
        <v>ДА</v>
      </c>
      <c r="E806" s="30">
        <f ca="1"/>
        <v>3</v>
      </c>
      <c r="F806" s="30" t="str">
        <v>Иностранный язык (английский)</v>
      </c>
      <c r="H806" t="str">
        <f ca="1"/>
        <v>Карпенко Е. А.</v>
      </c>
      <c r="I806" t="str">
        <f ca="1"/>
        <v>9О</v>
      </c>
      <c r="J806">
        <f ca="1"/>
        <v>38</v>
      </c>
      <c r="K806" t="str">
        <f ca="1"/>
        <v>ДА</v>
      </c>
      <c r="L806">
        <f ca="1"/>
        <v>3</v>
      </c>
      <c r="M806" t="str">
        <f ca="1"/>
        <v>Иностранный язык (английский)</v>
      </c>
    </row>
    <row r="807" spans="1:13" x14ac:dyDescent="0.25">
      <c r="A807" s="30" t="str">
        <v>Кравцова В. А.</v>
      </c>
      <c r="B807" s="30" t="str">
        <f ca="1"/>
        <v>9О</v>
      </c>
      <c r="C807" s="30">
        <f ca="1"/>
        <v>38</v>
      </c>
      <c r="D807" s="30" t="str">
        <f ca="1"/>
        <v>ДА</v>
      </c>
      <c r="E807" s="30">
        <f ca="1"/>
        <v>3</v>
      </c>
      <c r="F807" s="30" t="str">
        <v>Иностранный язык (английский)</v>
      </c>
      <c r="H807" t="str">
        <f ca="1"/>
        <v>Кравцова В. А.</v>
      </c>
      <c r="I807" t="str">
        <f ca="1"/>
        <v>9О</v>
      </c>
      <c r="J807">
        <f ca="1"/>
        <v>38</v>
      </c>
      <c r="K807" t="str">
        <f ca="1"/>
        <v>ДА</v>
      </c>
      <c r="L807">
        <f ca="1"/>
        <v>3</v>
      </c>
      <c r="M807" t="str">
        <f ca="1"/>
        <v>Иностранный язык (английский)</v>
      </c>
    </row>
    <row r="808" spans="1:13" x14ac:dyDescent="0.25">
      <c r="A808" s="30" t="str">
        <v>Качаловская Е. В.</v>
      </c>
      <c r="B808" s="30" t="str">
        <f ca="1"/>
        <v>10А</v>
      </c>
      <c r="C808" s="30">
        <f ca="1"/>
        <v>37</v>
      </c>
      <c r="D808" s="30" t="str">
        <f ca="1"/>
        <v>НЕТ</v>
      </c>
      <c r="E808" s="30">
        <f ca="1"/>
        <v>1</v>
      </c>
      <c r="F808" s="30" t="str">
        <v>Химия</v>
      </c>
      <c r="H808" t="str">
        <f ca="1"/>
        <v>Качаловская Е. В.</v>
      </c>
      <c r="I808" t="str">
        <f ca="1"/>
        <v>10А</v>
      </c>
      <c r="J808">
        <f ca="1"/>
        <v>37</v>
      </c>
      <c r="K808" t="str">
        <f ca="1"/>
        <v>НЕТ</v>
      </c>
      <c r="L808">
        <f ca="1"/>
        <v>1</v>
      </c>
      <c r="M808" t="str">
        <f ca="1"/>
        <v>Химия</v>
      </c>
    </row>
    <row r="809" spans="1:13" x14ac:dyDescent="0.25">
      <c r="A809" s="30" t="str">
        <v>Качаловская Е. В.</v>
      </c>
      <c r="B809" s="30" t="str">
        <f ca="1"/>
        <v>10Б</v>
      </c>
      <c r="C809" s="30">
        <f ca="1"/>
        <v>34</v>
      </c>
      <c r="D809" s="30" t="str">
        <f ca="1"/>
        <v>НЕТ</v>
      </c>
      <c r="E809" s="30">
        <f ca="1"/>
        <v>1</v>
      </c>
      <c r="F809" s="30" t="str">
        <v>Химия</v>
      </c>
      <c r="H809" t="str">
        <f ca="1"/>
        <v>Качаловская Е. В.</v>
      </c>
      <c r="I809" t="str">
        <f ca="1"/>
        <v>10Б</v>
      </c>
      <c r="J809">
        <f ca="1"/>
        <v>34</v>
      </c>
      <c r="K809" t="str">
        <f ca="1"/>
        <v>НЕТ</v>
      </c>
      <c r="L809">
        <f ca="1"/>
        <v>1</v>
      </c>
      <c r="M809" t="str">
        <f ca="1"/>
        <v>Химия</v>
      </c>
    </row>
    <row r="810" spans="1:13" x14ac:dyDescent="0.25">
      <c r="A810" s="30" t="str">
        <v>Качаловская Е. В.</v>
      </c>
      <c r="B810" s="30" t="str">
        <f ca="1"/>
        <v>10В</v>
      </c>
      <c r="C810" s="30">
        <f ca="1"/>
        <v>35</v>
      </c>
      <c r="D810" s="30" t="str">
        <f ca="1"/>
        <v>НЕТ</v>
      </c>
      <c r="E810" s="30">
        <f ca="1"/>
        <v>1</v>
      </c>
      <c r="F810" s="30" t="str">
        <v>Химия</v>
      </c>
      <c r="H810" t="str">
        <f ca="1"/>
        <v>Качаловская Е. В.</v>
      </c>
      <c r="I810" t="str">
        <f ca="1"/>
        <v>10В</v>
      </c>
      <c r="J810">
        <f ca="1"/>
        <v>35</v>
      </c>
      <c r="K810" t="str">
        <f ca="1"/>
        <v>НЕТ</v>
      </c>
      <c r="L810">
        <f ca="1"/>
        <v>1</v>
      </c>
      <c r="M810" t="str">
        <f ca="1"/>
        <v>Химия</v>
      </c>
    </row>
    <row r="811" spans="1:13" x14ac:dyDescent="0.25">
      <c r="A811" s="30" t="str">
        <v>Качаловская Е. В.</v>
      </c>
      <c r="B811" s="30" t="str">
        <f ca="1"/>
        <v>11А</v>
      </c>
      <c r="C811" s="30">
        <f ca="1"/>
        <v>37</v>
      </c>
      <c r="D811" s="30" t="str">
        <f ca="1"/>
        <v>НЕТ</v>
      </c>
      <c r="E811" s="30">
        <f ca="1"/>
        <v>2</v>
      </c>
      <c r="F811" s="30" t="str">
        <v>Химия</v>
      </c>
      <c r="H811" t="str">
        <f ca="1"/>
        <v>Качаловская Е. В.</v>
      </c>
      <c r="I811" t="str">
        <f ca="1"/>
        <v>11А</v>
      </c>
      <c r="J811">
        <f ca="1"/>
        <v>37</v>
      </c>
      <c r="K811" t="str">
        <f ca="1"/>
        <v>НЕТ</v>
      </c>
      <c r="L811">
        <f ca="1"/>
        <v>2</v>
      </c>
      <c r="M811" t="str">
        <f ca="1"/>
        <v>Химия</v>
      </c>
    </row>
    <row r="812" spans="1:13" x14ac:dyDescent="0.25">
      <c r="A812" s="30" t="str">
        <v>Качаловская Е. В.</v>
      </c>
      <c r="B812" s="30" t="str">
        <f ca="1"/>
        <v>11Б</v>
      </c>
      <c r="C812" s="30">
        <f ca="1"/>
        <v>36</v>
      </c>
      <c r="D812" s="30" t="str">
        <f ca="1"/>
        <v>НЕТ</v>
      </c>
      <c r="E812" s="30">
        <f ca="1"/>
        <v>1</v>
      </c>
      <c r="F812" s="30" t="str">
        <v>Химия</v>
      </c>
      <c r="H812" t="str">
        <f ca="1"/>
        <v>Качаловская Е. В.</v>
      </c>
      <c r="I812" t="str">
        <f ca="1"/>
        <v>11Б</v>
      </c>
      <c r="J812">
        <f ca="1"/>
        <v>36</v>
      </c>
      <c r="K812" t="str">
        <f ca="1"/>
        <v>НЕТ</v>
      </c>
      <c r="L812">
        <f ca="1"/>
        <v>1</v>
      </c>
      <c r="M812" t="str">
        <f ca="1"/>
        <v>Химия</v>
      </c>
    </row>
    <row r="813" spans="1:13" x14ac:dyDescent="0.25">
      <c r="A813" s="30" t="str">
        <v>Ким Т. Ф.</v>
      </c>
      <c r="B813" s="30" t="str">
        <f ca="1"/>
        <v>9Ж</v>
      </c>
      <c r="C813" s="30">
        <f ca="1"/>
        <v>36</v>
      </c>
      <c r="D813" s="30" t="str">
        <f ca="1"/>
        <v>ДА</v>
      </c>
      <c r="E813" s="30">
        <f ca="1"/>
        <v>3</v>
      </c>
      <c r="F813" s="30" t="str">
        <v>Иностранный язык (английский)</v>
      </c>
      <c r="H813" t="str">
        <f ca="1"/>
        <v>Ким Т. Ф.</v>
      </c>
      <c r="I813" t="str">
        <f ca="1"/>
        <v>9Ж</v>
      </c>
      <c r="J813">
        <f ca="1"/>
        <v>36</v>
      </c>
      <c r="K813" t="str">
        <f ca="1"/>
        <v>ДА</v>
      </c>
      <c r="L813">
        <f ca="1"/>
        <v>3</v>
      </c>
      <c r="M813" t="str">
        <f ca="1"/>
        <v>Иностранный язык (английский)</v>
      </c>
    </row>
    <row r="814" spans="1:13" x14ac:dyDescent="0.25">
      <c r="A814" s="30" t="str">
        <v>Нагорняк Н. А.</v>
      </c>
      <c r="B814" s="30" t="str">
        <f ca="1"/>
        <v>9Ж</v>
      </c>
      <c r="C814" s="30">
        <f ca="1"/>
        <v>36</v>
      </c>
      <c r="D814" s="30" t="str">
        <f ca="1"/>
        <v>ДА</v>
      </c>
      <c r="E814" s="30">
        <f ca="1"/>
        <v>3</v>
      </c>
      <c r="F814" s="30" t="str">
        <v>Иностранный язык (английский)</v>
      </c>
      <c r="H814" t="str">
        <f ca="1"/>
        <v>Нагорняк Н. А.</v>
      </c>
      <c r="I814" t="str">
        <f ca="1"/>
        <v>9Ж</v>
      </c>
      <c r="J814">
        <f ca="1"/>
        <v>36</v>
      </c>
      <c r="K814" t="str">
        <f ca="1"/>
        <v>ДА</v>
      </c>
      <c r="L814">
        <f ca="1"/>
        <v>3</v>
      </c>
      <c r="M814" t="str">
        <f ca="1"/>
        <v>Иностранный язык (английский)</v>
      </c>
    </row>
    <row r="815" spans="1:13" x14ac:dyDescent="0.25">
      <c r="A815" s="30" t="str">
        <v>Ким Т. Ф.</v>
      </c>
      <c r="B815" s="30" t="str">
        <f ca="1"/>
        <v>10А</v>
      </c>
      <c r="C815" s="30">
        <f ca="1"/>
        <v>37</v>
      </c>
      <c r="D815" s="30" t="str">
        <f ca="1"/>
        <v>ДА</v>
      </c>
      <c r="E815" s="30">
        <f ca="1"/>
        <v>3</v>
      </c>
      <c r="F815" s="30" t="str">
        <v>Иностранный язык (английский)</v>
      </c>
      <c r="H815" t="str">
        <f ca="1"/>
        <v>Ким Т. Ф.</v>
      </c>
      <c r="I815" t="str">
        <f ca="1"/>
        <v>10А</v>
      </c>
      <c r="J815">
        <f ca="1"/>
        <v>37</v>
      </c>
      <c r="K815" t="str">
        <f ca="1"/>
        <v>ДА</v>
      </c>
      <c r="L815">
        <f ca="1"/>
        <v>3</v>
      </c>
      <c r="M815" t="str">
        <f ca="1"/>
        <v>Иностранный язык (английский)</v>
      </c>
    </row>
    <row r="816" spans="1:13" x14ac:dyDescent="0.25">
      <c r="A816" s="30" t="str">
        <v>Багери М. О.</v>
      </c>
      <c r="B816" s="30" t="str">
        <f ca="1"/>
        <v>10А</v>
      </c>
      <c r="C816" s="30">
        <f ca="1"/>
        <v>37</v>
      </c>
      <c r="D816" s="30" t="str">
        <f ca="1"/>
        <v>ДА</v>
      </c>
      <c r="E816" s="30">
        <f ca="1"/>
        <v>3</v>
      </c>
      <c r="F816" s="30" t="str">
        <v>Иностранный язык (английский)</v>
      </c>
      <c r="H816" t="str">
        <f ca="1"/>
        <v>Багери М. О.</v>
      </c>
      <c r="I816" t="str">
        <f ca="1"/>
        <v>10А</v>
      </c>
      <c r="J816">
        <f ca="1"/>
        <v>37</v>
      </c>
      <c r="K816" t="str">
        <f ca="1"/>
        <v>ДА</v>
      </c>
      <c r="L816">
        <f ca="1"/>
        <v>3</v>
      </c>
      <c r="M816" t="str">
        <f ca="1"/>
        <v>Иностранный язык (английский)</v>
      </c>
    </row>
    <row r="817" spans="1:13" x14ac:dyDescent="0.25">
      <c r="A817" s="30" t="str">
        <v>Ким Т. Ф.</v>
      </c>
      <c r="B817" s="30" t="str">
        <f ca="1"/>
        <v>10Б</v>
      </c>
      <c r="C817" s="30">
        <f ca="1"/>
        <v>34</v>
      </c>
      <c r="D817" s="30" t="str">
        <f ca="1"/>
        <v>ДА</v>
      </c>
      <c r="E817" s="30">
        <f ca="1"/>
        <v>3</v>
      </c>
      <c r="F817" s="30" t="str">
        <v>Иностранный язык (английский)</v>
      </c>
      <c r="H817" t="str">
        <f ca="1"/>
        <v>Ким Т. Ф.</v>
      </c>
      <c r="I817" t="str">
        <f ca="1"/>
        <v>10Б</v>
      </c>
      <c r="J817">
        <f ca="1"/>
        <v>34</v>
      </c>
      <c r="K817" t="str">
        <f ca="1"/>
        <v>ДА</v>
      </c>
      <c r="L817">
        <f ca="1"/>
        <v>3</v>
      </c>
      <c r="M817" t="str">
        <f ca="1"/>
        <v>Иностранный язык (английский)</v>
      </c>
    </row>
    <row r="818" spans="1:13" x14ac:dyDescent="0.25">
      <c r="A818" s="30" t="str">
        <v>Багери М. О.</v>
      </c>
      <c r="B818" s="30" t="str">
        <f ca="1"/>
        <v>10Б</v>
      </c>
      <c r="C818" s="30">
        <f ca="1"/>
        <v>34</v>
      </c>
      <c r="D818" s="30" t="str">
        <f ca="1"/>
        <v>ДА</v>
      </c>
      <c r="E818" s="30">
        <f ca="1"/>
        <v>3</v>
      </c>
      <c r="F818" s="30" t="str">
        <v>Иностранный язык (английский)</v>
      </c>
      <c r="H818" t="str">
        <f ca="1"/>
        <v>Багери М. О.</v>
      </c>
      <c r="I818" t="str">
        <f ca="1"/>
        <v>10Б</v>
      </c>
      <c r="J818">
        <f ca="1"/>
        <v>34</v>
      </c>
      <c r="K818" t="str">
        <f ca="1"/>
        <v>ДА</v>
      </c>
      <c r="L818">
        <f ca="1"/>
        <v>3</v>
      </c>
      <c r="M818" t="str">
        <f ca="1"/>
        <v>Иностранный язык (английский)</v>
      </c>
    </row>
    <row r="819" spans="1:13" x14ac:dyDescent="0.25">
      <c r="A819" s="30" t="str">
        <v>Ким Т. Ф.</v>
      </c>
      <c r="B819" s="30" t="str">
        <f ca="1"/>
        <v>10В</v>
      </c>
      <c r="C819" s="30">
        <f ca="1"/>
        <v>35</v>
      </c>
      <c r="D819" s="30" t="str">
        <f ca="1"/>
        <v>ДА</v>
      </c>
      <c r="E819" s="30">
        <f ca="1"/>
        <v>3</v>
      </c>
      <c r="F819" s="30" t="str">
        <v>Иностранный язык (английский)</v>
      </c>
      <c r="H819" t="str">
        <f ca="1"/>
        <v>Ким Т. Ф.</v>
      </c>
      <c r="I819" t="str">
        <f ca="1"/>
        <v>10В</v>
      </c>
      <c r="J819">
        <f ca="1"/>
        <v>35</v>
      </c>
      <c r="K819" t="str">
        <f ca="1"/>
        <v>ДА</v>
      </c>
      <c r="L819">
        <f ca="1"/>
        <v>3</v>
      </c>
      <c r="M819" t="str">
        <f ca="1"/>
        <v>Иностранный язык (английский)</v>
      </c>
    </row>
    <row r="820" spans="1:13" x14ac:dyDescent="0.25">
      <c r="A820" s="30" t="str">
        <v>Багери М. О.</v>
      </c>
      <c r="B820" s="30" t="str">
        <f ca="1"/>
        <v>10В</v>
      </c>
      <c r="C820" s="30">
        <f ca="1"/>
        <v>35</v>
      </c>
      <c r="D820" s="30" t="str">
        <f ca="1"/>
        <v>ДА</v>
      </c>
      <c r="E820" s="30">
        <f ca="1"/>
        <v>3</v>
      </c>
      <c r="F820" s="30" t="str">
        <v>Иностранный язык (английский)</v>
      </c>
      <c r="H820" t="str">
        <f ca="1"/>
        <v>Багери М. О.</v>
      </c>
      <c r="I820" t="str">
        <f ca="1"/>
        <v>10В</v>
      </c>
      <c r="J820">
        <f ca="1"/>
        <v>35</v>
      </c>
      <c r="K820" t="str">
        <f ca="1"/>
        <v>ДА</v>
      </c>
      <c r="L820">
        <f ca="1"/>
        <v>3</v>
      </c>
      <c r="M820" t="str">
        <f ca="1"/>
        <v>Иностранный язык (английский)</v>
      </c>
    </row>
    <row r="821" spans="1:13" x14ac:dyDescent="0.25">
      <c r="A821" s="30" t="str">
        <v>Ким Т. Ф.</v>
      </c>
      <c r="B821" s="30" t="str">
        <f ca="1"/>
        <v>11А</v>
      </c>
      <c r="C821" s="30">
        <f ca="1"/>
        <v>37</v>
      </c>
      <c r="D821" s="30" t="str">
        <f ca="1"/>
        <v>ДА</v>
      </c>
      <c r="E821" s="30">
        <f ca="1"/>
        <v>3</v>
      </c>
      <c r="F821" s="30" t="str">
        <v>Иностранный язык (английский)</v>
      </c>
      <c r="H821" t="str">
        <f ca="1"/>
        <v>Ким Т. Ф.</v>
      </c>
      <c r="I821" t="str">
        <f ca="1"/>
        <v>11А</v>
      </c>
      <c r="J821">
        <f ca="1"/>
        <v>37</v>
      </c>
      <c r="K821" t="str">
        <f ca="1"/>
        <v>ДА</v>
      </c>
      <c r="L821">
        <f ca="1"/>
        <v>3</v>
      </c>
      <c r="M821" t="str">
        <f ca="1"/>
        <v>Иностранный язык (английский)</v>
      </c>
    </row>
    <row r="822" spans="1:13" x14ac:dyDescent="0.25">
      <c r="A822" s="30" t="str">
        <v>Багери М. О.</v>
      </c>
      <c r="B822" s="30" t="str">
        <f ca="1"/>
        <v>11А</v>
      </c>
      <c r="C822" s="30">
        <f ca="1"/>
        <v>37</v>
      </c>
      <c r="D822" s="30" t="str">
        <f ca="1"/>
        <v>ДА</v>
      </c>
      <c r="E822" s="30">
        <f ca="1"/>
        <v>3</v>
      </c>
      <c r="F822" s="30" t="str">
        <v>Иностранный язык (английский)</v>
      </c>
      <c r="H822" t="str">
        <f ca="1"/>
        <v>Багери М. О.</v>
      </c>
      <c r="I822" t="str">
        <f ca="1"/>
        <v>11А</v>
      </c>
      <c r="J822">
        <f ca="1"/>
        <v>37</v>
      </c>
      <c r="K822" t="str">
        <f ca="1"/>
        <v>ДА</v>
      </c>
      <c r="L822">
        <f ca="1"/>
        <v>3</v>
      </c>
      <c r="M822" t="str">
        <f ca="1"/>
        <v>Иностранный язык (английский)</v>
      </c>
    </row>
    <row r="823" spans="1:13" x14ac:dyDescent="0.25">
      <c r="A823" s="30" t="str">
        <v>Ким Т. Ф.</v>
      </c>
      <c r="B823" s="30" t="str">
        <f ca="1"/>
        <v>11Б</v>
      </c>
      <c r="C823" s="30">
        <f ca="1"/>
        <v>36</v>
      </c>
      <c r="D823" s="30" t="str">
        <f ca="1"/>
        <v>ДА</v>
      </c>
      <c r="E823" s="30">
        <f ca="1"/>
        <v>3</v>
      </c>
      <c r="F823" s="30" t="str">
        <v>Иностранный язык (английский)</v>
      </c>
      <c r="H823" t="str">
        <f ca="1"/>
        <v>Ким Т. Ф.</v>
      </c>
      <c r="I823" t="str">
        <f ca="1"/>
        <v>11Б</v>
      </c>
      <c r="J823">
        <f ca="1"/>
        <v>36</v>
      </c>
      <c r="K823" t="str">
        <f ca="1"/>
        <v>ДА</v>
      </c>
      <c r="L823">
        <f ca="1"/>
        <v>3</v>
      </c>
      <c r="M823" t="str">
        <f ca="1"/>
        <v>Иностранный язык (английский)</v>
      </c>
    </row>
    <row r="824" spans="1:13" x14ac:dyDescent="0.25">
      <c r="A824" s="30" t="str">
        <v>Багери М. О.</v>
      </c>
      <c r="B824" s="30" t="str">
        <f ca="1"/>
        <v>11Б</v>
      </c>
      <c r="C824" s="30">
        <f ca="1"/>
        <v>36</v>
      </c>
      <c r="D824" s="30" t="str">
        <f ca="1"/>
        <v>ДА</v>
      </c>
      <c r="E824" s="30">
        <f ca="1"/>
        <v>3</v>
      </c>
      <c r="F824" s="30" t="str">
        <v>Иностранный язык (английский)</v>
      </c>
      <c r="H824" t="str">
        <f ca="1"/>
        <v>Багери М. О.</v>
      </c>
      <c r="I824" t="str">
        <f ca="1"/>
        <v>11Б</v>
      </c>
      <c r="J824">
        <f ca="1"/>
        <v>36</v>
      </c>
      <c r="K824" t="str">
        <f ca="1"/>
        <v>ДА</v>
      </c>
      <c r="L824">
        <f ca="1"/>
        <v>3</v>
      </c>
      <c r="M824" t="str">
        <f ca="1"/>
        <v>Иностранный язык (английский)</v>
      </c>
    </row>
    <row r="825" spans="1:13" x14ac:dyDescent="0.25">
      <c r="A825" s="30" t="str">
        <v>Ким Т. Ф.</v>
      </c>
      <c r="B825" s="30" t="str">
        <f ca="1"/>
        <v>11Б</v>
      </c>
      <c r="C825" s="30">
        <f ca="1"/>
        <v>36</v>
      </c>
      <c r="D825" s="30" t="str">
        <f ca="1"/>
        <v>НЕТ</v>
      </c>
      <c r="E825" s="30">
        <f ca="1"/>
        <v>1</v>
      </c>
      <c r="F825" s="30" t="str">
        <v>Разговор о важн</v>
      </c>
      <c r="H825" t="str">
        <f ca="1"/>
        <v>Ким Т. Ф.</v>
      </c>
      <c r="I825" t="str">
        <f ca="1"/>
        <v>11Б</v>
      </c>
      <c r="J825">
        <f ca="1"/>
        <v>36</v>
      </c>
      <c r="K825" t="str">
        <f ca="1"/>
        <v>НЕТ</v>
      </c>
      <c r="L825">
        <f ca="1"/>
        <v>1</v>
      </c>
      <c r="M825" t="str">
        <f ca="1"/>
        <v>Разговор о важн</v>
      </c>
    </row>
    <row r="826" spans="1:13" x14ac:dyDescent="0.25">
      <c r="A826" s="30" t="str">
        <v>Ким Т. Ф.</v>
      </c>
      <c r="B826" s="30" t="str">
        <f ca="1"/>
        <v>11В</v>
      </c>
      <c r="C826" s="30">
        <f ca="1"/>
        <v>38</v>
      </c>
      <c r="D826" s="30" t="str">
        <f ca="1"/>
        <v>ДА</v>
      </c>
      <c r="E826" s="30">
        <f ca="1"/>
        <v>3</v>
      </c>
      <c r="F826" s="30" t="str">
        <v>Иностранный язык (английский)</v>
      </c>
      <c r="H826" t="str">
        <f ca="1"/>
        <v>Ким Т. Ф.</v>
      </c>
      <c r="I826" t="str">
        <f ca="1"/>
        <v>11В</v>
      </c>
      <c r="J826">
        <f ca="1"/>
        <v>38</v>
      </c>
      <c r="K826" t="str">
        <f ca="1"/>
        <v>ДА</v>
      </c>
      <c r="L826">
        <f ca="1"/>
        <v>3</v>
      </c>
      <c r="M826" t="str">
        <f ca="1"/>
        <v>Иностранный язык (английский)</v>
      </c>
    </row>
    <row r="827" spans="1:13" x14ac:dyDescent="0.25">
      <c r="A827" s="30" t="str">
        <v>Багери М. О.</v>
      </c>
      <c r="B827" s="30" t="str">
        <f ca="1"/>
        <v>11В</v>
      </c>
      <c r="C827" s="30">
        <f ca="1"/>
        <v>38</v>
      </c>
      <c r="D827" s="30" t="str">
        <f ca="1"/>
        <v>ДА</v>
      </c>
      <c r="E827" s="30">
        <f ca="1"/>
        <v>3</v>
      </c>
      <c r="F827" s="30" t="str">
        <v>Иностранный язык (английский)</v>
      </c>
      <c r="H827" t="str">
        <f ca="1"/>
        <v>Багери М. О.</v>
      </c>
      <c r="I827" t="str">
        <f ca="1"/>
        <v>11В</v>
      </c>
      <c r="J827">
        <f ca="1"/>
        <v>38</v>
      </c>
      <c r="K827" t="str">
        <f ca="1"/>
        <v>ДА</v>
      </c>
      <c r="L827">
        <f ca="1"/>
        <v>3</v>
      </c>
      <c r="M827" t="str">
        <f ca="1"/>
        <v>Иностранный язык (английский)</v>
      </c>
    </row>
    <row r="828" spans="1:13" x14ac:dyDescent="0.25">
      <c r="A828" s="30" t="str">
        <v>Кислицына Т. Ю.</v>
      </c>
      <c r="B828" s="30" t="str">
        <f ca="1"/>
        <v>3Г</v>
      </c>
      <c r="C828" s="30">
        <f ca="1"/>
        <v>36</v>
      </c>
      <c r="D828" s="30" t="str">
        <f ca="1"/>
        <v>НЕТ</v>
      </c>
      <c r="E828" s="30">
        <f ca="1"/>
        <v>1</v>
      </c>
      <c r="F828" s="30" t="str">
        <v>Изобразительное искусство</v>
      </c>
      <c r="H828" t="str">
        <f ca="1"/>
        <v>Кислицына Т. Ю.</v>
      </c>
      <c r="I828" t="str">
        <f ca="1"/>
        <v>3Г</v>
      </c>
      <c r="J828">
        <f ca="1"/>
        <v>36</v>
      </c>
      <c r="K828" t="str">
        <f ca="1"/>
        <v>НЕТ</v>
      </c>
      <c r="L828">
        <f ca="1"/>
        <v>1</v>
      </c>
      <c r="M828" t="str">
        <f ca="1"/>
        <v>Изобразительное искусство</v>
      </c>
    </row>
    <row r="829" spans="1:13" x14ac:dyDescent="0.25">
      <c r="A829" s="30" t="str">
        <v>Кислицына Т. Ю.</v>
      </c>
      <c r="B829" s="30" t="str">
        <f ca="1"/>
        <v>3Г</v>
      </c>
      <c r="C829" s="30">
        <f ca="1"/>
        <v>36</v>
      </c>
      <c r="D829" s="30" t="str">
        <f ca="1"/>
        <v>НЕТ</v>
      </c>
      <c r="E829" s="30">
        <f ca="1"/>
        <v>1</v>
      </c>
      <c r="F829" s="30" t="str">
        <v>Кубановедение</v>
      </c>
      <c r="H829" t="str">
        <f ca="1"/>
        <v>Кислицына Т. Ю.</v>
      </c>
      <c r="I829" t="str">
        <f ca="1"/>
        <v>3Г</v>
      </c>
      <c r="J829">
        <f ca="1"/>
        <v>36</v>
      </c>
      <c r="K829" t="str">
        <f ca="1"/>
        <v>НЕТ</v>
      </c>
      <c r="L829">
        <f ca="1"/>
        <v>1</v>
      </c>
      <c r="M829" t="str">
        <f ca="1"/>
        <v>Кубановедение</v>
      </c>
    </row>
    <row r="830" spans="1:13" x14ac:dyDescent="0.25">
      <c r="A830" s="30" t="str">
        <v>Кислицына Т. Ю.</v>
      </c>
      <c r="B830" s="30" t="str">
        <f ca="1"/>
        <v>3Г</v>
      </c>
      <c r="C830" s="30">
        <f ca="1"/>
        <v>36</v>
      </c>
      <c r="D830" s="30" t="str">
        <f ca="1"/>
        <v>НЕТ</v>
      </c>
      <c r="E830" s="30">
        <f ca="1"/>
        <v>4</v>
      </c>
      <c r="F830" s="30" t="str">
        <v>Литературное чтение</v>
      </c>
      <c r="H830" t="str">
        <f ca="1"/>
        <v>Кислицына Т. Ю.</v>
      </c>
      <c r="I830" t="str">
        <f ca="1"/>
        <v>3Г</v>
      </c>
      <c r="J830">
        <f ca="1"/>
        <v>36</v>
      </c>
      <c r="K830" t="str">
        <f ca="1"/>
        <v>НЕТ</v>
      </c>
      <c r="L830">
        <f ca="1"/>
        <v>4</v>
      </c>
      <c r="M830" t="str">
        <f ca="1"/>
        <v>Литературное чтение</v>
      </c>
    </row>
    <row r="831" spans="1:13" x14ac:dyDescent="0.25">
      <c r="A831" s="30" t="str">
        <v>Кислицына Т. Ю.</v>
      </c>
      <c r="B831" s="30" t="str">
        <f ca="1"/>
        <v>3Г</v>
      </c>
      <c r="C831" s="30">
        <f ca="1"/>
        <v>36</v>
      </c>
      <c r="D831" s="30" t="str">
        <f ca="1"/>
        <v>НЕТ</v>
      </c>
      <c r="E831" s="30">
        <f ca="1"/>
        <v>4</v>
      </c>
      <c r="F831" s="30" t="str">
        <v>Математика</v>
      </c>
      <c r="H831" t="str">
        <f ca="1"/>
        <v>Кислицына Т. Ю.</v>
      </c>
      <c r="I831" t="str">
        <f ca="1"/>
        <v>3Г</v>
      </c>
      <c r="J831">
        <f ca="1"/>
        <v>36</v>
      </c>
      <c r="K831" t="str">
        <f ca="1"/>
        <v>НЕТ</v>
      </c>
      <c r="L831">
        <f ca="1"/>
        <v>4</v>
      </c>
      <c r="M831" t="str">
        <f ca="1"/>
        <v>Математика</v>
      </c>
    </row>
    <row r="832" spans="1:13" x14ac:dyDescent="0.25">
      <c r="A832" s="30" t="str">
        <v>Кислицына Т. Ю.</v>
      </c>
      <c r="B832" s="30" t="str">
        <f ca="1"/>
        <v>3Г</v>
      </c>
      <c r="C832" s="30">
        <f ca="1"/>
        <v>36</v>
      </c>
      <c r="D832" s="30" t="str">
        <f ca="1"/>
        <v>НЕТ</v>
      </c>
      <c r="E832" s="30">
        <f ca="1"/>
        <v>1</v>
      </c>
      <c r="F832" s="30" t="str">
        <v>Музыка</v>
      </c>
      <c r="H832" t="str">
        <f ca="1"/>
        <v>Кислицына Т. Ю.</v>
      </c>
      <c r="I832" t="str">
        <f ca="1"/>
        <v>3Г</v>
      </c>
      <c r="J832">
        <f ca="1"/>
        <v>36</v>
      </c>
      <c r="K832" t="str">
        <f ca="1"/>
        <v>НЕТ</v>
      </c>
      <c r="L832">
        <f ca="1"/>
        <v>1</v>
      </c>
      <c r="M832" t="str">
        <f ca="1"/>
        <v>Музыка</v>
      </c>
    </row>
    <row r="833" spans="1:13" x14ac:dyDescent="0.25">
      <c r="A833" s="30" t="str">
        <v>Кислицына Т. Ю.</v>
      </c>
      <c r="B833" s="30" t="str">
        <f ca="1"/>
        <v>3Г</v>
      </c>
      <c r="C833" s="30">
        <f ca="1"/>
        <v>36</v>
      </c>
      <c r="D833" s="30" t="str">
        <f ca="1"/>
        <v>НЕТ</v>
      </c>
      <c r="E833" s="30">
        <f ca="1"/>
        <v>2</v>
      </c>
      <c r="F833" s="30" t="str">
        <v>Окружающий мир</v>
      </c>
      <c r="H833" t="str">
        <f ca="1"/>
        <v>Кислицына Т. Ю.</v>
      </c>
      <c r="I833" t="str">
        <f ca="1"/>
        <v>3Г</v>
      </c>
      <c r="J833">
        <f ca="1"/>
        <v>36</v>
      </c>
      <c r="K833" t="str">
        <f ca="1"/>
        <v>НЕТ</v>
      </c>
      <c r="L833">
        <f ca="1"/>
        <v>2</v>
      </c>
      <c r="M833" t="str">
        <f ca="1"/>
        <v>Окружающий мир</v>
      </c>
    </row>
    <row r="834" spans="1:13" x14ac:dyDescent="0.25">
      <c r="A834" s="30" t="str">
        <v>Кислицына Т. Ю.</v>
      </c>
      <c r="B834" s="30" t="str">
        <f ca="1"/>
        <v>3Г</v>
      </c>
      <c r="C834" s="30">
        <f ca="1"/>
        <v>36</v>
      </c>
      <c r="D834" s="30" t="str">
        <f ca="1"/>
        <v>НЕТ</v>
      </c>
      <c r="E834" s="30">
        <f ca="1"/>
        <v>1</v>
      </c>
      <c r="F834" s="30" t="str">
        <v>Разговор о важн</v>
      </c>
      <c r="H834" t="str">
        <f ca="1"/>
        <v>Кислицына Т. Ю.</v>
      </c>
      <c r="I834" t="str">
        <f ca="1"/>
        <v>3Г</v>
      </c>
      <c r="J834">
        <f ca="1"/>
        <v>36</v>
      </c>
      <c r="K834" t="str">
        <f ca="1"/>
        <v>НЕТ</v>
      </c>
      <c r="L834">
        <f ca="1"/>
        <v>1</v>
      </c>
      <c r="M834" t="str">
        <f ca="1"/>
        <v>Разговор о важн</v>
      </c>
    </row>
    <row r="835" spans="1:13" x14ac:dyDescent="0.25">
      <c r="A835" s="30" t="str">
        <v>Кислицына Т. Ю.</v>
      </c>
      <c r="B835" s="30" t="str">
        <f ca="1"/>
        <v>3Г</v>
      </c>
      <c r="C835" s="30">
        <f ca="1"/>
        <v>36</v>
      </c>
      <c r="D835" s="30" t="str">
        <f ca="1"/>
        <v>НЕТ</v>
      </c>
      <c r="E835" s="30">
        <f ca="1"/>
        <v>5</v>
      </c>
      <c r="F835" s="30" t="str">
        <v>Русский язык</v>
      </c>
      <c r="H835" t="str">
        <f ca="1"/>
        <v>Кислицына Т. Ю.</v>
      </c>
      <c r="I835" t="str">
        <f ca="1"/>
        <v>3Г</v>
      </c>
      <c r="J835">
        <f ca="1"/>
        <v>36</v>
      </c>
      <c r="K835" t="str">
        <f ca="1"/>
        <v>НЕТ</v>
      </c>
      <c r="L835">
        <f ca="1"/>
        <v>5</v>
      </c>
      <c r="M835" t="str">
        <f ca="1"/>
        <v>Русский язык</v>
      </c>
    </row>
    <row r="836" spans="1:13" x14ac:dyDescent="0.25">
      <c r="A836" s="30" t="str">
        <v>Кислицына Т. Ю.</v>
      </c>
      <c r="B836" s="30" t="str">
        <f ca="1"/>
        <v>3Г</v>
      </c>
      <c r="C836" s="30">
        <f ca="1"/>
        <v>36</v>
      </c>
      <c r="D836" s="30" t="str">
        <f ca="1"/>
        <v>НЕТ</v>
      </c>
      <c r="E836" s="30">
        <f ca="1"/>
        <v>1</v>
      </c>
      <c r="F836" s="30" t="str">
        <v>Технология</v>
      </c>
      <c r="H836" t="str">
        <f ca="1"/>
        <v>Кислицына Т. Ю.</v>
      </c>
      <c r="I836" t="str">
        <f ca="1"/>
        <v>3Г</v>
      </c>
      <c r="J836">
        <f ca="1"/>
        <v>36</v>
      </c>
      <c r="K836" t="str">
        <f ca="1"/>
        <v>НЕТ</v>
      </c>
      <c r="L836">
        <f ca="1"/>
        <v>1</v>
      </c>
      <c r="M836" t="str">
        <f ca="1"/>
        <v>Технология</v>
      </c>
    </row>
    <row r="837" spans="1:13" x14ac:dyDescent="0.25">
      <c r="A837" s="30" t="str">
        <v>Кислицына Т. Ю.</v>
      </c>
      <c r="B837" s="30" t="str">
        <f ca="1"/>
        <v>4Т</v>
      </c>
      <c r="C837" s="30">
        <f ca="1"/>
        <v>37</v>
      </c>
      <c r="D837" s="30" t="str">
        <f ca="1"/>
        <v>НЕТ</v>
      </c>
      <c r="E837" s="30">
        <f ca="1"/>
        <v>1</v>
      </c>
      <c r="F837" s="30" t="str">
        <v>Изобразительное искусство</v>
      </c>
      <c r="H837" t="str">
        <f ca="1"/>
        <v>Кислицына Т. Ю.</v>
      </c>
      <c r="I837" t="str">
        <f ca="1"/>
        <v>4Т</v>
      </c>
      <c r="J837">
        <f ca="1"/>
        <v>37</v>
      </c>
      <c r="K837" t="str">
        <f ca="1"/>
        <v>НЕТ</v>
      </c>
      <c r="L837">
        <f ca="1"/>
        <v>1</v>
      </c>
      <c r="M837" t="str">
        <f ca="1"/>
        <v>Изобразительное искусство</v>
      </c>
    </row>
    <row r="838" spans="1:13" x14ac:dyDescent="0.25">
      <c r="A838" s="30" t="str">
        <v>Кислицына Т. Ю.</v>
      </c>
      <c r="B838" s="30" t="str">
        <f ca="1"/>
        <v>4Т</v>
      </c>
      <c r="C838" s="30">
        <f ca="1"/>
        <v>37</v>
      </c>
      <c r="D838" s="30" t="str">
        <f ca="1"/>
        <v>НЕТ</v>
      </c>
      <c r="E838" s="30">
        <f ca="1"/>
        <v>4</v>
      </c>
      <c r="F838" s="30" t="str">
        <v>Литературное чтение</v>
      </c>
      <c r="H838" t="str">
        <f ca="1"/>
        <v>Кислицына Т. Ю.</v>
      </c>
      <c r="I838" t="str">
        <f ca="1"/>
        <v>4Т</v>
      </c>
      <c r="J838">
        <f ca="1"/>
        <v>37</v>
      </c>
      <c r="K838" t="str">
        <f ca="1"/>
        <v>НЕТ</v>
      </c>
      <c r="L838">
        <f ca="1"/>
        <v>4</v>
      </c>
      <c r="M838" t="str">
        <f ca="1"/>
        <v>Литературное чтение</v>
      </c>
    </row>
    <row r="839" spans="1:13" x14ac:dyDescent="0.25">
      <c r="A839" s="30" t="str">
        <v>Кислицына Т. Ю.</v>
      </c>
      <c r="B839" s="30" t="str">
        <f ca="1"/>
        <v>4Т</v>
      </c>
      <c r="C839" s="30">
        <f ca="1"/>
        <v>37</v>
      </c>
      <c r="D839" s="30" t="str">
        <f ca="1"/>
        <v>НЕТ</v>
      </c>
      <c r="E839" s="30">
        <f ca="1"/>
        <v>4</v>
      </c>
      <c r="F839" s="30" t="str">
        <v>Математика</v>
      </c>
      <c r="H839" t="str">
        <f ca="1"/>
        <v>Кислицына Т. Ю.</v>
      </c>
      <c r="I839" t="str">
        <f ca="1"/>
        <v>4Т</v>
      </c>
      <c r="J839">
        <f ca="1"/>
        <v>37</v>
      </c>
      <c r="K839" t="str">
        <f ca="1"/>
        <v>НЕТ</v>
      </c>
      <c r="L839">
        <f ca="1"/>
        <v>4</v>
      </c>
      <c r="M839" t="str">
        <f ca="1"/>
        <v>Математика</v>
      </c>
    </row>
    <row r="840" spans="1:13" x14ac:dyDescent="0.25">
      <c r="A840" s="30" t="str">
        <v>Кислицына Т. Ю.</v>
      </c>
      <c r="B840" s="30" t="str">
        <f ca="1"/>
        <v>4Т</v>
      </c>
      <c r="C840" s="30">
        <f ca="1"/>
        <v>37</v>
      </c>
      <c r="D840" s="30" t="str">
        <f ca="1"/>
        <v>НЕТ</v>
      </c>
      <c r="E840" s="30">
        <f ca="1"/>
        <v>2</v>
      </c>
      <c r="F840" s="30" t="str">
        <v>Окружающий мир</v>
      </c>
      <c r="H840" t="str">
        <f ca="1"/>
        <v>Кислицына Т. Ю.</v>
      </c>
      <c r="I840" t="str">
        <f ca="1"/>
        <v>4Т</v>
      </c>
      <c r="J840">
        <f ca="1"/>
        <v>37</v>
      </c>
      <c r="K840" t="str">
        <f ca="1"/>
        <v>НЕТ</v>
      </c>
      <c r="L840">
        <f ca="1"/>
        <v>2</v>
      </c>
      <c r="M840" t="str">
        <f ca="1"/>
        <v>Окружающий мир</v>
      </c>
    </row>
    <row r="841" spans="1:13" x14ac:dyDescent="0.25">
      <c r="A841" s="30" t="str">
        <v>Кислицына Т. Ю.</v>
      </c>
      <c r="B841" s="30" t="str">
        <f ca="1"/>
        <v>4Т</v>
      </c>
      <c r="C841" s="30">
        <f ca="1"/>
        <v>37</v>
      </c>
      <c r="D841" s="30" t="str">
        <f ca="1"/>
        <v>НЕТ</v>
      </c>
      <c r="E841" s="30">
        <f ca="1"/>
        <v>1</v>
      </c>
      <c r="F841" s="30" t="str">
        <v>Основы религиоз</v>
      </c>
      <c r="H841" t="str">
        <f ca="1"/>
        <v>Кислицына Т. Ю.</v>
      </c>
      <c r="I841" t="str">
        <f ca="1"/>
        <v>4Т</v>
      </c>
      <c r="J841">
        <f ca="1"/>
        <v>37</v>
      </c>
      <c r="K841" t="str">
        <f ca="1"/>
        <v>НЕТ</v>
      </c>
      <c r="L841">
        <f ca="1"/>
        <v>1</v>
      </c>
      <c r="M841" t="str">
        <f ca="1"/>
        <v>Основы религиоз</v>
      </c>
    </row>
    <row r="842" spans="1:13" x14ac:dyDescent="0.25">
      <c r="A842" s="30" t="str">
        <v>Кислицына Т. Ю.</v>
      </c>
      <c r="B842" s="30" t="str">
        <f ca="1"/>
        <v>4Т</v>
      </c>
      <c r="C842" s="30">
        <f ca="1"/>
        <v>37</v>
      </c>
      <c r="D842" s="30" t="str">
        <f ca="1"/>
        <v>НЕТ</v>
      </c>
      <c r="E842" s="30">
        <f ca="1"/>
        <v>1</v>
      </c>
      <c r="F842" s="30" t="str">
        <v>Разговор о важн</v>
      </c>
      <c r="H842" t="str">
        <f ca="1"/>
        <v>Кислицына Т. Ю.</v>
      </c>
      <c r="I842" t="str">
        <f ca="1"/>
        <v>4Т</v>
      </c>
      <c r="J842">
        <f ca="1"/>
        <v>37</v>
      </c>
      <c r="K842" t="str">
        <f ca="1"/>
        <v>НЕТ</v>
      </c>
      <c r="L842">
        <f ca="1"/>
        <v>1</v>
      </c>
      <c r="M842" t="str">
        <f ca="1"/>
        <v>Разговор о важн</v>
      </c>
    </row>
    <row r="843" spans="1:13" x14ac:dyDescent="0.25">
      <c r="A843" s="30" t="str">
        <v>Кислицына Т. Ю.</v>
      </c>
      <c r="B843" s="30" t="str">
        <f ca="1"/>
        <v>4Т</v>
      </c>
      <c r="C843" s="30">
        <f ca="1"/>
        <v>37</v>
      </c>
      <c r="D843" s="30" t="str">
        <f ca="1"/>
        <v>НЕТ</v>
      </c>
      <c r="E843" s="30">
        <f ca="1"/>
        <v>5</v>
      </c>
      <c r="F843" s="30" t="str">
        <v>Русский язык</v>
      </c>
      <c r="H843" t="str">
        <f ca="1"/>
        <v>Кислицына Т. Ю.</v>
      </c>
      <c r="I843" t="str">
        <f ca="1"/>
        <v>4Т</v>
      </c>
      <c r="J843">
        <f ca="1"/>
        <v>37</v>
      </c>
      <c r="K843" t="str">
        <f ca="1"/>
        <v>НЕТ</v>
      </c>
      <c r="L843">
        <f ca="1"/>
        <v>5</v>
      </c>
      <c r="M843" t="str">
        <f ca="1"/>
        <v>Русский язык</v>
      </c>
    </row>
    <row r="844" spans="1:13" x14ac:dyDescent="0.25">
      <c r="A844" s="30" t="str">
        <v>Кислицына Т. Ю.</v>
      </c>
      <c r="B844" s="30" t="str">
        <f ca="1"/>
        <v>4Т</v>
      </c>
      <c r="C844" s="30">
        <f ca="1"/>
        <v>37</v>
      </c>
      <c r="D844" s="30" t="str">
        <f ca="1"/>
        <v>НЕТ</v>
      </c>
      <c r="E844" s="30">
        <f ca="1"/>
        <v>1</v>
      </c>
      <c r="F844" s="30" t="str">
        <v>Технология</v>
      </c>
      <c r="H844" t="str">
        <f ca="1"/>
        <v>Кислицына Т. Ю.</v>
      </c>
      <c r="I844" t="str">
        <f ca="1"/>
        <v>4Т</v>
      </c>
      <c r="J844">
        <f ca="1"/>
        <v>37</v>
      </c>
      <c r="K844" t="str">
        <f ca="1"/>
        <v>НЕТ</v>
      </c>
      <c r="L844">
        <f ca="1"/>
        <v>1</v>
      </c>
      <c r="M844" t="str">
        <f ca="1"/>
        <v>Технология</v>
      </c>
    </row>
    <row r="845" spans="1:13" x14ac:dyDescent="0.25">
      <c r="A845" s="30" t="str">
        <v>Кислова С. Н.</v>
      </c>
      <c r="B845" s="30" t="str">
        <f ca="1"/>
        <v>4И</v>
      </c>
      <c r="C845" s="30">
        <f ca="1"/>
        <v>36</v>
      </c>
      <c r="D845" s="30" t="str">
        <f ca="1"/>
        <v>НЕТ</v>
      </c>
      <c r="E845" s="30">
        <f ca="1"/>
        <v>1</v>
      </c>
      <c r="F845" s="30" t="str">
        <v>Изобразительное искусство</v>
      </c>
      <c r="H845" t="str">
        <f ca="1"/>
        <v>Кислова С. Н.</v>
      </c>
      <c r="I845" t="str">
        <f ca="1"/>
        <v>4И</v>
      </c>
      <c r="J845">
        <f ca="1"/>
        <v>36</v>
      </c>
      <c r="K845" t="str">
        <f ca="1"/>
        <v>НЕТ</v>
      </c>
      <c r="L845">
        <f ca="1"/>
        <v>1</v>
      </c>
      <c r="M845" t="str">
        <f ca="1"/>
        <v>Изобразительное искусство</v>
      </c>
    </row>
    <row r="846" spans="1:13" x14ac:dyDescent="0.25">
      <c r="A846" s="30" t="str">
        <v>Кислова С. Н.</v>
      </c>
      <c r="B846" s="30" t="str">
        <f ca="1"/>
        <v>4И</v>
      </c>
      <c r="C846" s="30">
        <f ca="1"/>
        <v>36</v>
      </c>
      <c r="D846" s="30" t="str">
        <f ca="1"/>
        <v>НЕТ</v>
      </c>
      <c r="E846" s="30">
        <f ca="1"/>
        <v>4</v>
      </c>
      <c r="F846" s="30" t="str">
        <v>Литературное чтение</v>
      </c>
      <c r="H846" t="str">
        <f ca="1"/>
        <v>Кислова С. Н.</v>
      </c>
      <c r="I846" t="str">
        <f ca="1"/>
        <v>4И</v>
      </c>
      <c r="J846">
        <f ca="1"/>
        <v>36</v>
      </c>
      <c r="K846" t="str">
        <f ca="1"/>
        <v>НЕТ</v>
      </c>
      <c r="L846">
        <f ca="1"/>
        <v>4</v>
      </c>
      <c r="M846" t="str">
        <f ca="1"/>
        <v>Литературное чтение</v>
      </c>
    </row>
    <row r="847" spans="1:13" x14ac:dyDescent="0.25">
      <c r="A847" s="30" t="str">
        <v>Кислова С. Н.</v>
      </c>
      <c r="B847" s="30" t="str">
        <f ca="1"/>
        <v>4И</v>
      </c>
      <c r="C847" s="30">
        <f ca="1"/>
        <v>36</v>
      </c>
      <c r="D847" s="30" t="str">
        <f ca="1"/>
        <v>НЕТ</v>
      </c>
      <c r="E847" s="30">
        <f ca="1"/>
        <v>4</v>
      </c>
      <c r="F847" s="30" t="str">
        <v>Математика</v>
      </c>
      <c r="H847" t="str">
        <f ca="1"/>
        <v>Кислова С. Н.</v>
      </c>
      <c r="I847" t="str">
        <f ca="1"/>
        <v>4И</v>
      </c>
      <c r="J847">
        <f ca="1"/>
        <v>36</v>
      </c>
      <c r="K847" t="str">
        <f ca="1"/>
        <v>НЕТ</v>
      </c>
      <c r="L847">
        <f ca="1"/>
        <v>4</v>
      </c>
      <c r="M847" t="str">
        <f ca="1"/>
        <v>Математика</v>
      </c>
    </row>
    <row r="848" spans="1:13" x14ac:dyDescent="0.25">
      <c r="A848" s="30" t="str">
        <v>Кислова С. Н.</v>
      </c>
      <c r="B848" s="30" t="str">
        <f ca="1"/>
        <v>4И</v>
      </c>
      <c r="C848" s="30">
        <f ca="1"/>
        <v>36</v>
      </c>
      <c r="D848" s="30" t="str">
        <f ca="1"/>
        <v>НЕТ</v>
      </c>
      <c r="E848" s="30">
        <f ca="1"/>
        <v>2</v>
      </c>
      <c r="F848" s="30" t="str">
        <v>Окружающий мир</v>
      </c>
      <c r="H848" t="str">
        <f ca="1"/>
        <v>Кислова С. Н.</v>
      </c>
      <c r="I848" t="str">
        <f ca="1"/>
        <v>4И</v>
      </c>
      <c r="J848">
        <f ca="1"/>
        <v>36</v>
      </c>
      <c r="K848" t="str">
        <f ca="1"/>
        <v>НЕТ</v>
      </c>
      <c r="L848">
        <f ca="1"/>
        <v>2</v>
      </c>
      <c r="M848" t="str">
        <f ca="1"/>
        <v>Окружающий мир</v>
      </c>
    </row>
    <row r="849" spans="1:13" x14ac:dyDescent="0.25">
      <c r="A849" s="30" t="str">
        <v>Кислова С. Н.</v>
      </c>
      <c r="B849" s="30" t="str">
        <f ca="1"/>
        <v>4И</v>
      </c>
      <c r="C849" s="30">
        <f ca="1"/>
        <v>36</v>
      </c>
      <c r="D849" s="30" t="str">
        <f ca="1"/>
        <v>НЕТ</v>
      </c>
      <c r="E849" s="30">
        <f ca="1"/>
        <v>1</v>
      </c>
      <c r="F849" s="30" t="str">
        <v>Основы религиоз</v>
      </c>
      <c r="H849" t="str">
        <f ca="1"/>
        <v>Кислова С. Н.</v>
      </c>
      <c r="I849" t="str">
        <f ca="1"/>
        <v>4И</v>
      </c>
      <c r="J849">
        <f ca="1"/>
        <v>36</v>
      </c>
      <c r="K849" t="str">
        <f ca="1"/>
        <v>НЕТ</v>
      </c>
      <c r="L849">
        <f ca="1"/>
        <v>1</v>
      </c>
      <c r="M849" t="str">
        <f ca="1"/>
        <v>Основы религиоз</v>
      </c>
    </row>
    <row r="850" spans="1:13" x14ac:dyDescent="0.25">
      <c r="A850" s="30" t="str">
        <v>Кислова С. Н.</v>
      </c>
      <c r="B850" s="30" t="str">
        <f ca="1"/>
        <v>4И</v>
      </c>
      <c r="C850" s="30">
        <f ca="1"/>
        <v>36</v>
      </c>
      <c r="D850" s="30" t="str">
        <f ca="1"/>
        <v>НЕТ</v>
      </c>
      <c r="E850" s="30">
        <f ca="1"/>
        <v>1</v>
      </c>
      <c r="F850" s="30" t="str">
        <v>Разговор о важн</v>
      </c>
      <c r="H850" t="str">
        <f ca="1"/>
        <v>Кислова С. Н.</v>
      </c>
      <c r="I850" t="str">
        <f ca="1"/>
        <v>4И</v>
      </c>
      <c r="J850">
        <f ca="1"/>
        <v>36</v>
      </c>
      <c r="K850" t="str">
        <f ca="1"/>
        <v>НЕТ</v>
      </c>
      <c r="L850">
        <f ca="1"/>
        <v>1</v>
      </c>
      <c r="M850" t="str">
        <f ca="1"/>
        <v>Разговор о важн</v>
      </c>
    </row>
    <row r="851" spans="1:13" x14ac:dyDescent="0.25">
      <c r="A851" s="30" t="str">
        <v>Кислова С. Н.</v>
      </c>
      <c r="B851" s="30" t="str">
        <f ca="1"/>
        <v>4И</v>
      </c>
      <c r="C851" s="30">
        <f ca="1"/>
        <v>36</v>
      </c>
      <c r="D851" s="30" t="str">
        <f ca="1"/>
        <v>НЕТ</v>
      </c>
      <c r="E851" s="30">
        <f ca="1"/>
        <v>5</v>
      </c>
      <c r="F851" s="30" t="str">
        <v>Русский язык</v>
      </c>
      <c r="H851" t="str">
        <f ca="1"/>
        <v>Кислова С. Н.</v>
      </c>
      <c r="I851" t="str">
        <f ca="1"/>
        <v>4И</v>
      </c>
      <c r="J851">
        <f ca="1"/>
        <v>36</v>
      </c>
      <c r="K851" t="str">
        <f ca="1"/>
        <v>НЕТ</v>
      </c>
      <c r="L851">
        <f ca="1"/>
        <v>5</v>
      </c>
      <c r="M851" t="str">
        <f ca="1"/>
        <v>Русский язык</v>
      </c>
    </row>
    <row r="852" spans="1:13" x14ac:dyDescent="0.25">
      <c r="A852" s="30" t="str">
        <v>Кислова С. Н.</v>
      </c>
      <c r="B852" s="30" t="str">
        <f ca="1"/>
        <v>4И</v>
      </c>
      <c r="C852" s="30">
        <f ca="1"/>
        <v>36</v>
      </c>
      <c r="D852" s="30" t="str">
        <f ca="1"/>
        <v>НЕТ</v>
      </c>
      <c r="E852" s="30">
        <f ca="1"/>
        <v>1</v>
      </c>
      <c r="F852" s="30" t="str">
        <v>Технология</v>
      </c>
      <c r="H852" t="str">
        <f ca="1"/>
        <v>Кислова С. Н.</v>
      </c>
      <c r="I852" t="str">
        <f ca="1"/>
        <v>4И</v>
      </c>
      <c r="J852">
        <f ca="1"/>
        <v>36</v>
      </c>
      <c r="K852" t="str">
        <f ca="1"/>
        <v>НЕТ</v>
      </c>
      <c r="L852">
        <f ca="1"/>
        <v>1</v>
      </c>
      <c r="M852" t="str">
        <f ca="1"/>
        <v>Технология</v>
      </c>
    </row>
    <row r="853" spans="1:13" x14ac:dyDescent="0.25">
      <c r="A853" s="30" t="str">
        <v>Козлов А. В.</v>
      </c>
      <c r="B853" s="30" t="str">
        <f ca="1"/>
        <v>9А</v>
      </c>
      <c r="C853" s="30">
        <f ca="1"/>
        <v>36</v>
      </c>
      <c r="D853" s="30" t="str">
        <f ca="1"/>
        <v>НЕТ</v>
      </c>
      <c r="E853" s="30">
        <f ca="1"/>
        <v>1</v>
      </c>
      <c r="F853" s="30" t="str">
        <v>Основы безопасности жизнедеятельности</v>
      </c>
      <c r="H853" t="str">
        <f ca="1"/>
        <v>Козлов А. В.</v>
      </c>
      <c r="I853" t="str">
        <f ca="1"/>
        <v>9А</v>
      </c>
      <c r="J853">
        <f ca="1"/>
        <v>36</v>
      </c>
      <c r="K853" t="str">
        <f ca="1"/>
        <v>НЕТ</v>
      </c>
      <c r="L853">
        <f ca="1"/>
        <v>1</v>
      </c>
      <c r="M853" t="str">
        <f ca="1"/>
        <v>Основы безопасности жизнедеятельности</v>
      </c>
    </row>
    <row r="854" spans="1:13" x14ac:dyDescent="0.25">
      <c r="A854" s="30" t="str">
        <v>Козлов А. В.</v>
      </c>
      <c r="B854" s="30" t="str">
        <f ca="1"/>
        <v>9Б</v>
      </c>
      <c r="C854" s="30">
        <f ca="1"/>
        <v>36</v>
      </c>
      <c r="D854" s="30" t="str">
        <f ca="1"/>
        <v>НЕТ</v>
      </c>
      <c r="E854" s="30">
        <f ca="1"/>
        <v>1</v>
      </c>
      <c r="F854" s="30" t="str">
        <v>Основы безопасности жизнедеятельности</v>
      </c>
      <c r="H854" t="str">
        <f ca="1"/>
        <v>Козлов А. В.</v>
      </c>
      <c r="I854" t="str">
        <f ca="1"/>
        <v>9Б</v>
      </c>
      <c r="J854">
        <f ca="1"/>
        <v>36</v>
      </c>
      <c r="K854" t="str">
        <f ca="1"/>
        <v>НЕТ</v>
      </c>
      <c r="L854">
        <f ca="1"/>
        <v>1</v>
      </c>
      <c r="M854" t="str">
        <f ca="1"/>
        <v>Основы безопасности жизнедеятельности</v>
      </c>
    </row>
    <row r="855" spans="1:13" x14ac:dyDescent="0.25">
      <c r="A855" s="30" t="str">
        <v>Козлов А. В.</v>
      </c>
      <c r="B855" s="30" t="str">
        <f ca="1"/>
        <v>9В</v>
      </c>
      <c r="C855" s="30">
        <f ca="1"/>
        <v>36</v>
      </c>
      <c r="D855" s="30" t="str">
        <f ca="1"/>
        <v>НЕТ</v>
      </c>
      <c r="E855" s="30">
        <f ca="1"/>
        <v>1</v>
      </c>
      <c r="F855" s="30" t="str">
        <v>Основы безопасности жизнедеятельности</v>
      </c>
      <c r="H855" t="str">
        <f ca="1"/>
        <v>Козлов А. В.</v>
      </c>
      <c r="I855" t="str">
        <f ca="1"/>
        <v>9В</v>
      </c>
      <c r="J855">
        <f ca="1"/>
        <v>36</v>
      </c>
      <c r="K855" t="str">
        <f ca="1"/>
        <v>НЕТ</v>
      </c>
      <c r="L855">
        <f ca="1"/>
        <v>1</v>
      </c>
      <c r="M855" t="str">
        <f ca="1"/>
        <v>Основы безопасности жизнедеятельности</v>
      </c>
    </row>
    <row r="856" spans="1:13" x14ac:dyDescent="0.25">
      <c r="A856" s="30" t="str">
        <v>Козлов А. В.</v>
      </c>
      <c r="B856" s="30" t="str">
        <f ca="1"/>
        <v>9Г</v>
      </c>
      <c r="C856" s="30">
        <f ca="1"/>
        <v>35</v>
      </c>
      <c r="D856" s="30" t="str">
        <f ca="1"/>
        <v>НЕТ</v>
      </c>
      <c r="E856" s="30">
        <f ca="1"/>
        <v>1</v>
      </c>
      <c r="F856" s="30" t="str">
        <v>Основы безопасности жизнедеятельности</v>
      </c>
      <c r="H856" t="str">
        <f ca="1"/>
        <v>Козлов А. В.</v>
      </c>
      <c r="I856" t="str">
        <f ca="1"/>
        <v>9Г</v>
      </c>
      <c r="J856">
        <f ca="1"/>
        <v>35</v>
      </c>
      <c r="K856" t="str">
        <f ca="1"/>
        <v>НЕТ</v>
      </c>
      <c r="L856">
        <f ca="1"/>
        <v>1</v>
      </c>
      <c r="M856" t="str">
        <f ca="1"/>
        <v>Основы безопасности жизнедеятельности</v>
      </c>
    </row>
    <row r="857" spans="1:13" x14ac:dyDescent="0.25">
      <c r="A857" s="30" t="str">
        <v>Козлов А. В.</v>
      </c>
      <c r="B857" s="30" t="str">
        <f ca="1"/>
        <v>9Д</v>
      </c>
      <c r="C857" s="30">
        <f ca="1"/>
        <v>36</v>
      </c>
      <c r="D857" s="30" t="str">
        <f ca="1"/>
        <v>НЕТ</v>
      </c>
      <c r="E857" s="30">
        <f ca="1"/>
        <v>1</v>
      </c>
      <c r="F857" s="30" t="str">
        <v>Основы безопасности жизнедеятельности</v>
      </c>
      <c r="H857" t="str">
        <f ca="1"/>
        <v>Козлов А. В.</v>
      </c>
      <c r="I857" t="str">
        <f ca="1"/>
        <v>9Д</v>
      </c>
      <c r="J857">
        <f ca="1"/>
        <v>36</v>
      </c>
      <c r="K857" t="str">
        <f ca="1"/>
        <v>НЕТ</v>
      </c>
      <c r="L857">
        <f ca="1"/>
        <v>1</v>
      </c>
      <c r="M857" t="str">
        <f ca="1"/>
        <v>Основы безопасности жизнедеятельности</v>
      </c>
    </row>
    <row r="858" spans="1:13" x14ac:dyDescent="0.25">
      <c r="A858" s="30" t="str">
        <v>Козлов А. В.</v>
      </c>
      <c r="B858" s="30" t="str">
        <f ca="1"/>
        <v>9Е</v>
      </c>
      <c r="C858" s="30">
        <f ca="1"/>
        <v>37</v>
      </c>
      <c r="D858" s="30" t="str">
        <f ca="1"/>
        <v>НЕТ</v>
      </c>
      <c r="E858" s="30">
        <f ca="1"/>
        <v>1</v>
      </c>
      <c r="F858" s="30" t="str">
        <v>Основы безопасности жизнедеятельности</v>
      </c>
      <c r="H858" t="str">
        <f ca="1"/>
        <v>Козлов А. В.</v>
      </c>
      <c r="I858" t="str">
        <f ca="1"/>
        <v>9Е</v>
      </c>
      <c r="J858">
        <f ca="1"/>
        <v>37</v>
      </c>
      <c r="K858" t="str">
        <f ca="1"/>
        <v>НЕТ</v>
      </c>
      <c r="L858">
        <f ca="1"/>
        <v>1</v>
      </c>
      <c r="M858" t="str">
        <f ca="1"/>
        <v>Основы безопасности жизнедеятельности</v>
      </c>
    </row>
    <row r="859" spans="1:13" x14ac:dyDescent="0.25">
      <c r="A859" s="30" t="str">
        <v>Козлов А. В.</v>
      </c>
      <c r="B859" s="30" t="str">
        <f ca="1"/>
        <v>9Ж</v>
      </c>
      <c r="C859" s="30">
        <f ca="1"/>
        <v>36</v>
      </c>
      <c r="D859" s="30" t="str">
        <f ca="1"/>
        <v>НЕТ</v>
      </c>
      <c r="E859" s="30">
        <f ca="1"/>
        <v>1</v>
      </c>
      <c r="F859" s="30" t="str">
        <v>Основы безопасности жизнедеятельности</v>
      </c>
      <c r="H859" t="str">
        <f ca="1"/>
        <v>Козлов А. В.</v>
      </c>
      <c r="I859" t="str">
        <f ca="1"/>
        <v>9Ж</v>
      </c>
      <c r="J859">
        <f ca="1"/>
        <v>36</v>
      </c>
      <c r="K859" t="str">
        <f ca="1"/>
        <v>НЕТ</v>
      </c>
      <c r="L859">
        <f ca="1"/>
        <v>1</v>
      </c>
      <c r="M859" t="str">
        <f ca="1"/>
        <v>Основы безопасности жизнедеятельности</v>
      </c>
    </row>
    <row r="860" spans="1:13" x14ac:dyDescent="0.25">
      <c r="A860" s="30" t="str">
        <v>Козлов А. В.</v>
      </c>
      <c r="B860" s="30" t="str">
        <f ca="1"/>
        <v>9З</v>
      </c>
      <c r="C860" s="30">
        <f ca="1"/>
        <v>36</v>
      </c>
      <c r="D860" s="30" t="str">
        <f ca="1"/>
        <v>НЕТ</v>
      </c>
      <c r="E860" s="30">
        <f ca="1"/>
        <v>1</v>
      </c>
      <c r="F860" s="30" t="str">
        <v>Основы безопасности жизнедеятельности</v>
      </c>
      <c r="H860" t="str">
        <f ca="1"/>
        <v>Козлов А. В.</v>
      </c>
      <c r="I860" t="str">
        <f ca="1"/>
        <v>9З</v>
      </c>
      <c r="J860">
        <f ca="1"/>
        <v>36</v>
      </c>
      <c r="K860" t="str">
        <f ca="1"/>
        <v>НЕТ</v>
      </c>
      <c r="L860">
        <f ca="1"/>
        <v>1</v>
      </c>
      <c r="M860" t="str">
        <f ca="1"/>
        <v>Основы безопасности жизнедеятельности</v>
      </c>
    </row>
    <row r="861" spans="1:13" x14ac:dyDescent="0.25">
      <c r="A861" s="30" t="str">
        <v>Козлов А. В.</v>
      </c>
      <c r="B861" s="30" t="str">
        <f ca="1"/>
        <v>9И</v>
      </c>
      <c r="C861" s="30">
        <f ca="1"/>
        <v>37</v>
      </c>
      <c r="D861" s="30" t="str">
        <f ca="1"/>
        <v>НЕТ</v>
      </c>
      <c r="E861" s="30">
        <f ca="1"/>
        <v>1</v>
      </c>
      <c r="F861" s="30" t="str">
        <v>Основы безопасности жизнедеятельности</v>
      </c>
      <c r="H861" t="str">
        <f ca="1"/>
        <v>Козлов А. В.</v>
      </c>
      <c r="I861" t="str">
        <f ca="1"/>
        <v>9И</v>
      </c>
      <c r="J861">
        <f ca="1"/>
        <v>37</v>
      </c>
      <c r="K861" t="str">
        <f ca="1"/>
        <v>НЕТ</v>
      </c>
      <c r="L861">
        <f ca="1"/>
        <v>1</v>
      </c>
      <c r="M861" t="str">
        <f ca="1"/>
        <v>Основы безопасности жизнедеятельности</v>
      </c>
    </row>
    <row r="862" spans="1:13" x14ac:dyDescent="0.25">
      <c r="A862" s="30" t="str">
        <v>Козлов А. В.</v>
      </c>
      <c r="B862" s="30" t="str">
        <f ca="1"/>
        <v>9К</v>
      </c>
      <c r="C862" s="30">
        <f ca="1"/>
        <v>35</v>
      </c>
      <c r="D862" s="30" t="str">
        <f ca="1"/>
        <v>НЕТ</v>
      </c>
      <c r="E862" s="30">
        <f ca="1"/>
        <v>1</v>
      </c>
      <c r="F862" s="30" t="str">
        <v>Основы безопасности жизнедеятельности</v>
      </c>
      <c r="H862" t="str">
        <f ca="1"/>
        <v>Козлов А. В.</v>
      </c>
      <c r="I862" t="str">
        <f ca="1"/>
        <v>9К</v>
      </c>
      <c r="J862">
        <f ca="1"/>
        <v>35</v>
      </c>
      <c r="K862" t="str">
        <f ca="1"/>
        <v>НЕТ</v>
      </c>
      <c r="L862">
        <f ca="1"/>
        <v>1</v>
      </c>
      <c r="M862" t="str">
        <f ca="1"/>
        <v>Основы безопасности жизнедеятельности</v>
      </c>
    </row>
    <row r="863" spans="1:13" x14ac:dyDescent="0.25">
      <c r="A863" s="30" t="str">
        <v>Козлов А. В.</v>
      </c>
      <c r="B863" s="30" t="str">
        <f ca="1"/>
        <v>9Л</v>
      </c>
      <c r="C863" s="30">
        <f ca="1"/>
        <v>36</v>
      </c>
      <c r="D863" s="30" t="str">
        <f ca="1"/>
        <v>НЕТ</v>
      </c>
      <c r="E863" s="30">
        <f ca="1"/>
        <v>1</v>
      </c>
      <c r="F863" s="30" t="str">
        <v>Основы безопасности жизнедеятельности</v>
      </c>
      <c r="H863" t="str">
        <f ca="1"/>
        <v>Козлов А. В.</v>
      </c>
      <c r="I863" t="str">
        <f ca="1"/>
        <v>9Л</v>
      </c>
      <c r="J863">
        <f ca="1"/>
        <v>36</v>
      </c>
      <c r="K863" t="str">
        <f ca="1"/>
        <v>НЕТ</v>
      </c>
      <c r="L863">
        <f ca="1"/>
        <v>1</v>
      </c>
      <c r="M863" t="str">
        <f ca="1"/>
        <v>Основы безопасности жизнедеятельности</v>
      </c>
    </row>
    <row r="864" spans="1:13" x14ac:dyDescent="0.25">
      <c r="A864" s="30" t="str">
        <v>Козлов А. В.</v>
      </c>
      <c r="B864" s="30" t="str">
        <f ca="1"/>
        <v>9М</v>
      </c>
      <c r="C864" s="30">
        <f ca="1"/>
        <v>37</v>
      </c>
      <c r="D864" s="30" t="str">
        <f ca="1"/>
        <v>НЕТ</v>
      </c>
      <c r="E864" s="30">
        <f ca="1"/>
        <v>1</v>
      </c>
      <c r="F864" s="30" t="str">
        <v>Основы безопасности жизнедеятельности</v>
      </c>
      <c r="H864" t="str">
        <f ca="1"/>
        <v>Козлов А. В.</v>
      </c>
      <c r="I864" t="str">
        <f ca="1"/>
        <v>9М</v>
      </c>
      <c r="J864">
        <f ca="1"/>
        <v>37</v>
      </c>
      <c r="K864" t="str">
        <f ca="1"/>
        <v>НЕТ</v>
      </c>
      <c r="L864">
        <f ca="1"/>
        <v>1</v>
      </c>
      <c r="M864" t="str">
        <f ca="1"/>
        <v>Основы безопасности жизнедеятельности</v>
      </c>
    </row>
    <row r="865" spans="1:13" x14ac:dyDescent="0.25">
      <c r="A865" s="30" t="str">
        <v>Козлов А. В.</v>
      </c>
      <c r="B865" s="30" t="str">
        <f ca="1"/>
        <v>9Н</v>
      </c>
      <c r="C865" s="30">
        <f ca="1"/>
        <v>35</v>
      </c>
      <c r="D865" s="30" t="str">
        <f ca="1"/>
        <v>НЕТ</v>
      </c>
      <c r="E865" s="30">
        <f ca="1"/>
        <v>1</v>
      </c>
      <c r="F865" s="30" t="str">
        <v>Основы безопасности жизнедеятельности</v>
      </c>
      <c r="H865" t="str">
        <f ca="1"/>
        <v>Козлов А. В.</v>
      </c>
      <c r="I865" t="str">
        <f ca="1"/>
        <v>9Н</v>
      </c>
      <c r="J865">
        <f ca="1"/>
        <v>35</v>
      </c>
      <c r="K865" t="str">
        <f ca="1"/>
        <v>НЕТ</v>
      </c>
      <c r="L865">
        <f ca="1"/>
        <v>1</v>
      </c>
      <c r="M865" t="str">
        <f ca="1"/>
        <v>Основы безопасности жизнедеятельности</v>
      </c>
    </row>
    <row r="866" spans="1:13" x14ac:dyDescent="0.25">
      <c r="A866" s="30" t="str">
        <v>Козлов А. В.</v>
      </c>
      <c r="B866" s="30" t="str">
        <f ca="1"/>
        <v>9О</v>
      </c>
      <c r="C866" s="30">
        <f ca="1"/>
        <v>38</v>
      </c>
      <c r="D866" s="30" t="str">
        <f ca="1"/>
        <v>НЕТ</v>
      </c>
      <c r="E866" s="30">
        <f ca="1"/>
        <v>1</v>
      </c>
      <c r="F866" s="30" t="str">
        <v>Основы безопасности жизнедеятельности</v>
      </c>
      <c r="H866" t="str">
        <f ca="1"/>
        <v>Козлов А. В.</v>
      </c>
      <c r="I866" t="str">
        <f ca="1"/>
        <v>9О</v>
      </c>
      <c r="J866">
        <f ca="1"/>
        <v>38</v>
      </c>
      <c r="K866" t="str">
        <f ca="1"/>
        <v>НЕТ</v>
      </c>
      <c r="L866">
        <f ca="1"/>
        <v>1</v>
      </c>
      <c r="M866" t="str">
        <f ca="1"/>
        <v>Основы безопасности жизнедеятельности</v>
      </c>
    </row>
    <row r="867" spans="1:13" x14ac:dyDescent="0.25">
      <c r="A867" s="30" t="str">
        <v>Козлов А. В.</v>
      </c>
      <c r="B867" s="30" t="str">
        <f ca="1"/>
        <v>10А</v>
      </c>
      <c r="C867" s="30">
        <f ca="1"/>
        <v>37</v>
      </c>
      <c r="D867" s="30" t="str">
        <f ca="1"/>
        <v>НЕТ</v>
      </c>
      <c r="E867" s="30">
        <f ca="1"/>
        <v>1</v>
      </c>
      <c r="F867" s="30" t="str">
        <v>Основы безопасности жизнедеятельности</v>
      </c>
      <c r="H867" t="str">
        <f ca="1"/>
        <v>Козлов А. В.</v>
      </c>
      <c r="I867" t="str">
        <f ca="1"/>
        <v>10А</v>
      </c>
      <c r="J867">
        <f ca="1"/>
        <v>37</v>
      </c>
      <c r="K867" t="str">
        <f ca="1"/>
        <v>НЕТ</v>
      </c>
      <c r="L867">
        <f ca="1"/>
        <v>1</v>
      </c>
      <c r="M867" t="str">
        <f ca="1"/>
        <v>Основы безопасности жизнедеятельности</v>
      </c>
    </row>
    <row r="868" spans="1:13" x14ac:dyDescent="0.25">
      <c r="A868" s="30" t="str">
        <v>Козлов А. В.</v>
      </c>
      <c r="B868" s="30" t="str">
        <f ca="1"/>
        <v>10Б</v>
      </c>
      <c r="C868" s="30">
        <f ca="1"/>
        <v>34</v>
      </c>
      <c r="D868" s="30" t="str">
        <f ca="1"/>
        <v>НЕТ</v>
      </c>
      <c r="E868" s="30">
        <f ca="1"/>
        <v>1</v>
      </c>
      <c r="F868" s="30" t="str">
        <v>Основы безопасности жизнедеятельности</v>
      </c>
      <c r="H868" t="str">
        <f ca="1"/>
        <v>Козлов А. В.</v>
      </c>
      <c r="I868" t="str">
        <f ca="1"/>
        <v>10Б</v>
      </c>
      <c r="J868">
        <f ca="1"/>
        <v>34</v>
      </c>
      <c r="K868" t="str">
        <f ca="1"/>
        <v>НЕТ</v>
      </c>
      <c r="L868">
        <f ca="1"/>
        <v>1</v>
      </c>
      <c r="M868" t="str">
        <f ca="1"/>
        <v>Основы безопасности жизнедеятельности</v>
      </c>
    </row>
    <row r="869" spans="1:13" x14ac:dyDescent="0.25">
      <c r="A869" s="30" t="str">
        <v>Козлов А. В.</v>
      </c>
      <c r="B869" s="30" t="str">
        <f ca="1"/>
        <v>10В</v>
      </c>
      <c r="C869" s="30">
        <f ca="1"/>
        <v>35</v>
      </c>
      <c r="D869" s="30" t="str">
        <f ca="1"/>
        <v>НЕТ</v>
      </c>
      <c r="E869" s="30">
        <f ca="1"/>
        <v>1</v>
      </c>
      <c r="F869" s="30" t="str">
        <v>Основы безопасности жизнедеятельности</v>
      </c>
      <c r="H869" t="str">
        <f ca="1"/>
        <v>Козлов А. В.</v>
      </c>
      <c r="I869" t="str">
        <f ca="1"/>
        <v>10В</v>
      </c>
      <c r="J869">
        <f ca="1"/>
        <v>35</v>
      </c>
      <c r="K869" t="str">
        <f ca="1"/>
        <v>НЕТ</v>
      </c>
      <c r="L869">
        <f ca="1"/>
        <v>1</v>
      </c>
      <c r="M869" t="str">
        <f ca="1"/>
        <v>Основы безопасности жизнедеятельности</v>
      </c>
    </row>
    <row r="870" spans="1:13" x14ac:dyDescent="0.25">
      <c r="A870" s="30" t="str">
        <v>Козлов А. В.</v>
      </c>
      <c r="B870" s="30" t="str">
        <f ca="1"/>
        <v>11А</v>
      </c>
      <c r="C870" s="30">
        <f ca="1"/>
        <v>37</v>
      </c>
      <c r="D870" s="30" t="str">
        <f ca="1"/>
        <v>НЕТ</v>
      </c>
      <c r="E870" s="30">
        <f ca="1"/>
        <v>1</v>
      </c>
      <c r="F870" s="30" t="str">
        <v>Основы безопасности жизнедеятельности</v>
      </c>
      <c r="H870" t="str">
        <f ca="1"/>
        <v>Козлов А. В.</v>
      </c>
      <c r="I870" t="str">
        <f ca="1"/>
        <v>11А</v>
      </c>
      <c r="J870">
        <f ca="1"/>
        <v>37</v>
      </c>
      <c r="K870" t="str">
        <f ca="1"/>
        <v>НЕТ</v>
      </c>
      <c r="L870">
        <f ca="1"/>
        <v>1</v>
      </c>
      <c r="M870" t="str">
        <f ca="1"/>
        <v>Основы безопасности жизнедеятельности</v>
      </c>
    </row>
    <row r="871" spans="1:13" x14ac:dyDescent="0.25">
      <c r="A871" s="30" t="str">
        <v>Козлов А. В.</v>
      </c>
      <c r="B871" s="30" t="str">
        <f ca="1"/>
        <v>11Б</v>
      </c>
      <c r="C871" s="30">
        <f ca="1"/>
        <v>36</v>
      </c>
      <c r="D871" s="30" t="str">
        <f ca="1"/>
        <v>НЕТ</v>
      </c>
      <c r="E871" s="30">
        <f ca="1"/>
        <v>1</v>
      </c>
      <c r="F871" s="30" t="str">
        <v>Основы безопасности жизнедеятельности</v>
      </c>
      <c r="H871" t="str">
        <f ca="1"/>
        <v>Козлов А. В.</v>
      </c>
      <c r="I871" t="str">
        <f ca="1"/>
        <v>11Б</v>
      </c>
      <c r="J871">
        <f ca="1"/>
        <v>36</v>
      </c>
      <c r="K871" t="str">
        <f ca="1"/>
        <v>НЕТ</v>
      </c>
      <c r="L871">
        <f ca="1"/>
        <v>1</v>
      </c>
      <c r="M871" t="str">
        <f ca="1"/>
        <v>Основы безопасности жизнедеятельности</v>
      </c>
    </row>
    <row r="872" spans="1:13" x14ac:dyDescent="0.25">
      <c r="A872" s="30" t="str">
        <v>Козлов А. В.</v>
      </c>
      <c r="B872" s="30" t="str">
        <f ca="1"/>
        <v>11В</v>
      </c>
      <c r="C872" s="30">
        <f ca="1"/>
        <v>38</v>
      </c>
      <c r="D872" s="30" t="str">
        <f ca="1"/>
        <v>НЕТ</v>
      </c>
      <c r="E872" s="30">
        <f ca="1"/>
        <v>1</v>
      </c>
      <c r="F872" s="30" t="str">
        <v>Основы безопасности жизнедеятельности</v>
      </c>
      <c r="H872" t="str">
        <f ca="1"/>
        <v>Козлов А. В.</v>
      </c>
      <c r="I872" t="str">
        <f ca="1"/>
        <v>11В</v>
      </c>
      <c r="J872">
        <f ca="1"/>
        <v>38</v>
      </c>
      <c r="K872" t="str">
        <f ca="1"/>
        <v>НЕТ</v>
      </c>
      <c r="L872">
        <f ca="1"/>
        <v>1</v>
      </c>
      <c r="M872" t="str">
        <f ca="1"/>
        <v>Основы безопасности жизнедеятельности</v>
      </c>
    </row>
    <row r="873" spans="1:13" x14ac:dyDescent="0.25">
      <c r="A873" s="30" t="str">
        <v>Колесникова С. В.</v>
      </c>
      <c r="B873" s="30" t="str">
        <f ca="1"/>
        <v>1З</v>
      </c>
      <c r="C873" s="30">
        <f ca="1"/>
        <v>36</v>
      </c>
      <c r="D873" s="30" t="str">
        <f ca="1"/>
        <v>НЕТ</v>
      </c>
      <c r="E873" s="30">
        <f ca="1"/>
        <v>1</v>
      </c>
      <c r="F873" s="30" t="str">
        <v>Изобразительное искусство</v>
      </c>
      <c r="H873" t="str">
        <f ca="1"/>
        <v>Колесникова С. В.</v>
      </c>
      <c r="I873" t="str">
        <f ca="1"/>
        <v>1З</v>
      </c>
      <c r="J873">
        <f ca="1"/>
        <v>36</v>
      </c>
      <c r="K873" t="str">
        <f ca="1"/>
        <v>НЕТ</v>
      </c>
      <c r="L873">
        <f ca="1"/>
        <v>1</v>
      </c>
      <c r="M873" t="str">
        <f ca="1"/>
        <v>Изобразительное искусство</v>
      </c>
    </row>
    <row r="874" spans="1:13" x14ac:dyDescent="0.25">
      <c r="A874" s="30" t="str">
        <v>Колесникова С. В.</v>
      </c>
      <c r="B874" s="30" t="str">
        <f ca="1"/>
        <v>1З</v>
      </c>
      <c r="C874" s="30">
        <f ca="1"/>
        <v>36</v>
      </c>
      <c r="D874" s="30" t="str">
        <f ca="1"/>
        <v>НЕТ</v>
      </c>
      <c r="E874" s="30">
        <f ca="1"/>
        <v>4</v>
      </c>
      <c r="F874" s="30" t="str">
        <v>Литературное чтение</v>
      </c>
      <c r="H874" t="str">
        <f ca="1"/>
        <v>Колесникова С. В.</v>
      </c>
      <c r="I874" t="str">
        <f ca="1"/>
        <v>1З</v>
      </c>
      <c r="J874">
        <f ca="1"/>
        <v>36</v>
      </c>
      <c r="K874" t="str">
        <f ca="1"/>
        <v>НЕТ</v>
      </c>
      <c r="L874">
        <f ca="1"/>
        <v>4</v>
      </c>
      <c r="M874" t="str">
        <f ca="1"/>
        <v>Литературное чтение</v>
      </c>
    </row>
    <row r="875" spans="1:13" x14ac:dyDescent="0.25">
      <c r="A875" s="30" t="str">
        <v>Колесникова С. В.</v>
      </c>
      <c r="B875" s="30" t="str">
        <f ca="1"/>
        <v>1З</v>
      </c>
      <c r="C875" s="30">
        <f ca="1"/>
        <v>36</v>
      </c>
      <c r="D875" s="30" t="str">
        <f ca="1"/>
        <v>НЕТ</v>
      </c>
      <c r="E875" s="30">
        <f ca="1"/>
        <v>4</v>
      </c>
      <c r="F875" s="30" t="str">
        <v>Математика</v>
      </c>
      <c r="H875" t="str">
        <f ca="1"/>
        <v>Колесникова С. В.</v>
      </c>
      <c r="I875" t="str">
        <f ca="1"/>
        <v>1З</v>
      </c>
      <c r="J875">
        <f ca="1"/>
        <v>36</v>
      </c>
      <c r="K875" t="str">
        <f ca="1"/>
        <v>НЕТ</v>
      </c>
      <c r="L875">
        <f ca="1"/>
        <v>4</v>
      </c>
      <c r="M875" t="str">
        <f ca="1"/>
        <v>Математика</v>
      </c>
    </row>
    <row r="876" spans="1:13" x14ac:dyDescent="0.25">
      <c r="A876" s="30" t="str">
        <v>Колесникова С. В.</v>
      </c>
      <c r="B876" s="30" t="str">
        <f ca="1"/>
        <v>1З</v>
      </c>
      <c r="C876" s="30">
        <f ca="1"/>
        <v>36</v>
      </c>
      <c r="D876" s="30" t="str">
        <f ca="1"/>
        <v>НЕТ</v>
      </c>
      <c r="E876" s="30">
        <f ca="1"/>
        <v>1</v>
      </c>
      <c r="F876" s="30" t="str">
        <v>Музыка</v>
      </c>
      <c r="H876" t="str">
        <f ca="1"/>
        <v>Колесникова С. В.</v>
      </c>
      <c r="I876" t="str">
        <f ca="1"/>
        <v>1З</v>
      </c>
      <c r="J876">
        <f ca="1"/>
        <v>36</v>
      </c>
      <c r="K876" t="str">
        <f ca="1"/>
        <v>НЕТ</v>
      </c>
      <c r="L876">
        <f ca="1"/>
        <v>1</v>
      </c>
      <c r="M876" t="str">
        <f ca="1"/>
        <v>Музыка</v>
      </c>
    </row>
    <row r="877" spans="1:13" x14ac:dyDescent="0.25">
      <c r="A877" s="30" t="str">
        <v>Колесникова С. В.</v>
      </c>
      <c r="B877" s="30" t="str">
        <f ca="1"/>
        <v>1З</v>
      </c>
      <c r="C877" s="30">
        <f ca="1"/>
        <v>36</v>
      </c>
      <c r="D877" s="30" t="str">
        <f ca="1"/>
        <v>НЕТ</v>
      </c>
      <c r="E877" s="30">
        <f ca="1"/>
        <v>2</v>
      </c>
      <c r="F877" s="30" t="str">
        <v>Окружающий мир</v>
      </c>
      <c r="H877" t="str">
        <f ca="1"/>
        <v>Колесникова С. В.</v>
      </c>
      <c r="I877" t="str">
        <f ca="1"/>
        <v>1З</v>
      </c>
      <c r="J877">
        <f ca="1"/>
        <v>36</v>
      </c>
      <c r="K877" t="str">
        <f ca="1"/>
        <v>НЕТ</v>
      </c>
      <c r="L877">
        <f ca="1"/>
        <v>2</v>
      </c>
      <c r="M877" t="str">
        <f ca="1"/>
        <v>Окружающий мир</v>
      </c>
    </row>
    <row r="878" spans="1:13" x14ac:dyDescent="0.25">
      <c r="A878" s="30" t="str">
        <v>Колесникова С. В.</v>
      </c>
      <c r="B878" s="30" t="str">
        <f ca="1"/>
        <v>1З</v>
      </c>
      <c r="C878" s="30">
        <f ca="1"/>
        <v>36</v>
      </c>
      <c r="D878" s="30" t="str">
        <f ca="1"/>
        <v>НЕТ</v>
      </c>
      <c r="E878" s="30">
        <f ca="1"/>
        <v>1</v>
      </c>
      <c r="F878" s="30" t="str">
        <v>Разговор о важн</v>
      </c>
      <c r="H878" t="str">
        <f ca="1"/>
        <v>Колесникова С. В.</v>
      </c>
      <c r="I878" t="str">
        <f ca="1"/>
        <v>1З</v>
      </c>
      <c r="J878">
        <f ca="1"/>
        <v>36</v>
      </c>
      <c r="K878" t="str">
        <f ca="1"/>
        <v>НЕТ</v>
      </c>
      <c r="L878">
        <f ca="1"/>
        <v>1</v>
      </c>
      <c r="M878" t="str">
        <f ca="1"/>
        <v>Разговор о важн</v>
      </c>
    </row>
    <row r="879" spans="1:13" x14ac:dyDescent="0.25">
      <c r="A879" s="30" t="str">
        <v>Колесникова С. В.</v>
      </c>
      <c r="B879" s="30" t="str">
        <f ca="1"/>
        <v>1З</v>
      </c>
      <c r="C879" s="30">
        <f ca="1"/>
        <v>36</v>
      </c>
      <c r="D879" s="30" t="str">
        <f ca="1"/>
        <v>НЕТ</v>
      </c>
      <c r="E879" s="30">
        <f ca="1"/>
        <v>5</v>
      </c>
      <c r="F879" s="30" t="str">
        <v>Русский язык</v>
      </c>
      <c r="H879" t="str">
        <f ca="1"/>
        <v>Колесникова С. В.</v>
      </c>
      <c r="I879" t="str">
        <f ca="1"/>
        <v>1З</v>
      </c>
      <c r="J879">
        <f ca="1"/>
        <v>36</v>
      </c>
      <c r="K879" t="str">
        <f ca="1"/>
        <v>НЕТ</v>
      </c>
      <c r="L879">
        <f ca="1"/>
        <v>5</v>
      </c>
      <c r="M879" t="str">
        <f ca="1"/>
        <v>Русский язык</v>
      </c>
    </row>
    <row r="880" spans="1:13" x14ac:dyDescent="0.25">
      <c r="A880" s="30" t="str">
        <v>Колесникова С. В.</v>
      </c>
      <c r="B880" s="30" t="str">
        <f ca="1"/>
        <v>1З</v>
      </c>
      <c r="C880" s="30">
        <f ca="1"/>
        <v>36</v>
      </c>
      <c r="D880" s="30" t="str">
        <f ca="1"/>
        <v>НЕТ</v>
      </c>
      <c r="E880" s="30">
        <f ca="1"/>
        <v>1</v>
      </c>
      <c r="F880" s="30" t="str">
        <v>Технология</v>
      </c>
      <c r="H880" t="str">
        <f ca="1"/>
        <v>Колесникова С. В.</v>
      </c>
      <c r="I880" t="str">
        <f ca="1"/>
        <v>1З</v>
      </c>
      <c r="J880">
        <f ca="1"/>
        <v>36</v>
      </c>
      <c r="K880" t="str">
        <f ca="1"/>
        <v>НЕТ</v>
      </c>
      <c r="L880">
        <f ca="1"/>
        <v>1</v>
      </c>
      <c r="M880" t="str">
        <f ca="1"/>
        <v>Технология</v>
      </c>
    </row>
    <row r="881" spans="1:13" x14ac:dyDescent="0.25">
      <c r="A881" s="30" t="str">
        <v>Колесникова С. В.</v>
      </c>
      <c r="B881" s="30" t="str">
        <f ca="1"/>
        <v>2В</v>
      </c>
      <c r="C881" s="30">
        <f ca="1"/>
        <v>36</v>
      </c>
      <c r="D881" s="30" t="str">
        <f ca="1"/>
        <v>НЕТ</v>
      </c>
      <c r="E881" s="30">
        <f ca="1"/>
        <v>1</v>
      </c>
      <c r="F881" s="30" t="str">
        <v>Изобразительное искусство</v>
      </c>
      <c r="H881" t="str">
        <f ca="1"/>
        <v>Колесникова С. В.</v>
      </c>
      <c r="I881" t="str">
        <f ca="1"/>
        <v>2В</v>
      </c>
      <c r="J881">
        <f ca="1"/>
        <v>36</v>
      </c>
      <c r="K881" t="str">
        <f ca="1"/>
        <v>НЕТ</v>
      </c>
      <c r="L881">
        <f ca="1"/>
        <v>1</v>
      </c>
      <c r="M881" t="str">
        <f ca="1"/>
        <v>Изобразительное искусство</v>
      </c>
    </row>
    <row r="882" spans="1:13" x14ac:dyDescent="0.25">
      <c r="A882" s="30" t="str">
        <v>Колесникова С. В.</v>
      </c>
      <c r="B882" s="30" t="str">
        <f ca="1"/>
        <v>2В</v>
      </c>
      <c r="C882" s="30">
        <f ca="1"/>
        <v>36</v>
      </c>
      <c r="D882" s="30" t="str">
        <f ca="1"/>
        <v>НЕТ</v>
      </c>
      <c r="E882" s="30">
        <f ca="1"/>
        <v>1</v>
      </c>
      <c r="F882" s="30" t="str">
        <v>Кубановедение</v>
      </c>
      <c r="H882" t="str">
        <f ca="1"/>
        <v>Колесникова С. В.</v>
      </c>
      <c r="I882" t="str">
        <f ca="1"/>
        <v>2В</v>
      </c>
      <c r="J882">
        <f ca="1"/>
        <v>36</v>
      </c>
      <c r="K882" t="str">
        <f ca="1"/>
        <v>НЕТ</v>
      </c>
      <c r="L882">
        <f ca="1"/>
        <v>1</v>
      </c>
      <c r="M882" t="str">
        <f ca="1"/>
        <v>Кубановедение</v>
      </c>
    </row>
    <row r="883" spans="1:13" x14ac:dyDescent="0.25">
      <c r="A883" s="30" t="str">
        <v>Колесникова С. В.</v>
      </c>
      <c r="B883" s="30" t="str">
        <f ca="1"/>
        <v>2В</v>
      </c>
      <c r="C883" s="30">
        <f ca="1"/>
        <v>36</v>
      </c>
      <c r="D883" s="30" t="str">
        <f ca="1"/>
        <v>НЕТ</v>
      </c>
      <c r="E883" s="30">
        <f ca="1"/>
        <v>4</v>
      </c>
      <c r="F883" s="30" t="str">
        <v>Литературное чтение</v>
      </c>
      <c r="H883" t="str">
        <f ca="1"/>
        <v>Колесникова С. В.</v>
      </c>
      <c r="I883" t="str">
        <f ca="1"/>
        <v>2В</v>
      </c>
      <c r="J883">
        <f ca="1"/>
        <v>36</v>
      </c>
      <c r="K883" t="str">
        <f ca="1"/>
        <v>НЕТ</v>
      </c>
      <c r="L883">
        <f ca="1"/>
        <v>4</v>
      </c>
      <c r="M883" t="str">
        <f ca="1"/>
        <v>Литературное чтение</v>
      </c>
    </row>
    <row r="884" spans="1:13" x14ac:dyDescent="0.25">
      <c r="A884" s="30" t="str">
        <v>Колесникова С. В.</v>
      </c>
      <c r="B884" s="30" t="str">
        <f ca="1"/>
        <v>2В</v>
      </c>
      <c r="C884" s="30">
        <f ca="1"/>
        <v>36</v>
      </c>
      <c r="D884" s="30" t="str">
        <f ca="1"/>
        <v>НЕТ</v>
      </c>
      <c r="E884" s="30">
        <f ca="1"/>
        <v>4</v>
      </c>
      <c r="F884" s="30" t="str">
        <v>Математика</v>
      </c>
      <c r="H884" t="str">
        <f ca="1"/>
        <v>Колесникова С. В.</v>
      </c>
      <c r="I884" t="str">
        <f ca="1"/>
        <v>2В</v>
      </c>
      <c r="J884">
        <f ca="1"/>
        <v>36</v>
      </c>
      <c r="K884" t="str">
        <f ca="1"/>
        <v>НЕТ</v>
      </c>
      <c r="L884">
        <f ca="1"/>
        <v>4</v>
      </c>
      <c r="M884" t="str">
        <f ca="1"/>
        <v>Математика</v>
      </c>
    </row>
    <row r="885" spans="1:13" x14ac:dyDescent="0.25">
      <c r="A885" s="30" t="str">
        <v>Колесникова С. В.</v>
      </c>
      <c r="B885" s="30" t="str">
        <f ca="1"/>
        <v>2В</v>
      </c>
      <c r="C885" s="30">
        <f ca="1"/>
        <v>36</v>
      </c>
      <c r="D885" s="30" t="str">
        <f ca="1"/>
        <v>НЕТ</v>
      </c>
      <c r="E885" s="30">
        <f ca="1"/>
        <v>1</v>
      </c>
      <c r="F885" s="30" t="str">
        <v>Музыка</v>
      </c>
      <c r="H885" t="str">
        <f ca="1"/>
        <v>Колесникова С. В.</v>
      </c>
      <c r="I885" t="str">
        <f ca="1"/>
        <v>2В</v>
      </c>
      <c r="J885">
        <f ca="1"/>
        <v>36</v>
      </c>
      <c r="K885" t="str">
        <f ca="1"/>
        <v>НЕТ</v>
      </c>
      <c r="L885">
        <f ca="1"/>
        <v>1</v>
      </c>
      <c r="M885" t="str">
        <f ca="1"/>
        <v>Музыка</v>
      </c>
    </row>
    <row r="886" spans="1:13" x14ac:dyDescent="0.25">
      <c r="A886" s="30" t="str">
        <v>Колесникова С. В.</v>
      </c>
      <c r="B886" s="30" t="str">
        <f ca="1"/>
        <v>2В</v>
      </c>
      <c r="C886" s="30">
        <f ca="1"/>
        <v>36</v>
      </c>
      <c r="D886" s="30" t="str">
        <f ca="1"/>
        <v>НЕТ</v>
      </c>
      <c r="E886" s="30">
        <f ca="1"/>
        <v>2</v>
      </c>
      <c r="F886" s="30" t="str">
        <v>Окружающий мир</v>
      </c>
      <c r="H886" t="str">
        <f ca="1"/>
        <v>Колесникова С. В.</v>
      </c>
      <c r="I886" t="str">
        <f ca="1"/>
        <v>2В</v>
      </c>
      <c r="J886">
        <f ca="1"/>
        <v>36</v>
      </c>
      <c r="K886" t="str">
        <f ca="1"/>
        <v>НЕТ</v>
      </c>
      <c r="L886">
        <f ca="1"/>
        <v>2</v>
      </c>
      <c r="M886" t="str">
        <f ca="1"/>
        <v>Окружающий мир</v>
      </c>
    </row>
    <row r="887" spans="1:13" x14ac:dyDescent="0.25">
      <c r="A887" s="30" t="str">
        <v>Колесникова С. В.</v>
      </c>
      <c r="B887" s="30" t="str">
        <f ca="1"/>
        <v>2В</v>
      </c>
      <c r="C887" s="30">
        <f ca="1"/>
        <v>36</v>
      </c>
      <c r="D887" s="30" t="str">
        <f ca="1"/>
        <v>НЕТ</v>
      </c>
      <c r="E887" s="30">
        <f ca="1"/>
        <v>1</v>
      </c>
      <c r="F887" s="30" t="str">
        <v>Разговор о важн</v>
      </c>
      <c r="H887" t="str">
        <f ca="1"/>
        <v>Колесникова С. В.</v>
      </c>
      <c r="I887" t="str">
        <f ca="1"/>
        <v>2В</v>
      </c>
      <c r="J887">
        <f ca="1"/>
        <v>36</v>
      </c>
      <c r="K887" t="str">
        <f ca="1"/>
        <v>НЕТ</v>
      </c>
      <c r="L887">
        <f ca="1"/>
        <v>1</v>
      </c>
      <c r="M887" t="str">
        <f ca="1"/>
        <v>Разговор о важн</v>
      </c>
    </row>
    <row r="888" spans="1:13" x14ac:dyDescent="0.25">
      <c r="A888" s="30" t="str">
        <v>Колесникова С. В.</v>
      </c>
      <c r="B888" s="30" t="str">
        <f ca="1"/>
        <v>2В</v>
      </c>
      <c r="C888" s="30">
        <f ca="1"/>
        <v>36</v>
      </c>
      <c r="D888" s="30" t="str">
        <f ca="1"/>
        <v>НЕТ</v>
      </c>
      <c r="E888" s="30">
        <f ca="1"/>
        <v>5</v>
      </c>
      <c r="F888" s="30" t="str">
        <v>Русский язык</v>
      </c>
      <c r="H888" t="str">
        <f ca="1"/>
        <v>Колесникова С. В.</v>
      </c>
      <c r="I888" t="str">
        <f ca="1"/>
        <v>2В</v>
      </c>
      <c r="J888">
        <f ca="1"/>
        <v>36</v>
      </c>
      <c r="K888" t="str">
        <f ca="1"/>
        <v>НЕТ</v>
      </c>
      <c r="L888">
        <f ca="1"/>
        <v>5</v>
      </c>
      <c r="M888" t="str">
        <f ca="1"/>
        <v>Русский язык</v>
      </c>
    </row>
    <row r="889" spans="1:13" x14ac:dyDescent="0.25">
      <c r="A889" s="30" t="str">
        <v>Колесникова С. В.</v>
      </c>
      <c r="B889" s="30" t="str">
        <f ca="1"/>
        <v>2В</v>
      </c>
      <c r="C889" s="30">
        <f ca="1"/>
        <v>36</v>
      </c>
      <c r="D889" s="30" t="str">
        <f ca="1"/>
        <v>НЕТ</v>
      </c>
      <c r="E889" s="30">
        <f ca="1"/>
        <v>1</v>
      </c>
      <c r="F889" s="30" t="str">
        <v>Технология</v>
      </c>
      <c r="H889" t="str">
        <f ca="1"/>
        <v>Колесникова С. В.</v>
      </c>
      <c r="I889" t="str">
        <f ca="1"/>
        <v>2В</v>
      </c>
      <c r="J889">
        <f ca="1"/>
        <v>36</v>
      </c>
      <c r="K889" t="str">
        <f ca="1"/>
        <v>НЕТ</v>
      </c>
      <c r="L889">
        <f ca="1"/>
        <v>1</v>
      </c>
      <c r="M889" t="str">
        <f ca="1"/>
        <v>Технология</v>
      </c>
    </row>
    <row r="890" spans="1:13" x14ac:dyDescent="0.25">
      <c r="A890" s="30" t="str">
        <v>Коломина Г. Г.</v>
      </c>
      <c r="B890" s="30" t="str">
        <f ca="1"/>
        <v>6А</v>
      </c>
      <c r="C890" s="30">
        <f ca="1"/>
        <v>36</v>
      </c>
      <c r="D890" s="30" t="str">
        <f ca="1"/>
        <v>НЕТ</v>
      </c>
      <c r="E890" s="30">
        <f ca="1"/>
        <v>1</v>
      </c>
      <c r="F890" s="30" t="str">
        <v>Разговор о важн</v>
      </c>
      <c r="H890" t="str">
        <f ca="1"/>
        <v>Коломина Г. Г.</v>
      </c>
      <c r="I890" t="str">
        <f ca="1"/>
        <v>6А</v>
      </c>
      <c r="J890">
        <f ca="1"/>
        <v>36</v>
      </c>
      <c r="K890" t="str">
        <f ca="1"/>
        <v>НЕТ</v>
      </c>
      <c r="L890">
        <f ca="1"/>
        <v>1</v>
      </c>
      <c r="M890" t="str">
        <f ca="1"/>
        <v>Разговор о важн</v>
      </c>
    </row>
    <row r="891" spans="1:13" x14ac:dyDescent="0.25">
      <c r="A891" s="30" t="str">
        <v>Коломина Г. Г.</v>
      </c>
      <c r="B891" s="30" t="str">
        <f ca="1"/>
        <v>6А</v>
      </c>
      <c r="C891" s="30">
        <f ca="1"/>
        <v>36</v>
      </c>
      <c r="D891" s="30" t="str">
        <f ca="1"/>
        <v>ДА</v>
      </c>
      <c r="E891" s="30">
        <f ca="1"/>
        <v>2</v>
      </c>
      <c r="F891" s="30" t="str">
        <v>Технология</v>
      </c>
      <c r="H891" t="str">
        <f ca="1"/>
        <v>Коломина Г. Г.</v>
      </c>
      <c r="I891" t="str">
        <f ca="1"/>
        <v>6А</v>
      </c>
      <c r="J891">
        <f ca="1"/>
        <v>36</v>
      </c>
      <c r="K891" t="str">
        <f ca="1"/>
        <v>ДА</v>
      </c>
      <c r="L891">
        <f ca="1"/>
        <v>2</v>
      </c>
      <c r="M891" t="str">
        <f ca="1"/>
        <v>Технология</v>
      </c>
    </row>
    <row r="892" spans="1:13" x14ac:dyDescent="0.25">
      <c r="A892" s="30" t="str">
        <v>Жмаченков А. В.</v>
      </c>
      <c r="B892" s="30" t="str">
        <f ca="1"/>
        <v>6А</v>
      </c>
      <c r="C892" s="30">
        <f ca="1"/>
        <v>36</v>
      </c>
      <c r="D892" s="30" t="str">
        <f ca="1"/>
        <v>ДА</v>
      </c>
      <c r="E892" s="30">
        <f ca="1"/>
        <v>2</v>
      </c>
      <c r="F892" s="30" t="str">
        <v>Технология</v>
      </c>
      <c r="H892" t="str">
        <f ca="1"/>
        <v>Жмаченков А. В.</v>
      </c>
      <c r="I892" t="str">
        <f ca="1"/>
        <v>6А</v>
      </c>
      <c r="J892">
        <f ca="1"/>
        <v>36</v>
      </c>
      <c r="K892" t="str">
        <f ca="1"/>
        <v>ДА</v>
      </c>
      <c r="L892">
        <f ca="1"/>
        <v>2</v>
      </c>
      <c r="M892" t="str">
        <f ca="1"/>
        <v>Технология</v>
      </c>
    </row>
    <row r="893" spans="1:13" x14ac:dyDescent="0.25">
      <c r="A893" s="30" t="str">
        <v>Коломина Г. Г.</v>
      </c>
      <c r="B893" s="30" t="str">
        <f ca="1"/>
        <v>6Б</v>
      </c>
      <c r="C893" s="30">
        <f ca="1"/>
        <v>35</v>
      </c>
      <c r="D893" s="30" t="str">
        <f ca="1"/>
        <v>ДА</v>
      </c>
      <c r="E893" s="30">
        <f ca="1"/>
        <v>2</v>
      </c>
      <c r="F893" s="30" t="str">
        <v>Технология</v>
      </c>
      <c r="H893" t="str">
        <f ca="1"/>
        <v>Коломина Г. Г.</v>
      </c>
      <c r="I893" t="str">
        <f ca="1"/>
        <v>6Б</v>
      </c>
      <c r="J893">
        <f ca="1"/>
        <v>35</v>
      </c>
      <c r="K893" t="str">
        <f ca="1"/>
        <v>ДА</v>
      </c>
      <c r="L893">
        <f ca="1"/>
        <v>2</v>
      </c>
      <c r="M893" t="str">
        <f ca="1"/>
        <v>Технология</v>
      </c>
    </row>
    <row r="894" spans="1:13" x14ac:dyDescent="0.25">
      <c r="A894" s="30" t="str">
        <v>Жмаченков А. В.</v>
      </c>
      <c r="B894" s="30" t="str">
        <f ca="1"/>
        <v>6Б</v>
      </c>
      <c r="C894" s="30">
        <f ca="1"/>
        <v>35</v>
      </c>
      <c r="D894" s="30" t="str">
        <f ca="1"/>
        <v>ДА</v>
      </c>
      <c r="E894" s="30">
        <f ca="1"/>
        <v>2</v>
      </c>
      <c r="F894" s="30" t="str">
        <v>Технология</v>
      </c>
      <c r="H894" t="str">
        <f ca="1"/>
        <v>Жмаченков А. В.</v>
      </c>
      <c r="I894" t="str">
        <f ca="1"/>
        <v>6Б</v>
      </c>
      <c r="J894">
        <f ca="1"/>
        <v>35</v>
      </c>
      <c r="K894" t="str">
        <f ca="1"/>
        <v>ДА</v>
      </c>
      <c r="L894">
        <f ca="1"/>
        <v>2</v>
      </c>
      <c r="M894" t="str">
        <f ca="1"/>
        <v>Технология</v>
      </c>
    </row>
    <row r="895" spans="1:13" x14ac:dyDescent="0.25">
      <c r="A895" s="30" t="str">
        <v>Коломина Г. Г.</v>
      </c>
      <c r="B895" s="30" t="str">
        <f ca="1"/>
        <v>6В</v>
      </c>
      <c r="C895" s="30">
        <f ca="1"/>
        <v>35</v>
      </c>
      <c r="D895" s="30" t="str">
        <f ca="1"/>
        <v>ДА</v>
      </c>
      <c r="E895" s="30">
        <f ca="1"/>
        <v>2</v>
      </c>
      <c r="F895" s="30" t="str">
        <v>Технология</v>
      </c>
      <c r="H895" t="str">
        <f ca="1"/>
        <v>Коломина Г. Г.</v>
      </c>
      <c r="I895" t="str">
        <f ca="1"/>
        <v>6В</v>
      </c>
      <c r="J895">
        <f ca="1"/>
        <v>35</v>
      </c>
      <c r="K895" t="str">
        <f ca="1"/>
        <v>ДА</v>
      </c>
      <c r="L895">
        <f ca="1"/>
        <v>2</v>
      </c>
      <c r="M895" t="str">
        <f ca="1"/>
        <v>Технология</v>
      </c>
    </row>
    <row r="896" spans="1:13" x14ac:dyDescent="0.25">
      <c r="A896" s="30" t="str">
        <v>Жмаченков А. В.</v>
      </c>
      <c r="B896" s="30" t="str">
        <f ca="1"/>
        <v>6В</v>
      </c>
      <c r="C896" s="30">
        <f ca="1"/>
        <v>35</v>
      </c>
      <c r="D896" s="30" t="str">
        <f ca="1"/>
        <v>ДА</v>
      </c>
      <c r="E896" s="30">
        <f ca="1"/>
        <v>2</v>
      </c>
      <c r="F896" s="30" t="str">
        <v>Технология</v>
      </c>
      <c r="H896" t="str">
        <f ca="1"/>
        <v>Жмаченков А. В.</v>
      </c>
      <c r="I896" t="str">
        <f ca="1"/>
        <v>6В</v>
      </c>
      <c r="J896">
        <f ca="1"/>
        <v>35</v>
      </c>
      <c r="K896" t="str">
        <f ca="1"/>
        <v>ДА</v>
      </c>
      <c r="L896">
        <f ca="1"/>
        <v>2</v>
      </c>
      <c r="M896" t="str">
        <f ca="1"/>
        <v>Технология</v>
      </c>
    </row>
    <row r="897" spans="1:13" x14ac:dyDescent="0.25">
      <c r="A897" s="30" t="str">
        <v>Коломина Г. Г.</v>
      </c>
      <c r="B897" s="30" t="str">
        <f ca="1"/>
        <v>6Г</v>
      </c>
      <c r="C897" s="30">
        <f ca="1"/>
        <v>35</v>
      </c>
      <c r="D897" s="30" t="str">
        <f ca="1"/>
        <v>ДА</v>
      </c>
      <c r="E897" s="30">
        <f ca="1"/>
        <v>2</v>
      </c>
      <c r="F897" s="30" t="str">
        <v>Технология</v>
      </c>
      <c r="H897" t="str">
        <f ca="1"/>
        <v>Коломина Г. Г.</v>
      </c>
      <c r="I897" t="str">
        <f ca="1"/>
        <v>6Г</v>
      </c>
      <c r="J897">
        <f ca="1"/>
        <v>35</v>
      </c>
      <c r="K897" t="str">
        <f ca="1"/>
        <v>ДА</v>
      </c>
      <c r="L897">
        <f ca="1"/>
        <v>2</v>
      </c>
      <c r="M897" t="str">
        <f ca="1"/>
        <v>Технология</v>
      </c>
    </row>
    <row r="898" spans="1:13" x14ac:dyDescent="0.25">
      <c r="A898" s="30" t="str">
        <v>Жмаченков А. В.</v>
      </c>
      <c r="B898" s="30" t="str">
        <f ca="1"/>
        <v>6Г</v>
      </c>
      <c r="C898" s="30">
        <f ca="1"/>
        <v>35</v>
      </c>
      <c r="D898" s="30" t="str">
        <f ca="1"/>
        <v>ДА</v>
      </c>
      <c r="E898" s="30">
        <f ca="1"/>
        <v>2</v>
      </c>
      <c r="F898" s="30" t="str">
        <v>Технология</v>
      </c>
      <c r="H898" t="str">
        <f ca="1"/>
        <v>Жмаченков А. В.</v>
      </c>
      <c r="I898" t="str">
        <f ca="1"/>
        <v>6Г</v>
      </c>
      <c r="J898">
        <f ca="1"/>
        <v>35</v>
      </c>
      <c r="K898" t="str">
        <f ca="1"/>
        <v>ДА</v>
      </c>
      <c r="L898">
        <f ca="1"/>
        <v>2</v>
      </c>
      <c r="M898" t="str">
        <f ca="1"/>
        <v>Технология</v>
      </c>
    </row>
    <row r="899" spans="1:13" x14ac:dyDescent="0.25">
      <c r="A899" s="30" t="str">
        <v>Коломина Г. Г.</v>
      </c>
      <c r="B899" s="30" t="str">
        <f ca="1"/>
        <v>6Д</v>
      </c>
      <c r="C899" s="30">
        <f ca="1"/>
        <v>36</v>
      </c>
      <c r="D899" s="30" t="str">
        <f ca="1"/>
        <v>ДА</v>
      </c>
      <c r="E899" s="30">
        <f ca="1"/>
        <v>2</v>
      </c>
      <c r="F899" s="30" t="str">
        <v>Технология</v>
      </c>
      <c r="H899" t="str">
        <f ca="1"/>
        <v>Коломина Г. Г.</v>
      </c>
      <c r="I899" t="str">
        <f ca="1"/>
        <v>6Д</v>
      </c>
      <c r="J899">
        <f ca="1"/>
        <v>36</v>
      </c>
      <c r="K899" t="str">
        <f ca="1"/>
        <v>ДА</v>
      </c>
      <c r="L899">
        <f ca="1"/>
        <v>2</v>
      </c>
      <c r="M899" t="str">
        <f ca="1"/>
        <v>Технология</v>
      </c>
    </row>
    <row r="900" spans="1:13" x14ac:dyDescent="0.25">
      <c r="A900" s="30" t="str">
        <v>Жмаченков А. В.</v>
      </c>
      <c r="B900" s="30" t="str">
        <f ca="1"/>
        <v>6Д</v>
      </c>
      <c r="C900" s="30">
        <f ca="1"/>
        <v>36</v>
      </c>
      <c r="D900" s="30" t="str">
        <f ca="1"/>
        <v>ДА</v>
      </c>
      <c r="E900" s="30">
        <f ca="1"/>
        <v>2</v>
      </c>
      <c r="F900" s="30" t="str">
        <v>Технология</v>
      </c>
      <c r="H900" t="str">
        <f ca="1"/>
        <v>Жмаченков А. В.</v>
      </c>
      <c r="I900" t="str">
        <f ca="1"/>
        <v>6Д</v>
      </c>
      <c r="J900">
        <f ca="1"/>
        <v>36</v>
      </c>
      <c r="K900" t="str">
        <f ca="1"/>
        <v>ДА</v>
      </c>
      <c r="L900">
        <f ca="1"/>
        <v>2</v>
      </c>
      <c r="M900" t="str">
        <f ca="1"/>
        <v>Технология</v>
      </c>
    </row>
    <row r="901" spans="1:13" x14ac:dyDescent="0.25">
      <c r="A901" s="30" t="str">
        <v>Коломина Г. Г.</v>
      </c>
      <c r="B901" s="30" t="str">
        <f ca="1"/>
        <v>6Е</v>
      </c>
      <c r="C901" s="30">
        <f ca="1"/>
        <v>36</v>
      </c>
      <c r="D901" s="30" t="str">
        <f ca="1"/>
        <v>ДА</v>
      </c>
      <c r="E901" s="30">
        <f ca="1"/>
        <v>2</v>
      </c>
      <c r="F901" s="30" t="str">
        <v>Технология</v>
      </c>
      <c r="H901" t="str">
        <f ca="1"/>
        <v>Коломина Г. Г.</v>
      </c>
      <c r="I901" t="str">
        <f ca="1"/>
        <v>6Е</v>
      </c>
      <c r="J901">
        <f ca="1"/>
        <v>36</v>
      </c>
      <c r="K901" t="str">
        <f ca="1"/>
        <v>ДА</v>
      </c>
      <c r="L901">
        <f ca="1"/>
        <v>2</v>
      </c>
      <c r="M901" t="str">
        <f ca="1"/>
        <v>Технология</v>
      </c>
    </row>
    <row r="902" spans="1:13" x14ac:dyDescent="0.25">
      <c r="A902" s="30" t="str">
        <v>Жмаченков А. В.</v>
      </c>
      <c r="B902" s="30" t="str">
        <f ca="1"/>
        <v>6Е</v>
      </c>
      <c r="C902" s="30">
        <f ca="1"/>
        <v>36</v>
      </c>
      <c r="D902" s="30" t="str">
        <f ca="1"/>
        <v>ДА</v>
      </c>
      <c r="E902" s="30">
        <f ca="1"/>
        <v>2</v>
      </c>
      <c r="F902" s="30" t="str">
        <v>Технология</v>
      </c>
      <c r="H902" t="str">
        <f ca="1"/>
        <v>Жмаченков А. В.</v>
      </c>
      <c r="I902" t="str">
        <f ca="1"/>
        <v>6Е</v>
      </c>
      <c r="J902">
        <f ca="1"/>
        <v>36</v>
      </c>
      <c r="K902" t="str">
        <f ca="1"/>
        <v>ДА</v>
      </c>
      <c r="L902">
        <f ca="1"/>
        <v>2</v>
      </c>
      <c r="M902" t="str">
        <f ca="1"/>
        <v>Технология</v>
      </c>
    </row>
    <row r="903" spans="1:13" x14ac:dyDescent="0.25">
      <c r="A903" s="30" t="str">
        <v>Коломина Г. Г.</v>
      </c>
      <c r="B903" s="30" t="str">
        <f ca="1"/>
        <v>6Ж</v>
      </c>
      <c r="C903" s="30">
        <f ca="1"/>
        <v>36</v>
      </c>
      <c r="D903" s="30" t="str">
        <f ca="1"/>
        <v>ДА</v>
      </c>
      <c r="E903" s="30">
        <f ca="1"/>
        <v>2</v>
      </c>
      <c r="F903" s="30" t="str">
        <v>Технология</v>
      </c>
      <c r="H903" t="str">
        <f ca="1"/>
        <v>Коломина Г. Г.</v>
      </c>
      <c r="I903" t="str">
        <f ca="1"/>
        <v>6Ж</v>
      </c>
      <c r="J903">
        <f ca="1"/>
        <v>36</v>
      </c>
      <c r="K903" t="str">
        <f ca="1"/>
        <v>ДА</v>
      </c>
      <c r="L903">
        <f ca="1"/>
        <v>2</v>
      </c>
      <c r="M903" t="str">
        <f ca="1"/>
        <v>Технология</v>
      </c>
    </row>
    <row r="904" spans="1:13" x14ac:dyDescent="0.25">
      <c r="A904" s="30" t="str">
        <v>Жмаченков А. В.</v>
      </c>
      <c r="B904" s="30" t="str">
        <f ca="1"/>
        <v>6Ж</v>
      </c>
      <c r="C904" s="30">
        <f ca="1"/>
        <v>36</v>
      </c>
      <c r="D904" s="30" t="str">
        <f ca="1"/>
        <v>ДА</v>
      </c>
      <c r="E904" s="30">
        <f ca="1"/>
        <v>2</v>
      </c>
      <c r="F904" s="30" t="str">
        <v>Технология</v>
      </c>
      <c r="H904" t="str">
        <f ca="1"/>
        <v>Жмаченков А. В.</v>
      </c>
      <c r="I904" t="str">
        <f ca="1"/>
        <v>6Ж</v>
      </c>
      <c r="J904">
        <f ca="1"/>
        <v>36</v>
      </c>
      <c r="K904" t="str">
        <f ca="1"/>
        <v>ДА</v>
      </c>
      <c r="L904">
        <f ca="1"/>
        <v>2</v>
      </c>
      <c r="M904" t="str">
        <f ca="1"/>
        <v>Технология</v>
      </c>
    </row>
    <row r="905" spans="1:13" x14ac:dyDescent="0.25">
      <c r="A905" s="30" t="str">
        <v>Коломина Г. Г.</v>
      </c>
      <c r="B905" s="30" t="str">
        <f ca="1"/>
        <v>6З</v>
      </c>
      <c r="C905" s="30">
        <f ca="1"/>
        <v>35</v>
      </c>
      <c r="D905" s="30" t="str">
        <f ca="1"/>
        <v>ДА</v>
      </c>
      <c r="E905" s="30">
        <f ca="1"/>
        <v>2</v>
      </c>
      <c r="F905" s="30" t="str">
        <v>Технология</v>
      </c>
      <c r="H905" t="str">
        <f ca="1"/>
        <v>Коломина Г. Г.</v>
      </c>
      <c r="I905" t="str">
        <f ca="1"/>
        <v>6З</v>
      </c>
      <c r="J905">
        <f ca="1"/>
        <v>35</v>
      </c>
      <c r="K905" t="str">
        <f ca="1"/>
        <v>ДА</v>
      </c>
      <c r="L905">
        <f ca="1"/>
        <v>2</v>
      </c>
      <c r="M905" t="str">
        <f ca="1"/>
        <v>Технология</v>
      </c>
    </row>
    <row r="906" spans="1:13" x14ac:dyDescent="0.25">
      <c r="A906" s="30" t="str">
        <v>Жмаченков А. В.</v>
      </c>
      <c r="B906" s="30" t="str">
        <f ca="1"/>
        <v>6З</v>
      </c>
      <c r="C906" s="30">
        <f ca="1"/>
        <v>35</v>
      </c>
      <c r="D906" s="30" t="str">
        <f ca="1"/>
        <v>ДА</v>
      </c>
      <c r="E906" s="30">
        <f ca="1"/>
        <v>2</v>
      </c>
      <c r="F906" s="30" t="str">
        <v>Технология</v>
      </c>
      <c r="H906" t="str">
        <f ca="1"/>
        <v>Жмаченков А. В.</v>
      </c>
      <c r="I906" t="str">
        <f ca="1"/>
        <v>6З</v>
      </c>
      <c r="J906">
        <f ca="1"/>
        <v>35</v>
      </c>
      <c r="K906" t="str">
        <f ca="1"/>
        <v>ДА</v>
      </c>
      <c r="L906">
        <f ca="1"/>
        <v>2</v>
      </c>
      <c r="M906" t="str">
        <f ca="1"/>
        <v>Технология</v>
      </c>
    </row>
    <row r="907" spans="1:13" x14ac:dyDescent="0.25">
      <c r="A907" s="30" t="str">
        <v>Коломина Г. Г.</v>
      </c>
      <c r="B907" s="30" t="str">
        <f ca="1"/>
        <v>6И</v>
      </c>
      <c r="C907" s="30">
        <f ca="1"/>
        <v>36</v>
      </c>
      <c r="D907" s="30" t="str">
        <f ca="1"/>
        <v>ДА</v>
      </c>
      <c r="E907" s="30">
        <f ca="1"/>
        <v>2</v>
      </c>
      <c r="F907" s="30" t="str">
        <v>Технология</v>
      </c>
      <c r="H907" t="str">
        <f ca="1"/>
        <v>Коломина Г. Г.</v>
      </c>
      <c r="I907" t="str">
        <f ca="1"/>
        <v>6И</v>
      </c>
      <c r="J907">
        <f ca="1"/>
        <v>36</v>
      </c>
      <c r="K907" t="str">
        <f ca="1"/>
        <v>ДА</v>
      </c>
      <c r="L907">
        <f ca="1"/>
        <v>2</v>
      </c>
      <c r="M907" t="str">
        <f ca="1"/>
        <v>Технология</v>
      </c>
    </row>
    <row r="908" spans="1:13" x14ac:dyDescent="0.25">
      <c r="A908" s="30" t="str">
        <v>Жмаченков А. В.</v>
      </c>
      <c r="B908" s="30" t="str">
        <f ca="1"/>
        <v>6И</v>
      </c>
      <c r="C908" s="30">
        <f ca="1"/>
        <v>36</v>
      </c>
      <c r="D908" s="30" t="str">
        <f ca="1"/>
        <v>ДА</v>
      </c>
      <c r="E908" s="30">
        <f ca="1"/>
        <v>2</v>
      </c>
      <c r="F908" s="30" t="str">
        <v>Технология</v>
      </c>
      <c r="H908" t="str">
        <f ca="1"/>
        <v>Жмаченков А. В.</v>
      </c>
      <c r="I908" t="str">
        <f ca="1"/>
        <v>6И</v>
      </c>
      <c r="J908">
        <f ca="1"/>
        <v>36</v>
      </c>
      <c r="K908" t="str">
        <f ca="1"/>
        <v>ДА</v>
      </c>
      <c r="L908">
        <f ca="1"/>
        <v>2</v>
      </c>
      <c r="M908" t="str">
        <f ca="1"/>
        <v>Технология</v>
      </c>
    </row>
    <row r="909" spans="1:13" x14ac:dyDescent="0.25">
      <c r="A909" s="30" t="str">
        <v>Коломина Г. Г.</v>
      </c>
      <c r="B909" s="30" t="str">
        <f ca="1"/>
        <v>6К</v>
      </c>
      <c r="C909" s="30">
        <f ca="1"/>
        <v>36</v>
      </c>
      <c r="D909" s="30" t="str">
        <f ca="1"/>
        <v>ДА</v>
      </c>
      <c r="E909" s="30">
        <f ca="1"/>
        <v>2</v>
      </c>
      <c r="F909" s="30" t="str">
        <v>Технология</v>
      </c>
      <c r="H909" t="str">
        <f ca="1"/>
        <v>Коломина Г. Г.</v>
      </c>
      <c r="I909" t="str">
        <f ca="1"/>
        <v>6К</v>
      </c>
      <c r="J909">
        <f ca="1"/>
        <v>36</v>
      </c>
      <c r="K909" t="str">
        <f ca="1"/>
        <v>ДА</v>
      </c>
      <c r="L909">
        <f ca="1"/>
        <v>2</v>
      </c>
      <c r="M909" t="str">
        <f ca="1"/>
        <v>Технология</v>
      </c>
    </row>
    <row r="910" spans="1:13" x14ac:dyDescent="0.25">
      <c r="A910" s="30" t="str">
        <v>Жмаченков А. В.</v>
      </c>
      <c r="B910" s="30" t="str">
        <f ca="1"/>
        <v>6К</v>
      </c>
      <c r="C910" s="30">
        <f ca="1"/>
        <v>36</v>
      </c>
      <c r="D910" s="30" t="str">
        <f ca="1"/>
        <v>ДА</v>
      </c>
      <c r="E910" s="30">
        <f ca="1"/>
        <v>2</v>
      </c>
      <c r="F910" s="30" t="str">
        <v>Технология</v>
      </c>
      <c r="H910" t="str">
        <f ca="1"/>
        <v>Жмаченков А. В.</v>
      </c>
      <c r="I910" t="str">
        <f ca="1"/>
        <v>6К</v>
      </c>
      <c r="J910">
        <f ca="1"/>
        <v>36</v>
      </c>
      <c r="K910" t="str">
        <f ca="1"/>
        <v>ДА</v>
      </c>
      <c r="L910">
        <f ca="1"/>
        <v>2</v>
      </c>
      <c r="M910" t="str">
        <f ca="1"/>
        <v>Технология</v>
      </c>
    </row>
    <row r="911" spans="1:13" x14ac:dyDescent="0.25">
      <c r="A911" s="30" t="str">
        <v>Коломина Г. Г.</v>
      </c>
      <c r="B911" s="30" t="str">
        <f ca="1"/>
        <v>6Л</v>
      </c>
      <c r="C911" s="30">
        <f ca="1"/>
        <v>36</v>
      </c>
      <c r="D911" s="30" t="str">
        <f ca="1"/>
        <v>ДА</v>
      </c>
      <c r="E911" s="30">
        <f ca="1"/>
        <v>2</v>
      </c>
      <c r="F911" s="30" t="str">
        <v>Технология</v>
      </c>
      <c r="H911" t="str">
        <f ca="1"/>
        <v>Коломина Г. Г.</v>
      </c>
      <c r="I911" t="str">
        <f ca="1"/>
        <v>6Л</v>
      </c>
      <c r="J911">
        <f ca="1"/>
        <v>36</v>
      </c>
      <c r="K911" t="str">
        <f ca="1"/>
        <v>ДА</v>
      </c>
      <c r="L911">
        <f ca="1"/>
        <v>2</v>
      </c>
      <c r="M911" t="str">
        <f ca="1"/>
        <v>Технология</v>
      </c>
    </row>
    <row r="912" spans="1:13" x14ac:dyDescent="0.25">
      <c r="A912" s="30" t="str">
        <v>Жмаченков А. В.</v>
      </c>
      <c r="B912" s="30" t="str">
        <f ca="1"/>
        <v>6Л</v>
      </c>
      <c r="C912" s="30">
        <f ca="1"/>
        <v>36</v>
      </c>
      <c r="D912" s="30" t="str">
        <f ca="1"/>
        <v>ДА</v>
      </c>
      <c r="E912" s="30">
        <f ca="1"/>
        <v>2</v>
      </c>
      <c r="F912" s="30" t="str">
        <v>Технология</v>
      </c>
      <c r="H912" t="str">
        <f ca="1"/>
        <v>Жмаченков А. В.</v>
      </c>
      <c r="I912" t="str">
        <f ca="1"/>
        <v>6Л</v>
      </c>
      <c r="J912">
        <f ca="1"/>
        <v>36</v>
      </c>
      <c r="K912" t="str">
        <f ca="1"/>
        <v>ДА</v>
      </c>
      <c r="L912">
        <f ca="1"/>
        <v>2</v>
      </c>
      <c r="M912" t="str">
        <f ca="1"/>
        <v>Технология</v>
      </c>
    </row>
    <row r="913" spans="1:13" x14ac:dyDescent="0.25">
      <c r="A913" s="30" t="str">
        <v>Коломина Г. Г.</v>
      </c>
      <c r="B913" s="30" t="str">
        <f ca="1"/>
        <v>8И</v>
      </c>
      <c r="C913" s="30">
        <f ca="1"/>
        <v>35</v>
      </c>
      <c r="D913" s="30" t="str">
        <f ca="1"/>
        <v>ДА</v>
      </c>
      <c r="E913" s="30">
        <f ca="1"/>
        <v>1</v>
      </c>
      <c r="F913" s="30" t="str">
        <v>Технология</v>
      </c>
      <c r="H913" t="str">
        <f ca="1"/>
        <v>Коломина Г. Г.</v>
      </c>
      <c r="I913" t="str">
        <f ca="1"/>
        <v>8И</v>
      </c>
      <c r="J913">
        <f ca="1"/>
        <v>35</v>
      </c>
      <c r="K913" t="str">
        <f ca="1"/>
        <v>ДА</v>
      </c>
      <c r="L913">
        <f ca="1"/>
        <v>1</v>
      </c>
      <c r="M913" t="str">
        <f ca="1"/>
        <v>Технология</v>
      </c>
    </row>
    <row r="914" spans="1:13" x14ac:dyDescent="0.25">
      <c r="A914" s="30" t="str">
        <v>Жмаченков А. В.</v>
      </c>
      <c r="B914" s="30" t="str">
        <f ca="1"/>
        <v>8И</v>
      </c>
      <c r="C914" s="30">
        <f ca="1"/>
        <v>35</v>
      </c>
      <c r="D914" s="30" t="str">
        <f ca="1"/>
        <v>ДА</v>
      </c>
      <c r="E914" s="30">
        <f ca="1"/>
        <v>1</v>
      </c>
      <c r="F914" s="30" t="str">
        <v>Технология</v>
      </c>
      <c r="H914" t="str">
        <f ca="1"/>
        <v>Жмаченков А. В.</v>
      </c>
      <c r="I914" t="str">
        <f ca="1"/>
        <v>8И</v>
      </c>
      <c r="J914">
        <f ca="1"/>
        <v>35</v>
      </c>
      <c r="K914" t="str">
        <f ca="1"/>
        <v>ДА</v>
      </c>
      <c r="L914">
        <f ca="1"/>
        <v>1</v>
      </c>
      <c r="M914" t="str">
        <f ca="1"/>
        <v>Технология</v>
      </c>
    </row>
    <row r="915" spans="1:13" x14ac:dyDescent="0.25">
      <c r="A915" s="30" t="str">
        <v>Коломина Г. Г.</v>
      </c>
      <c r="B915" s="30" t="str">
        <f ca="1"/>
        <v>8К</v>
      </c>
      <c r="C915" s="30">
        <f ca="1"/>
        <v>31</v>
      </c>
      <c r="D915" s="30" t="str">
        <f ca="1"/>
        <v>ДА</v>
      </c>
      <c r="E915" s="30">
        <f ca="1"/>
        <v>1</v>
      </c>
      <c r="F915" s="30" t="str">
        <v>Технология</v>
      </c>
      <c r="H915" t="str">
        <f ca="1"/>
        <v>Коломина Г. Г.</v>
      </c>
      <c r="I915" t="str">
        <f ca="1"/>
        <v>8К</v>
      </c>
      <c r="J915">
        <f ca="1"/>
        <v>31</v>
      </c>
      <c r="K915" t="str">
        <f ca="1"/>
        <v>ДА</v>
      </c>
      <c r="L915">
        <f ca="1"/>
        <v>1</v>
      </c>
      <c r="M915" t="str">
        <f ca="1"/>
        <v>Технология</v>
      </c>
    </row>
    <row r="916" spans="1:13" x14ac:dyDescent="0.25">
      <c r="A916" s="30" t="str">
        <v>Жмаченков А. В.</v>
      </c>
      <c r="B916" s="30" t="str">
        <f ca="1"/>
        <v>8К</v>
      </c>
      <c r="C916" s="30">
        <f ca="1"/>
        <v>31</v>
      </c>
      <c r="D916" s="30" t="str">
        <f ca="1"/>
        <v>ДА</v>
      </c>
      <c r="E916" s="30">
        <f ca="1"/>
        <v>1</v>
      </c>
      <c r="F916" s="30" t="str">
        <v>Технология</v>
      </c>
      <c r="H916" t="str">
        <f ca="1"/>
        <v>Жмаченков А. В.</v>
      </c>
      <c r="I916" t="str">
        <f ca="1"/>
        <v>8К</v>
      </c>
      <c r="J916">
        <f ca="1"/>
        <v>31</v>
      </c>
      <c r="K916" t="str">
        <f ca="1"/>
        <v>ДА</v>
      </c>
      <c r="L916">
        <f ca="1"/>
        <v>1</v>
      </c>
      <c r="M916" t="str">
        <f ca="1"/>
        <v>Технология</v>
      </c>
    </row>
    <row r="917" spans="1:13" x14ac:dyDescent="0.25">
      <c r="A917" s="30" t="str">
        <v>Коломина Г. Г.</v>
      </c>
      <c r="B917" s="30" t="str">
        <f ca="1"/>
        <v>8Л</v>
      </c>
      <c r="C917" s="30">
        <f ca="1"/>
        <v>36</v>
      </c>
      <c r="D917" s="30" t="str">
        <f ca="1"/>
        <v>ДА</v>
      </c>
      <c r="E917" s="30">
        <f ca="1"/>
        <v>1</v>
      </c>
      <c r="F917" s="30" t="str">
        <v>Технология</v>
      </c>
      <c r="H917" t="str">
        <f ca="1"/>
        <v>Коломина Г. Г.</v>
      </c>
      <c r="I917" t="str">
        <f ca="1"/>
        <v>8Л</v>
      </c>
      <c r="J917">
        <f ca="1"/>
        <v>36</v>
      </c>
      <c r="K917" t="str">
        <f ca="1"/>
        <v>ДА</v>
      </c>
      <c r="L917">
        <f ca="1"/>
        <v>1</v>
      </c>
      <c r="M917" t="str">
        <f ca="1"/>
        <v>Технология</v>
      </c>
    </row>
    <row r="918" spans="1:13" x14ac:dyDescent="0.25">
      <c r="A918" s="30" t="str">
        <v>Жмаченков А. В.</v>
      </c>
      <c r="B918" s="30" t="str">
        <f ca="1"/>
        <v>8Л</v>
      </c>
      <c r="C918" s="30">
        <f ca="1"/>
        <v>36</v>
      </c>
      <c r="D918" s="30" t="str">
        <f ca="1"/>
        <v>ДА</v>
      </c>
      <c r="E918" s="30">
        <f ca="1"/>
        <v>1</v>
      </c>
      <c r="F918" s="30" t="str">
        <v>Технология</v>
      </c>
      <c r="H918" t="str">
        <f ca="1"/>
        <v>Жмаченков А. В.</v>
      </c>
      <c r="I918" t="str">
        <f ca="1"/>
        <v>8Л</v>
      </c>
      <c r="J918">
        <f ca="1"/>
        <v>36</v>
      </c>
      <c r="K918" t="str">
        <f ca="1"/>
        <v>ДА</v>
      </c>
      <c r="L918">
        <f ca="1"/>
        <v>1</v>
      </c>
      <c r="M918" t="str">
        <f ca="1"/>
        <v>Технология</v>
      </c>
    </row>
    <row r="919" spans="1:13" x14ac:dyDescent="0.25">
      <c r="A919" s="30" t="str">
        <v>Коломина Г. Г.</v>
      </c>
      <c r="B919" s="30" t="str">
        <f ca="1"/>
        <v>8М</v>
      </c>
      <c r="C919" s="30">
        <f ca="1"/>
        <v>28</v>
      </c>
      <c r="D919" s="30" t="str">
        <f ca="1"/>
        <v>ДА</v>
      </c>
      <c r="E919" s="30">
        <f ca="1"/>
        <v>1</v>
      </c>
      <c r="F919" s="30" t="str">
        <v>Технология</v>
      </c>
      <c r="H919" t="str">
        <f ca="1"/>
        <v>Коломина Г. Г.</v>
      </c>
      <c r="I919" t="str">
        <f ca="1"/>
        <v>8М</v>
      </c>
      <c r="J919">
        <f ca="1"/>
        <v>28</v>
      </c>
      <c r="K919" t="str">
        <f ca="1"/>
        <v>ДА</v>
      </c>
      <c r="L919">
        <f ca="1"/>
        <v>1</v>
      </c>
      <c r="M919" t="str">
        <f ca="1"/>
        <v>Технология</v>
      </c>
    </row>
    <row r="920" spans="1:13" x14ac:dyDescent="0.25">
      <c r="A920" s="30" t="str">
        <v>Жмаченков А. В.</v>
      </c>
      <c r="B920" s="30" t="str">
        <f ca="1"/>
        <v>8М</v>
      </c>
      <c r="C920" s="30">
        <f ca="1"/>
        <v>28</v>
      </c>
      <c r="D920" s="30" t="str">
        <f ca="1"/>
        <v>ДА</v>
      </c>
      <c r="E920" s="30">
        <f ca="1"/>
        <v>1</v>
      </c>
      <c r="F920" s="30" t="str">
        <v>Технология</v>
      </c>
      <c r="H920" t="str">
        <f ca="1"/>
        <v>Жмаченков А. В.</v>
      </c>
      <c r="I920" t="str">
        <f ca="1"/>
        <v>8М</v>
      </c>
      <c r="J920">
        <f ca="1"/>
        <v>28</v>
      </c>
      <c r="K920" t="str">
        <f ca="1"/>
        <v>ДА</v>
      </c>
      <c r="L920">
        <f ca="1"/>
        <v>1</v>
      </c>
      <c r="M920" t="str">
        <f ca="1"/>
        <v>Технология</v>
      </c>
    </row>
    <row r="921" spans="1:13" x14ac:dyDescent="0.25">
      <c r="A921" s="30" t="str">
        <v>Коломина Г. Г.</v>
      </c>
      <c r="B921" s="30" t="str">
        <f ca="1"/>
        <v>8Н</v>
      </c>
      <c r="C921" s="30">
        <f ca="1"/>
        <v>34</v>
      </c>
      <c r="D921" s="30" t="str">
        <f ca="1"/>
        <v>ДА</v>
      </c>
      <c r="E921" s="30">
        <f ca="1"/>
        <v>1</v>
      </c>
      <c r="F921" s="30" t="str">
        <v>Технология</v>
      </c>
      <c r="H921" t="str">
        <f ca="1"/>
        <v>Коломина Г. Г.</v>
      </c>
      <c r="I921" t="str">
        <f ca="1"/>
        <v>8Н</v>
      </c>
      <c r="J921">
        <f ca="1"/>
        <v>34</v>
      </c>
      <c r="K921" t="str">
        <f ca="1"/>
        <v>ДА</v>
      </c>
      <c r="L921">
        <f ca="1"/>
        <v>1</v>
      </c>
      <c r="M921" t="str">
        <f ca="1"/>
        <v>Технология</v>
      </c>
    </row>
    <row r="922" spans="1:13" x14ac:dyDescent="0.25">
      <c r="A922" s="30" t="str">
        <v>Жмаченков А. В.</v>
      </c>
      <c r="B922" s="30" t="str">
        <f ca="1"/>
        <v>8Н</v>
      </c>
      <c r="C922" s="30">
        <f ca="1"/>
        <v>34</v>
      </c>
      <c r="D922" s="30" t="str">
        <f ca="1"/>
        <v>ДА</v>
      </c>
      <c r="E922" s="30">
        <f ca="1"/>
        <v>1</v>
      </c>
      <c r="F922" s="30" t="str">
        <v>Технология</v>
      </c>
      <c r="H922" t="str">
        <f ca="1"/>
        <v>Жмаченков А. В.</v>
      </c>
      <c r="I922" t="str">
        <f ca="1"/>
        <v>8Н</v>
      </c>
      <c r="J922">
        <f ca="1"/>
        <v>34</v>
      </c>
      <c r="K922" t="str">
        <f ca="1"/>
        <v>ДА</v>
      </c>
      <c r="L922">
        <f ca="1"/>
        <v>1</v>
      </c>
      <c r="M922" t="str">
        <f ca="1"/>
        <v>Технология</v>
      </c>
    </row>
    <row r="923" spans="1:13" x14ac:dyDescent="0.25">
      <c r="A923" s="30" t="str">
        <v>Кониева Д. И.</v>
      </c>
      <c r="B923" s="30" t="str">
        <f ca="1"/>
        <v>3А</v>
      </c>
      <c r="C923" s="30">
        <f ca="1"/>
        <v>33</v>
      </c>
      <c r="D923" s="30" t="str">
        <f ca="1"/>
        <v>НЕТ</v>
      </c>
      <c r="E923" s="30">
        <f ca="1"/>
        <v>2</v>
      </c>
      <c r="F923" s="30" t="str">
        <v>Иностранный язык (английский)</v>
      </c>
      <c r="H923" t="str">
        <f ca="1"/>
        <v>Кониева Д. И.</v>
      </c>
      <c r="I923" t="str">
        <f ca="1"/>
        <v>3А</v>
      </c>
      <c r="J923">
        <f ca="1"/>
        <v>33</v>
      </c>
      <c r="K923" t="str">
        <f ca="1"/>
        <v>НЕТ</v>
      </c>
      <c r="L923">
        <f ca="1"/>
        <v>2</v>
      </c>
      <c r="M923" t="str">
        <f ca="1"/>
        <v>Иностранный язык (английский)</v>
      </c>
    </row>
    <row r="924" spans="1:13" x14ac:dyDescent="0.25">
      <c r="A924" s="30" t="str">
        <v>Кониева Д. И.</v>
      </c>
      <c r="B924" s="30" t="str">
        <f ca="1"/>
        <v>3Б</v>
      </c>
      <c r="C924" s="30">
        <f ca="1"/>
        <v>37</v>
      </c>
      <c r="D924" s="30" t="str">
        <f ca="1"/>
        <v>НЕТ</v>
      </c>
      <c r="E924" s="30">
        <f ca="1"/>
        <v>2</v>
      </c>
      <c r="F924" s="30" t="str">
        <v>Иностранный язык (английский)</v>
      </c>
      <c r="H924" t="str">
        <f ca="1"/>
        <v>Кониева Д. И.</v>
      </c>
      <c r="I924" t="str">
        <f ca="1"/>
        <v>3Б</v>
      </c>
      <c r="J924">
        <f ca="1"/>
        <v>37</v>
      </c>
      <c r="K924" t="str">
        <f ca="1"/>
        <v>НЕТ</v>
      </c>
      <c r="L924">
        <f ca="1"/>
        <v>2</v>
      </c>
      <c r="M924" t="str">
        <f ca="1"/>
        <v>Иностранный язык (английский)</v>
      </c>
    </row>
    <row r="925" spans="1:13" x14ac:dyDescent="0.25">
      <c r="A925" s="30" t="str">
        <v>Кониева Д. И.</v>
      </c>
      <c r="B925" s="30" t="str">
        <f ca="1"/>
        <v>3В</v>
      </c>
      <c r="C925" s="30">
        <f ca="1"/>
        <v>33</v>
      </c>
      <c r="D925" s="30" t="str">
        <f ca="1"/>
        <v>НЕТ</v>
      </c>
      <c r="E925" s="30">
        <f ca="1"/>
        <v>2</v>
      </c>
      <c r="F925" s="30" t="str">
        <v>Иностранный язык (английский)</v>
      </c>
      <c r="H925" t="str">
        <f ca="1"/>
        <v>Кониева Д. И.</v>
      </c>
      <c r="I925" t="str">
        <f ca="1"/>
        <v>3В</v>
      </c>
      <c r="J925">
        <f ca="1"/>
        <v>33</v>
      </c>
      <c r="K925" t="str">
        <f ca="1"/>
        <v>НЕТ</v>
      </c>
      <c r="L925">
        <f ca="1"/>
        <v>2</v>
      </c>
      <c r="M925" t="str">
        <f ca="1"/>
        <v>Иностранный язык (английский)</v>
      </c>
    </row>
    <row r="926" spans="1:13" x14ac:dyDescent="0.25">
      <c r="A926" s="30" t="str">
        <v>Кониева Д. И.</v>
      </c>
      <c r="B926" s="30" t="str">
        <f ca="1"/>
        <v>3Г</v>
      </c>
      <c r="C926" s="30">
        <f ca="1"/>
        <v>36</v>
      </c>
      <c r="D926" s="30" t="str">
        <f ca="1"/>
        <v>НЕТ</v>
      </c>
      <c r="E926" s="30">
        <f ca="1"/>
        <v>2</v>
      </c>
      <c r="F926" s="30" t="str">
        <v>Иностранный язык (английский)</v>
      </c>
      <c r="H926" t="str">
        <f ca="1"/>
        <v>Кониева Д. И.</v>
      </c>
      <c r="I926" t="str">
        <f ca="1"/>
        <v>3Г</v>
      </c>
      <c r="J926">
        <f ca="1"/>
        <v>36</v>
      </c>
      <c r="K926" t="str">
        <f ca="1"/>
        <v>НЕТ</v>
      </c>
      <c r="L926">
        <f ca="1"/>
        <v>2</v>
      </c>
      <c r="M926" t="str">
        <f ca="1"/>
        <v>Иностранный язык (английский)</v>
      </c>
    </row>
    <row r="927" spans="1:13" x14ac:dyDescent="0.25">
      <c r="A927" s="30" t="str">
        <v>Кониева Д. И.</v>
      </c>
      <c r="B927" s="30" t="str">
        <f ca="1"/>
        <v>3И</v>
      </c>
      <c r="C927" s="30">
        <f ca="1"/>
        <v>35</v>
      </c>
      <c r="D927" s="30" t="str">
        <f ca="1"/>
        <v>НЕТ</v>
      </c>
      <c r="E927" s="30">
        <f ca="1"/>
        <v>2</v>
      </c>
      <c r="F927" s="30" t="str">
        <v>Иностранный язык (английский)</v>
      </c>
      <c r="H927" t="str">
        <f ca="1"/>
        <v>Кониева Д. И.</v>
      </c>
      <c r="I927" t="str">
        <f ca="1"/>
        <v>3И</v>
      </c>
      <c r="J927">
        <f ca="1"/>
        <v>35</v>
      </c>
      <c r="K927" t="str">
        <f ca="1"/>
        <v>НЕТ</v>
      </c>
      <c r="L927">
        <f ca="1"/>
        <v>2</v>
      </c>
      <c r="M927" t="str">
        <f ca="1"/>
        <v>Иностранный язык (английский)</v>
      </c>
    </row>
    <row r="928" spans="1:13" x14ac:dyDescent="0.25">
      <c r="A928" s="30" t="str">
        <v>Коновалова А. В.</v>
      </c>
      <c r="B928" s="30" t="str">
        <f ca="1"/>
        <v>1О</v>
      </c>
      <c r="C928" s="30">
        <f ca="1"/>
        <v>36</v>
      </c>
      <c r="D928" s="30" t="str">
        <f ca="1"/>
        <v>НЕТ</v>
      </c>
      <c r="E928" s="30">
        <f ca="1"/>
        <v>1</v>
      </c>
      <c r="F928" s="30" t="str">
        <v>Изобразительное искусство</v>
      </c>
      <c r="H928" t="str">
        <f ca="1"/>
        <v>Коновалова А. В.</v>
      </c>
      <c r="I928" t="str">
        <f ca="1"/>
        <v>1О</v>
      </c>
      <c r="J928">
        <f ca="1"/>
        <v>36</v>
      </c>
      <c r="K928" t="str">
        <f ca="1"/>
        <v>НЕТ</v>
      </c>
      <c r="L928">
        <f ca="1"/>
        <v>1</v>
      </c>
      <c r="M928" t="str">
        <f ca="1"/>
        <v>Изобразительное искусство</v>
      </c>
    </row>
    <row r="929" spans="1:13" x14ac:dyDescent="0.25">
      <c r="A929" s="30" t="str">
        <v>Коновалова А. В.</v>
      </c>
      <c r="B929" s="30" t="str">
        <f ca="1"/>
        <v>1О</v>
      </c>
      <c r="C929" s="30">
        <f ca="1"/>
        <v>36</v>
      </c>
      <c r="D929" s="30" t="str">
        <f ca="1"/>
        <v>НЕТ</v>
      </c>
      <c r="E929" s="30">
        <f ca="1"/>
        <v>4</v>
      </c>
      <c r="F929" s="30" t="str">
        <v>Литературное чтение</v>
      </c>
      <c r="H929" t="str">
        <f ca="1"/>
        <v>Коновалова А. В.</v>
      </c>
      <c r="I929" t="str">
        <f ca="1"/>
        <v>1О</v>
      </c>
      <c r="J929">
        <f ca="1"/>
        <v>36</v>
      </c>
      <c r="K929" t="str">
        <f ca="1"/>
        <v>НЕТ</v>
      </c>
      <c r="L929">
        <f ca="1"/>
        <v>4</v>
      </c>
      <c r="M929" t="str">
        <f ca="1"/>
        <v>Литературное чтение</v>
      </c>
    </row>
    <row r="930" spans="1:13" x14ac:dyDescent="0.25">
      <c r="A930" s="30" t="str">
        <v>Коновалова А. В.</v>
      </c>
      <c r="B930" s="30" t="str">
        <f ca="1"/>
        <v>1О</v>
      </c>
      <c r="C930" s="30">
        <f ca="1"/>
        <v>36</v>
      </c>
      <c r="D930" s="30" t="str">
        <f ca="1"/>
        <v>НЕТ</v>
      </c>
      <c r="E930" s="30">
        <f ca="1"/>
        <v>4</v>
      </c>
      <c r="F930" s="30" t="str">
        <v>Математика</v>
      </c>
      <c r="H930" t="str">
        <f ca="1"/>
        <v>Коновалова А. В.</v>
      </c>
      <c r="I930" t="str">
        <f ca="1"/>
        <v>1О</v>
      </c>
      <c r="J930">
        <f ca="1"/>
        <v>36</v>
      </c>
      <c r="K930" t="str">
        <f ca="1"/>
        <v>НЕТ</v>
      </c>
      <c r="L930">
        <f ca="1"/>
        <v>4</v>
      </c>
      <c r="M930" t="str">
        <f ca="1"/>
        <v>Математика</v>
      </c>
    </row>
    <row r="931" spans="1:13" x14ac:dyDescent="0.25">
      <c r="A931" s="30" t="str">
        <v>Коновалова А. В.</v>
      </c>
      <c r="B931" s="30" t="str">
        <f ca="1"/>
        <v>1О</v>
      </c>
      <c r="C931" s="30">
        <f ca="1"/>
        <v>36</v>
      </c>
      <c r="D931" s="30" t="str">
        <f ca="1"/>
        <v>НЕТ</v>
      </c>
      <c r="E931" s="30">
        <f ca="1"/>
        <v>1</v>
      </c>
      <c r="F931" s="30" t="str">
        <v>Музыка</v>
      </c>
      <c r="H931" t="str">
        <f ca="1"/>
        <v>Коновалова А. В.</v>
      </c>
      <c r="I931" t="str">
        <f ca="1"/>
        <v>1О</v>
      </c>
      <c r="J931">
        <f ca="1"/>
        <v>36</v>
      </c>
      <c r="K931" t="str">
        <f ca="1"/>
        <v>НЕТ</v>
      </c>
      <c r="L931">
        <f ca="1"/>
        <v>1</v>
      </c>
      <c r="M931" t="str">
        <f ca="1"/>
        <v>Музыка</v>
      </c>
    </row>
    <row r="932" spans="1:13" x14ac:dyDescent="0.25">
      <c r="A932" s="30" t="str">
        <v>Коновалова А. В.</v>
      </c>
      <c r="B932" s="30" t="str">
        <f ca="1"/>
        <v>1О</v>
      </c>
      <c r="C932" s="30">
        <f ca="1"/>
        <v>36</v>
      </c>
      <c r="D932" s="30" t="str">
        <f ca="1"/>
        <v>НЕТ</v>
      </c>
      <c r="E932" s="30">
        <f ca="1"/>
        <v>2</v>
      </c>
      <c r="F932" s="30" t="str">
        <v>Окружающий мир</v>
      </c>
      <c r="H932" t="str">
        <f ca="1"/>
        <v>Коновалова А. В.</v>
      </c>
      <c r="I932" t="str">
        <f ca="1"/>
        <v>1О</v>
      </c>
      <c r="J932">
        <f ca="1"/>
        <v>36</v>
      </c>
      <c r="K932" t="str">
        <f ca="1"/>
        <v>НЕТ</v>
      </c>
      <c r="L932">
        <f ca="1"/>
        <v>2</v>
      </c>
      <c r="M932" t="str">
        <f ca="1"/>
        <v>Окружающий мир</v>
      </c>
    </row>
    <row r="933" spans="1:13" x14ac:dyDescent="0.25">
      <c r="A933" s="30" t="str">
        <v>Коновалова А. В.</v>
      </c>
      <c r="B933" s="30" t="str">
        <f ca="1"/>
        <v>1О</v>
      </c>
      <c r="C933" s="30">
        <f ca="1"/>
        <v>36</v>
      </c>
      <c r="D933" s="30" t="str">
        <f ca="1"/>
        <v>НЕТ</v>
      </c>
      <c r="E933" s="30">
        <f ca="1"/>
        <v>1</v>
      </c>
      <c r="F933" s="30" t="str">
        <v>Разговор о важн</v>
      </c>
      <c r="H933" t="str">
        <f ca="1"/>
        <v>Коновалова А. В.</v>
      </c>
      <c r="I933" t="str">
        <f ca="1"/>
        <v>1О</v>
      </c>
      <c r="J933">
        <f ca="1"/>
        <v>36</v>
      </c>
      <c r="K933" t="str">
        <f ca="1"/>
        <v>НЕТ</v>
      </c>
      <c r="L933">
        <f ca="1"/>
        <v>1</v>
      </c>
      <c r="M933" t="str">
        <f ca="1"/>
        <v>Разговор о важн</v>
      </c>
    </row>
    <row r="934" spans="1:13" x14ac:dyDescent="0.25">
      <c r="A934" s="30" t="str">
        <v>Коновалова А. В.</v>
      </c>
      <c r="B934" s="30" t="str">
        <f ca="1"/>
        <v>1О</v>
      </c>
      <c r="C934" s="30">
        <f ca="1"/>
        <v>36</v>
      </c>
      <c r="D934" s="30" t="str">
        <f ca="1"/>
        <v>НЕТ</v>
      </c>
      <c r="E934" s="30">
        <f ca="1"/>
        <v>5</v>
      </c>
      <c r="F934" s="30" t="str">
        <v>Русский язык</v>
      </c>
      <c r="H934" t="str">
        <f ca="1"/>
        <v>Коновалова А. В.</v>
      </c>
      <c r="I934" t="str">
        <f ca="1"/>
        <v>1О</v>
      </c>
      <c r="J934">
        <f ca="1"/>
        <v>36</v>
      </c>
      <c r="K934" t="str">
        <f ca="1"/>
        <v>НЕТ</v>
      </c>
      <c r="L934">
        <f ca="1"/>
        <v>5</v>
      </c>
      <c r="M934" t="str">
        <f ca="1"/>
        <v>Русский язык</v>
      </c>
    </row>
    <row r="935" spans="1:13" x14ac:dyDescent="0.25">
      <c r="A935" s="30" t="str">
        <v>Коновалова А. В.</v>
      </c>
      <c r="B935" s="30" t="str">
        <f ca="1"/>
        <v>1О</v>
      </c>
      <c r="C935" s="30">
        <f ca="1"/>
        <v>36</v>
      </c>
      <c r="D935" s="30" t="str">
        <f ca="1"/>
        <v>НЕТ</v>
      </c>
      <c r="E935" s="30">
        <f ca="1"/>
        <v>1</v>
      </c>
      <c r="F935" s="30" t="str">
        <v>Технология</v>
      </c>
      <c r="H935" t="str">
        <f ca="1"/>
        <v>Коновалова А. В.</v>
      </c>
      <c r="I935" t="str">
        <f ca="1"/>
        <v>1О</v>
      </c>
      <c r="J935">
        <f ca="1"/>
        <v>36</v>
      </c>
      <c r="K935" t="str">
        <f ca="1"/>
        <v>НЕТ</v>
      </c>
      <c r="L935">
        <f ca="1"/>
        <v>1</v>
      </c>
      <c r="M935" t="str">
        <f ca="1"/>
        <v>Технология</v>
      </c>
    </row>
    <row r="936" spans="1:13" x14ac:dyDescent="0.25">
      <c r="A936" s="30" t="str">
        <v>Коротких Н. Б.</v>
      </c>
      <c r="B936" s="30" t="str">
        <f ca="1"/>
        <v>5А</v>
      </c>
      <c r="C936" s="30">
        <f ca="1"/>
        <v>33</v>
      </c>
      <c r="D936" s="30" t="str">
        <f ca="1"/>
        <v>ДА</v>
      </c>
      <c r="E936" s="30">
        <f ca="1"/>
        <v>2</v>
      </c>
      <c r="F936" s="30" t="str">
        <v>Технология</v>
      </c>
      <c r="H936" t="str">
        <f ca="1"/>
        <v>Коротких Н. Б.</v>
      </c>
      <c r="I936" t="str">
        <f ca="1"/>
        <v>5А</v>
      </c>
      <c r="J936">
        <f ca="1"/>
        <v>33</v>
      </c>
      <c r="K936" t="str">
        <f ca="1"/>
        <v>ДА</v>
      </c>
      <c r="L936">
        <f ca="1"/>
        <v>2</v>
      </c>
      <c r="M936" t="str">
        <f ca="1"/>
        <v>Технология</v>
      </c>
    </row>
    <row r="937" spans="1:13" x14ac:dyDescent="0.25">
      <c r="A937" s="30" t="str">
        <v>Жмаченков А. В.</v>
      </c>
      <c r="B937" s="30" t="str">
        <f ca="1"/>
        <v>5А</v>
      </c>
      <c r="C937" s="30">
        <f ca="1"/>
        <v>33</v>
      </c>
      <c r="D937" s="30" t="str">
        <f ca="1"/>
        <v>ДА</v>
      </c>
      <c r="E937" s="30">
        <f ca="1"/>
        <v>2</v>
      </c>
      <c r="F937" s="30" t="str">
        <v>Технология</v>
      </c>
      <c r="H937" t="str">
        <f ca="1"/>
        <v>Жмаченков А. В.</v>
      </c>
      <c r="I937" t="str">
        <f ca="1"/>
        <v>5А</v>
      </c>
      <c r="J937">
        <f ca="1"/>
        <v>33</v>
      </c>
      <c r="K937" t="str">
        <f ca="1"/>
        <v>ДА</v>
      </c>
      <c r="L937">
        <f ca="1"/>
        <v>2</v>
      </c>
      <c r="M937" t="str">
        <f ca="1"/>
        <v>Технология</v>
      </c>
    </row>
    <row r="938" spans="1:13" x14ac:dyDescent="0.25">
      <c r="A938" s="30" t="str">
        <v>Коротких Н. Б.</v>
      </c>
      <c r="B938" s="30" t="str">
        <f ca="1"/>
        <v>5Б</v>
      </c>
      <c r="C938" s="30">
        <f ca="1"/>
        <v>36</v>
      </c>
      <c r="D938" s="30" t="str">
        <f ca="1"/>
        <v>ДА</v>
      </c>
      <c r="E938" s="30">
        <f ca="1"/>
        <v>2</v>
      </c>
      <c r="F938" s="30" t="str">
        <v>Технология</v>
      </c>
      <c r="H938" t="str">
        <f ca="1"/>
        <v>Коротких Н. Б.</v>
      </c>
      <c r="I938" t="str">
        <f ca="1"/>
        <v>5Б</v>
      </c>
      <c r="J938">
        <f ca="1"/>
        <v>36</v>
      </c>
      <c r="K938" t="str">
        <f ca="1"/>
        <v>ДА</v>
      </c>
      <c r="L938">
        <f ca="1"/>
        <v>2</v>
      </c>
      <c r="M938" t="str">
        <f ca="1"/>
        <v>Технология</v>
      </c>
    </row>
    <row r="939" spans="1:13" x14ac:dyDescent="0.25">
      <c r="A939" s="30" t="str">
        <v>Жмаченков А. В.</v>
      </c>
      <c r="B939" s="30" t="str">
        <f ca="1"/>
        <v>5Б</v>
      </c>
      <c r="C939" s="30">
        <f ca="1"/>
        <v>36</v>
      </c>
      <c r="D939" s="30" t="str">
        <f ca="1"/>
        <v>ДА</v>
      </c>
      <c r="E939" s="30">
        <f ca="1"/>
        <v>2</v>
      </c>
      <c r="F939" s="30" t="str">
        <v>Технология</v>
      </c>
      <c r="H939" t="str">
        <f ca="1"/>
        <v>Жмаченков А. В.</v>
      </c>
      <c r="I939" t="str">
        <f ca="1"/>
        <v>5Б</v>
      </c>
      <c r="J939">
        <f ca="1"/>
        <v>36</v>
      </c>
      <c r="K939" t="str">
        <f ca="1"/>
        <v>ДА</v>
      </c>
      <c r="L939">
        <f ca="1"/>
        <v>2</v>
      </c>
      <c r="M939" t="str">
        <f ca="1"/>
        <v>Технология</v>
      </c>
    </row>
    <row r="940" spans="1:13" x14ac:dyDescent="0.25">
      <c r="A940" s="30" t="str">
        <v>Коротких Н. Б.</v>
      </c>
      <c r="B940" s="30" t="str">
        <f ca="1"/>
        <v>5В</v>
      </c>
      <c r="C940" s="30">
        <f ca="1"/>
        <v>32</v>
      </c>
      <c r="D940" s="30" t="str">
        <f ca="1"/>
        <v>ДА</v>
      </c>
      <c r="E940" s="30">
        <f ca="1"/>
        <v>2</v>
      </c>
      <c r="F940" s="30" t="str">
        <v>Технология</v>
      </c>
      <c r="H940" t="str">
        <f ca="1"/>
        <v>Коротких Н. Б.</v>
      </c>
      <c r="I940" t="str">
        <f ca="1"/>
        <v>5В</v>
      </c>
      <c r="J940">
        <f ca="1"/>
        <v>32</v>
      </c>
      <c r="K940" t="str">
        <f ca="1"/>
        <v>ДА</v>
      </c>
      <c r="L940">
        <f ca="1"/>
        <v>2</v>
      </c>
      <c r="M940" t="str">
        <f ca="1"/>
        <v>Технология</v>
      </c>
    </row>
    <row r="941" spans="1:13" x14ac:dyDescent="0.25">
      <c r="A941" s="30" t="str">
        <v>Жмаченков А. В.</v>
      </c>
      <c r="B941" s="30" t="str">
        <f ca="1"/>
        <v>5В</v>
      </c>
      <c r="C941" s="30">
        <f ca="1"/>
        <v>32</v>
      </c>
      <c r="D941" s="30" t="str">
        <f ca="1"/>
        <v>ДА</v>
      </c>
      <c r="E941" s="30">
        <f ca="1"/>
        <v>2</v>
      </c>
      <c r="F941" s="30" t="str">
        <v>Технология</v>
      </c>
      <c r="H941" t="str">
        <f ca="1"/>
        <v>Жмаченков А. В.</v>
      </c>
      <c r="I941" t="str">
        <f ca="1"/>
        <v>5В</v>
      </c>
      <c r="J941">
        <f ca="1"/>
        <v>32</v>
      </c>
      <c r="K941" t="str">
        <f ca="1"/>
        <v>ДА</v>
      </c>
      <c r="L941">
        <f ca="1"/>
        <v>2</v>
      </c>
      <c r="M941" t="str">
        <f ca="1"/>
        <v>Технология</v>
      </c>
    </row>
    <row r="942" spans="1:13" x14ac:dyDescent="0.25">
      <c r="A942" s="30" t="str">
        <v>Коротких Н. Б.</v>
      </c>
      <c r="B942" s="30" t="str">
        <f ca="1"/>
        <v>5Г</v>
      </c>
      <c r="C942" s="30">
        <f ca="1"/>
        <v>32</v>
      </c>
      <c r="D942" s="30" t="str">
        <f ca="1"/>
        <v>ДА</v>
      </c>
      <c r="E942" s="30">
        <f ca="1"/>
        <v>2</v>
      </c>
      <c r="F942" s="30" t="str">
        <v>Технология</v>
      </c>
      <c r="H942" t="str">
        <f ca="1"/>
        <v>Коротких Н. Б.</v>
      </c>
      <c r="I942" t="str">
        <f ca="1"/>
        <v>5Г</v>
      </c>
      <c r="J942">
        <f ca="1"/>
        <v>32</v>
      </c>
      <c r="K942" t="str">
        <f ca="1"/>
        <v>ДА</v>
      </c>
      <c r="L942">
        <f ca="1"/>
        <v>2</v>
      </c>
      <c r="M942" t="str">
        <f ca="1"/>
        <v>Технология</v>
      </c>
    </row>
    <row r="943" spans="1:13" x14ac:dyDescent="0.25">
      <c r="A943" s="30" t="str">
        <v>Жмаченков А. В.</v>
      </c>
      <c r="B943" s="30" t="str">
        <f ca="1"/>
        <v>5Г</v>
      </c>
      <c r="C943" s="30">
        <f ca="1"/>
        <v>32</v>
      </c>
      <c r="D943" s="30" t="str">
        <f ca="1"/>
        <v>ДА</v>
      </c>
      <c r="E943" s="30">
        <f ca="1"/>
        <v>2</v>
      </c>
      <c r="F943" s="30" t="str">
        <v>Технология</v>
      </c>
      <c r="H943" t="str">
        <f ca="1"/>
        <v>Жмаченков А. В.</v>
      </c>
      <c r="I943" t="str">
        <f ca="1"/>
        <v>5Г</v>
      </c>
      <c r="J943">
        <f ca="1"/>
        <v>32</v>
      </c>
      <c r="K943" t="str">
        <f ca="1"/>
        <v>ДА</v>
      </c>
      <c r="L943">
        <f ca="1"/>
        <v>2</v>
      </c>
      <c r="M943" t="str">
        <f ca="1"/>
        <v>Технология</v>
      </c>
    </row>
    <row r="944" spans="1:13" x14ac:dyDescent="0.25">
      <c r="A944" s="30" t="str">
        <v>Коротких Н. Б.</v>
      </c>
      <c r="B944" s="30" t="str">
        <f ca="1"/>
        <v>5Д</v>
      </c>
      <c r="C944" s="30">
        <f ca="1"/>
        <v>32</v>
      </c>
      <c r="D944" s="30" t="str">
        <f ca="1"/>
        <v>ДА</v>
      </c>
      <c r="E944" s="30">
        <f ca="1"/>
        <v>2</v>
      </c>
      <c r="F944" s="30" t="str">
        <v>Технология</v>
      </c>
      <c r="H944" t="str">
        <f ca="1"/>
        <v>Коротких Н. Б.</v>
      </c>
      <c r="I944" t="str">
        <f ca="1"/>
        <v>5Д</v>
      </c>
      <c r="J944">
        <f ca="1"/>
        <v>32</v>
      </c>
      <c r="K944" t="str">
        <f ca="1"/>
        <v>ДА</v>
      </c>
      <c r="L944">
        <f ca="1"/>
        <v>2</v>
      </c>
      <c r="M944" t="str">
        <f ca="1"/>
        <v>Технология</v>
      </c>
    </row>
    <row r="945" spans="1:13" x14ac:dyDescent="0.25">
      <c r="A945" s="30" t="str">
        <v>Жмаченков А. В.</v>
      </c>
      <c r="B945" s="30" t="str">
        <f ca="1"/>
        <v>5Д</v>
      </c>
      <c r="C945" s="30">
        <f ca="1"/>
        <v>32</v>
      </c>
      <c r="D945" s="30" t="str">
        <f ca="1"/>
        <v>ДА</v>
      </c>
      <c r="E945" s="30">
        <f ca="1"/>
        <v>2</v>
      </c>
      <c r="F945" s="30" t="str">
        <v>Технология</v>
      </c>
      <c r="H945" t="str">
        <f ca="1"/>
        <v>Жмаченков А. В.</v>
      </c>
      <c r="I945" t="str">
        <f ca="1"/>
        <v>5Д</v>
      </c>
      <c r="J945">
        <f ca="1"/>
        <v>32</v>
      </c>
      <c r="K945" t="str">
        <f ca="1"/>
        <v>ДА</v>
      </c>
      <c r="L945">
        <f ca="1"/>
        <v>2</v>
      </c>
      <c r="M945" t="str">
        <f ca="1"/>
        <v>Технология</v>
      </c>
    </row>
    <row r="946" spans="1:13" x14ac:dyDescent="0.25">
      <c r="A946" s="30" t="str">
        <v>Коротких Н. Б.</v>
      </c>
      <c r="B946" s="30" t="str">
        <f ca="1"/>
        <v>5Е</v>
      </c>
      <c r="C946" s="30">
        <f ca="1"/>
        <v>34</v>
      </c>
      <c r="D946" s="30" t="str">
        <f ca="1"/>
        <v>ДА</v>
      </c>
      <c r="E946" s="30">
        <f ca="1"/>
        <v>2</v>
      </c>
      <c r="F946" s="30" t="str">
        <v>Технология</v>
      </c>
      <c r="H946" t="str">
        <f ca="1"/>
        <v>Коротких Н. Б.</v>
      </c>
      <c r="I946" t="str">
        <f ca="1"/>
        <v>5Е</v>
      </c>
      <c r="J946">
        <f ca="1"/>
        <v>34</v>
      </c>
      <c r="K946" t="str">
        <f ca="1"/>
        <v>ДА</v>
      </c>
      <c r="L946">
        <f ca="1"/>
        <v>2</v>
      </c>
      <c r="M946" t="str">
        <f ca="1"/>
        <v>Технология</v>
      </c>
    </row>
    <row r="947" spans="1:13" x14ac:dyDescent="0.25">
      <c r="A947" s="30" t="str">
        <v>Жмаченков А. В.</v>
      </c>
      <c r="B947" s="30" t="str">
        <f ca="1"/>
        <v>5Е</v>
      </c>
      <c r="C947" s="30">
        <f ca="1"/>
        <v>34</v>
      </c>
      <c r="D947" s="30" t="str">
        <f ca="1"/>
        <v>ДА</v>
      </c>
      <c r="E947" s="30">
        <f ca="1"/>
        <v>2</v>
      </c>
      <c r="F947" s="30" t="str">
        <v>Технология</v>
      </c>
      <c r="H947" t="str">
        <f ca="1"/>
        <v>Жмаченков А. В.</v>
      </c>
      <c r="I947" t="str">
        <f ca="1"/>
        <v>5Е</v>
      </c>
      <c r="J947">
        <f ca="1"/>
        <v>34</v>
      </c>
      <c r="K947" t="str">
        <f ca="1"/>
        <v>ДА</v>
      </c>
      <c r="L947">
        <f ca="1"/>
        <v>2</v>
      </c>
      <c r="M947" t="str">
        <f ca="1"/>
        <v>Технология</v>
      </c>
    </row>
    <row r="948" spans="1:13" x14ac:dyDescent="0.25">
      <c r="A948" s="30" t="str">
        <v>Коротких Н. Б.</v>
      </c>
      <c r="B948" s="30" t="str">
        <f ca="1"/>
        <v>5Ж</v>
      </c>
      <c r="C948" s="30">
        <f ca="1"/>
        <v>32</v>
      </c>
      <c r="D948" s="30" t="str">
        <f ca="1"/>
        <v>ДА</v>
      </c>
      <c r="E948" s="30">
        <f ca="1"/>
        <v>2</v>
      </c>
      <c r="F948" s="30" t="str">
        <v>Технология</v>
      </c>
      <c r="H948" t="str">
        <f ca="1"/>
        <v>Коротких Н. Б.</v>
      </c>
      <c r="I948" t="str">
        <f ca="1"/>
        <v>5Ж</v>
      </c>
      <c r="J948">
        <f ca="1"/>
        <v>32</v>
      </c>
      <c r="K948" t="str">
        <f ca="1"/>
        <v>ДА</v>
      </c>
      <c r="L948">
        <f ca="1"/>
        <v>2</v>
      </c>
      <c r="M948" t="str">
        <f ca="1"/>
        <v>Технология</v>
      </c>
    </row>
    <row r="949" spans="1:13" x14ac:dyDescent="0.25">
      <c r="A949" s="30" t="str">
        <v>Жмаченков А. В.</v>
      </c>
      <c r="B949" s="30" t="str">
        <f ca="1"/>
        <v>5Ж</v>
      </c>
      <c r="C949" s="30">
        <f ca="1"/>
        <v>32</v>
      </c>
      <c r="D949" s="30" t="str">
        <f ca="1"/>
        <v>ДА</v>
      </c>
      <c r="E949" s="30">
        <f ca="1"/>
        <v>2</v>
      </c>
      <c r="F949" s="30" t="str">
        <v>Технология</v>
      </c>
      <c r="H949" t="str">
        <f ca="1"/>
        <v>Жмаченков А. В.</v>
      </c>
      <c r="I949" t="str">
        <f ca="1"/>
        <v>5Ж</v>
      </c>
      <c r="J949">
        <f ca="1"/>
        <v>32</v>
      </c>
      <c r="K949" t="str">
        <f ca="1"/>
        <v>ДА</v>
      </c>
      <c r="L949">
        <f ca="1"/>
        <v>2</v>
      </c>
      <c r="M949" t="str">
        <f ca="1"/>
        <v>Технология</v>
      </c>
    </row>
    <row r="950" spans="1:13" x14ac:dyDescent="0.25">
      <c r="A950" s="30" t="str">
        <v>Коротких Н. Б.</v>
      </c>
      <c r="B950" s="30" t="str">
        <f ca="1"/>
        <v>5З</v>
      </c>
      <c r="C950" s="30">
        <f ca="1"/>
        <v>32</v>
      </c>
      <c r="D950" s="30" t="str">
        <f ca="1"/>
        <v>ДА</v>
      </c>
      <c r="E950" s="30">
        <f ca="1"/>
        <v>2</v>
      </c>
      <c r="F950" s="30" t="str">
        <v>Технология</v>
      </c>
      <c r="H950" t="str">
        <f ca="1"/>
        <v>Коротких Н. Б.</v>
      </c>
      <c r="I950" t="str">
        <f ca="1"/>
        <v>5З</v>
      </c>
      <c r="J950">
        <f ca="1"/>
        <v>32</v>
      </c>
      <c r="K950" t="str">
        <f ca="1"/>
        <v>ДА</v>
      </c>
      <c r="L950">
        <f ca="1"/>
        <v>2</v>
      </c>
      <c r="M950" t="str">
        <f ca="1"/>
        <v>Технология</v>
      </c>
    </row>
    <row r="951" spans="1:13" x14ac:dyDescent="0.25">
      <c r="A951" s="30" t="str">
        <v>Жмаченков А. В.</v>
      </c>
      <c r="B951" s="30" t="str">
        <f ca="1"/>
        <v>5З</v>
      </c>
      <c r="C951" s="30">
        <f ca="1"/>
        <v>32</v>
      </c>
      <c r="D951" s="30" t="str">
        <f ca="1"/>
        <v>ДА</v>
      </c>
      <c r="E951" s="30">
        <f ca="1"/>
        <v>2</v>
      </c>
      <c r="F951" s="30" t="str">
        <v>Технология</v>
      </c>
      <c r="H951" t="str">
        <f ca="1"/>
        <v>Жмаченков А. В.</v>
      </c>
      <c r="I951" t="str">
        <f ca="1"/>
        <v>5З</v>
      </c>
      <c r="J951">
        <f ca="1"/>
        <v>32</v>
      </c>
      <c r="K951" t="str">
        <f ca="1"/>
        <v>ДА</v>
      </c>
      <c r="L951">
        <f ca="1"/>
        <v>2</v>
      </c>
      <c r="M951" t="str">
        <f ca="1"/>
        <v>Технология</v>
      </c>
    </row>
    <row r="952" spans="1:13" x14ac:dyDescent="0.25">
      <c r="A952" s="30" t="str">
        <v>Коротких Н. Б.</v>
      </c>
      <c r="B952" s="30" t="str">
        <f ca="1"/>
        <v>5И</v>
      </c>
      <c r="C952" s="30">
        <f ca="1"/>
        <v>32</v>
      </c>
      <c r="D952" s="30" t="str">
        <f ca="1"/>
        <v>ДА</v>
      </c>
      <c r="E952" s="30">
        <f ca="1"/>
        <v>2</v>
      </c>
      <c r="F952" s="30" t="str">
        <v>Технология</v>
      </c>
      <c r="H952" t="str">
        <f ca="1"/>
        <v>Коротких Н. Б.</v>
      </c>
      <c r="I952" t="str">
        <f ca="1"/>
        <v>5И</v>
      </c>
      <c r="J952">
        <f ca="1"/>
        <v>32</v>
      </c>
      <c r="K952" t="str">
        <f ca="1"/>
        <v>ДА</v>
      </c>
      <c r="L952">
        <f ca="1"/>
        <v>2</v>
      </c>
      <c r="M952" t="str">
        <f ca="1"/>
        <v>Технология</v>
      </c>
    </row>
    <row r="953" spans="1:13" x14ac:dyDescent="0.25">
      <c r="A953" s="30" t="str">
        <v>Жмаченков А. В.</v>
      </c>
      <c r="B953" s="30" t="str">
        <f ca="1"/>
        <v>5И</v>
      </c>
      <c r="C953" s="30">
        <f ca="1"/>
        <v>32</v>
      </c>
      <c r="D953" s="30" t="str">
        <f ca="1"/>
        <v>ДА</v>
      </c>
      <c r="E953" s="30">
        <f ca="1"/>
        <v>2</v>
      </c>
      <c r="F953" s="30" t="str">
        <v>Технология</v>
      </c>
      <c r="H953" t="str">
        <f ca="1"/>
        <v>Жмаченков А. В.</v>
      </c>
      <c r="I953" t="str">
        <f ca="1"/>
        <v>5И</v>
      </c>
      <c r="J953">
        <f ca="1"/>
        <v>32</v>
      </c>
      <c r="K953" t="str">
        <f ca="1"/>
        <v>ДА</v>
      </c>
      <c r="L953">
        <f ca="1"/>
        <v>2</v>
      </c>
      <c r="M953" t="str">
        <f ca="1"/>
        <v>Технология</v>
      </c>
    </row>
    <row r="954" spans="1:13" x14ac:dyDescent="0.25">
      <c r="A954" s="30" t="str">
        <v>Коротких Н. Б.</v>
      </c>
      <c r="B954" s="30" t="str">
        <f ca="1"/>
        <v>5К</v>
      </c>
      <c r="C954" s="30">
        <f ca="1"/>
        <v>32</v>
      </c>
      <c r="D954" s="30" t="str">
        <f ca="1"/>
        <v>ДА</v>
      </c>
      <c r="E954" s="30">
        <f ca="1"/>
        <v>2</v>
      </c>
      <c r="F954" s="30" t="str">
        <v>Технология</v>
      </c>
      <c r="H954" t="str">
        <f ca="1"/>
        <v>Коротких Н. Б.</v>
      </c>
      <c r="I954" t="str">
        <f ca="1"/>
        <v>5К</v>
      </c>
      <c r="J954">
        <f ca="1"/>
        <v>32</v>
      </c>
      <c r="K954" t="str">
        <f ca="1"/>
        <v>ДА</v>
      </c>
      <c r="L954">
        <f ca="1"/>
        <v>2</v>
      </c>
      <c r="M954" t="str">
        <f ca="1"/>
        <v>Технология</v>
      </c>
    </row>
    <row r="955" spans="1:13" x14ac:dyDescent="0.25">
      <c r="A955" s="30" t="str">
        <v>Жмаченков А. В.</v>
      </c>
      <c r="B955" s="30" t="str">
        <f ca="1"/>
        <v>5К</v>
      </c>
      <c r="C955" s="30">
        <f ca="1"/>
        <v>32</v>
      </c>
      <c r="D955" s="30" t="str">
        <f ca="1"/>
        <v>ДА</v>
      </c>
      <c r="E955" s="30">
        <f ca="1"/>
        <v>2</v>
      </c>
      <c r="F955" s="30" t="str">
        <v>Технология</v>
      </c>
      <c r="H955" t="str">
        <f ca="1"/>
        <v>Жмаченков А. В.</v>
      </c>
      <c r="I955" t="str">
        <f ca="1"/>
        <v>5К</v>
      </c>
      <c r="J955">
        <f ca="1"/>
        <v>32</v>
      </c>
      <c r="K955" t="str">
        <f ca="1"/>
        <v>ДА</v>
      </c>
      <c r="L955">
        <f ca="1"/>
        <v>2</v>
      </c>
      <c r="M955" t="str">
        <f ca="1"/>
        <v>Технология</v>
      </c>
    </row>
    <row r="956" spans="1:13" x14ac:dyDescent="0.25">
      <c r="A956" s="30" t="str">
        <v>Коротких Н. Б.</v>
      </c>
      <c r="B956" s="30" t="str">
        <f ca="1"/>
        <v>5Л</v>
      </c>
      <c r="C956" s="30">
        <f ca="1"/>
        <v>33</v>
      </c>
      <c r="D956" s="30" t="str">
        <f ca="1"/>
        <v>ДА</v>
      </c>
      <c r="E956" s="30">
        <f ca="1"/>
        <v>2</v>
      </c>
      <c r="F956" s="30" t="str">
        <v>Технология</v>
      </c>
      <c r="H956" t="str">
        <f ca="1"/>
        <v>Коротких Н. Б.</v>
      </c>
      <c r="I956" t="str">
        <f ca="1"/>
        <v>5Л</v>
      </c>
      <c r="J956">
        <f ca="1"/>
        <v>33</v>
      </c>
      <c r="K956" t="str">
        <f ca="1"/>
        <v>ДА</v>
      </c>
      <c r="L956">
        <f ca="1"/>
        <v>2</v>
      </c>
      <c r="M956" t="str">
        <f ca="1"/>
        <v>Технология</v>
      </c>
    </row>
    <row r="957" spans="1:13" x14ac:dyDescent="0.25">
      <c r="A957" s="30" t="str">
        <v>Жмаченков А. В.</v>
      </c>
      <c r="B957" s="30" t="str">
        <f ca="1"/>
        <v>5Л</v>
      </c>
      <c r="C957" s="30">
        <f ca="1"/>
        <v>33</v>
      </c>
      <c r="D957" s="30" t="str">
        <f ca="1"/>
        <v>ДА</v>
      </c>
      <c r="E957" s="30">
        <f ca="1"/>
        <v>2</v>
      </c>
      <c r="F957" s="30" t="str">
        <v>Технология</v>
      </c>
      <c r="H957" t="str">
        <f ca="1"/>
        <v>Жмаченков А. В.</v>
      </c>
      <c r="I957" t="str">
        <f ca="1"/>
        <v>5Л</v>
      </c>
      <c r="J957">
        <f ca="1"/>
        <v>33</v>
      </c>
      <c r="K957" t="str">
        <f ca="1"/>
        <v>ДА</v>
      </c>
      <c r="L957">
        <f ca="1"/>
        <v>2</v>
      </c>
      <c r="M957" t="str">
        <f ca="1"/>
        <v>Технология</v>
      </c>
    </row>
    <row r="958" spans="1:13" x14ac:dyDescent="0.25">
      <c r="A958" s="30" t="str">
        <v>Коротких Н. Б.</v>
      </c>
      <c r="B958" s="30" t="str">
        <f ca="1"/>
        <v>5М</v>
      </c>
      <c r="C958" s="30">
        <f ca="1"/>
        <v>36</v>
      </c>
      <c r="D958" s="30" t="str">
        <f ca="1"/>
        <v>ДА</v>
      </c>
      <c r="E958" s="30">
        <f ca="1"/>
        <v>2</v>
      </c>
      <c r="F958" s="30" t="str">
        <v>Технология</v>
      </c>
      <c r="H958" t="str">
        <f ca="1"/>
        <v>Коротких Н. Б.</v>
      </c>
      <c r="I958" t="str">
        <f ca="1"/>
        <v>5М</v>
      </c>
      <c r="J958">
        <f ca="1"/>
        <v>36</v>
      </c>
      <c r="K958" t="str">
        <f ca="1"/>
        <v>ДА</v>
      </c>
      <c r="L958">
        <f ca="1"/>
        <v>2</v>
      </c>
      <c r="M958" t="str">
        <f ca="1"/>
        <v>Технология</v>
      </c>
    </row>
    <row r="959" spans="1:13" x14ac:dyDescent="0.25">
      <c r="A959" s="30" t="str">
        <v>Жмаченков А. В.</v>
      </c>
      <c r="B959" s="30" t="str">
        <f ca="1"/>
        <v>5М</v>
      </c>
      <c r="C959" s="30">
        <f ca="1"/>
        <v>36</v>
      </c>
      <c r="D959" s="30" t="str">
        <f ca="1"/>
        <v>ДА</v>
      </c>
      <c r="E959" s="30">
        <f ca="1"/>
        <v>2</v>
      </c>
      <c r="F959" s="30" t="str">
        <v>Технология</v>
      </c>
      <c r="H959" t="str">
        <f ca="1"/>
        <v>Жмаченков А. В.</v>
      </c>
      <c r="I959" t="str">
        <f ca="1"/>
        <v>5М</v>
      </c>
      <c r="J959">
        <f ca="1"/>
        <v>36</v>
      </c>
      <c r="K959" t="str">
        <f ca="1"/>
        <v>ДА</v>
      </c>
      <c r="L959">
        <f ca="1"/>
        <v>2</v>
      </c>
      <c r="M959" t="str">
        <f ca="1"/>
        <v>Технология</v>
      </c>
    </row>
    <row r="960" spans="1:13" x14ac:dyDescent="0.25">
      <c r="A960" s="30" t="str">
        <v>Коротких Н. Б.</v>
      </c>
      <c r="B960" s="30" t="str">
        <f ca="1"/>
        <v>5Н</v>
      </c>
      <c r="C960" s="30">
        <f ca="1"/>
        <v>32</v>
      </c>
      <c r="D960" s="30" t="str">
        <f ca="1"/>
        <v>ДА</v>
      </c>
      <c r="E960" s="30">
        <f ca="1"/>
        <v>2</v>
      </c>
      <c r="F960" s="30" t="str">
        <v>Технология</v>
      </c>
      <c r="H960" t="str">
        <f ca="1"/>
        <v>Коротких Н. Б.</v>
      </c>
      <c r="I960" t="str">
        <f ca="1"/>
        <v>5Н</v>
      </c>
      <c r="J960">
        <f ca="1"/>
        <v>32</v>
      </c>
      <c r="K960" t="str">
        <f ca="1"/>
        <v>ДА</v>
      </c>
      <c r="L960">
        <f ca="1"/>
        <v>2</v>
      </c>
      <c r="M960" t="str">
        <f ca="1"/>
        <v>Технология</v>
      </c>
    </row>
    <row r="961" spans="1:13" x14ac:dyDescent="0.25">
      <c r="A961" s="30" t="str">
        <v>Жмаченков А. В.</v>
      </c>
      <c r="B961" s="30" t="str">
        <f ca="1"/>
        <v>5Н</v>
      </c>
      <c r="C961" s="30">
        <f ca="1"/>
        <v>32</v>
      </c>
      <c r="D961" s="30" t="str">
        <f ca="1"/>
        <v>ДА</v>
      </c>
      <c r="E961" s="30">
        <f ca="1"/>
        <v>2</v>
      </c>
      <c r="F961" s="30" t="str">
        <v>Технология</v>
      </c>
      <c r="H961" t="str">
        <f ca="1"/>
        <v>Жмаченков А. В.</v>
      </c>
      <c r="I961" t="str">
        <f ca="1"/>
        <v>5Н</v>
      </c>
      <c r="J961">
        <f ca="1"/>
        <v>32</v>
      </c>
      <c r="K961" t="str">
        <f ca="1"/>
        <v>ДА</v>
      </c>
      <c r="L961">
        <f ca="1"/>
        <v>2</v>
      </c>
      <c r="M961" t="str">
        <f ca="1"/>
        <v>Технология</v>
      </c>
    </row>
    <row r="962" spans="1:13" x14ac:dyDescent="0.25">
      <c r="A962" s="30" t="str">
        <v>Коротких Н. Б.</v>
      </c>
      <c r="B962" s="30" t="str">
        <f ca="1"/>
        <v>5О</v>
      </c>
      <c r="C962" s="30">
        <f ca="1"/>
        <v>34</v>
      </c>
      <c r="D962" s="30" t="str">
        <f ca="1"/>
        <v>ДА</v>
      </c>
      <c r="E962" s="30">
        <f ca="1"/>
        <v>2</v>
      </c>
      <c r="F962" s="30" t="str">
        <v>Технология</v>
      </c>
      <c r="H962" t="str">
        <f ca="1"/>
        <v>Коротких Н. Б.</v>
      </c>
      <c r="I962" t="str">
        <f ca="1"/>
        <v>5О</v>
      </c>
      <c r="J962">
        <f ca="1"/>
        <v>34</v>
      </c>
      <c r="K962" t="str">
        <f ca="1"/>
        <v>ДА</v>
      </c>
      <c r="L962">
        <f ca="1"/>
        <v>2</v>
      </c>
      <c r="M962" t="str">
        <f ca="1"/>
        <v>Технология</v>
      </c>
    </row>
    <row r="963" spans="1:13" x14ac:dyDescent="0.25">
      <c r="A963" s="30" t="str">
        <v>Жмаченков А. В.</v>
      </c>
      <c r="B963" s="30" t="str">
        <f ca="1"/>
        <v>5О</v>
      </c>
      <c r="C963" s="30">
        <f ca="1"/>
        <v>34</v>
      </c>
      <c r="D963" s="30" t="str">
        <f ca="1"/>
        <v>ДА</v>
      </c>
      <c r="E963" s="30">
        <f ca="1"/>
        <v>2</v>
      </c>
      <c r="F963" s="30" t="str">
        <v>Технология</v>
      </c>
      <c r="H963" t="str">
        <f ca="1"/>
        <v>Жмаченков А. В.</v>
      </c>
      <c r="I963" t="str">
        <f ca="1"/>
        <v>5О</v>
      </c>
      <c r="J963">
        <f ca="1"/>
        <v>34</v>
      </c>
      <c r="K963" t="str">
        <f ca="1"/>
        <v>ДА</v>
      </c>
      <c r="L963">
        <f ca="1"/>
        <v>2</v>
      </c>
      <c r="M963" t="str">
        <f ca="1"/>
        <v>Технология</v>
      </c>
    </row>
    <row r="964" spans="1:13" x14ac:dyDescent="0.25">
      <c r="A964" s="30" t="str">
        <v>Коротких Н. Б.</v>
      </c>
      <c r="B964" s="30" t="str">
        <f ca="1"/>
        <v>11А</v>
      </c>
      <c r="C964" s="30">
        <f ca="1"/>
        <v>37</v>
      </c>
      <c r="D964" s="30" t="str">
        <f ca="1"/>
        <v>НЕТ</v>
      </c>
      <c r="E964" s="30">
        <f ca="1"/>
        <v>1</v>
      </c>
      <c r="F964" s="30" t="str">
        <v>Разговор о важн</v>
      </c>
      <c r="H964" t="str">
        <f ca="1"/>
        <v>Коротких Н. Б.</v>
      </c>
      <c r="I964" t="str">
        <f ca="1"/>
        <v>11А</v>
      </c>
      <c r="J964">
        <f ca="1"/>
        <v>37</v>
      </c>
      <c r="K964" t="str">
        <f ca="1"/>
        <v>НЕТ</v>
      </c>
      <c r="L964">
        <f ca="1"/>
        <v>1</v>
      </c>
      <c r="M964" t="str">
        <f ca="1"/>
        <v>Разговор о важн</v>
      </c>
    </row>
    <row r="965" spans="1:13" x14ac:dyDescent="0.25">
      <c r="A965" s="30" t="str">
        <v>Костина Е. И.</v>
      </c>
      <c r="B965" s="30" t="str">
        <f ca="1"/>
        <v>7А</v>
      </c>
      <c r="C965" s="30">
        <f ca="1"/>
        <v>37</v>
      </c>
      <c r="D965" s="30" t="str">
        <f ca="1"/>
        <v>ДА</v>
      </c>
      <c r="E965" s="30">
        <f ca="1"/>
        <v>3</v>
      </c>
      <c r="F965" s="30" t="str">
        <v>Иностранный язык (английский)</v>
      </c>
      <c r="H965" t="str">
        <f ca="1"/>
        <v>Костина Е. И.</v>
      </c>
      <c r="I965" t="str">
        <f ca="1"/>
        <v>7А</v>
      </c>
      <c r="J965">
        <f ca="1"/>
        <v>37</v>
      </c>
      <c r="K965" t="str">
        <f ca="1"/>
        <v>ДА</v>
      </c>
      <c r="L965">
        <f ca="1"/>
        <v>3</v>
      </c>
      <c r="M965" t="str">
        <f ca="1"/>
        <v>Иностранный язык (английский)</v>
      </c>
    </row>
    <row r="966" spans="1:13" x14ac:dyDescent="0.25">
      <c r="A966" s="30" t="str">
        <v>Тимофеева Л. И.</v>
      </c>
      <c r="B966" s="30" t="str">
        <f ca="1"/>
        <v>7А</v>
      </c>
      <c r="C966" s="30">
        <f ca="1"/>
        <v>37</v>
      </c>
      <c r="D966" s="30" t="str">
        <f ca="1"/>
        <v>ДА</v>
      </c>
      <c r="E966" s="30">
        <f ca="1"/>
        <v>3</v>
      </c>
      <c r="F966" s="30" t="str">
        <v>Иностранный язык (английский)</v>
      </c>
      <c r="H966" t="str">
        <f ca="1"/>
        <v>Тимофеева Л. И.</v>
      </c>
      <c r="I966" t="str">
        <f ca="1"/>
        <v>7А</v>
      </c>
      <c r="J966">
        <f ca="1"/>
        <v>37</v>
      </c>
      <c r="K966" t="str">
        <f ca="1"/>
        <v>ДА</v>
      </c>
      <c r="L966">
        <f ca="1"/>
        <v>3</v>
      </c>
      <c r="M966" t="str">
        <f ca="1"/>
        <v>Иностранный язык (английский)</v>
      </c>
    </row>
    <row r="967" spans="1:13" x14ac:dyDescent="0.25">
      <c r="A967" s="30" t="str">
        <v>Костина Е. И.</v>
      </c>
      <c r="B967" s="30" t="str">
        <f ca="1"/>
        <v>7Б</v>
      </c>
      <c r="C967" s="30">
        <f ca="1"/>
        <v>38</v>
      </c>
      <c r="D967" s="30" t="str">
        <f ca="1"/>
        <v>ДА</v>
      </c>
      <c r="E967" s="30">
        <f ca="1"/>
        <v>3</v>
      </c>
      <c r="F967" s="30" t="str">
        <v>Иностранный язык (английский)</v>
      </c>
      <c r="H967" t="str">
        <f ca="1"/>
        <v>Костина Е. И.</v>
      </c>
      <c r="I967" t="str">
        <f ca="1"/>
        <v>7Б</v>
      </c>
      <c r="J967">
        <f ca="1"/>
        <v>38</v>
      </c>
      <c r="K967" t="str">
        <f ca="1"/>
        <v>ДА</v>
      </c>
      <c r="L967">
        <f ca="1"/>
        <v>3</v>
      </c>
      <c r="M967" t="str">
        <f ca="1"/>
        <v>Иностранный язык (английский)</v>
      </c>
    </row>
    <row r="968" spans="1:13" x14ac:dyDescent="0.25">
      <c r="A968" s="30" t="str">
        <v>Тимофеева Л. И.</v>
      </c>
      <c r="B968" s="30" t="str">
        <f ca="1"/>
        <v>7Б</v>
      </c>
      <c r="C968" s="30">
        <f ca="1"/>
        <v>38</v>
      </c>
      <c r="D968" s="30" t="str">
        <f ca="1"/>
        <v>ДА</v>
      </c>
      <c r="E968" s="30">
        <f ca="1"/>
        <v>3</v>
      </c>
      <c r="F968" s="30" t="str">
        <v>Иностранный язык (английский)</v>
      </c>
      <c r="H968" t="str">
        <f ca="1"/>
        <v>Тимофеева Л. И.</v>
      </c>
      <c r="I968" t="str">
        <f ca="1"/>
        <v>7Б</v>
      </c>
      <c r="J968">
        <f ca="1"/>
        <v>38</v>
      </c>
      <c r="K968" t="str">
        <f ca="1"/>
        <v>ДА</v>
      </c>
      <c r="L968">
        <f ca="1"/>
        <v>3</v>
      </c>
      <c r="M968" t="str">
        <f ca="1"/>
        <v>Иностранный язык (английский)</v>
      </c>
    </row>
    <row r="969" spans="1:13" x14ac:dyDescent="0.25">
      <c r="A969" s="30" t="str">
        <v>Костина Е. И.</v>
      </c>
      <c r="B969" s="30" t="str">
        <f ca="1"/>
        <v>7В</v>
      </c>
      <c r="C969" s="30">
        <f ca="1"/>
        <v>37</v>
      </c>
      <c r="D969" s="30" t="str">
        <f ca="1"/>
        <v>ДА</v>
      </c>
      <c r="E969" s="30">
        <f ca="1"/>
        <v>3</v>
      </c>
      <c r="F969" s="30" t="str">
        <v>Иностранный язык (английский)</v>
      </c>
      <c r="H969" t="str">
        <f ca="1"/>
        <v>Костина Е. И.</v>
      </c>
      <c r="I969" t="str">
        <f ca="1"/>
        <v>7В</v>
      </c>
      <c r="J969">
        <f ca="1"/>
        <v>37</v>
      </c>
      <c r="K969" t="str">
        <f ca="1"/>
        <v>ДА</v>
      </c>
      <c r="L969">
        <f ca="1"/>
        <v>3</v>
      </c>
      <c r="M969" t="str">
        <f ca="1"/>
        <v>Иностранный язык (английский)</v>
      </c>
    </row>
    <row r="970" spans="1:13" x14ac:dyDescent="0.25">
      <c r="A970" s="30" t="str">
        <v>Тимофеева Л. И.</v>
      </c>
      <c r="B970" s="30" t="str">
        <f ca="1"/>
        <v>7В</v>
      </c>
      <c r="C970" s="30">
        <f ca="1"/>
        <v>37</v>
      </c>
      <c r="D970" s="30" t="str">
        <f ca="1"/>
        <v>ДА</v>
      </c>
      <c r="E970" s="30">
        <f ca="1"/>
        <v>3</v>
      </c>
      <c r="F970" s="30" t="str">
        <v>Иностранный язык (английский)</v>
      </c>
      <c r="H970" t="str">
        <f ca="1"/>
        <v>Тимофеева Л. И.</v>
      </c>
      <c r="I970" t="str">
        <f ca="1"/>
        <v>7В</v>
      </c>
      <c r="J970">
        <f ca="1"/>
        <v>37</v>
      </c>
      <c r="K970" t="str">
        <f ca="1"/>
        <v>ДА</v>
      </c>
      <c r="L970">
        <f ca="1"/>
        <v>3</v>
      </c>
      <c r="M970" t="str">
        <f ca="1"/>
        <v>Иностранный язык (английский)</v>
      </c>
    </row>
    <row r="971" spans="1:13" x14ac:dyDescent="0.25">
      <c r="A971" s="30" t="str">
        <v>Костина Е. И.</v>
      </c>
      <c r="B971" s="30" t="str">
        <f ca="1"/>
        <v>7Г</v>
      </c>
      <c r="C971" s="30">
        <f ca="1"/>
        <v>37</v>
      </c>
      <c r="D971" s="30" t="str">
        <f ca="1"/>
        <v>ДА</v>
      </c>
      <c r="E971" s="30">
        <f ca="1"/>
        <v>3</v>
      </c>
      <c r="F971" s="30" t="str">
        <v>Иностранный язык (английский)</v>
      </c>
      <c r="H971" t="str">
        <f ca="1"/>
        <v>Костина Е. И.</v>
      </c>
      <c r="I971" t="str">
        <f ca="1"/>
        <v>7Г</v>
      </c>
      <c r="J971">
        <f ca="1"/>
        <v>37</v>
      </c>
      <c r="K971" t="str">
        <f ca="1"/>
        <v>ДА</v>
      </c>
      <c r="L971">
        <f ca="1"/>
        <v>3</v>
      </c>
      <c r="M971" t="str">
        <f ca="1"/>
        <v>Иностранный язык (английский)</v>
      </c>
    </row>
    <row r="972" spans="1:13" x14ac:dyDescent="0.25">
      <c r="A972" s="30" t="str">
        <v>Тимофеева Л. И.</v>
      </c>
      <c r="B972" s="30" t="str">
        <f ca="1"/>
        <v>7Г</v>
      </c>
      <c r="C972" s="30">
        <f ca="1"/>
        <v>37</v>
      </c>
      <c r="D972" s="30" t="str">
        <f ca="1"/>
        <v>ДА</v>
      </c>
      <c r="E972" s="30">
        <f ca="1"/>
        <v>3</v>
      </c>
      <c r="F972" s="30" t="str">
        <v>Иностранный язык (английский)</v>
      </c>
      <c r="H972" t="str">
        <f ca="1"/>
        <v>Тимофеева Л. И.</v>
      </c>
      <c r="I972" t="str">
        <f ca="1"/>
        <v>7Г</v>
      </c>
      <c r="J972">
        <f ca="1"/>
        <v>37</v>
      </c>
      <c r="K972" t="str">
        <f ca="1"/>
        <v>ДА</v>
      </c>
      <c r="L972">
        <f ca="1"/>
        <v>3</v>
      </c>
      <c r="M972" t="str">
        <f ca="1"/>
        <v>Иностранный язык (английский)</v>
      </c>
    </row>
    <row r="973" spans="1:13" x14ac:dyDescent="0.25">
      <c r="A973" s="30" t="str">
        <v>Костина Е. И.</v>
      </c>
      <c r="B973" s="30" t="str">
        <f ca="1"/>
        <v>7Д</v>
      </c>
      <c r="C973" s="30">
        <f ca="1"/>
        <v>37</v>
      </c>
      <c r="D973" s="30" t="str">
        <f ca="1"/>
        <v>ДА</v>
      </c>
      <c r="E973" s="30">
        <f ca="1"/>
        <v>3</v>
      </c>
      <c r="F973" s="30" t="str">
        <v>Иностранный язык (английский)</v>
      </c>
      <c r="H973" t="str">
        <f ca="1"/>
        <v>Костина Е. И.</v>
      </c>
      <c r="I973" t="str">
        <f ca="1"/>
        <v>7Д</v>
      </c>
      <c r="J973">
        <f ca="1"/>
        <v>37</v>
      </c>
      <c r="K973" t="str">
        <f ca="1"/>
        <v>ДА</v>
      </c>
      <c r="L973">
        <f ca="1"/>
        <v>3</v>
      </c>
      <c r="M973" t="str">
        <f ca="1"/>
        <v>Иностранный язык (английский)</v>
      </c>
    </row>
    <row r="974" spans="1:13" x14ac:dyDescent="0.25">
      <c r="A974" s="30" t="str">
        <v>Тимофеева Л. И.</v>
      </c>
      <c r="B974" s="30" t="str">
        <f ca="1"/>
        <v>7Д</v>
      </c>
      <c r="C974" s="30">
        <f ca="1"/>
        <v>37</v>
      </c>
      <c r="D974" s="30" t="str">
        <f ca="1"/>
        <v>ДА</v>
      </c>
      <c r="E974" s="30">
        <f ca="1"/>
        <v>3</v>
      </c>
      <c r="F974" s="30" t="str">
        <v>Иностранный язык (английский)</v>
      </c>
      <c r="H974" t="str">
        <f ca="1"/>
        <v>Тимофеева Л. И.</v>
      </c>
      <c r="I974" t="str">
        <f ca="1"/>
        <v>7Д</v>
      </c>
      <c r="J974">
        <f ca="1"/>
        <v>37</v>
      </c>
      <c r="K974" t="str">
        <f ca="1"/>
        <v>ДА</v>
      </c>
      <c r="L974">
        <f ca="1"/>
        <v>3</v>
      </c>
      <c r="M974" t="str">
        <f ca="1"/>
        <v>Иностранный язык (английский)</v>
      </c>
    </row>
    <row r="975" spans="1:13" x14ac:dyDescent="0.25">
      <c r="A975" s="30" t="str">
        <v>Костина Е. И.</v>
      </c>
      <c r="B975" s="30" t="str">
        <f ca="1"/>
        <v>7Е</v>
      </c>
      <c r="C975" s="30">
        <f ca="1"/>
        <v>38</v>
      </c>
      <c r="D975" s="30" t="str">
        <f ca="1"/>
        <v>ДА</v>
      </c>
      <c r="E975" s="30">
        <f ca="1"/>
        <v>3</v>
      </c>
      <c r="F975" s="30" t="str">
        <v>Иностранный язык (английский)</v>
      </c>
      <c r="H975" t="str">
        <f ca="1"/>
        <v>Костина Е. И.</v>
      </c>
      <c r="I975" t="str">
        <f ca="1"/>
        <v>7Е</v>
      </c>
      <c r="J975">
        <f ca="1"/>
        <v>38</v>
      </c>
      <c r="K975" t="str">
        <f ca="1"/>
        <v>ДА</v>
      </c>
      <c r="L975">
        <f ca="1"/>
        <v>3</v>
      </c>
      <c r="M975" t="str">
        <f ca="1"/>
        <v>Иностранный язык (английский)</v>
      </c>
    </row>
    <row r="976" spans="1:13" x14ac:dyDescent="0.25">
      <c r="A976" s="30" t="str">
        <v>Тимофеева Л. И.</v>
      </c>
      <c r="B976" s="30" t="str">
        <f ca="1"/>
        <v>7Е</v>
      </c>
      <c r="C976" s="30">
        <f ca="1"/>
        <v>38</v>
      </c>
      <c r="D976" s="30" t="str">
        <f ca="1"/>
        <v>ДА</v>
      </c>
      <c r="E976" s="30">
        <f ca="1"/>
        <v>3</v>
      </c>
      <c r="F976" s="30" t="str">
        <v>Иностранный язык (английский)</v>
      </c>
      <c r="H976" t="str">
        <f ca="1"/>
        <v>Тимофеева Л. И.</v>
      </c>
      <c r="I976" t="str">
        <f ca="1"/>
        <v>7Е</v>
      </c>
      <c r="J976">
        <f ca="1"/>
        <v>38</v>
      </c>
      <c r="K976" t="str">
        <f ca="1"/>
        <v>ДА</v>
      </c>
      <c r="L976">
        <f ca="1"/>
        <v>3</v>
      </c>
      <c r="M976" t="str">
        <f ca="1"/>
        <v>Иностранный язык (английский)</v>
      </c>
    </row>
    <row r="977" spans="1:13" x14ac:dyDescent="0.25">
      <c r="A977" s="30" t="str">
        <v>Костина Е. И.</v>
      </c>
      <c r="B977" s="30" t="str">
        <f ca="1"/>
        <v>7Ж</v>
      </c>
      <c r="C977" s="30">
        <f ca="1"/>
        <v>36</v>
      </c>
      <c r="D977" s="30" t="str">
        <f ca="1"/>
        <v>ДА</v>
      </c>
      <c r="E977" s="30">
        <f ca="1"/>
        <v>3</v>
      </c>
      <c r="F977" s="30" t="str">
        <v>Иностранный язык (английский)</v>
      </c>
      <c r="H977" t="str">
        <f ca="1"/>
        <v>Костина Е. И.</v>
      </c>
      <c r="I977" t="str">
        <f ca="1"/>
        <v>7Ж</v>
      </c>
      <c r="J977">
        <f ca="1"/>
        <v>36</v>
      </c>
      <c r="K977" t="str">
        <f ca="1"/>
        <v>ДА</v>
      </c>
      <c r="L977">
        <f ca="1"/>
        <v>3</v>
      </c>
      <c r="M977" t="str">
        <f ca="1"/>
        <v>Иностранный язык (английский)</v>
      </c>
    </row>
    <row r="978" spans="1:13" x14ac:dyDescent="0.25">
      <c r="A978" s="30" t="str">
        <v>Тимофеева Л. И.</v>
      </c>
      <c r="B978" s="30" t="str">
        <f ca="1"/>
        <v>7Ж</v>
      </c>
      <c r="C978" s="30">
        <f ca="1"/>
        <v>36</v>
      </c>
      <c r="D978" s="30" t="str">
        <f ca="1"/>
        <v>ДА</v>
      </c>
      <c r="E978" s="30">
        <f ca="1"/>
        <v>3</v>
      </c>
      <c r="F978" s="30" t="str">
        <v>Иностранный язык (английский)</v>
      </c>
      <c r="H978" t="str">
        <f ca="1"/>
        <v>Тимофеева Л. И.</v>
      </c>
      <c r="I978" t="str">
        <f ca="1"/>
        <v>7Ж</v>
      </c>
      <c r="J978">
        <f ca="1"/>
        <v>36</v>
      </c>
      <c r="K978" t="str">
        <f ca="1"/>
        <v>ДА</v>
      </c>
      <c r="L978">
        <f ca="1"/>
        <v>3</v>
      </c>
      <c r="M978" t="str">
        <f ca="1"/>
        <v>Иностранный язык (английский)</v>
      </c>
    </row>
    <row r="979" spans="1:13" x14ac:dyDescent="0.25">
      <c r="A979" s="30" t="str">
        <v>Костина Е. И.</v>
      </c>
      <c r="B979" s="30" t="str">
        <f ca="1"/>
        <v>7З</v>
      </c>
      <c r="C979" s="30">
        <f ca="1"/>
        <v>38</v>
      </c>
      <c r="D979" s="30" t="str">
        <f ca="1"/>
        <v>ДА</v>
      </c>
      <c r="E979" s="30">
        <f ca="1"/>
        <v>3</v>
      </c>
      <c r="F979" s="30" t="str">
        <v>Иностранный язык (английский)</v>
      </c>
      <c r="H979" t="str">
        <f ca="1"/>
        <v>Костина Е. И.</v>
      </c>
      <c r="I979" t="str">
        <f ca="1"/>
        <v>7З</v>
      </c>
      <c r="J979">
        <f ca="1"/>
        <v>38</v>
      </c>
      <c r="K979" t="str">
        <f ca="1"/>
        <v>ДА</v>
      </c>
      <c r="L979">
        <f ca="1"/>
        <v>3</v>
      </c>
      <c r="M979" t="str">
        <f ca="1"/>
        <v>Иностранный язык (английский)</v>
      </c>
    </row>
    <row r="980" spans="1:13" x14ac:dyDescent="0.25">
      <c r="A980" s="30" t="str">
        <v>Тимофеева Л. И.</v>
      </c>
      <c r="B980" s="30" t="str">
        <f ca="1"/>
        <v>7З</v>
      </c>
      <c r="C980" s="30">
        <f ca="1"/>
        <v>38</v>
      </c>
      <c r="D980" s="30" t="str">
        <f ca="1"/>
        <v>ДА</v>
      </c>
      <c r="E980" s="30">
        <f ca="1"/>
        <v>3</v>
      </c>
      <c r="F980" s="30" t="str">
        <v>Иностранный язык (английский)</v>
      </c>
      <c r="H980" t="str">
        <f ca="1"/>
        <v>Тимофеева Л. И.</v>
      </c>
      <c r="I980" t="str">
        <f ca="1"/>
        <v>7З</v>
      </c>
      <c r="J980">
        <f ca="1"/>
        <v>38</v>
      </c>
      <c r="K980" t="str">
        <f ca="1"/>
        <v>ДА</v>
      </c>
      <c r="L980">
        <f ca="1"/>
        <v>3</v>
      </c>
      <c r="M980" t="str">
        <f ca="1"/>
        <v>Иностранный язык (английский)</v>
      </c>
    </row>
    <row r="981" spans="1:13" x14ac:dyDescent="0.25">
      <c r="A981" s="30" t="str">
        <v>Костина Е. И.</v>
      </c>
      <c r="B981" s="30" t="str">
        <f ca="1"/>
        <v>7И</v>
      </c>
      <c r="C981" s="30">
        <f ca="1"/>
        <v>38</v>
      </c>
      <c r="D981" s="30" t="str">
        <f ca="1"/>
        <v>ДА</v>
      </c>
      <c r="E981" s="30">
        <f ca="1"/>
        <v>3</v>
      </c>
      <c r="F981" s="30" t="str">
        <v>Иностранный язык (английский)</v>
      </c>
      <c r="H981" t="str">
        <f ca="1"/>
        <v>Костина Е. И.</v>
      </c>
      <c r="I981" t="str">
        <f ca="1"/>
        <v>7И</v>
      </c>
      <c r="J981">
        <f ca="1"/>
        <v>38</v>
      </c>
      <c r="K981" t="str">
        <f ca="1"/>
        <v>ДА</v>
      </c>
      <c r="L981">
        <f ca="1"/>
        <v>3</v>
      </c>
      <c r="M981" t="str">
        <f ca="1"/>
        <v>Иностранный язык (английский)</v>
      </c>
    </row>
    <row r="982" spans="1:13" x14ac:dyDescent="0.25">
      <c r="A982" s="30" t="str">
        <v>Тимофеева Л. И.</v>
      </c>
      <c r="B982" s="30" t="str">
        <f ca="1"/>
        <v>7И</v>
      </c>
      <c r="C982" s="30">
        <f ca="1"/>
        <v>38</v>
      </c>
      <c r="D982" s="30" t="str">
        <f ca="1"/>
        <v>ДА</v>
      </c>
      <c r="E982" s="30">
        <f ca="1"/>
        <v>3</v>
      </c>
      <c r="F982" s="30" t="str">
        <v>Иностранный язык (английский)</v>
      </c>
      <c r="H982" t="str">
        <f ca="1"/>
        <v>Тимофеева Л. И.</v>
      </c>
      <c r="I982" t="str">
        <f ca="1"/>
        <v>7И</v>
      </c>
      <c r="J982">
        <f ca="1"/>
        <v>38</v>
      </c>
      <c r="K982" t="str">
        <f ca="1"/>
        <v>ДА</v>
      </c>
      <c r="L982">
        <f ca="1"/>
        <v>3</v>
      </c>
      <c r="M982" t="str">
        <f ca="1"/>
        <v>Иностранный язык (английский)</v>
      </c>
    </row>
    <row r="983" spans="1:13" x14ac:dyDescent="0.25">
      <c r="A983" s="30" t="str">
        <v>Костина Е. И.</v>
      </c>
      <c r="B983" s="30" t="str">
        <f ca="1"/>
        <v>7И</v>
      </c>
      <c r="C983" s="30">
        <f ca="1"/>
        <v>38</v>
      </c>
      <c r="D983" s="30" t="str">
        <f ca="1"/>
        <v>НЕТ</v>
      </c>
      <c r="E983" s="30">
        <f ca="1"/>
        <v>1</v>
      </c>
      <c r="F983" s="30" t="str">
        <v>Разговор о важн</v>
      </c>
      <c r="H983" t="str">
        <f ca="1"/>
        <v>Костина Е. И.</v>
      </c>
      <c r="I983" t="str">
        <f ca="1"/>
        <v>7И</v>
      </c>
      <c r="J983">
        <f ca="1"/>
        <v>38</v>
      </c>
      <c r="K983" t="str">
        <f ca="1"/>
        <v>НЕТ</v>
      </c>
      <c r="L983">
        <f ca="1"/>
        <v>1</v>
      </c>
      <c r="M983" t="str">
        <f ca="1"/>
        <v>Разговор о важн</v>
      </c>
    </row>
    <row r="984" spans="1:13" x14ac:dyDescent="0.25">
      <c r="A984" s="30" t="str">
        <v>Костина Е. И.</v>
      </c>
      <c r="B984" s="30" t="str">
        <f ca="1"/>
        <v>9В</v>
      </c>
      <c r="C984" s="30">
        <f ca="1"/>
        <v>36</v>
      </c>
      <c r="D984" s="30" t="str">
        <f ca="1"/>
        <v>ДА</v>
      </c>
      <c r="E984" s="30">
        <f ca="1"/>
        <v>3</v>
      </c>
      <c r="F984" s="30" t="str">
        <v>Иностранный язык (английский)</v>
      </c>
      <c r="H984" t="str">
        <f ca="1"/>
        <v>Костина Е. И.</v>
      </c>
      <c r="I984" t="str">
        <f ca="1"/>
        <v>9В</v>
      </c>
      <c r="J984">
        <f ca="1"/>
        <v>36</v>
      </c>
      <c r="K984" t="str">
        <f ca="1"/>
        <v>ДА</v>
      </c>
      <c r="L984">
        <f ca="1"/>
        <v>3</v>
      </c>
      <c r="M984" t="str">
        <f ca="1"/>
        <v>Иностранный язык (английский)</v>
      </c>
    </row>
    <row r="985" spans="1:13" x14ac:dyDescent="0.25">
      <c r="A985" s="30" t="str">
        <v>Нагорняк Н. А.</v>
      </c>
      <c r="B985" s="30" t="str">
        <f ca="1"/>
        <v>9В</v>
      </c>
      <c r="C985" s="30">
        <f ca="1"/>
        <v>36</v>
      </c>
      <c r="D985" s="30" t="str">
        <f ca="1"/>
        <v>ДА</v>
      </c>
      <c r="E985" s="30">
        <f ca="1"/>
        <v>3</v>
      </c>
      <c r="F985" s="30" t="str">
        <v>Иностранный язык (английский)</v>
      </c>
      <c r="H985" t="str">
        <f ca="1"/>
        <v>Нагорняк Н. А.</v>
      </c>
      <c r="I985" t="str">
        <f ca="1"/>
        <v>9В</v>
      </c>
      <c r="J985">
        <f ca="1"/>
        <v>36</v>
      </c>
      <c r="K985" t="str">
        <f ca="1"/>
        <v>ДА</v>
      </c>
      <c r="L985">
        <f ca="1"/>
        <v>3</v>
      </c>
      <c r="M985" t="str">
        <f ca="1"/>
        <v>Иностранный язык (английский)</v>
      </c>
    </row>
    <row r="986" spans="1:13" x14ac:dyDescent="0.25">
      <c r="A986" s="30" t="str">
        <v>Костина Е. И.</v>
      </c>
      <c r="B986" s="30" t="str">
        <f ca="1"/>
        <v>9Г</v>
      </c>
      <c r="C986" s="30">
        <f ca="1"/>
        <v>35</v>
      </c>
      <c r="D986" s="30" t="str">
        <f ca="1"/>
        <v>ДА</v>
      </c>
      <c r="E986" s="30">
        <f ca="1"/>
        <v>3</v>
      </c>
      <c r="F986" s="30" t="str">
        <v>Иностранный язык (английский)</v>
      </c>
      <c r="H986" t="str">
        <f ca="1"/>
        <v>Костина Е. И.</v>
      </c>
      <c r="I986" t="str">
        <f ca="1"/>
        <v>9Г</v>
      </c>
      <c r="J986">
        <f ca="1"/>
        <v>35</v>
      </c>
      <c r="K986" t="str">
        <f ca="1"/>
        <v>ДА</v>
      </c>
      <c r="L986">
        <f ca="1"/>
        <v>3</v>
      </c>
      <c r="M986" t="str">
        <f ca="1"/>
        <v>Иностранный язык (английский)</v>
      </c>
    </row>
    <row r="987" spans="1:13" x14ac:dyDescent="0.25">
      <c r="A987" s="30" t="str">
        <v>Нагорняк Н. А.</v>
      </c>
      <c r="B987" s="30" t="str">
        <f ca="1"/>
        <v>9Г</v>
      </c>
      <c r="C987" s="30">
        <f ca="1"/>
        <v>35</v>
      </c>
      <c r="D987" s="30" t="str">
        <f ca="1"/>
        <v>ДА</v>
      </c>
      <c r="E987" s="30">
        <f ca="1"/>
        <v>3</v>
      </c>
      <c r="F987" s="30" t="str">
        <v>Иностранный язык (английский)</v>
      </c>
      <c r="H987" t="str">
        <f ca="1"/>
        <v>Нагорняк Н. А.</v>
      </c>
      <c r="I987" t="str">
        <f ca="1"/>
        <v>9Г</v>
      </c>
      <c r="J987">
        <f ca="1"/>
        <v>35</v>
      </c>
      <c r="K987" t="str">
        <f ca="1"/>
        <v>ДА</v>
      </c>
      <c r="L987">
        <f ca="1"/>
        <v>3</v>
      </c>
      <c r="M987" t="str">
        <f ca="1"/>
        <v>Иностранный язык (английский)</v>
      </c>
    </row>
    <row r="988" spans="1:13" x14ac:dyDescent="0.25">
      <c r="A988" s="30" t="str">
        <v>Костина Е. И.</v>
      </c>
      <c r="B988" s="30" t="str">
        <f ca="1"/>
        <v>9Д</v>
      </c>
      <c r="C988" s="30">
        <f ca="1"/>
        <v>36</v>
      </c>
      <c r="D988" s="30" t="str">
        <f ca="1"/>
        <v>ДА</v>
      </c>
      <c r="E988" s="30">
        <f ca="1"/>
        <v>3</v>
      </c>
      <c r="F988" s="30" t="str">
        <v>Иностранный язык (английский)</v>
      </c>
      <c r="H988" t="str">
        <f ca="1"/>
        <v>Костина Е. И.</v>
      </c>
      <c r="I988" t="str">
        <f ca="1"/>
        <v>9Д</v>
      </c>
      <c r="J988">
        <f ca="1"/>
        <v>36</v>
      </c>
      <c r="K988" t="str">
        <f ca="1"/>
        <v>ДА</v>
      </c>
      <c r="L988">
        <f ca="1"/>
        <v>3</v>
      </c>
      <c r="M988" t="str">
        <f ca="1"/>
        <v>Иностранный язык (английский)</v>
      </c>
    </row>
    <row r="989" spans="1:13" x14ac:dyDescent="0.25">
      <c r="A989" s="30" t="str">
        <v>Нагорняк Н. А.</v>
      </c>
      <c r="B989" s="30" t="str">
        <f ca="1"/>
        <v>9Д</v>
      </c>
      <c r="C989" s="30">
        <f ca="1"/>
        <v>36</v>
      </c>
      <c r="D989" s="30" t="str">
        <f ca="1"/>
        <v>ДА</v>
      </c>
      <c r="E989" s="30">
        <f ca="1"/>
        <v>3</v>
      </c>
      <c r="F989" s="30" t="str">
        <v>Иностранный язык (английский)</v>
      </c>
      <c r="H989" t="str">
        <f ca="1"/>
        <v>Нагорняк Н. А.</v>
      </c>
      <c r="I989" t="str">
        <f ca="1"/>
        <v>9Д</v>
      </c>
      <c r="J989">
        <f ca="1"/>
        <v>36</v>
      </c>
      <c r="K989" t="str">
        <f ca="1"/>
        <v>ДА</v>
      </c>
      <c r="L989">
        <f ca="1"/>
        <v>3</v>
      </c>
      <c r="M989" t="str">
        <f ca="1"/>
        <v>Иностранный язык (английский)</v>
      </c>
    </row>
    <row r="990" spans="1:13" x14ac:dyDescent="0.25">
      <c r="A990" s="30" t="str">
        <v>Костина Е. И.</v>
      </c>
      <c r="B990" s="30" t="str">
        <f ca="1"/>
        <v>9Е</v>
      </c>
      <c r="C990" s="30">
        <f ca="1"/>
        <v>37</v>
      </c>
      <c r="D990" s="30" t="str">
        <f ca="1"/>
        <v>ДА</v>
      </c>
      <c r="E990" s="30">
        <f ca="1"/>
        <v>3</v>
      </c>
      <c r="F990" s="30" t="str">
        <v>Иностранный язык (английский)</v>
      </c>
      <c r="H990" t="str">
        <f ca="1"/>
        <v>Костина Е. И.</v>
      </c>
      <c r="I990" t="str">
        <f ca="1"/>
        <v>9Е</v>
      </c>
      <c r="J990">
        <f ca="1"/>
        <v>37</v>
      </c>
      <c r="K990" t="str">
        <f ca="1"/>
        <v>ДА</v>
      </c>
      <c r="L990">
        <f ca="1"/>
        <v>3</v>
      </c>
      <c r="M990" t="str">
        <f ca="1"/>
        <v>Иностранный язык (английский)</v>
      </c>
    </row>
    <row r="991" spans="1:13" x14ac:dyDescent="0.25">
      <c r="A991" s="30" t="str">
        <v>Нагорняк Н. А.</v>
      </c>
      <c r="B991" s="30" t="str">
        <f ca="1"/>
        <v>9Е</v>
      </c>
      <c r="C991" s="30">
        <f ca="1"/>
        <v>37</v>
      </c>
      <c r="D991" s="30" t="str">
        <f ca="1"/>
        <v>ДА</v>
      </c>
      <c r="E991" s="30">
        <f ca="1"/>
        <v>3</v>
      </c>
      <c r="F991" s="30" t="str">
        <v>Иностранный язык (английский)</v>
      </c>
      <c r="H991" t="str">
        <f ca="1"/>
        <v>Нагорняк Н. А.</v>
      </c>
      <c r="I991" t="str">
        <f ca="1"/>
        <v>9Е</v>
      </c>
      <c r="J991">
        <f ca="1"/>
        <v>37</v>
      </c>
      <c r="K991" t="str">
        <f ca="1"/>
        <v>ДА</v>
      </c>
      <c r="L991">
        <f ca="1"/>
        <v>3</v>
      </c>
      <c r="M991" t="str">
        <f ca="1"/>
        <v>Иностранный язык (английский)</v>
      </c>
    </row>
    <row r="992" spans="1:13" x14ac:dyDescent="0.25">
      <c r="A992" s="30" t="str">
        <v>Костина Е. И.</v>
      </c>
      <c r="B992" s="30" t="str">
        <f ca="1"/>
        <v>9З</v>
      </c>
      <c r="C992" s="30">
        <f ca="1"/>
        <v>36</v>
      </c>
      <c r="D992" s="30" t="str">
        <f ca="1"/>
        <v>ДА</v>
      </c>
      <c r="E992" s="30">
        <f ca="1"/>
        <v>3</v>
      </c>
      <c r="F992" s="30" t="str">
        <v>Иностранный язык (английский)</v>
      </c>
      <c r="H992" t="str">
        <f ca="1"/>
        <v>Костина Е. И.</v>
      </c>
      <c r="I992" t="str">
        <f ca="1"/>
        <v>9З</v>
      </c>
      <c r="J992">
        <f ca="1"/>
        <v>36</v>
      </c>
      <c r="K992" t="str">
        <f ca="1"/>
        <v>ДА</v>
      </c>
      <c r="L992">
        <f ca="1"/>
        <v>3</v>
      </c>
      <c r="M992" t="str">
        <f ca="1"/>
        <v>Иностранный язык (английский)</v>
      </c>
    </row>
    <row r="993" spans="1:13" x14ac:dyDescent="0.25">
      <c r="A993" s="30" t="str">
        <v>Нагорняк Н. А.</v>
      </c>
      <c r="B993" s="30" t="str">
        <f ca="1"/>
        <v>9З</v>
      </c>
      <c r="C993" s="30">
        <f ca="1"/>
        <v>36</v>
      </c>
      <c r="D993" s="30" t="str">
        <f ca="1"/>
        <v>ДА</v>
      </c>
      <c r="E993" s="30">
        <f ca="1"/>
        <v>3</v>
      </c>
      <c r="F993" s="30" t="str">
        <v>Иностранный язык (английский)</v>
      </c>
      <c r="H993" t="str">
        <f ca="1"/>
        <v>Нагорняк Н. А.</v>
      </c>
      <c r="I993" t="str">
        <f ca="1"/>
        <v>9З</v>
      </c>
      <c r="J993">
        <f ca="1"/>
        <v>36</v>
      </c>
      <c r="K993" t="str">
        <f ca="1"/>
        <v>ДА</v>
      </c>
      <c r="L993">
        <f ca="1"/>
        <v>3</v>
      </c>
      <c r="M993" t="str">
        <f ca="1"/>
        <v>Иностранный язык (английский)</v>
      </c>
    </row>
    <row r="994" spans="1:13" x14ac:dyDescent="0.25">
      <c r="A994" s="30" t="str">
        <v>Костина Е. И.</v>
      </c>
      <c r="B994" s="30" t="str">
        <f ca="1"/>
        <v>9И</v>
      </c>
      <c r="C994" s="30">
        <f ca="1"/>
        <v>37</v>
      </c>
      <c r="D994" s="30" t="str">
        <f ca="1"/>
        <v>ДА</v>
      </c>
      <c r="E994" s="30">
        <f ca="1"/>
        <v>3</v>
      </c>
      <c r="F994" s="30" t="str">
        <v>Иностранный язык (английский)</v>
      </c>
      <c r="H994" t="str">
        <f ca="1"/>
        <v>Костина Е. И.</v>
      </c>
      <c r="I994" t="str">
        <f ca="1"/>
        <v>9И</v>
      </c>
      <c r="J994">
        <f ca="1"/>
        <v>37</v>
      </c>
      <c r="K994" t="str">
        <f ca="1"/>
        <v>ДА</v>
      </c>
      <c r="L994">
        <f ca="1"/>
        <v>3</v>
      </c>
      <c r="M994" t="str">
        <f ca="1"/>
        <v>Иностранный язык (английский)</v>
      </c>
    </row>
    <row r="995" spans="1:13" x14ac:dyDescent="0.25">
      <c r="A995" s="30" t="str">
        <v>Нагорняк Н. А.</v>
      </c>
      <c r="B995" s="30" t="str">
        <f ca="1"/>
        <v>9И</v>
      </c>
      <c r="C995" s="30">
        <f ca="1"/>
        <v>37</v>
      </c>
      <c r="D995" s="30" t="str">
        <f ca="1"/>
        <v>ДА</v>
      </c>
      <c r="E995" s="30">
        <f ca="1"/>
        <v>3</v>
      </c>
      <c r="F995" s="30" t="str">
        <v>Иностранный язык (английский)</v>
      </c>
      <c r="H995" t="str">
        <f ca="1"/>
        <v>Нагорняк Н. А.</v>
      </c>
      <c r="I995" t="str">
        <f ca="1"/>
        <v>9И</v>
      </c>
      <c r="J995">
        <f ca="1"/>
        <v>37</v>
      </c>
      <c r="K995" t="str">
        <f ca="1"/>
        <v>ДА</v>
      </c>
      <c r="L995">
        <f ca="1"/>
        <v>3</v>
      </c>
      <c r="M995" t="str">
        <f ca="1"/>
        <v>Иностранный язык (английский)</v>
      </c>
    </row>
    <row r="996" spans="1:13" x14ac:dyDescent="0.25">
      <c r="A996" s="30" t="str">
        <v>Костина Е. И.</v>
      </c>
      <c r="B996" s="30" t="str">
        <f ca="1"/>
        <v>9К</v>
      </c>
      <c r="C996" s="30">
        <f ca="1"/>
        <v>35</v>
      </c>
      <c r="D996" s="30" t="str">
        <f ca="1"/>
        <v>ДА</v>
      </c>
      <c r="E996" s="30">
        <f ca="1"/>
        <v>3</v>
      </c>
      <c r="F996" s="30" t="str">
        <v>Иностранный язык (английский)</v>
      </c>
      <c r="H996" t="str">
        <f ca="1"/>
        <v>Костина Е. И.</v>
      </c>
      <c r="I996" t="str">
        <f ca="1"/>
        <v>9К</v>
      </c>
      <c r="J996">
        <f ca="1"/>
        <v>35</v>
      </c>
      <c r="K996" t="str">
        <f ca="1"/>
        <v>ДА</v>
      </c>
      <c r="L996">
        <f ca="1"/>
        <v>3</v>
      </c>
      <c r="M996" t="str">
        <f ca="1"/>
        <v>Иностранный язык (английский)</v>
      </c>
    </row>
    <row r="997" spans="1:13" x14ac:dyDescent="0.25">
      <c r="A997" s="30" t="str">
        <v>Нагорняк Н. А.</v>
      </c>
      <c r="B997" s="30" t="str">
        <f ca="1"/>
        <v>9К</v>
      </c>
      <c r="C997" s="30">
        <f ca="1"/>
        <v>35</v>
      </c>
      <c r="D997" s="30" t="str">
        <f ca="1"/>
        <v>ДА</v>
      </c>
      <c r="E997" s="30">
        <f ca="1"/>
        <v>3</v>
      </c>
      <c r="F997" s="30" t="str">
        <v>Иностранный язык (английский)</v>
      </c>
      <c r="H997" t="str">
        <f ca="1"/>
        <v>Нагорняк Н. А.</v>
      </c>
      <c r="I997" t="str">
        <f ca="1"/>
        <v>9К</v>
      </c>
      <c r="J997">
        <f ca="1"/>
        <v>35</v>
      </c>
      <c r="K997" t="str">
        <f ca="1"/>
        <v>ДА</v>
      </c>
      <c r="L997">
        <f ca="1"/>
        <v>3</v>
      </c>
      <c r="M997" t="str">
        <f ca="1"/>
        <v>Иностранный язык (английский)</v>
      </c>
    </row>
    <row r="998" spans="1:13" x14ac:dyDescent="0.25">
      <c r="A998" s="30" t="str">
        <v>Костина Е. И.</v>
      </c>
      <c r="B998" s="30" t="str">
        <f ca="1"/>
        <v>9Л</v>
      </c>
      <c r="C998" s="30">
        <f ca="1"/>
        <v>36</v>
      </c>
      <c r="D998" s="30" t="str">
        <f ca="1"/>
        <v>ДА</v>
      </c>
      <c r="E998" s="30">
        <f ca="1"/>
        <v>3</v>
      </c>
      <c r="F998" s="30" t="str">
        <v>Иностранный язык (английский)</v>
      </c>
      <c r="H998" t="str">
        <f ca="1"/>
        <v>Костина Е. И.</v>
      </c>
      <c r="I998" t="str">
        <f ca="1"/>
        <v>9Л</v>
      </c>
      <c r="J998">
        <f ca="1"/>
        <v>36</v>
      </c>
      <c r="K998" t="str">
        <f ca="1"/>
        <v>ДА</v>
      </c>
      <c r="L998">
        <f ca="1"/>
        <v>3</v>
      </c>
      <c r="M998" t="str">
        <f ca="1"/>
        <v>Иностранный язык (английский)</v>
      </c>
    </row>
    <row r="999" spans="1:13" x14ac:dyDescent="0.25">
      <c r="A999" s="30" t="str">
        <v>Нагорняк Н. А.</v>
      </c>
      <c r="B999" s="30" t="str">
        <f ca="1"/>
        <v>9Л</v>
      </c>
      <c r="C999" s="30">
        <f ca="1"/>
        <v>36</v>
      </c>
      <c r="D999" s="30" t="str">
        <f ca="1"/>
        <v>ДА</v>
      </c>
      <c r="E999" s="30">
        <f ca="1"/>
        <v>3</v>
      </c>
      <c r="F999" s="30" t="str">
        <v>Иностранный язык (английский)</v>
      </c>
      <c r="H999" t="str">
        <f ca="1"/>
        <v>Нагорняк Н. А.</v>
      </c>
      <c r="I999" t="str">
        <f ca="1"/>
        <v>9Л</v>
      </c>
      <c r="J999">
        <f ca="1"/>
        <v>36</v>
      </c>
      <c r="K999" t="str">
        <f ca="1"/>
        <v>ДА</v>
      </c>
      <c r="L999">
        <f ca="1"/>
        <v>3</v>
      </c>
      <c r="M999" t="str">
        <f ca="1"/>
        <v>Иностранный язык (английский)</v>
      </c>
    </row>
    <row r="1000" spans="1:13" x14ac:dyDescent="0.25">
      <c r="A1000" s="30" t="str">
        <v>Костина Е. И.</v>
      </c>
      <c r="B1000" s="30" t="str">
        <f ca="1"/>
        <v>9М</v>
      </c>
      <c r="C1000" s="30">
        <f ca="1"/>
        <v>37</v>
      </c>
      <c r="D1000" s="30" t="str">
        <f ca="1"/>
        <v>ДА</v>
      </c>
      <c r="E1000" s="30">
        <f ca="1"/>
        <v>3</v>
      </c>
      <c r="F1000" s="30" t="str">
        <v>Иностранный язык (английский)</v>
      </c>
      <c r="H1000" t="str">
        <f ca="1"/>
        <v>Костина Е. И.</v>
      </c>
      <c r="I1000" t="str">
        <f ca="1"/>
        <v>9М</v>
      </c>
      <c r="J1000">
        <f ca="1"/>
        <v>37</v>
      </c>
      <c r="K1000" t="str">
        <f ca="1"/>
        <v>ДА</v>
      </c>
      <c r="L1000">
        <f ca="1"/>
        <v>3</v>
      </c>
      <c r="M1000" t="str">
        <f ca="1"/>
        <v>Иностранный язык (английский)</v>
      </c>
    </row>
    <row r="1001" spans="1:13" x14ac:dyDescent="0.25">
      <c r="A1001" s="30" t="str">
        <v>Нагорняк Н. А.</v>
      </c>
      <c r="B1001" s="30" t="str">
        <f ca="1"/>
        <v>9М</v>
      </c>
      <c r="C1001" s="30">
        <f ca="1"/>
        <v>37</v>
      </c>
      <c r="D1001" s="30" t="str">
        <f ca="1"/>
        <v>ДА</v>
      </c>
      <c r="E1001" s="30">
        <f ca="1"/>
        <v>3</v>
      </c>
      <c r="F1001" s="30" t="str">
        <v>Иностранный язык (английский)</v>
      </c>
      <c r="H1001" t="str">
        <f ca="1"/>
        <v>Нагорняк Н. А.</v>
      </c>
      <c r="I1001" t="str">
        <f ca="1"/>
        <v>9М</v>
      </c>
      <c r="J1001">
        <f ca="1"/>
        <v>37</v>
      </c>
      <c r="K1001" t="str">
        <f ca="1"/>
        <v>ДА</v>
      </c>
      <c r="L1001">
        <f ca="1"/>
        <v>3</v>
      </c>
      <c r="M1001" t="str">
        <f ca="1"/>
        <v>Иностранный язык (английский)</v>
      </c>
    </row>
    <row r="1002" spans="1:13" x14ac:dyDescent="0.25">
      <c r="A1002" s="30" t="str">
        <v>Кошлякова А. Г.</v>
      </c>
      <c r="B1002" s="30" t="str">
        <f ca="1"/>
        <v>3Д</v>
      </c>
      <c r="C1002" s="30">
        <f ca="1"/>
        <v>35</v>
      </c>
      <c r="D1002" s="30" t="str">
        <f ca="1"/>
        <v>НЕТ</v>
      </c>
      <c r="E1002" s="30">
        <f ca="1"/>
        <v>2</v>
      </c>
      <c r="F1002" s="30" t="str">
        <v>Иностранный язык (английский)</v>
      </c>
      <c r="H1002" t="str">
        <f ca="1"/>
        <v>Кошлякова А. Г.</v>
      </c>
      <c r="I1002" t="str">
        <f ca="1"/>
        <v>3Д</v>
      </c>
      <c r="J1002">
        <f ca="1"/>
        <v>35</v>
      </c>
      <c r="K1002" t="str">
        <f ca="1"/>
        <v>НЕТ</v>
      </c>
      <c r="L1002">
        <f ca="1"/>
        <v>2</v>
      </c>
      <c r="M1002" t="str">
        <f ca="1"/>
        <v>Иностранный язык (английский)</v>
      </c>
    </row>
    <row r="1003" spans="1:13" x14ac:dyDescent="0.25">
      <c r="A1003" s="30" t="str">
        <v>Кошлякова А. Г.</v>
      </c>
      <c r="B1003" s="30" t="str">
        <f ca="1"/>
        <v>3Е</v>
      </c>
      <c r="C1003" s="30">
        <f ca="1"/>
        <v>34</v>
      </c>
      <c r="D1003" s="30" t="str">
        <f ca="1"/>
        <v>НЕТ</v>
      </c>
      <c r="E1003" s="30">
        <f ca="1"/>
        <v>2</v>
      </c>
      <c r="F1003" s="30" t="str">
        <v>Иностранный язык (английский)</v>
      </c>
      <c r="H1003" t="str">
        <f ca="1"/>
        <v>Кошлякова А. Г.</v>
      </c>
      <c r="I1003" t="str">
        <f ca="1"/>
        <v>3Е</v>
      </c>
      <c r="J1003">
        <f ca="1"/>
        <v>34</v>
      </c>
      <c r="K1003" t="str">
        <f ca="1"/>
        <v>НЕТ</v>
      </c>
      <c r="L1003">
        <f ca="1"/>
        <v>2</v>
      </c>
      <c r="M1003" t="str">
        <f ca="1"/>
        <v>Иностранный язык (английский)</v>
      </c>
    </row>
    <row r="1004" spans="1:13" x14ac:dyDescent="0.25">
      <c r="A1004" s="30" t="str">
        <v>Кошлякова А. Г.</v>
      </c>
      <c r="B1004" s="30" t="str">
        <f ca="1"/>
        <v>3Ж</v>
      </c>
      <c r="C1004" s="30">
        <f ca="1"/>
        <v>32</v>
      </c>
      <c r="D1004" s="30" t="str">
        <f ca="1"/>
        <v>НЕТ</v>
      </c>
      <c r="E1004" s="30">
        <f ca="1"/>
        <v>2</v>
      </c>
      <c r="F1004" s="30" t="str">
        <v>Иностранный язык (английский)</v>
      </c>
      <c r="H1004" t="str">
        <f ca="1"/>
        <v>Кошлякова А. Г.</v>
      </c>
      <c r="I1004" t="str">
        <f ca="1"/>
        <v>3Ж</v>
      </c>
      <c r="J1004">
        <f ca="1"/>
        <v>32</v>
      </c>
      <c r="K1004" t="str">
        <f ca="1"/>
        <v>НЕТ</v>
      </c>
      <c r="L1004">
        <f ca="1"/>
        <v>2</v>
      </c>
      <c r="M1004" t="str">
        <f ca="1"/>
        <v>Иностранный язык (английский)</v>
      </c>
    </row>
    <row r="1005" spans="1:13" x14ac:dyDescent="0.25">
      <c r="A1005" s="30" t="str">
        <v>Кошлякова А. Г.</v>
      </c>
      <c r="B1005" s="30" t="str">
        <f ca="1"/>
        <v>3З</v>
      </c>
      <c r="C1005" s="30">
        <f ca="1"/>
        <v>34</v>
      </c>
      <c r="D1005" s="30" t="str">
        <f ca="1"/>
        <v>НЕТ</v>
      </c>
      <c r="E1005" s="30">
        <f ca="1"/>
        <v>2</v>
      </c>
      <c r="F1005" s="30" t="str">
        <v>Иностранный язык (английский)</v>
      </c>
      <c r="H1005" t="str">
        <f ca="1"/>
        <v>Кошлякова А. Г.</v>
      </c>
      <c r="I1005" t="str">
        <f ca="1"/>
        <v>3З</v>
      </c>
      <c r="J1005">
        <f ca="1"/>
        <v>34</v>
      </c>
      <c r="K1005" t="str">
        <f ca="1"/>
        <v>НЕТ</v>
      </c>
      <c r="L1005">
        <f ca="1"/>
        <v>2</v>
      </c>
      <c r="M1005" t="str">
        <f ca="1"/>
        <v>Иностранный язык (английский)</v>
      </c>
    </row>
    <row r="1006" spans="1:13" x14ac:dyDescent="0.25">
      <c r="A1006" s="30" t="str">
        <v>Кошлякова А. Г.</v>
      </c>
      <c r="B1006" s="30" t="str">
        <f ca="1"/>
        <v>3К</v>
      </c>
      <c r="C1006" s="30">
        <f ca="1"/>
        <v>37</v>
      </c>
      <c r="D1006" s="30" t="str">
        <f ca="1"/>
        <v>НЕТ</v>
      </c>
      <c r="E1006" s="30">
        <f ca="1"/>
        <v>2</v>
      </c>
      <c r="F1006" s="30" t="str">
        <v>Иностранный язык (английский)</v>
      </c>
      <c r="H1006" t="str">
        <f ca="1"/>
        <v>Кошлякова А. Г.</v>
      </c>
      <c r="I1006" t="str">
        <f ca="1"/>
        <v>3К</v>
      </c>
      <c r="J1006">
        <f ca="1"/>
        <v>37</v>
      </c>
      <c r="K1006" t="str">
        <f ca="1"/>
        <v>НЕТ</v>
      </c>
      <c r="L1006">
        <f ca="1"/>
        <v>2</v>
      </c>
      <c r="M1006" t="str">
        <f ca="1"/>
        <v>Иностранный язык (английский)</v>
      </c>
    </row>
    <row r="1007" spans="1:13" x14ac:dyDescent="0.25">
      <c r="A1007" s="30" t="str">
        <v>Кравченко Г. Г.</v>
      </c>
      <c r="B1007" s="30" t="str">
        <f ca="1"/>
        <v>1П</v>
      </c>
      <c r="C1007" s="30">
        <f ca="1"/>
        <v>36</v>
      </c>
      <c r="D1007" s="30" t="str">
        <f ca="1"/>
        <v>НЕТ</v>
      </c>
      <c r="E1007" s="30">
        <f ca="1"/>
        <v>1</v>
      </c>
      <c r="F1007" s="30" t="str">
        <v>Изобразительное искусство</v>
      </c>
      <c r="H1007" t="str">
        <f ca="1"/>
        <v>Кравченко Г. Г.</v>
      </c>
      <c r="I1007" t="str">
        <f ca="1"/>
        <v>1П</v>
      </c>
      <c r="J1007">
        <f ca="1"/>
        <v>36</v>
      </c>
      <c r="K1007" t="str">
        <f ca="1"/>
        <v>НЕТ</v>
      </c>
      <c r="L1007">
        <f ca="1"/>
        <v>1</v>
      </c>
      <c r="M1007" t="str">
        <f ca="1"/>
        <v>Изобразительное искусство</v>
      </c>
    </row>
    <row r="1008" spans="1:13" x14ac:dyDescent="0.25">
      <c r="A1008" s="30" t="str">
        <v>Кравченко Г. Г.</v>
      </c>
      <c r="B1008" s="30" t="str">
        <f ca="1"/>
        <v>1П</v>
      </c>
      <c r="C1008" s="30">
        <f ca="1"/>
        <v>36</v>
      </c>
      <c r="D1008" s="30" t="str">
        <f ca="1"/>
        <v>НЕТ</v>
      </c>
      <c r="E1008" s="30">
        <f ca="1"/>
        <v>4</v>
      </c>
      <c r="F1008" s="30" t="str">
        <v>Литературное чтение</v>
      </c>
      <c r="H1008" t="str">
        <f ca="1"/>
        <v>Кравченко Г. Г.</v>
      </c>
      <c r="I1008" t="str">
        <f ca="1"/>
        <v>1П</v>
      </c>
      <c r="J1008">
        <f ca="1"/>
        <v>36</v>
      </c>
      <c r="K1008" t="str">
        <f ca="1"/>
        <v>НЕТ</v>
      </c>
      <c r="L1008">
        <f ca="1"/>
        <v>4</v>
      </c>
      <c r="M1008" t="str">
        <f ca="1"/>
        <v>Литературное чтение</v>
      </c>
    </row>
    <row r="1009" spans="1:13" x14ac:dyDescent="0.25">
      <c r="A1009" s="30" t="str">
        <v>Кравченко Г. Г.</v>
      </c>
      <c r="B1009" s="30" t="str">
        <f ca="1"/>
        <v>1П</v>
      </c>
      <c r="C1009" s="30">
        <f ca="1"/>
        <v>36</v>
      </c>
      <c r="D1009" s="30" t="str">
        <f ca="1"/>
        <v>НЕТ</v>
      </c>
      <c r="E1009" s="30">
        <f ca="1"/>
        <v>4</v>
      </c>
      <c r="F1009" s="30" t="str">
        <v>Математика</v>
      </c>
      <c r="H1009" t="str">
        <f ca="1"/>
        <v>Кравченко Г. Г.</v>
      </c>
      <c r="I1009" t="str">
        <f ca="1"/>
        <v>1П</v>
      </c>
      <c r="J1009">
        <f ca="1"/>
        <v>36</v>
      </c>
      <c r="K1009" t="str">
        <f ca="1"/>
        <v>НЕТ</v>
      </c>
      <c r="L1009">
        <f ca="1"/>
        <v>4</v>
      </c>
      <c r="M1009" t="str">
        <f ca="1"/>
        <v>Математика</v>
      </c>
    </row>
    <row r="1010" spans="1:13" x14ac:dyDescent="0.25">
      <c r="A1010" s="30" t="str">
        <v>Кравченко Г. Г.</v>
      </c>
      <c r="B1010" s="30" t="str">
        <f ca="1"/>
        <v>1П</v>
      </c>
      <c r="C1010" s="30">
        <f ca="1"/>
        <v>36</v>
      </c>
      <c r="D1010" s="30" t="str">
        <f ca="1"/>
        <v>НЕТ</v>
      </c>
      <c r="E1010" s="30">
        <f ca="1"/>
        <v>1</v>
      </c>
      <c r="F1010" s="30" t="str">
        <v>Музыка</v>
      </c>
      <c r="H1010" t="str">
        <f ca="1"/>
        <v>Кравченко Г. Г.</v>
      </c>
      <c r="I1010" t="str">
        <f ca="1"/>
        <v>1П</v>
      </c>
      <c r="J1010">
        <f ca="1"/>
        <v>36</v>
      </c>
      <c r="K1010" t="str">
        <f ca="1"/>
        <v>НЕТ</v>
      </c>
      <c r="L1010">
        <f ca="1"/>
        <v>1</v>
      </c>
      <c r="M1010" t="str">
        <f ca="1"/>
        <v>Музыка</v>
      </c>
    </row>
    <row r="1011" spans="1:13" x14ac:dyDescent="0.25">
      <c r="A1011" s="30" t="str">
        <v>Кравченко Г. Г.</v>
      </c>
      <c r="B1011" s="30" t="str">
        <f ca="1"/>
        <v>1П</v>
      </c>
      <c r="C1011" s="30">
        <f ca="1"/>
        <v>36</v>
      </c>
      <c r="D1011" s="30" t="str">
        <f ca="1"/>
        <v>НЕТ</v>
      </c>
      <c r="E1011" s="30">
        <f ca="1"/>
        <v>2</v>
      </c>
      <c r="F1011" s="30" t="str">
        <v>Окружающий мир</v>
      </c>
      <c r="H1011" t="str">
        <f ca="1"/>
        <v>Кравченко Г. Г.</v>
      </c>
      <c r="I1011" t="str">
        <f ca="1"/>
        <v>1П</v>
      </c>
      <c r="J1011">
        <f ca="1"/>
        <v>36</v>
      </c>
      <c r="K1011" t="str">
        <f ca="1"/>
        <v>НЕТ</v>
      </c>
      <c r="L1011">
        <f ca="1"/>
        <v>2</v>
      </c>
      <c r="M1011" t="str">
        <f ca="1"/>
        <v>Окружающий мир</v>
      </c>
    </row>
    <row r="1012" spans="1:13" x14ac:dyDescent="0.25">
      <c r="A1012" s="30" t="str">
        <v>Кравченко Г. Г.</v>
      </c>
      <c r="B1012" s="30" t="str">
        <f ca="1"/>
        <v>1П</v>
      </c>
      <c r="C1012" s="30">
        <f ca="1"/>
        <v>36</v>
      </c>
      <c r="D1012" s="30" t="str">
        <f ca="1"/>
        <v>НЕТ</v>
      </c>
      <c r="E1012" s="30">
        <f ca="1"/>
        <v>1</v>
      </c>
      <c r="F1012" s="30" t="str">
        <v>Разговор о важн</v>
      </c>
      <c r="H1012" t="str">
        <f ca="1"/>
        <v>Кравченко Г. Г.</v>
      </c>
      <c r="I1012" t="str">
        <f ca="1"/>
        <v>1П</v>
      </c>
      <c r="J1012">
        <f ca="1"/>
        <v>36</v>
      </c>
      <c r="K1012" t="str">
        <f ca="1"/>
        <v>НЕТ</v>
      </c>
      <c r="L1012">
        <f ca="1"/>
        <v>1</v>
      </c>
      <c r="M1012" t="str">
        <f ca="1"/>
        <v>Разговор о важн</v>
      </c>
    </row>
    <row r="1013" spans="1:13" x14ac:dyDescent="0.25">
      <c r="A1013" s="30" t="str">
        <v>Кравченко Г. Г.</v>
      </c>
      <c r="B1013" s="30" t="str">
        <f ca="1"/>
        <v>1П</v>
      </c>
      <c r="C1013" s="30">
        <f ca="1"/>
        <v>36</v>
      </c>
      <c r="D1013" s="30" t="str">
        <f ca="1"/>
        <v>НЕТ</v>
      </c>
      <c r="E1013" s="30">
        <f ca="1"/>
        <v>5</v>
      </c>
      <c r="F1013" s="30" t="str">
        <v>Русский язык</v>
      </c>
      <c r="H1013" t="str">
        <f ca="1"/>
        <v>Кравченко Г. Г.</v>
      </c>
      <c r="I1013" t="str">
        <f ca="1"/>
        <v>1П</v>
      </c>
      <c r="J1013">
        <f ca="1"/>
        <v>36</v>
      </c>
      <c r="K1013" t="str">
        <f ca="1"/>
        <v>НЕТ</v>
      </c>
      <c r="L1013">
        <f ca="1"/>
        <v>5</v>
      </c>
      <c r="M1013" t="str">
        <f ca="1"/>
        <v>Русский язык</v>
      </c>
    </row>
    <row r="1014" spans="1:13" x14ac:dyDescent="0.25">
      <c r="A1014" s="30" t="str">
        <v>Кравченко Г. Г.</v>
      </c>
      <c r="B1014" s="30" t="str">
        <f ca="1"/>
        <v>1П</v>
      </c>
      <c r="C1014" s="30">
        <f ca="1"/>
        <v>36</v>
      </c>
      <c r="D1014" s="30" t="str">
        <f ca="1"/>
        <v>НЕТ</v>
      </c>
      <c r="E1014" s="30">
        <f ca="1"/>
        <v>1</v>
      </c>
      <c r="F1014" s="30" t="str">
        <v>Технология</v>
      </c>
      <c r="H1014" t="str">
        <f ca="1"/>
        <v>Кравченко Г. Г.</v>
      </c>
      <c r="I1014" t="str">
        <f ca="1"/>
        <v>1П</v>
      </c>
      <c r="J1014">
        <f ca="1"/>
        <v>36</v>
      </c>
      <c r="K1014" t="str">
        <f ca="1"/>
        <v>НЕТ</v>
      </c>
      <c r="L1014">
        <f ca="1"/>
        <v>1</v>
      </c>
      <c r="M1014" t="str">
        <f ca="1"/>
        <v>Технология</v>
      </c>
    </row>
    <row r="1015" spans="1:13" x14ac:dyDescent="0.25">
      <c r="A1015" s="30" t="str">
        <v>Кравченко Г. Г.</v>
      </c>
      <c r="B1015" s="30" t="str">
        <f ca="1"/>
        <v>4В</v>
      </c>
      <c r="C1015" s="30">
        <f ca="1"/>
        <v>37</v>
      </c>
      <c r="D1015" s="30" t="str">
        <f ca="1"/>
        <v>НЕТ</v>
      </c>
      <c r="E1015" s="30">
        <f ca="1"/>
        <v>1</v>
      </c>
      <c r="F1015" s="30" t="str">
        <v>Изобразительное искусство</v>
      </c>
      <c r="H1015" t="str">
        <f ca="1"/>
        <v>Кравченко Г. Г.</v>
      </c>
      <c r="I1015" t="str">
        <f ca="1"/>
        <v>4В</v>
      </c>
      <c r="J1015">
        <f ca="1"/>
        <v>37</v>
      </c>
      <c r="K1015" t="str">
        <f ca="1"/>
        <v>НЕТ</v>
      </c>
      <c r="L1015">
        <f ca="1"/>
        <v>1</v>
      </c>
      <c r="M1015" t="str">
        <f ca="1"/>
        <v>Изобразительное искусство</v>
      </c>
    </row>
    <row r="1016" spans="1:13" x14ac:dyDescent="0.25">
      <c r="A1016" s="30" t="str">
        <v>Кравченко Г. Г.</v>
      </c>
      <c r="B1016" s="30" t="str">
        <f ca="1"/>
        <v>4В</v>
      </c>
      <c r="C1016" s="30">
        <f ca="1"/>
        <v>37</v>
      </c>
      <c r="D1016" s="30" t="str">
        <f ca="1"/>
        <v>НЕТ</v>
      </c>
      <c r="E1016" s="30">
        <f ca="1"/>
        <v>4</v>
      </c>
      <c r="F1016" s="30" t="str">
        <v>Литературное чтение</v>
      </c>
      <c r="H1016" t="str">
        <f ca="1"/>
        <v>Кравченко Г. Г.</v>
      </c>
      <c r="I1016" t="str">
        <f ca="1"/>
        <v>4В</v>
      </c>
      <c r="J1016">
        <f ca="1"/>
        <v>37</v>
      </c>
      <c r="K1016" t="str">
        <f ca="1"/>
        <v>НЕТ</v>
      </c>
      <c r="L1016">
        <f ca="1"/>
        <v>4</v>
      </c>
      <c r="M1016" t="str">
        <f ca="1"/>
        <v>Литературное чтение</v>
      </c>
    </row>
    <row r="1017" spans="1:13" x14ac:dyDescent="0.25">
      <c r="A1017" s="30" t="str">
        <v>Кравченко Г. Г.</v>
      </c>
      <c r="B1017" s="30" t="str">
        <f ca="1"/>
        <v>4В</v>
      </c>
      <c r="C1017" s="30">
        <f ca="1"/>
        <v>37</v>
      </c>
      <c r="D1017" s="30" t="str">
        <f ca="1"/>
        <v>НЕТ</v>
      </c>
      <c r="E1017" s="30">
        <f ca="1"/>
        <v>4</v>
      </c>
      <c r="F1017" s="30" t="str">
        <v>Математика</v>
      </c>
      <c r="H1017" t="str">
        <f ca="1"/>
        <v>Кравченко Г. Г.</v>
      </c>
      <c r="I1017" t="str">
        <f ca="1"/>
        <v>4В</v>
      </c>
      <c r="J1017">
        <f ca="1"/>
        <v>37</v>
      </c>
      <c r="K1017" t="str">
        <f ca="1"/>
        <v>НЕТ</v>
      </c>
      <c r="L1017">
        <f ca="1"/>
        <v>4</v>
      </c>
      <c r="M1017" t="str">
        <f ca="1"/>
        <v>Математика</v>
      </c>
    </row>
    <row r="1018" spans="1:13" x14ac:dyDescent="0.25">
      <c r="A1018" s="30" t="str">
        <v>Кравченко Г. Г.</v>
      </c>
      <c r="B1018" s="30" t="str">
        <f ca="1"/>
        <v>4В</v>
      </c>
      <c r="C1018" s="30">
        <f ca="1"/>
        <v>37</v>
      </c>
      <c r="D1018" s="30" t="str">
        <f ca="1"/>
        <v>НЕТ</v>
      </c>
      <c r="E1018" s="30">
        <f ca="1"/>
        <v>2</v>
      </c>
      <c r="F1018" s="30" t="str">
        <v>Окружающий мир</v>
      </c>
      <c r="H1018" t="str">
        <f ca="1"/>
        <v>Кравченко Г. Г.</v>
      </c>
      <c r="I1018" t="str">
        <f ca="1"/>
        <v>4В</v>
      </c>
      <c r="J1018">
        <f ca="1"/>
        <v>37</v>
      </c>
      <c r="K1018" t="str">
        <f ca="1"/>
        <v>НЕТ</v>
      </c>
      <c r="L1018">
        <f ca="1"/>
        <v>2</v>
      </c>
      <c r="M1018" t="str">
        <f ca="1"/>
        <v>Окружающий мир</v>
      </c>
    </row>
    <row r="1019" spans="1:13" x14ac:dyDescent="0.25">
      <c r="A1019" s="30" t="str">
        <v>Кравченко Г. Г.</v>
      </c>
      <c r="B1019" s="30" t="str">
        <f ca="1"/>
        <v>4В</v>
      </c>
      <c r="C1019" s="30">
        <f ca="1"/>
        <v>37</v>
      </c>
      <c r="D1019" s="30" t="str">
        <f ca="1"/>
        <v>НЕТ</v>
      </c>
      <c r="E1019" s="30">
        <f ca="1"/>
        <v>1</v>
      </c>
      <c r="F1019" s="30" t="str">
        <v>Основы религиоз</v>
      </c>
      <c r="H1019" t="str">
        <f ca="1"/>
        <v>Кравченко Г. Г.</v>
      </c>
      <c r="I1019" t="str">
        <f ca="1"/>
        <v>4В</v>
      </c>
      <c r="J1019">
        <f ca="1"/>
        <v>37</v>
      </c>
      <c r="K1019" t="str">
        <f ca="1"/>
        <v>НЕТ</v>
      </c>
      <c r="L1019">
        <f ca="1"/>
        <v>1</v>
      </c>
      <c r="M1019" t="str">
        <f ca="1"/>
        <v>Основы религиоз</v>
      </c>
    </row>
    <row r="1020" spans="1:13" x14ac:dyDescent="0.25">
      <c r="A1020" s="30" t="str">
        <v>Кравченко Г. Г.</v>
      </c>
      <c r="B1020" s="30" t="str">
        <f ca="1"/>
        <v>4В</v>
      </c>
      <c r="C1020" s="30">
        <f ca="1"/>
        <v>37</v>
      </c>
      <c r="D1020" s="30" t="str">
        <f ca="1"/>
        <v>НЕТ</v>
      </c>
      <c r="E1020" s="30">
        <f ca="1"/>
        <v>1</v>
      </c>
      <c r="F1020" s="30" t="str">
        <v>Разговор о важн</v>
      </c>
      <c r="H1020" t="str">
        <f ca="1"/>
        <v>Кравченко Г. Г.</v>
      </c>
      <c r="I1020" t="str">
        <f ca="1"/>
        <v>4В</v>
      </c>
      <c r="J1020">
        <f ca="1"/>
        <v>37</v>
      </c>
      <c r="K1020" t="str">
        <f ca="1"/>
        <v>НЕТ</v>
      </c>
      <c r="L1020">
        <f ca="1"/>
        <v>1</v>
      </c>
      <c r="M1020" t="str">
        <f ca="1"/>
        <v>Разговор о важн</v>
      </c>
    </row>
    <row r="1021" spans="1:13" x14ac:dyDescent="0.25">
      <c r="A1021" s="30" t="str">
        <v>Кравченко Г. Г.</v>
      </c>
      <c r="B1021" s="30" t="str">
        <f ca="1"/>
        <v>4В</v>
      </c>
      <c r="C1021" s="30">
        <f ca="1"/>
        <v>37</v>
      </c>
      <c r="D1021" s="30" t="str">
        <f ca="1"/>
        <v>НЕТ</v>
      </c>
      <c r="E1021" s="30">
        <f ca="1"/>
        <v>5</v>
      </c>
      <c r="F1021" s="30" t="str">
        <v>Русский язык</v>
      </c>
      <c r="H1021" t="str">
        <f ca="1"/>
        <v>Кравченко Г. Г.</v>
      </c>
      <c r="I1021" t="str">
        <f ca="1"/>
        <v>4В</v>
      </c>
      <c r="J1021">
        <f ca="1"/>
        <v>37</v>
      </c>
      <c r="K1021" t="str">
        <f ca="1"/>
        <v>НЕТ</v>
      </c>
      <c r="L1021">
        <f ca="1"/>
        <v>5</v>
      </c>
      <c r="M1021" t="str">
        <f ca="1"/>
        <v>Русский язык</v>
      </c>
    </row>
    <row r="1022" spans="1:13" x14ac:dyDescent="0.25">
      <c r="A1022" s="30" t="str">
        <v>Кравченко Г. Г.</v>
      </c>
      <c r="B1022" s="30" t="str">
        <f ca="1"/>
        <v>4В</v>
      </c>
      <c r="C1022" s="30">
        <f ca="1"/>
        <v>37</v>
      </c>
      <c r="D1022" s="30" t="str">
        <f ca="1"/>
        <v>НЕТ</v>
      </c>
      <c r="E1022" s="30">
        <f ca="1"/>
        <v>1</v>
      </c>
      <c r="F1022" s="30" t="str">
        <v>Технология</v>
      </c>
      <c r="H1022" t="str">
        <f ca="1"/>
        <v>Кравченко Г. Г.</v>
      </c>
      <c r="I1022" t="str">
        <f ca="1"/>
        <v>4В</v>
      </c>
      <c r="J1022">
        <f ca="1"/>
        <v>37</v>
      </c>
      <c r="K1022" t="str">
        <f ca="1"/>
        <v>НЕТ</v>
      </c>
      <c r="L1022">
        <f ca="1"/>
        <v>1</v>
      </c>
      <c r="M1022" t="str">
        <f ca="1"/>
        <v>Технология</v>
      </c>
    </row>
    <row r="1023" spans="1:13" x14ac:dyDescent="0.25">
      <c r="A1023" s="30" t="str">
        <v>Криворучко О. Г.</v>
      </c>
      <c r="B1023" s="30" t="str">
        <f ca="1"/>
        <v>5А</v>
      </c>
      <c r="C1023" s="30">
        <f ca="1"/>
        <v>33</v>
      </c>
      <c r="D1023" s="30" t="str">
        <f ca="1"/>
        <v>НЕТ</v>
      </c>
      <c r="E1023" s="30">
        <f ca="1"/>
        <v>2</v>
      </c>
      <c r="F1023" s="30" t="str">
        <v>История</v>
      </c>
      <c r="H1023" t="str">
        <f ca="1"/>
        <v>Криворучко О. Г.</v>
      </c>
      <c r="I1023" t="str">
        <f ca="1"/>
        <v>5А</v>
      </c>
      <c r="J1023">
        <f ca="1"/>
        <v>33</v>
      </c>
      <c r="K1023" t="str">
        <f ca="1"/>
        <v>НЕТ</v>
      </c>
      <c r="L1023">
        <f ca="1"/>
        <v>2</v>
      </c>
      <c r="M1023" t="str">
        <f ca="1"/>
        <v>История</v>
      </c>
    </row>
    <row r="1024" spans="1:13" x14ac:dyDescent="0.25">
      <c r="A1024" s="30" t="str">
        <v>Криворучко О. Г.</v>
      </c>
      <c r="B1024" s="30" t="str">
        <f ca="1"/>
        <v>5А</v>
      </c>
      <c r="C1024" s="30">
        <f ca="1"/>
        <v>33</v>
      </c>
      <c r="D1024" s="30" t="str">
        <f ca="1"/>
        <v>НЕТ</v>
      </c>
      <c r="E1024" s="30">
        <f ca="1"/>
        <v>1</v>
      </c>
      <c r="F1024" s="30" t="str">
        <v>Кубановедение</v>
      </c>
      <c r="H1024" t="str">
        <f ca="1"/>
        <v>Криворучко О. Г.</v>
      </c>
      <c r="I1024" t="str">
        <f ca="1"/>
        <v>5А</v>
      </c>
      <c r="J1024">
        <f ca="1"/>
        <v>33</v>
      </c>
      <c r="K1024" t="str">
        <f ca="1"/>
        <v>НЕТ</v>
      </c>
      <c r="L1024">
        <f ca="1"/>
        <v>1</v>
      </c>
      <c r="M1024" t="str">
        <f ca="1"/>
        <v>Кубановедение</v>
      </c>
    </row>
    <row r="1025" spans="1:13" x14ac:dyDescent="0.25">
      <c r="A1025" s="30" t="str">
        <v>Криворучко О. Г.</v>
      </c>
      <c r="B1025" s="30" t="str">
        <f ca="1"/>
        <v>5А</v>
      </c>
      <c r="C1025" s="30">
        <f ca="1"/>
        <v>33</v>
      </c>
      <c r="D1025" s="30" t="str">
        <f ca="1"/>
        <v>НЕТ</v>
      </c>
      <c r="E1025" s="30">
        <f ca="1"/>
        <v>1</v>
      </c>
      <c r="F1025" s="30" t="str">
        <v>Разговор о важн</v>
      </c>
      <c r="H1025" t="str">
        <f ca="1"/>
        <v>Криворучко О. Г.</v>
      </c>
      <c r="I1025" t="str">
        <f ca="1"/>
        <v>5А</v>
      </c>
      <c r="J1025">
        <f ca="1"/>
        <v>33</v>
      </c>
      <c r="K1025" t="str">
        <f ca="1"/>
        <v>НЕТ</v>
      </c>
      <c r="L1025">
        <f ca="1"/>
        <v>1</v>
      </c>
      <c r="M1025" t="str">
        <f ca="1"/>
        <v>Разговор о важн</v>
      </c>
    </row>
    <row r="1026" spans="1:13" x14ac:dyDescent="0.25">
      <c r="A1026" s="30" t="str">
        <v>Криворучко О. Г.</v>
      </c>
      <c r="B1026" s="30" t="str">
        <f ca="1"/>
        <v>5В</v>
      </c>
      <c r="C1026" s="30">
        <f ca="1"/>
        <v>32</v>
      </c>
      <c r="D1026" s="30" t="str">
        <f ca="1"/>
        <v>НЕТ</v>
      </c>
      <c r="E1026" s="30">
        <f ca="1"/>
        <v>2</v>
      </c>
      <c r="F1026" s="30" t="str">
        <v>История</v>
      </c>
      <c r="H1026" t="str">
        <f ca="1"/>
        <v>Криворучко О. Г.</v>
      </c>
      <c r="I1026" t="str">
        <f ca="1"/>
        <v>5В</v>
      </c>
      <c r="J1026">
        <f ca="1"/>
        <v>32</v>
      </c>
      <c r="K1026" t="str">
        <f ca="1"/>
        <v>НЕТ</v>
      </c>
      <c r="L1026">
        <f ca="1"/>
        <v>2</v>
      </c>
      <c r="M1026" t="str">
        <f ca="1"/>
        <v>История</v>
      </c>
    </row>
    <row r="1027" spans="1:13" x14ac:dyDescent="0.25">
      <c r="A1027" s="30" t="str">
        <v>Криворучко О. Г.</v>
      </c>
      <c r="B1027" s="30" t="str">
        <f ca="1"/>
        <v>5В</v>
      </c>
      <c r="C1027" s="30">
        <f ca="1"/>
        <v>32</v>
      </c>
      <c r="D1027" s="30" t="str">
        <f ca="1"/>
        <v>НЕТ</v>
      </c>
      <c r="E1027" s="30">
        <f ca="1"/>
        <v>1</v>
      </c>
      <c r="F1027" s="30" t="str">
        <v>Кубановедение</v>
      </c>
      <c r="H1027" t="str">
        <f ca="1"/>
        <v>Криворучко О. Г.</v>
      </c>
      <c r="I1027" t="str">
        <f ca="1"/>
        <v>5В</v>
      </c>
      <c r="J1027">
        <f ca="1"/>
        <v>32</v>
      </c>
      <c r="K1027" t="str">
        <f ca="1"/>
        <v>НЕТ</v>
      </c>
      <c r="L1027">
        <f ca="1"/>
        <v>1</v>
      </c>
      <c r="M1027" t="str">
        <f ca="1"/>
        <v>Кубановедение</v>
      </c>
    </row>
    <row r="1028" spans="1:13" x14ac:dyDescent="0.25">
      <c r="A1028" s="30" t="str">
        <v>Криворучко О. Г.</v>
      </c>
      <c r="B1028" s="30" t="str">
        <f ca="1"/>
        <v>5Г</v>
      </c>
      <c r="C1028" s="30">
        <f ca="1"/>
        <v>32</v>
      </c>
      <c r="D1028" s="30" t="str">
        <f ca="1"/>
        <v>НЕТ</v>
      </c>
      <c r="E1028" s="30">
        <f ca="1"/>
        <v>2</v>
      </c>
      <c r="F1028" s="30" t="str">
        <v>История</v>
      </c>
      <c r="H1028" t="str">
        <f ca="1"/>
        <v>Криворучко О. Г.</v>
      </c>
      <c r="I1028" t="str">
        <f ca="1"/>
        <v>5Г</v>
      </c>
      <c r="J1028">
        <f ca="1"/>
        <v>32</v>
      </c>
      <c r="K1028" t="str">
        <f ca="1"/>
        <v>НЕТ</v>
      </c>
      <c r="L1028">
        <f ca="1"/>
        <v>2</v>
      </c>
      <c r="M1028" t="str">
        <f ca="1"/>
        <v>История</v>
      </c>
    </row>
    <row r="1029" spans="1:13" x14ac:dyDescent="0.25">
      <c r="A1029" s="30" t="str">
        <v>Криворучко О. Г.</v>
      </c>
      <c r="B1029" s="30" t="str">
        <f ca="1"/>
        <v>5Г</v>
      </c>
      <c r="C1029" s="30">
        <f ca="1"/>
        <v>32</v>
      </c>
      <c r="D1029" s="30" t="str">
        <f ca="1"/>
        <v>НЕТ</v>
      </c>
      <c r="E1029" s="30">
        <f ca="1"/>
        <v>1</v>
      </c>
      <c r="F1029" s="30" t="str">
        <v>Кубановедение</v>
      </c>
      <c r="H1029" t="str">
        <f ca="1"/>
        <v>Криворучко О. Г.</v>
      </c>
      <c r="I1029" t="str">
        <f ca="1"/>
        <v>5Г</v>
      </c>
      <c r="J1029">
        <f ca="1"/>
        <v>32</v>
      </c>
      <c r="K1029" t="str">
        <f ca="1"/>
        <v>НЕТ</v>
      </c>
      <c r="L1029">
        <f ca="1"/>
        <v>1</v>
      </c>
      <c r="M1029" t="str">
        <f ca="1"/>
        <v>Кубановедение</v>
      </c>
    </row>
    <row r="1030" spans="1:13" x14ac:dyDescent="0.25">
      <c r="A1030" s="30" t="str">
        <v>Криворучко О. Г.</v>
      </c>
      <c r="B1030" s="30" t="str">
        <f ca="1"/>
        <v>5Д</v>
      </c>
      <c r="C1030" s="30">
        <f ca="1"/>
        <v>32</v>
      </c>
      <c r="D1030" s="30" t="str">
        <f ca="1"/>
        <v>НЕТ</v>
      </c>
      <c r="E1030" s="30">
        <f ca="1"/>
        <v>2</v>
      </c>
      <c r="F1030" s="30" t="str">
        <v>История</v>
      </c>
      <c r="H1030" t="str">
        <f ca="1"/>
        <v>Криворучко О. Г.</v>
      </c>
      <c r="I1030" t="str">
        <f ca="1"/>
        <v>5Д</v>
      </c>
      <c r="J1030">
        <f ca="1"/>
        <v>32</v>
      </c>
      <c r="K1030" t="str">
        <f ca="1"/>
        <v>НЕТ</v>
      </c>
      <c r="L1030">
        <f ca="1"/>
        <v>2</v>
      </c>
      <c r="M1030" t="str">
        <f ca="1"/>
        <v>История</v>
      </c>
    </row>
    <row r="1031" spans="1:13" x14ac:dyDescent="0.25">
      <c r="A1031" s="30" t="str">
        <v>Криворучко О. Г.</v>
      </c>
      <c r="B1031" s="30" t="str">
        <f ca="1"/>
        <v>5Д</v>
      </c>
      <c r="C1031" s="30">
        <f ca="1"/>
        <v>32</v>
      </c>
      <c r="D1031" s="30" t="str">
        <f ca="1"/>
        <v>НЕТ</v>
      </c>
      <c r="E1031" s="30">
        <f ca="1"/>
        <v>1</v>
      </c>
      <c r="F1031" s="30" t="str">
        <v>Кубановедение</v>
      </c>
      <c r="H1031" t="str">
        <f ca="1"/>
        <v>Криворучко О. Г.</v>
      </c>
      <c r="I1031" t="str">
        <f ca="1"/>
        <v>5Д</v>
      </c>
      <c r="J1031">
        <f ca="1"/>
        <v>32</v>
      </c>
      <c r="K1031" t="str">
        <f ca="1"/>
        <v>НЕТ</v>
      </c>
      <c r="L1031">
        <f ca="1"/>
        <v>1</v>
      </c>
      <c r="M1031" t="str">
        <f ca="1"/>
        <v>Кубановедение</v>
      </c>
    </row>
    <row r="1032" spans="1:13" x14ac:dyDescent="0.25">
      <c r="A1032" s="30" t="str">
        <v>Криворучко О. Г.</v>
      </c>
      <c r="B1032" s="30" t="str">
        <f ca="1"/>
        <v>5Е</v>
      </c>
      <c r="C1032" s="30">
        <f ca="1"/>
        <v>34</v>
      </c>
      <c r="D1032" s="30" t="str">
        <f ca="1"/>
        <v>НЕТ</v>
      </c>
      <c r="E1032" s="30">
        <f ca="1"/>
        <v>2</v>
      </c>
      <c r="F1032" s="30" t="str">
        <v>История</v>
      </c>
      <c r="H1032" t="str">
        <f ca="1"/>
        <v>Криворучко О. Г.</v>
      </c>
      <c r="I1032" t="str">
        <f ca="1"/>
        <v>5Е</v>
      </c>
      <c r="J1032">
        <f ca="1"/>
        <v>34</v>
      </c>
      <c r="K1032" t="str">
        <f ca="1"/>
        <v>НЕТ</v>
      </c>
      <c r="L1032">
        <f ca="1"/>
        <v>2</v>
      </c>
      <c r="M1032" t="str">
        <f ca="1"/>
        <v>История</v>
      </c>
    </row>
    <row r="1033" spans="1:13" x14ac:dyDescent="0.25">
      <c r="A1033" s="30" t="str">
        <v>Криворучко О. Г.</v>
      </c>
      <c r="B1033" s="30" t="str">
        <f ca="1"/>
        <v>5Е</v>
      </c>
      <c r="C1033" s="30">
        <f ca="1"/>
        <v>34</v>
      </c>
      <c r="D1033" s="30" t="str">
        <f ca="1"/>
        <v>НЕТ</v>
      </c>
      <c r="E1033" s="30">
        <f ca="1"/>
        <v>1</v>
      </c>
      <c r="F1033" s="30" t="str">
        <v>Кубановедение</v>
      </c>
      <c r="H1033" t="str">
        <f ca="1"/>
        <v>Криворучко О. Г.</v>
      </c>
      <c r="I1033" t="str">
        <f ca="1"/>
        <v>5Е</v>
      </c>
      <c r="J1033">
        <f ca="1"/>
        <v>34</v>
      </c>
      <c r="K1033" t="str">
        <f ca="1"/>
        <v>НЕТ</v>
      </c>
      <c r="L1033">
        <f ca="1"/>
        <v>1</v>
      </c>
      <c r="M1033" t="str">
        <f ca="1"/>
        <v>Кубановедение</v>
      </c>
    </row>
    <row r="1034" spans="1:13" x14ac:dyDescent="0.25">
      <c r="A1034" s="30" t="str">
        <v>Криворучко О. Г.</v>
      </c>
      <c r="B1034" s="30" t="str">
        <f ca="1"/>
        <v>5Х</v>
      </c>
      <c r="C1034" s="30">
        <f ca="1"/>
        <v>34</v>
      </c>
      <c r="D1034" s="30" t="str">
        <f ca="1"/>
        <v>НЕТ</v>
      </c>
      <c r="E1034" s="30">
        <f ca="1"/>
        <v>2</v>
      </c>
      <c r="F1034" s="30" t="str">
        <v>История</v>
      </c>
      <c r="H1034" t="str">
        <f ca="1"/>
        <v>Криворучко О. Г.</v>
      </c>
      <c r="I1034" t="str">
        <f ca="1"/>
        <v>5Х</v>
      </c>
      <c r="J1034">
        <f ca="1"/>
        <v>34</v>
      </c>
      <c r="K1034" t="str">
        <f ca="1"/>
        <v>НЕТ</v>
      </c>
      <c r="L1034">
        <f ca="1"/>
        <v>2</v>
      </c>
      <c r="M1034" t="str">
        <f ca="1"/>
        <v>История</v>
      </c>
    </row>
    <row r="1035" spans="1:13" x14ac:dyDescent="0.25">
      <c r="A1035" s="30" t="str">
        <v>Криворучко О. Г.</v>
      </c>
      <c r="B1035" s="30" t="str">
        <f ca="1"/>
        <v>5Х</v>
      </c>
      <c r="C1035" s="30">
        <f ca="1"/>
        <v>34</v>
      </c>
      <c r="D1035" s="30" t="str">
        <f ca="1"/>
        <v>НЕТ</v>
      </c>
      <c r="E1035" s="30">
        <f ca="1"/>
        <v>1</v>
      </c>
      <c r="F1035" s="30" t="str">
        <v>Кубановедение</v>
      </c>
      <c r="H1035" t="str">
        <f ca="1"/>
        <v>Криворучко О. Г.</v>
      </c>
      <c r="I1035" t="str">
        <f ca="1"/>
        <v>5Х</v>
      </c>
      <c r="J1035">
        <f ca="1"/>
        <v>34</v>
      </c>
      <c r="K1035" t="str">
        <f ca="1"/>
        <v>НЕТ</v>
      </c>
      <c r="L1035">
        <f ca="1"/>
        <v>1</v>
      </c>
      <c r="M1035" t="str">
        <f ca="1"/>
        <v>Кубановедение</v>
      </c>
    </row>
    <row r="1036" spans="1:13" x14ac:dyDescent="0.25">
      <c r="A1036" s="30" t="str">
        <v>Криворучко О. Г.</v>
      </c>
      <c r="B1036" s="30" t="str">
        <f ca="1"/>
        <v>5Ц</v>
      </c>
      <c r="C1036" s="30">
        <f ca="1"/>
        <v>33</v>
      </c>
      <c r="D1036" s="30" t="str">
        <f ca="1"/>
        <v>НЕТ</v>
      </c>
      <c r="E1036" s="30">
        <f ca="1"/>
        <v>2</v>
      </c>
      <c r="F1036" s="30" t="str">
        <v>История</v>
      </c>
      <c r="H1036" t="str">
        <f ca="1"/>
        <v>Криворучко О. Г.</v>
      </c>
      <c r="I1036" t="str">
        <f ca="1"/>
        <v>5Ц</v>
      </c>
      <c r="J1036">
        <f ca="1"/>
        <v>33</v>
      </c>
      <c r="K1036" t="str">
        <f ca="1"/>
        <v>НЕТ</v>
      </c>
      <c r="L1036">
        <f ca="1"/>
        <v>2</v>
      </c>
      <c r="M1036" t="str">
        <f ca="1"/>
        <v>История</v>
      </c>
    </row>
    <row r="1037" spans="1:13" x14ac:dyDescent="0.25">
      <c r="A1037" s="30" t="str">
        <v>Криворучко О. Г.</v>
      </c>
      <c r="B1037" s="30" t="str">
        <f ca="1"/>
        <v>5Ч</v>
      </c>
      <c r="C1037" s="30">
        <f ca="1"/>
        <v>37</v>
      </c>
      <c r="D1037" s="30" t="str">
        <f ca="1"/>
        <v>НЕТ</v>
      </c>
      <c r="E1037" s="30">
        <f ca="1"/>
        <v>2</v>
      </c>
      <c r="F1037" s="30" t="str">
        <v>История</v>
      </c>
      <c r="H1037" t="str">
        <f ca="1"/>
        <v>Криворучко О. Г.</v>
      </c>
      <c r="I1037" t="str">
        <f ca="1"/>
        <v>5Ч</v>
      </c>
      <c r="J1037">
        <f ca="1"/>
        <v>37</v>
      </c>
      <c r="K1037" t="str">
        <f ca="1"/>
        <v>НЕТ</v>
      </c>
      <c r="L1037">
        <f ca="1"/>
        <v>2</v>
      </c>
      <c r="M1037" t="str">
        <f ca="1"/>
        <v>История</v>
      </c>
    </row>
    <row r="1038" spans="1:13" x14ac:dyDescent="0.25">
      <c r="A1038" s="30" t="str">
        <v>Криворучко О. Г.</v>
      </c>
      <c r="B1038" s="30" t="str">
        <f ca="1"/>
        <v>5Ч</v>
      </c>
      <c r="C1038" s="30">
        <f ca="1"/>
        <v>37</v>
      </c>
      <c r="D1038" s="30" t="str">
        <f ca="1"/>
        <v>НЕТ</v>
      </c>
      <c r="E1038" s="30">
        <f ca="1"/>
        <v>1</v>
      </c>
      <c r="F1038" s="30" t="str">
        <v>Кубановедение</v>
      </c>
      <c r="H1038" t="str">
        <f ca="1"/>
        <v>Криворучко О. Г.</v>
      </c>
      <c r="I1038" t="str">
        <f ca="1"/>
        <v>5Ч</v>
      </c>
      <c r="J1038">
        <f ca="1"/>
        <v>37</v>
      </c>
      <c r="K1038" t="str">
        <f ca="1"/>
        <v>НЕТ</v>
      </c>
      <c r="L1038">
        <f ca="1"/>
        <v>1</v>
      </c>
      <c r="M1038" t="str">
        <f ca="1"/>
        <v>Кубановедение</v>
      </c>
    </row>
    <row r="1039" spans="1:13" x14ac:dyDescent="0.25">
      <c r="A1039" s="30" t="str">
        <v>Криворучко О. Г.</v>
      </c>
      <c r="B1039" s="30" t="str">
        <f ca="1"/>
        <v>9К</v>
      </c>
      <c r="C1039" s="30">
        <f ca="1"/>
        <v>35</v>
      </c>
      <c r="D1039" s="30" t="str">
        <f ca="1"/>
        <v>НЕТ</v>
      </c>
      <c r="E1039" s="30">
        <f ca="1"/>
        <v>1</v>
      </c>
      <c r="F1039" s="30" t="str">
        <v>Кубановедение</v>
      </c>
      <c r="H1039" t="str">
        <f ca="1"/>
        <v>Криворучко О. Г.</v>
      </c>
      <c r="I1039" t="str">
        <f ca="1"/>
        <v>9К</v>
      </c>
      <c r="J1039">
        <f ca="1"/>
        <v>35</v>
      </c>
      <c r="K1039" t="str">
        <f ca="1"/>
        <v>НЕТ</v>
      </c>
      <c r="L1039">
        <f ca="1"/>
        <v>1</v>
      </c>
      <c r="M1039" t="str">
        <f ca="1"/>
        <v>Кубановедение</v>
      </c>
    </row>
    <row r="1040" spans="1:13" x14ac:dyDescent="0.25">
      <c r="A1040" s="30" t="str">
        <v>Криворучко О. Г.</v>
      </c>
      <c r="B1040" s="30" t="str">
        <f ca="1"/>
        <v>9Л</v>
      </c>
      <c r="C1040" s="30">
        <f ca="1"/>
        <v>36</v>
      </c>
      <c r="D1040" s="30" t="str">
        <f ca="1"/>
        <v>НЕТ</v>
      </c>
      <c r="E1040" s="30">
        <f ca="1"/>
        <v>1</v>
      </c>
      <c r="F1040" s="30" t="str">
        <v>Кубановедение</v>
      </c>
      <c r="H1040" t="str">
        <f ca="1"/>
        <v>Криворучко О. Г.</v>
      </c>
      <c r="I1040" t="str">
        <f ca="1"/>
        <v>9Л</v>
      </c>
      <c r="J1040">
        <f ca="1"/>
        <v>36</v>
      </c>
      <c r="K1040" t="str">
        <f ca="1"/>
        <v>НЕТ</v>
      </c>
      <c r="L1040">
        <f ca="1"/>
        <v>1</v>
      </c>
      <c r="M1040" t="str">
        <f ca="1"/>
        <v>Кубановедение</v>
      </c>
    </row>
    <row r="1041" spans="1:13" x14ac:dyDescent="0.25">
      <c r="A1041" s="30" t="str">
        <v>Криворучко О. Г.</v>
      </c>
      <c r="B1041" s="30" t="str">
        <f ca="1"/>
        <v>9М</v>
      </c>
      <c r="C1041" s="30">
        <f ca="1"/>
        <v>37</v>
      </c>
      <c r="D1041" s="30" t="str">
        <f ca="1"/>
        <v>НЕТ</v>
      </c>
      <c r="E1041" s="30">
        <f ca="1"/>
        <v>1</v>
      </c>
      <c r="F1041" s="30" t="str">
        <v>Кубановедение</v>
      </c>
      <c r="H1041" t="str">
        <f ca="1"/>
        <v>Криворучко О. Г.</v>
      </c>
      <c r="I1041" t="str">
        <f ca="1"/>
        <v>9М</v>
      </c>
      <c r="J1041">
        <f ca="1"/>
        <v>37</v>
      </c>
      <c r="K1041" t="str">
        <f ca="1"/>
        <v>НЕТ</v>
      </c>
      <c r="L1041">
        <f ca="1"/>
        <v>1</v>
      </c>
      <c r="M1041" t="str">
        <f ca="1"/>
        <v>Кубановедение</v>
      </c>
    </row>
    <row r="1042" spans="1:13" x14ac:dyDescent="0.25">
      <c r="A1042" s="30" t="str">
        <v>Криворучко О. Г.</v>
      </c>
      <c r="B1042" s="30" t="str">
        <f ca="1"/>
        <v>9Н</v>
      </c>
      <c r="C1042" s="30">
        <f ca="1"/>
        <v>35</v>
      </c>
      <c r="D1042" s="30" t="str">
        <f ca="1"/>
        <v>НЕТ</v>
      </c>
      <c r="E1042" s="30">
        <f ca="1"/>
        <v>1</v>
      </c>
      <c r="F1042" s="30" t="str">
        <v>Кубановедение</v>
      </c>
      <c r="H1042" t="str">
        <f ca="1"/>
        <v>Криворучко О. Г.</v>
      </c>
      <c r="I1042" t="str">
        <f ca="1"/>
        <v>9Н</v>
      </c>
      <c r="J1042">
        <f ca="1"/>
        <v>35</v>
      </c>
      <c r="K1042" t="str">
        <f ca="1"/>
        <v>НЕТ</v>
      </c>
      <c r="L1042">
        <f ca="1"/>
        <v>1</v>
      </c>
      <c r="M1042" t="str">
        <f ca="1"/>
        <v>Кубановедение</v>
      </c>
    </row>
    <row r="1043" spans="1:13" x14ac:dyDescent="0.25">
      <c r="A1043" s="30" t="str">
        <v>Криворучко О. Г.</v>
      </c>
      <c r="B1043" s="30" t="str">
        <f ca="1"/>
        <v>9О</v>
      </c>
      <c r="C1043" s="30">
        <f ca="1"/>
        <v>38</v>
      </c>
      <c r="D1043" s="30" t="str">
        <f ca="1"/>
        <v>НЕТ</v>
      </c>
      <c r="E1043" s="30">
        <f ca="1"/>
        <v>1</v>
      </c>
      <c r="F1043" s="30" t="str">
        <v>Кубановедение</v>
      </c>
      <c r="H1043" t="str">
        <f ca="1"/>
        <v>Криворучко О. Г.</v>
      </c>
      <c r="I1043" t="str">
        <f ca="1"/>
        <v>9О</v>
      </c>
      <c r="J1043">
        <f ca="1"/>
        <v>38</v>
      </c>
      <c r="K1043" t="str">
        <f ca="1"/>
        <v>НЕТ</v>
      </c>
      <c r="L1043">
        <f ca="1"/>
        <v>1</v>
      </c>
      <c r="M1043" t="str">
        <f ca="1"/>
        <v>Кубановедение</v>
      </c>
    </row>
    <row r="1044" spans="1:13" x14ac:dyDescent="0.25">
      <c r="A1044" s="30" t="str">
        <v>Крумко Е. В.</v>
      </c>
      <c r="B1044" s="30" t="str">
        <f ca="1"/>
        <v>7А</v>
      </c>
      <c r="C1044" s="30">
        <f ca="1"/>
        <v>37</v>
      </c>
      <c r="D1044" s="30" t="str">
        <f ca="1"/>
        <v>НЕТ</v>
      </c>
      <c r="E1044" s="30">
        <f ca="1"/>
        <v>2</v>
      </c>
      <c r="F1044" s="30" t="str">
        <v>Литература</v>
      </c>
      <c r="H1044" t="str">
        <f ca="1"/>
        <v>Крумко Е. В.</v>
      </c>
      <c r="I1044" t="str">
        <f ca="1"/>
        <v>7А</v>
      </c>
      <c r="J1044">
        <f ca="1"/>
        <v>37</v>
      </c>
      <c r="K1044" t="str">
        <f ca="1"/>
        <v>НЕТ</v>
      </c>
      <c r="L1044">
        <f ca="1"/>
        <v>2</v>
      </c>
      <c r="M1044" t="str">
        <f ca="1"/>
        <v>Литература</v>
      </c>
    </row>
    <row r="1045" spans="1:13" x14ac:dyDescent="0.25">
      <c r="A1045" s="30" t="str">
        <v>Крумко Е. В.</v>
      </c>
      <c r="B1045" s="30" t="str">
        <f ca="1"/>
        <v>7А</v>
      </c>
      <c r="C1045" s="30">
        <f ca="1"/>
        <v>37</v>
      </c>
      <c r="D1045" s="30" t="str">
        <f ca="1"/>
        <v>НЕТ</v>
      </c>
      <c r="E1045" s="30">
        <f ca="1"/>
        <v>4</v>
      </c>
      <c r="F1045" s="30" t="str">
        <v>Русский язык</v>
      </c>
      <c r="H1045" t="str">
        <f ca="1"/>
        <v>Крумко Е. В.</v>
      </c>
      <c r="I1045" t="str">
        <f ca="1"/>
        <v>7А</v>
      </c>
      <c r="J1045">
        <f ca="1"/>
        <v>37</v>
      </c>
      <c r="K1045" t="str">
        <f ca="1"/>
        <v>НЕТ</v>
      </c>
      <c r="L1045">
        <f ca="1"/>
        <v>4</v>
      </c>
      <c r="M1045" t="str">
        <f ca="1"/>
        <v>Русский язык</v>
      </c>
    </row>
    <row r="1046" spans="1:13" x14ac:dyDescent="0.25">
      <c r="A1046" s="30" t="str">
        <v>Крумко Е. В.</v>
      </c>
      <c r="B1046" s="30" t="str">
        <f ca="1"/>
        <v>8Б</v>
      </c>
      <c r="C1046" s="30">
        <f ca="1"/>
        <v>36</v>
      </c>
      <c r="D1046" s="30" t="str">
        <f ca="1"/>
        <v>НЕТ</v>
      </c>
      <c r="E1046" s="30">
        <f ca="1"/>
        <v>4</v>
      </c>
      <c r="F1046" s="30" t="str">
        <v>Русский язык</v>
      </c>
      <c r="H1046" t="str">
        <f ca="1"/>
        <v>Крумко Е. В.</v>
      </c>
      <c r="I1046" t="str">
        <f ca="1"/>
        <v>8Б</v>
      </c>
      <c r="J1046">
        <f ca="1"/>
        <v>36</v>
      </c>
      <c r="K1046" t="str">
        <f ca="1"/>
        <v>НЕТ</v>
      </c>
      <c r="L1046">
        <f ca="1"/>
        <v>4</v>
      </c>
      <c r="M1046" t="str">
        <f ca="1"/>
        <v>Русский язык</v>
      </c>
    </row>
    <row r="1047" spans="1:13" x14ac:dyDescent="0.25">
      <c r="A1047" s="30" t="str">
        <v>Крумко Е. В.</v>
      </c>
      <c r="B1047" s="30" t="str">
        <f ca="1"/>
        <v>8Е</v>
      </c>
      <c r="C1047" s="30">
        <f ca="1"/>
        <v>35</v>
      </c>
      <c r="D1047" s="30" t="str">
        <f ca="1"/>
        <v>НЕТ</v>
      </c>
      <c r="E1047" s="30">
        <f ca="1"/>
        <v>2</v>
      </c>
      <c r="F1047" s="30" t="str">
        <v>Литература</v>
      </c>
      <c r="H1047" t="str">
        <f ca="1"/>
        <v>Крумко Е. В.</v>
      </c>
      <c r="I1047" t="str">
        <f ca="1"/>
        <v>8Е</v>
      </c>
      <c r="J1047">
        <f ca="1"/>
        <v>35</v>
      </c>
      <c r="K1047" t="str">
        <f ca="1"/>
        <v>НЕТ</v>
      </c>
      <c r="L1047">
        <f ca="1"/>
        <v>2</v>
      </c>
      <c r="M1047" t="str">
        <f ca="1"/>
        <v>Литература</v>
      </c>
    </row>
    <row r="1048" spans="1:13" x14ac:dyDescent="0.25">
      <c r="A1048" s="30" t="str">
        <v>Крумко Е. В.</v>
      </c>
      <c r="B1048" s="30" t="str">
        <f ca="1"/>
        <v>8Е</v>
      </c>
      <c r="C1048" s="30">
        <f ca="1"/>
        <v>35</v>
      </c>
      <c r="D1048" s="30" t="str">
        <f ca="1"/>
        <v>НЕТ</v>
      </c>
      <c r="E1048" s="30">
        <f ca="1"/>
        <v>4</v>
      </c>
      <c r="F1048" s="30" t="str">
        <v>Русский язык</v>
      </c>
      <c r="H1048" t="str">
        <f ca="1"/>
        <v>Крумко Е. В.</v>
      </c>
      <c r="I1048" t="str">
        <f ca="1"/>
        <v>8Е</v>
      </c>
      <c r="J1048">
        <f ca="1"/>
        <v>35</v>
      </c>
      <c r="K1048" t="str">
        <f ca="1"/>
        <v>НЕТ</v>
      </c>
      <c r="L1048">
        <f ca="1"/>
        <v>4</v>
      </c>
      <c r="M1048" t="str">
        <f ca="1"/>
        <v>Русский язык</v>
      </c>
    </row>
    <row r="1049" spans="1:13" x14ac:dyDescent="0.25">
      <c r="A1049" s="30" t="str">
        <v>Крумко Е. В.</v>
      </c>
      <c r="B1049" s="30" t="str">
        <f ca="1"/>
        <v>8Н</v>
      </c>
      <c r="C1049" s="30">
        <f ca="1"/>
        <v>34</v>
      </c>
      <c r="D1049" s="30" t="str">
        <f ca="1"/>
        <v>НЕТ</v>
      </c>
      <c r="E1049" s="30">
        <f ca="1"/>
        <v>2</v>
      </c>
      <c r="F1049" s="30" t="str">
        <v>Литература</v>
      </c>
      <c r="H1049" t="str">
        <f ca="1"/>
        <v>Крумко Е. В.</v>
      </c>
      <c r="I1049" t="str">
        <f ca="1"/>
        <v>8Н</v>
      </c>
      <c r="J1049">
        <f ca="1"/>
        <v>34</v>
      </c>
      <c r="K1049" t="str">
        <f ca="1"/>
        <v>НЕТ</v>
      </c>
      <c r="L1049">
        <f ca="1"/>
        <v>2</v>
      </c>
      <c r="M1049" t="str">
        <f ca="1"/>
        <v>Литература</v>
      </c>
    </row>
    <row r="1050" spans="1:13" x14ac:dyDescent="0.25">
      <c r="A1050" s="30" t="str">
        <v>Крумко Е. В.</v>
      </c>
      <c r="B1050" s="30" t="str">
        <f ca="1"/>
        <v>8Н</v>
      </c>
      <c r="C1050" s="30">
        <f ca="1"/>
        <v>34</v>
      </c>
      <c r="D1050" s="30" t="str">
        <f ca="1"/>
        <v>НЕТ</v>
      </c>
      <c r="E1050" s="30">
        <f ca="1"/>
        <v>1</v>
      </c>
      <c r="F1050" s="30" t="str">
        <v>Разговор о важн</v>
      </c>
      <c r="H1050" t="str">
        <f ca="1"/>
        <v>Крумко Е. В.</v>
      </c>
      <c r="I1050" t="str">
        <f ca="1"/>
        <v>8Н</v>
      </c>
      <c r="J1050">
        <f ca="1"/>
        <v>34</v>
      </c>
      <c r="K1050" t="str">
        <f ca="1"/>
        <v>НЕТ</v>
      </c>
      <c r="L1050">
        <f ca="1"/>
        <v>1</v>
      </c>
      <c r="M1050" t="str">
        <f ca="1"/>
        <v>Разговор о важн</v>
      </c>
    </row>
    <row r="1051" spans="1:13" x14ac:dyDescent="0.25">
      <c r="A1051" s="30" t="str">
        <v>Крумко Е. В.</v>
      </c>
      <c r="B1051" s="30" t="str">
        <f ca="1"/>
        <v>8Н</v>
      </c>
      <c r="C1051" s="30">
        <f ca="1"/>
        <v>34</v>
      </c>
      <c r="D1051" s="30" t="str">
        <f ca="1"/>
        <v>НЕТ</v>
      </c>
      <c r="E1051" s="30">
        <f ca="1"/>
        <v>4</v>
      </c>
      <c r="F1051" s="30" t="str">
        <v>Русский язык</v>
      </c>
      <c r="H1051" t="str">
        <f ca="1"/>
        <v>Крумко Е. В.</v>
      </c>
      <c r="I1051" t="str">
        <f ca="1"/>
        <v>8Н</v>
      </c>
      <c r="J1051">
        <f ca="1"/>
        <v>34</v>
      </c>
      <c r="K1051" t="str">
        <f ca="1"/>
        <v>НЕТ</v>
      </c>
      <c r="L1051">
        <f ca="1"/>
        <v>4</v>
      </c>
      <c r="M1051" t="str">
        <f ca="1"/>
        <v>Русский язык</v>
      </c>
    </row>
    <row r="1052" spans="1:13" x14ac:dyDescent="0.25">
      <c r="A1052" s="30" t="str">
        <v>Крумко Е. В.</v>
      </c>
      <c r="B1052" s="30" t="str">
        <f ca="1"/>
        <v>9З</v>
      </c>
      <c r="C1052" s="30">
        <f ca="1"/>
        <v>36</v>
      </c>
      <c r="D1052" s="30" t="str">
        <f ca="1"/>
        <v>НЕТ</v>
      </c>
      <c r="E1052" s="30">
        <f ca="1"/>
        <v>3</v>
      </c>
      <c r="F1052" s="30" t="str">
        <v>Литература</v>
      </c>
      <c r="H1052" t="str">
        <f ca="1"/>
        <v>Крумко Е. В.</v>
      </c>
      <c r="I1052" t="str">
        <f ca="1"/>
        <v>9З</v>
      </c>
      <c r="J1052">
        <f ca="1"/>
        <v>36</v>
      </c>
      <c r="K1052" t="str">
        <f ca="1"/>
        <v>НЕТ</v>
      </c>
      <c r="L1052">
        <f ca="1"/>
        <v>3</v>
      </c>
      <c r="M1052" t="str">
        <f ca="1"/>
        <v>Литература</v>
      </c>
    </row>
    <row r="1053" spans="1:13" x14ac:dyDescent="0.25">
      <c r="A1053" s="30" t="str">
        <v>Крумко Е. В.</v>
      </c>
      <c r="B1053" s="30" t="str">
        <f ca="1"/>
        <v>9З</v>
      </c>
      <c r="C1053" s="30">
        <f ca="1"/>
        <v>36</v>
      </c>
      <c r="D1053" s="30" t="str">
        <f ca="1"/>
        <v>НЕТ</v>
      </c>
      <c r="E1053" s="30">
        <f ca="1"/>
        <v>3</v>
      </c>
      <c r="F1053" s="30" t="str">
        <v>Русский язык</v>
      </c>
      <c r="H1053" t="str">
        <f ca="1"/>
        <v>Крумко Е. В.</v>
      </c>
      <c r="I1053" t="str">
        <f ca="1"/>
        <v>9З</v>
      </c>
      <c r="J1053">
        <f ca="1"/>
        <v>36</v>
      </c>
      <c r="K1053" t="str">
        <f ca="1"/>
        <v>НЕТ</v>
      </c>
      <c r="L1053">
        <f ca="1"/>
        <v>3</v>
      </c>
      <c r="M1053" t="str">
        <f ca="1"/>
        <v>Русский язык</v>
      </c>
    </row>
    <row r="1054" spans="1:13" x14ac:dyDescent="0.25">
      <c r="A1054" s="30" t="str">
        <v>Крумко Е. В.</v>
      </c>
      <c r="B1054" s="30" t="str">
        <f ca="1"/>
        <v>9Н</v>
      </c>
      <c r="C1054" s="30">
        <f ca="1"/>
        <v>35</v>
      </c>
      <c r="D1054" s="30" t="str">
        <f ca="1"/>
        <v>НЕТ</v>
      </c>
      <c r="E1054" s="30">
        <f ca="1"/>
        <v>3</v>
      </c>
      <c r="F1054" s="30" t="str">
        <v>Литература</v>
      </c>
      <c r="H1054" t="str">
        <f ca="1"/>
        <v>Крумко Е. В.</v>
      </c>
      <c r="I1054" t="str">
        <f ca="1"/>
        <v>9Н</v>
      </c>
      <c r="J1054">
        <f ca="1"/>
        <v>35</v>
      </c>
      <c r="K1054" t="str">
        <f ca="1"/>
        <v>НЕТ</v>
      </c>
      <c r="L1054">
        <f ca="1"/>
        <v>3</v>
      </c>
      <c r="M1054" t="str">
        <f ca="1"/>
        <v>Литература</v>
      </c>
    </row>
    <row r="1055" spans="1:13" x14ac:dyDescent="0.25">
      <c r="A1055" s="30" t="str">
        <v>Крумко Е. В.</v>
      </c>
      <c r="B1055" s="30" t="str">
        <f ca="1"/>
        <v>9Н</v>
      </c>
      <c r="C1055" s="30">
        <f ca="1"/>
        <v>35</v>
      </c>
      <c r="D1055" s="30" t="str">
        <f ca="1"/>
        <v>НЕТ</v>
      </c>
      <c r="E1055" s="30">
        <f ca="1"/>
        <v>3</v>
      </c>
      <c r="F1055" s="30" t="str">
        <v>Русский язык</v>
      </c>
      <c r="H1055" t="str">
        <f ca="1"/>
        <v>Крумко Е. В.</v>
      </c>
      <c r="I1055" t="str">
        <f ca="1"/>
        <v>9Н</v>
      </c>
      <c r="J1055">
        <f ca="1"/>
        <v>35</v>
      </c>
      <c r="K1055" t="str">
        <f ca="1"/>
        <v>НЕТ</v>
      </c>
      <c r="L1055">
        <f ca="1"/>
        <v>3</v>
      </c>
      <c r="M1055" t="str">
        <f ca="1"/>
        <v>Русский язык</v>
      </c>
    </row>
    <row r="1056" spans="1:13" x14ac:dyDescent="0.25">
      <c r="A1056" s="30" t="str">
        <v>Куликова С. И.</v>
      </c>
      <c r="B1056" s="30" t="str">
        <f ca="1"/>
        <v>4Н</v>
      </c>
      <c r="C1056" s="30">
        <f ca="1"/>
        <v>36</v>
      </c>
      <c r="D1056" s="30" t="str">
        <f ca="1"/>
        <v>НЕТ</v>
      </c>
      <c r="E1056" s="30">
        <f ca="1"/>
        <v>1</v>
      </c>
      <c r="F1056" s="30" t="str">
        <v>Изобразительное искусство</v>
      </c>
      <c r="H1056" t="str">
        <f ca="1"/>
        <v>Куликова С. И.</v>
      </c>
      <c r="I1056" t="str">
        <f ca="1"/>
        <v>4Н</v>
      </c>
      <c r="J1056">
        <f ca="1"/>
        <v>36</v>
      </c>
      <c r="K1056" t="str">
        <f ca="1"/>
        <v>НЕТ</v>
      </c>
      <c r="L1056">
        <f ca="1"/>
        <v>1</v>
      </c>
      <c r="M1056" t="str">
        <f ca="1"/>
        <v>Изобразительное искусство</v>
      </c>
    </row>
    <row r="1057" spans="1:13" x14ac:dyDescent="0.25">
      <c r="A1057" s="30" t="str">
        <v>Куликова С. И.</v>
      </c>
      <c r="B1057" s="30" t="str">
        <f ca="1"/>
        <v>4Н</v>
      </c>
      <c r="C1057" s="30">
        <f ca="1"/>
        <v>36</v>
      </c>
      <c r="D1057" s="30" t="str">
        <f ca="1"/>
        <v>НЕТ</v>
      </c>
      <c r="E1057" s="30">
        <f ca="1"/>
        <v>4</v>
      </c>
      <c r="F1057" s="30" t="str">
        <v>Литературное чтение</v>
      </c>
      <c r="H1057" t="str">
        <f ca="1"/>
        <v>Куликова С. И.</v>
      </c>
      <c r="I1057" t="str">
        <f ca="1"/>
        <v>4Н</v>
      </c>
      <c r="J1057">
        <f ca="1"/>
        <v>36</v>
      </c>
      <c r="K1057" t="str">
        <f ca="1"/>
        <v>НЕТ</v>
      </c>
      <c r="L1057">
        <f ca="1"/>
        <v>4</v>
      </c>
      <c r="M1057" t="str">
        <f ca="1"/>
        <v>Литературное чтение</v>
      </c>
    </row>
    <row r="1058" spans="1:13" x14ac:dyDescent="0.25">
      <c r="A1058" s="30" t="str">
        <v>Куликова С. И.</v>
      </c>
      <c r="B1058" s="30" t="str">
        <f ca="1"/>
        <v>4Н</v>
      </c>
      <c r="C1058" s="30">
        <f ca="1"/>
        <v>36</v>
      </c>
      <c r="D1058" s="30" t="str">
        <f ca="1"/>
        <v>НЕТ</v>
      </c>
      <c r="E1058" s="30">
        <f ca="1"/>
        <v>4</v>
      </c>
      <c r="F1058" s="30" t="str">
        <v>Математика</v>
      </c>
      <c r="H1058" t="str">
        <f ca="1"/>
        <v>Куликова С. И.</v>
      </c>
      <c r="I1058" t="str">
        <f ca="1"/>
        <v>4Н</v>
      </c>
      <c r="J1058">
        <f ca="1"/>
        <v>36</v>
      </c>
      <c r="K1058" t="str">
        <f ca="1"/>
        <v>НЕТ</v>
      </c>
      <c r="L1058">
        <f ca="1"/>
        <v>4</v>
      </c>
      <c r="M1058" t="str">
        <f ca="1"/>
        <v>Математика</v>
      </c>
    </row>
    <row r="1059" spans="1:13" x14ac:dyDescent="0.25">
      <c r="A1059" s="30" t="str">
        <v>Куликова С. И.</v>
      </c>
      <c r="B1059" s="30" t="str">
        <f ca="1"/>
        <v>4Н</v>
      </c>
      <c r="C1059" s="30">
        <f ca="1"/>
        <v>36</v>
      </c>
      <c r="D1059" s="30" t="str">
        <f ca="1"/>
        <v>НЕТ</v>
      </c>
      <c r="E1059" s="30">
        <f ca="1"/>
        <v>2</v>
      </c>
      <c r="F1059" s="30" t="str">
        <v>Окружающий мир</v>
      </c>
      <c r="H1059" t="str">
        <f ca="1"/>
        <v>Куликова С. И.</v>
      </c>
      <c r="I1059" t="str">
        <f ca="1"/>
        <v>4Н</v>
      </c>
      <c r="J1059">
        <f ca="1"/>
        <v>36</v>
      </c>
      <c r="K1059" t="str">
        <f ca="1"/>
        <v>НЕТ</v>
      </c>
      <c r="L1059">
        <f ca="1"/>
        <v>2</v>
      </c>
      <c r="M1059" t="str">
        <f ca="1"/>
        <v>Окружающий мир</v>
      </c>
    </row>
    <row r="1060" spans="1:13" x14ac:dyDescent="0.25">
      <c r="A1060" s="30" t="str">
        <v>Куликова С. И.</v>
      </c>
      <c r="B1060" s="30" t="str">
        <f ca="1"/>
        <v>4Н</v>
      </c>
      <c r="C1060" s="30">
        <f ca="1"/>
        <v>36</v>
      </c>
      <c r="D1060" s="30" t="str">
        <f ca="1"/>
        <v>НЕТ</v>
      </c>
      <c r="E1060" s="30">
        <f ca="1"/>
        <v>1</v>
      </c>
      <c r="F1060" s="30" t="str">
        <v>Основы религиоз</v>
      </c>
      <c r="H1060" t="str">
        <f ca="1"/>
        <v>Куликова С. И.</v>
      </c>
      <c r="I1060" t="str">
        <f ca="1"/>
        <v>4Н</v>
      </c>
      <c r="J1060">
        <f ca="1"/>
        <v>36</v>
      </c>
      <c r="K1060" t="str">
        <f ca="1"/>
        <v>НЕТ</v>
      </c>
      <c r="L1060">
        <f ca="1"/>
        <v>1</v>
      </c>
      <c r="M1060" t="str">
        <f ca="1"/>
        <v>Основы религиоз</v>
      </c>
    </row>
    <row r="1061" spans="1:13" x14ac:dyDescent="0.25">
      <c r="A1061" s="30" t="str">
        <v>Куликова С. И.</v>
      </c>
      <c r="B1061" s="30" t="str">
        <f ca="1"/>
        <v>4Н</v>
      </c>
      <c r="C1061" s="30">
        <f ca="1"/>
        <v>36</v>
      </c>
      <c r="D1061" s="30" t="str">
        <f ca="1"/>
        <v>НЕТ</v>
      </c>
      <c r="E1061" s="30">
        <f ca="1"/>
        <v>1</v>
      </c>
      <c r="F1061" s="30" t="str">
        <v>Разговор о важн</v>
      </c>
      <c r="H1061" t="str">
        <f ca="1"/>
        <v>Куликова С. И.</v>
      </c>
      <c r="I1061" t="str">
        <f ca="1"/>
        <v>4Н</v>
      </c>
      <c r="J1061">
        <f ca="1"/>
        <v>36</v>
      </c>
      <c r="K1061" t="str">
        <f ca="1"/>
        <v>НЕТ</v>
      </c>
      <c r="L1061">
        <f ca="1"/>
        <v>1</v>
      </c>
      <c r="M1061" t="str">
        <f ca="1"/>
        <v>Разговор о важн</v>
      </c>
    </row>
    <row r="1062" spans="1:13" x14ac:dyDescent="0.25">
      <c r="A1062" s="30" t="str">
        <v>Куликова С. И.</v>
      </c>
      <c r="B1062" s="30" t="str">
        <f ca="1"/>
        <v>4Н</v>
      </c>
      <c r="C1062" s="30">
        <f ca="1"/>
        <v>36</v>
      </c>
      <c r="D1062" s="30" t="str">
        <f ca="1"/>
        <v>НЕТ</v>
      </c>
      <c r="E1062" s="30">
        <f ca="1"/>
        <v>5</v>
      </c>
      <c r="F1062" s="30" t="str">
        <v>Русский язык</v>
      </c>
      <c r="H1062" t="str">
        <f ca="1"/>
        <v>Куликова С. И.</v>
      </c>
      <c r="I1062" t="str">
        <f ca="1"/>
        <v>4Н</v>
      </c>
      <c r="J1062">
        <f ca="1"/>
        <v>36</v>
      </c>
      <c r="K1062" t="str">
        <f ca="1"/>
        <v>НЕТ</v>
      </c>
      <c r="L1062">
        <f ca="1"/>
        <v>5</v>
      </c>
      <c r="M1062" t="str">
        <f ca="1"/>
        <v>Русский язык</v>
      </c>
    </row>
    <row r="1063" spans="1:13" x14ac:dyDescent="0.25">
      <c r="A1063" s="30" t="str">
        <v>Куликова С. И.</v>
      </c>
      <c r="B1063" s="30" t="str">
        <f ca="1"/>
        <v>4Н</v>
      </c>
      <c r="C1063" s="30">
        <f ca="1"/>
        <v>36</v>
      </c>
      <c r="D1063" s="30" t="str">
        <f ca="1"/>
        <v>НЕТ</v>
      </c>
      <c r="E1063" s="30">
        <f ca="1"/>
        <v>1</v>
      </c>
      <c r="F1063" s="30" t="str">
        <v>Технология</v>
      </c>
      <c r="H1063" t="str">
        <f ca="1"/>
        <v>Куликова С. И.</v>
      </c>
      <c r="I1063" t="str">
        <f ca="1"/>
        <v>4Н</v>
      </c>
      <c r="J1063">
        <f ca="1"/>
        <v>36</v>
      </c>
      <c r="K1063" t="str">
        <f ca="1"/>
        <v>НЕТ</v>
      </c>
      <c r="L1063">
        <f ca="1"/>
        <v>1</v>
      </c>
      <c r="M1063" t="str">
        <f ca="1"/>
        <v>Технология</v>
      </c>
    </row>
    <row r="1064" spans="1:13" x14ac:dyDescent="0.25">
      <c r="A1064" s="30" t="str">
        <v>Кулинич Л. Н.</v>
      </c>
      <c r="B1064" s="30" t="str">
        <f ca="1"/>
        <v>4С</v>
      </c>
      <c r="C1064" s="30">
        <f ca="1"/>
        <v>35</v>
      </c>
      <c r="D1064" s="30" t="str">
        <f ca="1"/>
        <v>НЕТ</v>
      </c>
      <c r="E1064" s="30">
        <f ca="1"/>
        <v>1</v>
      </c>
      <c r="F1064" s="30" t="str">
        <v>Изобразительное искусство</v>
      </c>
      <c r="H1064" t="str">
        <f ca="1"/>
        <v>Кулинич Л. Н.</v>
      </c>
      <c r="I1064" t="str">
        <f ca="1"/>
        <v>4С</v>
      </c>
      <c r="J1064">
        <f ca="1"/>
        <v>35</v>
      </c>
      <c r="K1064" t="str">
        <f ca="1"/>
        <v>НЕТ</v>
      </c>
      <c r="L1064">
        <f ca="1"/>
        <v>1</v>
      </c>
      <c r="M1064" t="str">
        <f ca="1"/>
        <v>Изобразительное искусство</v>
      </c>
    </row>
    <row r="1065" spans="1:13" x14ac:dyDescent="0.25">
      <c r="A1065" s="30" t="str">
        <v>Кулинич Л. Н.</v>
      </c>
      <c r="B1065" s="30" t="str">
        <f ca="1"/>
        <v>4С</v>
      </c>
      <c r="C1065" s="30">
        <f ca="1"/>
        <v>35</v>
      </c>
      <c r="D1065" s="30" t="str">
        <f ca="1"/>
        <v>НЕТ</v>
      </c>
      <c r="E1065" s="30">
        <f ca="1"/>
        <v>4</v>
      </c>
      <c r="F1065" s="30" t="str">
        <v>Литературное чтение</v>
      </c>
      <c r="H1065" t="str">
        <f ca="1"/>
        <v>Кулинич Л. Н.</v>
      </c>
      <c r="I1065" t="str">
        <f ca="1"/>
        <v>4С</v>
      </c>
      <c r="J1065">
        <f ca="1"/>
        <v>35</v>
      </c>
      <c r="K1065" t="str">
        <f ca="1"/>
        <v>НЕТ</v>
      </c>
      <c r="L1065">
        <f ca="1"/>
        <v>4</v>
      </c>
      <c r="M1065" t="str">
        <f ca="1"/>
        <v>Литературное чтение</v>
      </c>
    </row>
    <row r="1066" spans="1:13" x14ac:dyDescent="0.25">
      <c r="A1066" s="30" t="str">
        <v>Кулинич Л. Н.</v>
      </c>
      <c r="B1066" s="30" t="str">
        <f ca="1"/>
        <v>4С</v>
      </c>
      <c r="C1066" s="30">
        <f ca="1"/>
        <v>35</v>
      </c>
      <c r="D1066" s="30" t="str">
        <f ca="1"/>
        <v>НЕТ</v>
      </c>
      <c r="E1066" s="30">
        <f ca="1"/>
        <v>4</v>
      </c>
      <c r="F1066" s="30" t="str">
        <v>Математика</v>
      </c>
      <c r="H1066" t="str">
        <f ca="1"/>
        <v>Кулинич Л. Н.</v>
      </c>
      <c r="I1066" t="str">
        <f ca="1"/>
        <v>4С</v>
      </c>
      <c r="J1066">
        <f ca="1"/>
        <v>35</v>
      </c>
      <c r="K1066" t="str">
        <f ca="1"/>
        <v>НЕТ</v>
      </c>
      <c r="L1066">
        <f ca="1"/>
        <v>4</v>
      </c>
      <c r="M1066" t="str">
        <f ca="1"/>
        <v>Математика</v>
      </c>
    </row>
    <row r="1067" spans="1:13" x14ac:dyDescent="0.25">
      <c r="A1067" s="30" t="str">
        <v>Кулинич Л. Н.</v>
      </c>
      <c r="B1067" s="30" t="str">
        <f ca="1"/>
        <v>4С</v>
      </c>
      <c r="C1067" s="30">
        <f ca="1"/>
        <v>35</v>
      </c>
      <c r="D1067" s="30" t="str">
        <f ca="1"/>
        <v>НЕТ</v>
      </c>
      <c r="E1067" s="30">
        <f ca="1"/>
        <v>2</v>
      </c>
      <c r="F1067" s="30" t="str">
        <v>Окружающий мир</v>
      </c>
      <c r="H1067" t="str">
        <f ca="1"/>
        <v>Кулинич Л. Н.</v>
      </c>
      <c r="I1067" t="str">
        <f ca="1"/>
        <v>4С</v>
      </c>
      <c r="J1067">
        <f ca="1"/>
        <v>35</v>
      </c>
      <c r="K1067" t="str">
        <f ca="1"/>
        <v>НЕТ</v>
      </c>
      <c r="L1067">
        <f ca="1"/>
        <v>2</v>
      </c>
      <c r="M1067" t="str">
        <f ca="1"/>
        <v>Окружающий мир</v>
      </c>
    </row>
    <row r="1068" spans="1:13" x14ac:dyDescent="0.25">
      <c r="A1068" s="30" t="str">
        <v>Кулинич Л. Н.</v>
      </c>
      <c r="B1068" s="30" t="str">
        <f ca="1"/>
        <v>4С</v>
      </c>
      <c r="C1068" s="30">
        <f ca="1"/>
        <v>35</v>
      </c>
      <c r="D1068" s="30" t="str">
        <f ca="1"/>
        <v>НЕТ</v>
      </c>
      <c r="E1068" s="30">
        <f ca="1"/>
        <v>1</v>
      </c>
      <c r="F1068" s="30" t="str">
        <v>Основы религиоз</v>
      </c>
      <c r="H1068" t="str">
        <f ca="1"/>
        <v>Кулинич Л. Н.</v>
      </c>
      <c r="I1068" t="str">
        <f ca="1"/>
        <v>4С</v>
      </c>
      <c r="J1068">
        <f ca="1"/>
        <v>35</v>
      </c>
      <c r="K1068" t="str">
        <f ca="1"/>
        <v>НЕТ</v>
      </c>
      <c r="L1068">
        <f ca="1"/>
        <v>1</v>
      </c>
      <c r="M1068" t="str">
        <f ca="1"/>
        <v>Основы религиоз</v>
      </c>
    </row>
    <row r="1069" spans="1:13" x14ac:dyDescent="0.25">
      <c r="A1069" s="30" t="str">
        <v>Кулинич Л. Н.</v>
      </c>
      <c r="B1069" s="30" t="str">
        <f ca="1"/>
        <v>4С</v>
      </c>
      <c r="C1069" s="30">
        <f ca="1"/>
        <v>35</v>
      </c>
      <c r="D1069" s="30" t="str">
        <f ca="1"/>
        <v>НЕТ</v>
      </c>
      <c r="E1069" s="30">
        <f ca="1"/>
        <v>1</v>
      </c>
      <c r="F1069" s="30" t="str">
        <v>Разговор о важн</v>
      </c>
      <c r="H1069" t="str">
        <f ca="1"/>
        <v>Кулинич Л. Н.</v>
      </c>
      <c r="I1069" t="str">
        <f ca="1"/>
        <v>4С</v>
      </c>
      <c r="J1069">
        <f ca="1"/>
        <v>35</v>
      </c>
      <c r="K1069" t="str">
        <f ca="1"/>
        <v>НЕТ</v>
      </c>
      <c r="L1069">
        <f ca="1"/>
        <v>1</v>
      </c>
      <c r="M1069" t="str">
        <f ca="1"/>
        <v>Разговор о важн</v>
      </c>
    </row>
    <row r="1070" spans="1:13" x14ac:dyDescent="0.25">
      <c r="A1070" s="30" t="str">
        <v>Кулинич Л. Н.</v>
      </c>
      <c r="B1070" s="30" t="str">
        <f ca="1"/>
        <v>4С</v>
      </c>
      <c r="C1070" s="30">
        <f ca="1"/>
        <v>35</v>
      </c>
      <c r="D1070" s="30" t="str">
        <f ca="1"/>
        <v>НЕТ</v>
      </c>
      <c r="E1070" s="30">
        <f ca="1"/>
        <v>5</v>
      </c>
      <c r="F1070" s="30" t="str">
        <v>Русский язык</v>
      </c>
      <c r="H1070" t="str">
        <f ca="1"/>
        <v>Кулинич Л. Н.</v>
      </c>
      <c r="I1070" t="str">
        <f ca="1"/>
        <v>4С</v>
      </c>
      <c r="J1070">
        <f ca="1"/>
        <v>35</v>
      </c>
      <c r="K1070" t="str">
        <f ca="1"/>
        <v>НЕТ</v>
      </c>
      <c r="L1070">
        <f ca="1"/>
        <v>5</v>
      </c>
      <c r="M1070" t="str">
        <f ca="1"/>
        <v>Русский язык</v>
      </c>
    </row>
    <row r="1071" spans="1:13" x14ac:dyDescent="0.25">
      <c r="A1071" s="30" t="str">
        <v>Кулинич Л. Н.</v>
      </c>
      <c r="B1071" s="30" t="str">
        <f ca="1"/>
        <v>4С</v>
      </c>
      <c r="C1071" s="30">
        <f ca="1"/>
        <v>35</v>
      </c>
      <c r="D1071" s="30" t="str">
        <f ca="1"/>
        <v>НЕТ</v>
      </c>
      <c r="E1071" s="30">
        <f ca="1"/>
        <v>1</v>
      </c>
      <c r="F1071" s="30" t="str">
        <v>Технология</v>
      </c>
      <c r="H1071" t="str">
        <f ca="1"/>
        <v>Кулинич Л. Н.</v>
      </c>
      <c r="I1071" t="str">
        <f ca="1"/>
        <v>4С</v>
      </c>
      <c r="J1071">
        <f ca="1"/>
        <v>35</v>
      </c>
      <c r="K1071" t="str">
        <f ca="1"/>
        <v>НЕТ</v>
      </c>
      <c r="L1071">
        <f ca="1"/>
        <v>1</v>
      </c>
      <c r="M1071" t="str">
        <f ca="1"/>
        <v>Технология</v>
      </c>
    </row>
    <row r="1072" spans="1:13" x14ac:dyDescent="0.25">
      <c r="A1072" s="30" t="str">
        <v>Кучина С. Г.</v>
      </c>
      <c r="B1072" s="30" t="str">
        <f ca="1"/>
        <v>1К</v>
      </c>
      <c r="C1072" s="30">
        <f ca="1"/>
        <v>36</v>
      </c>
      <c r="D1072" s="30" t="str">
        <f ca="1"/>
        <v>НЕТ</v>
      </c>
      <c r="E1072" s="30">
        <f ca="1"/>
        <v>1</v>
      </c>
      <c r="F1072" s="30" t="str">
        <v>Изобразительное искусство</v>
      </c>
      <c r="H1072" t="str">
        <f ca="1"/>
        <v>Кучина С. Г.</v>
      </c>
      <c r="I1072" t="str">
        <f ca="1"/>
        <v>1К</v>
      </c>
      <c r="J1072">
        <f ca="1"/>
        <v>36</v>
      </c>
      <c r="K1072" t="str">
        <f ca="1"/>
        <v>НЕТ</v>
      </c>
      <c r="L1072">
        <f ca="1"/>
        <v>1</v>
      </c>
      <c r="M1072" t="str">
        <f ca="1"/>
        <v>Изобразительное искусство</v>
      </c>
    </row>
    <row r="1073" spans="1:13" x14ac:dyDescent="0.25">
      <c r="A1073" s="30" t="str">
        <v>Кучина С. Г.</v>
      </c>
      <c r="B1073" s="30" t="str">
        <f ca="1"/>
        <v>1К</v>
      </c>
      <c r="C1073" s="30">
        <f ca="1"/>
        <v>36</v>
      </c>
      <c r="D1073" s="30" t="str">
        <f ca="1"/>
        <v>НЕТ</v>
      </c>
      <c r="E1073" s="30">
        <f ca="1"/>
        <v>4</v>
      </c>
      <c r="F1073" s="30" t="str">
        <v>Литературное чтение</v>
      </c>
      <c r="H1073" t="str">
        <f ca="1"/>
        <v>Кучина С. Г.</v>
      </c>
      <c r="I1073" t="str">
        <f ca="1"/>
        <v>1К</v>
      </c>
      <c r="J1073">
        <f ca="1"/>
        <v>36</v>
      </c>
      <c r="K1073" t="str">
        <f ca="1"/>
        <v>НЕТ</v>
      </c>
      <c r="L1073">
        <f ca="1"/>
        <v>4</v>
      </c>
      <c r="M1073" t="str">
        <f ca="1"/>
        <v>Литературное чтение</v>
      </c>
    </row>
    <row r="1074" spans="1:13" x14ac:dyDescent="0.25">
      <c r="A1074" s="30" t="str">
        <v>Кучина С. Г.</v>
      </c>
      <c r="B1074" s="30" t="str">
        <f ca="1"/>
        <v>1К</v>
      </c>
      <c r="C1074" s="30">
        <f ca="1"/>
        <v>36</v>
      </c>
      <c r="D1074" s="30" t="str">
        <f ca="1"/>
        <v>НЕТ</v>
      </c>
      <c r="E1074" s="30">
        <f ca="1"/>
        <v>4</v>
      </c>
      <c r="F1074" s="30" t="str">
        <v>Математика</v>
      </c>
      <c r="H1074" t="str">
        <f ca="1"/>
        <v>Кучина С. Г.</v>
      </c>
      <c r="I1074" t="str">
        <f ca="1"/>
        <v>1К</v>
      </c>
      <c r="J1074">
        <f ca="1"/>
        <v>36</v>
      </c>
      <c r="K1074" t="str">
        <f ca="1"/>
        <v>НЕТ</v>
      </c>
      <c r="L1074">
        <f ca="1"/>
        <v>4</v>
      </c>
      <c r="M1074" t="str">
        <f ca="1"/>
        <v>Математика</v>
      </c>
    </row>
    <row r="1075" spans="1:13" x14ac:dyDescent="0.25">
      <c r="A1075" s="30" t="str">
        <v>Кучина С. Г.</v>
      </c>
      <c r="B1075" s="30" t="str">
        <f ca="1"/>
        <v>1К</v>
      </c>
      <c r="C1075" s="30">
        <f ca="1"/>
        <v>36</v>
      </c>
      <c r="D1075" s="30" t="str">
        <f ca="1"/>
        <v>НЕТ</v>
      </c>
      <c r="E1075" s="30">
        <f ca="1"/>
        <v>1</v>
      </c>
      <c r="F1075" s="30" t="str">
        <v>Музыка</v>
      </c>
      <c r="H1075" t="str">
        <f ca="1"/>
        <v>Кучина С. Г.</v>
      </c>
      <c r="I1075" t="str">
        <f ca="1"/>
        <v>1К</v>
      </c>
      <c r="J1075">
        <f ca="1"/>
        <v>36</v>
      </c>
      <c r="K1075" t="str">
        <f ca="1"/>
        <v>НЕТ</v>
      </c>
      <c r="L1075">
        <f ca="1"/>
        <v>1</v>
      </c>
      <c r="M1075" t="str">
        <f ca="1"/>
        <v>Музыка</v>
      </c>
    </row>
    <row r="1076" spans="1:13" x14ac:dyDescent="0.25">
      <c r="A1076" s="30" t="str">
        <v>Кучина С. Г.</v>
      </c>
      <c r="B1076" s="30" t="str">
        <f ca="1"/>
        <v>1К</v>
      </c>
      <c r="C1076" s="30">
        <f ca="1"/>
        <v>36</v>
      </c>
      <c r="D1076" s="30" t="str">
        <f ca="1"/>
        <v>НЕТ</v>
      </c>
      <c r="E1076" s="30">
        <f ca="1"/>
        <v>2</v>
      </c>
      <c r="F1076" s="30" t="str">
        <v>Окружающий мир</v>
      </c>
      <c r="H1076" t="str">
        <f ca="1"/>
        <v>Кучина С. Г.</v>
      </c>
      <c r="I1076" t="str">
        <f ca="1"/>
        <v>1К</v>
      </c>
      <c r="J1076">
        <f ca="1"/>
        <v>36</v>
      </c>
      <c r="K1076" t="str">
        <f ca="1"/>
        <v>НЕТ</v>
      </c>
      <c r="L1076">
        <f ca="1"/>
        <v>2</v>
      </c>
      <c r="M1076" t="str">
        <f ca="1"/>
        <v>Окружающий мир</v>
      </c>
    </row>
    <row r="1077" spans="1:13" x14ac:dyDescent="0.25">
      <c r="A1077" s="30" t="str">
        <v>Кучина С. Г.</v>
      </c>
      <c r="B1077" s="30" t="str">
        <f ca="1"/>
        <v>1К</v>
      </c>
      <c r="C1077" s="30">
        <f ca="1"/>
        <v>36</v>
      </c>
      <c r="D1077" s="30" t="str">
        <f ca="1"/>
        <v>НЕТ</v>
      </c>
      <c r="E1077" s="30">
        <f ca="1"/>
        <v>1</v>
      </c>
      <c r="F1077" s="30" t="str">
        <v>Разговор о важн</v>
      </c>
      <c r="H1077" t="str">
        <f ca="1"/>
        <v>Кучина С. Г.</v>
      </c>
      <c r="I1077" t="str">
        <f ca="1"/>
        <v>1К</v>
      </c>
      <c r="J1077">
        <f ca="1"/>
        <v>36</v>
      </c>
      <c r="K1077" t="str">
        <f ca="1"/>
        <v>НЕТ</v>
      </c>
      <c r="L1077">
        <f ca="1"/>
        <v>1</v>
      </c>
      <c r="M1077" t="str">
        <f ca="1"/>
        <v>Разговор о важн</v>
      </c>
    </row>
    <row r="1078" spans="1:13" x14ac:dyDescent="0.25">
      <c r="A1078" s="30" t="str">
        <v>Кучина С. Г.</v>
      </c>
      <c r="B1078" s="30" t="str">
        <f ca="1"/>
        <v>1К</v>
      </c>
      <c r="C1078" s="30">
        <f ca="1"/>
        <v>36</v>
      </c>
      <c r="D1078" s="30" t="str">
        <f ca="1"/>
        <v>НЕТ</v>
      </c>
      <c r="E1078" s="30">
        <f ca="1"/>
        <v>5</v>
      </c>
      <c r="F1078" s="30" t="str">
        <v>Русский язык</v>
      </c>
      <c r="H1078" t="str">
        <f ca="1"/>
        <v>Кучина С. Г.</v>
      </c>
      <c r="I1078" t="str">
        <f ca="1"/>
        <v>1К</v>
      </c>
      <c r="J1078">
        <f ca="1"/>
        <v>36</v>
      </c>
      <c r="K1078" t="str">
        <f ca="1"/>
        <v>НЕТ</v>
      </c>
      <c r="L1078">
        <f ca="1"/>
        <v>5</v>
      </c>
      <c r="M1078" t="str">
        <f ca="1"/>
        <v>Русский язык</v>
      </c>
    </row>
    <row r="1079" spans="1:13" x14ac:dyDescent="0.25">
      <c r="A1079" s="30" t="str">
        <v>Кучина С. Г.</v>
      </c>
      <c r="B1079" s="30" t="str">
        <f ca="1"/>
        <v>1К</v>
      </c>
      <c r="C1079" s="30">
        <f ca="1"/>
        <v>36</v>
      </c>
      <c r="D1079" s="30" t="str">
        <f ca="1"/>
        <v>НЕТ</v>
      </c>
      <c r="E1079" s="30">
        <f ca="1"/>
        <v>1</v>
      </c>
      <c r="F1079" s="30" t="str">
        <v>Технология</v>
      </c>
      <c r="H1079" t="str">
        <f ca="1"/>
        <v>Кучина С. Г.</v>
      </c>
      <c r="I1079" t="str">
        <f ca="1"/>
        <v>1К</v>
      </c>
      <c r="J1079">
        <f ca="1"/>
        <v>36</v>
      </c>
      <c r="K1079" t="str">
        <f ca="1"/>
        <v>НЕТ</v>
      </c>
      <c r="L1079">
        <f ca="1"/>
        <v>1</v>
      </c>
      <c r="M1079" t="str">
        <f ca="1"/>
        <v>Технология</v>
      </c>
    </row>
    <row r="1080" spans="1:13" x14ac:dyDescent="0.25">
      <c r="A1080" s="30" t="str">
        <v>Кучина С. Г.</v>
      </c>
      <c r="B1080" s="30" t="str">
        <f ca="1"/>
        <v>2Б</v>
      </c>
      <c r="C1080" s="30">
        <f ca="1"/>
        <v>36</v>
      </c>
      <c r="D1080" s="30" t="str">
        <f ca="1"/>
        <v>НЕТ</v>
      </c>
      <c r="E1080" s="30">
        <f ca="1"/>
        <v>1</v>
      </c>
      <c r="F1080" s="30" t="str">
        <v>Изобразительное искусство</v>
      </c>
      <c r="H1080" t="str">
        <f ca="1"/>
        <v>Кучина С. Г.</v>
      </c>
      <c r="I1080" t="str">
        <f ca="1"/>
        <v>2Б</v>
      </c>
      <c r="J1080">
        <f ca="1"/>
        <v>36</v>
      </c>
      <c r="K1080" t="str">
        <f ca="1"/>
        <v>НЕТ</v>
      </c>
      <c r="L1080">
        <f ca="1"/>
        <v>1</v>
      </c>
      <c r="M1080" t="str">
        <f ca="1"/>
        <v>Изобразительное искусство</v>
      </c>
    </row>
    <row r="1081" spans="1:13" x14ac:dyDescent="0.25">
      <c r="A1081" s="30" t="str">
        <v>Кучина С. Г.</v>
      </c>
      <c r="B1081" s="30" t="str">
        <f ca="1"/>
        <v>2Б</v>
      </c>
      <c r="C1081" s="30">
        <f ca="1"/>
        <v>36</v>
      </c>
      <c r="D1081" s="30" t="str">
        <f ca="1"/>
        <v>НЕТ</v>
      </c>
      <c r="E1081" s="30">
        <f ca="1"/>
        <v>1</v>
      </c>
      <c r="F1081" s="30" t="str">
        <v>Кубановедение</v>
      </c>
      <c r="H1081" t="str">
        <f ca="1"/>
        <v>Кучина С. Г.</v>
      </c>
      <c r="I1081" t="str">
        <f ca="1"/>
        <v>2Б</v>
      </c>
      <c r="J1081">
        <f ca="1"/>
        <v>36</v>
      </c>
      <c r="K1081" t="str">
        <f ca="1"/>
        <v>НЕТ</v>
      </c>
      <c r="L1081">
        <f ca="1"/>
        <v>1</v>
      </c>
      <c r="M1081" t="str">
        <f ca="1"/>
        <v>Кубановедение</v>
      </c>
    </row>
    <row r="1082" spans="1:13" x14ac:dyDescent="0.25">
      <c r="A1082" s="30" t="str">
        <v>Кучина С. Г.</v>
      </c>
      <c r="B1082" s="30" t="str">
        <f ca="1"/>
        <v>2Б</v>
      </c>
      <c r="C1082" s="30">
        <f ca="1"/>
        <v>36</v>
      </c>
      <c r="D1082" s="30" t="str">
        <f ca="1"/>
        <v>НЕТ</v>
      </c>
      <c r="E1082" s="30">
        <f ca="1"/>
        <v>4</v>
      </c>
      <c r="F1082" s="30" t="str">
        <v>Литературное чтение</v>
      </c>
      <c r="H1082" t="str">
        <f ca="1"/>
        <v>Кучина С. Г.</v>
      </c>
      <c r="I1082" t="str">
        <f ca="1"/>
        <v>2Б</v>
      </c>
      <c r="J1082">
        <f ca="1"/>
        <v>36</v>
      </c>
      <c r="K1082" t="str">
        <f ca="1"/>
        <v>НЕТ</v>
      </c>
      <c r="L1082">
        <f ca="1"/>
        <v>4</v>
      </c>
      <c r="M1082" t="str">
        <f ca="1"/>
        <v>Литературное чтение</v>
      </c>
    </row>
    <row r="1083" spans="1:13" x14ac:dyDescent="0.25">
      <c r="A1083" s="30" t="str">
        <v>Кучина С. Г.</v>
      </c>
      <c r="B1083" s="30" t="str">
        <f ca="1"/>
        <v>2Б</v>
      </c>
      <c r="C1083" s="30">
        <f ca="1"/>
        <v>36</v>
      </c>
      <c r="D1083" s="30" t="str">
        <f ca="1"/>
        <v>НЕТ</v>
      </c>
      <c r="E1083" s="30">
        <f ca="1"/>
        <v>4</v>
      </c>
      <c r="F1083" s="30" t="str">
        <v>Математика</v>
      </c>
      <c r="H1083" t="str">
        <f ca="1"/>
        <v>Кучина С. Г.</v>
      </c>
      <c r="I1083" t="str">
        <f ca="1"/>
        <v>2Б</v>
      </c>
      <c r="J1083">
        <f ca="1"/>
        <v>36</v>
      </c>
      <c r="K1083" t="str">
        <f ca="1"/>
        <v>НЕТ</v>
      </c>
      <c r="L1083">
        <f ca="1"/>
        <v>4</v>
      </c>
      <c r="M1083" t="str">
        <f ca="1"/>
        <v>Математика</v>
      </c>
    </row>
    <row r="1084" spans="1:13" x14ac:dyDescent="0.25">
      <c r="A1084" s="30" t="str">
        <v>Кучина С. Г.</v>
      </c>
      <c r="B1084" s="30" t="str">
        <f ca="1"/>
        <v>2Б</v>
      </c>
      <c r="C1084" s="30">
        <f ca="1"/>
        <v>36</v>
      </c>
      <c r="D1084" s="30" t="str">
        <f ca="1"/>
        <v>НЕТ</v>
      </c>
      <c r="E1084" s="30">
        <f ca="1"/>
        <v>1</v>
      </c>
      <c r="F1084" s="30" t="str">
        <v>Музыка</v>
      </c>
      <c r="H1084" t="str">
        <f ca="1"/>
        <v>Кучина С. Г.</v>
      </c>
      <c r="I1084" t="str">
        <f ca="1"/>
        <v>2Б</v>
      </c>
      <c r="J1084">
        <f ca="1"/>
        <v>36</v>
      </c>
      <c r="K1084" t="str">
        <f ca="1"/>
        <v>НЕТ</v>
      </c>
      <c r="L1084">
        <f ca="1"/>
        <v>1</v>
      </c>
      <c r="M1084" t="str">
        <f ca="1"/>
        <v>Музыка</v>
      </c>
    </row>
    <row r="1085" spans="1:13" x14ac:dyDescent="0.25">
      <c r="A1085" s="30" t="str">
        <v>Кучина С. Г.</v>
      </c>
      <c r="B1085" s="30" t="str">
        <f ca="1"/>
        <v>2Б</v>
      </c>
      <c r="C1085" s="30">
        <f ca="1"/>
        <v>36</v>
      </c>
      <c r="D1085" s="30" t="str">
        <f ca="1"/>
        <v>НЕТ</v>
      </c>
      <c r="E1085" s="30">
        <f ca="1"/>
        <v>2</v>
      </c>
      <c r="F1085" s="30" t="str">
        <v>Окружающий мир</v>
      </c>
      <c r="H1085" t="str">
        <f ca="1"/>
        <v>Кучина С. Г.</v>
      </c>
      <c r="I1085" t="str">
        <f ca="1"/>
        <v>2Б</v>
      </c>
      <c r="J1085">
        <f ca="1"/>
        <v>36</v>
      </c>
      <c r="K1085" t="str">
        <f ca="1"/>
        <v>НЕТ</v>
      </c>
      <c r="L1085">
        <f ca="1"/>
        <v>2</v>
      </c>
      <c r="M1085" t="str">
        <f ca="1"/>
        <v>Окружающий мир</v>
      </c>
    </row>
    <row r="1086" spans="1:13" x14ac:dyDescent="0.25">
      <c r="A1086" s="30" t="str">
        <v>Кучина С. Г.</v>
      </c>
      <c r="B1086" s="30" t="str">
        <f ca="1"/>
        <v>2Б</v>
      </c>
      <c r="C1086" s="30">
        <f ca="1"/>
        <v>36</v>
      </c>
      <c r="D1086" s="30" t="str">
        <f ca="1"/>
        <v>НЕТ</v>
      </c>
      <c r="E1086" s="30">
        <f ca="1"/>
        <v>1</v>
      </c>
      <c r="F1086" s="30" t="str">
        <v>Разговор о важн</v>
      </c>
      <c r="H1086" t="str">
        <f ca="1"/>
        <v>Кучина С. Г.</v>
      </c>
      <c r="I1086" t="str">
        <f ca="1"/>
        <v>2Б</v>
      </c>
      <c r="J1086">
        <f ca="1"/>
        <v>36</v>
      </c>
      <c r="K1086" t="str">
        <f ca="1"/>
        <v>НЕТ</v>
      </c>
      <c r="L1086">
        <f ca="1"/>
        <v>1</v>
      </c>
      <c r="M1086" t="str">
        <f ca="1"/>
        <v>Разговор о важн</v>
      </c>
    </row>
    <row r="1087" spans="1:13" x14ac:dyDescent="0.25">
      <c r="A1087" s="30" t="str">
        <v>Кучина С. Г.</v>
      </c>
      <c r="B1087" s="30" t="str">
        <f ca="1"/>
        <v>2Б</v>
      </c>
      <c r="C1087" s="30">
        <f ca="1"/>
        <v>36</v>
      </c>
      <c r="D1087" s="30" t="str">
        <f ca="1"/>
        <v>НЕТ</v>
      </c>
      <c r="E1087" s="30">
        <f ca="1"/>
        <v>5</v>
      </c>
      <c r="F1087" s="30" t="str">
        <v>Русский язык</v>
      </c>
      <c r="H1087" t="str">
        <f ca="1"/>
        <v>Кучина С. Г.</v>
      </c>
      <c r="I1087" t="str">
        <f ca="1"/>
        <v>2Б</v>
      </c>
      <c r="J1087">
        <f ca="1"/>
        <v>36</v>
      </c>
      <c r="K1087" t="str">
        <f ca="1"/>
        <v>НЕТ</v>
      </c>
      <c r="L1087">
        <f ca="1"/>
        <v>5</v>
      </c>
      <c r="M1087" t="str">
        <f ca="1"/>
        <v>Русский язык</v>
      </c>
    </row>
    <row r="1088" spans="1:13" x14ac:dyDescent="0.25">
      <c r="A1088" s="30" t="str">
        <v>Кучина С. Г.</v>
      </c>
      <c r="B1088" s="30" t="str">
        <f ca="1"/>
        <v>2Б</v>
      </c>
      <c r="C1088" s="30">
        <f ca="1"/>
        <v>36</v>
      </c>
      <c r="D1088" s="30" t="str">
        <f ca="1"/>
        <v>НЕТ</v>
      </c>
      <c r="E1088" s="30">
        <f ca="1"/>
        <v>1</v>
      </c>
      <c r="F1088" s="30" t="str">
        <v>Технология</v>
      </c>
      <c r="H1088" t="str">
        <f ca="1"/>
        <v>Кучина С. Г.</v>
      </c>
      <c r="I1088" t="str">
        <f ca="1"/>
        <v>2Б</v>
      </c>
      <c r="J1088">
        <f ca="1"/>
        <v>36</v>
      </c>
      <c r="K1088" t="str">
        <f ca="1"/>
        <v>НЕТ</v>
      </c>
      <c r="L1088">
        <f ca="1"/>
        <v>1</v>
      </c>
      <c r="M1088" t="str">
        <f ca="1"/>
        <v>Технология</v>
      </c>
    </row>
    <row r="1089" spans="1:13" x14ac:dyDescent="0.25">
      <c r="A1089" s="30" t="str">
        <v>Кучман Ю. С.</v>
      </c>
      <c r="B1089" s="30" t="str">
        <f ca="1"/>
        <v>6А</v>
      </c>
      <c r="C1089" s="30">
        <f ca="1"/>
        <v>36</v>
      </c>
      <c r="D1089" s="30" t="str">
        <f ca="1"/>
        <v>НЕТ</v>
      </c>
      <c r="E1089" s="30">
        <f ca="1"/>
        <v>1</v>
      </c>
      <c r="F1089" s="30" t="str">
        <v>Биология</v>
      </c>
      <c r="H1089" t="str">
        <f ca="1"/>
        <v>Кучман Ю. С.</v>
      </c>
      <c r="I1089" t="str">
        <f ca="1"/>
        <v>6А</v>
      </c>
      <c r="J1089">
        <f ca="1"/>
        <v>36</v>
      </c>
      <c r="K1089" t="str">
        <f ca="1"/>
        <v>НЕТ</v>
      </c>
      <c r="L1089">
        <f ca="1"/>
        <v>1</v>
      </c>
      <c r="M1089" t="str">
        <f ca="1"/>
        <v>Биология</v>
      </c>
    </row>
    <row r="1090" spans="1:13" x14ac:dyDescent="0.25">
      <c r="A1090" s="30" t="str">
        <v>Кучман Ю. С.</v>
      </c>
      <c r="B1090" s="30" t="str">
        <f ca="1"/>
        <v>6Б</v>
      </c>
      <c r="C1090" s="30">
        <f ca="1"/>
        <v>35</v>
      </c>
      <c r="D1090" s="30" t="str">
        <f ca="1"/>
        <v>НЕТ</v>
      </c>
      <c r="E1090" s="30">
        <f ca="1"/>
        <v>1</v>
      </c>
      <c r="F1090" s="30" t="str">
        <v>Биология</v>
      </c>
      <c r="H1090" t="str">
        <f ca="1"/>
        <v>Кучман Ю. С.</v>
      </c>
      <c r="I1090" t="str">
        <f ca="1"/>
        <v>6Б</v>
      </c>
      <c r="J1090">
        <f ca="1"/>
        <v>35</v>
      </c>
      <c r="K1090" t="str">
        <f ca="1"/>
        <v>НЕТ</v>
      </c>
      <c r="L1090">
        <f ca="1"/>
        <v>1</v>
      </c>
      <c r="M1090" t="str">
        <f ca="1"/>
        <v>Биология</v>
      </c>
    </row>
    <row r="1091" spans="1:13" x14ac:dyDescent="0.25">
      <c r="A1091" s="30" t="str">
        <v>Кучман Ю. С.</v>
      </c>
      <c r="B1091" s="30" t="str">
        <f ca="1"/>
        <v>6В</v>
      </c>
      <c r="C1091" s="30">
        <f ca="1"/>
        <v>35</v>
      </c>
      <c r="D1091" s="30" t="str">
        <f ca="1"/>
        <v>НЕТ</v>
      </c>
      <c r="E1091" s="30">
        <f ca="1"/>
        <v>1</v>
      </c>
      <c r="F1091" s="30" t="str">
        <v>Биология</v>
      </c>
      <c r="H1091" t="str">
        <f ca="1"/>
        <v>Кучман Ю. С.</v>
      </c>
      <c r="I1091" t="str">
        <f ca="1"/>
        <v>6В</v>
      </c>
      <c r="J1091">
        <f ca="1"/>
        <v>35</v>
      </c>
      <c r="K1091" t="str">
        <f ca="1"/>
        <v>НЕТ</v>
      </c>
      <c r="L1091">
        <f ca="1"/>
        <v>1</v>
      </c>
      <c r="M1091" t="str">
        <f ca="1"/>
        <v>Биология</v>
      </c>
    </row>
    <row r="1092" spans="1:13" x14ac:dyDescent="0.25">
      <c r="A1092" s="30" t="str">
        <v>Кучман Ю. С.</v>
      </c>
      <c r="B1092" s="30" t="str">
        <f ca="1"/>
        <v>6Г</v>
      </c>
      <c r="C1092" s="30">
        <f ca="1"/>
        <v>35</v>
      </c>
      <c r="D1092" s="30" t="str">
        <f ca="1"/>
        <v>НЕТ</v>
      </c>
      <c r="E1092" s="30">
        <f ca="1"/>
        <v>1</v>
      </c>
      <c r="F1092" s="30" t="str">
        <v>Биология</v>
      </c>
      <c r="H1092" t="str">
        <f ca="1"/>
        <v>Кучман Ю. С.</v>
      </c>
      <c r="I1092" t="str">
        <f ca="1"/>
        <v>6Г</v>
      </c>
      <c r="J1092">
        <f ca="1"/>
        <v>35</v>
      </c>
      <c r="K1092" t="str">
        <f ca="1"/>
        <v>НЕТ</v>
      </c>
      <c r="L1092">
        <f ca="1"/>
        <v>1</v>
      </c>
      <c r="M1092" t="str">
        <f ca="1"/>
        <v>Биология</v>
      </c>
    </row>
    <row r="1093" spans="1:13" x14ac:dyDescent="0.25">
      <c r="A1093" s="30" t="str">
        <v>Кучман Ю. С.</v>
      </c>
      <c r="B1093" s="30" t="str">
        <f ca="1"/>
        <v>6Д</v>
      </c>
      <c r="C1093" s="30">
        <f ca="1"/>
        <v>36</v>
      </c>
      <c r="D1093" s="30" t="str">
        <f ca="1"/>
        <v>НЕТ</v>
      </c>
      <c r="E1093" s="30">
        <f ca="1"/>
        <v>1</v>
      </c>
      <c r="F1093" s="30" t="str">
        <v>Биология</v>
      </c>
      <c r="H1093" t="str">
        <f ca="1"/>
        <v>Кучман Ю. С.</v>
      </c>
      <c r="I1093" t="str">
        <f ca="1"/>
        <v>6Д</v>
      </c>
      <c r="J1093">
        <f ca="1"/>
        <v>36</v>
      </c>
      <c r="K1093" t="str">
        <f ca="1"/>
        <v>НЕТ</v>
      </c>
      <c r="L1093">
        <f ca="1"/>
        <v>1</v>
      </c>
      <c r="M1093" t="str">
        <f ca="1"/>
        <v>Биология</v>
      </c>
    </row>
    <row r="1094" spans="1:13" x14ac:dyDescent="0.25">
      <c r="A1094" s="30" t="str">
        <v>Кучман Ю. С.</v>
      </c>
      <c r="B1094" s="30" t="str">
        <f ca="1"/>
        <v>6Е</v>
      </c>
      <c r="C1094" s="30">
        <f ca="1"/>
        <v>36</v>
      </c>
      <c r="D1094" s="30" t="str">
        <f ca="1"/>
        <v>НЕТ</v>
      </c>
      <c r="E1094" s="30">
        <f ca="1"/>
        <v>1</v>
      </c>
      <c r="F1094" s="30" t="str">
        <v>Биология</v>
      </c>
      <c r="H1094" t="str">
        <f ca="1"/>
        <v>Кучман Ю. С.</v>
      </c>
      <c r="I1094" t="str">
        <f ca="1"/>
        <v>6Е</v>
      </c>
      <c r="J1094">
        <f ca="1"/>
        <v>36</v>
      </c>
      <c r="K1094" t="str">
        <f ca="1"/>
        <v>НЕТ</v>
      </c>
      <c r="L1094">
        <f ca="1"/>
        <v>1</v>
      </c>
      <c r="M1094" t="str">
        <f ca="1"/>
        <v>Биология</v>
      </c>
    </row>
    <row r="1095" spans="1:13" x14ac:dyDescent="0.25">
      <c r="A1095" s="30" t="str">
        <v>Кучман Ю. С.</v>
      </c>
      <c r="B1095" s="30" t="str">
        <f ca="1"/>
        <v>6Ж</v>
      </c>
      <c r="C1095" s="30">
        <f ca="1"/>
        <v>36</v>
      </c>
      <c r="D1095" s="30" t="str">
        <f ca="1"/>
        <v>НЕТ</v>
      </c>
      <c r="E1095" s="30">
        <f ca="1"/>
        <v>1</v>
      </c>
      <c r="F1095" s="30" t="str">
        <v>Биология</v>
      </c>
      <c r="H1095" t="str">
        <f ca="1"/>
        <v>Кучман Ю. С.</v>
      </c>
      <c r="I1095" t="str">
        <f ca="1"/>
        <v>6Ж</v>
      </c>
      <c r="J1095">
        <f ca="1"/>
        <v>36</v>
      </c>
      <c r="K1095" t="str">
        <f ca="1"/>
        <v>НЕТ</v>
      </c>
      <c r="L1095">
        <f ca="1"/>
        <v>1</v>
      </c>
      <c r="M1095" t="str">
        <f ca="1"/>
        <v>Биология</v>
      </c>
    </row>
    <row r="1096" spans="1:13" x14ac:dyDescent="0.25">
      <c r="A1096" s="30" t="str">
        <v>Кучман Ю. С.</v>
      </c>
      <c r="B1096" s="30" t="str">
        <f ca="1"/>
        <v>6З</v>
      </c>
      <c r="C1096" s="30">
        <f ca="1"/>
        <v>35</v>
      </c>
      <c r="D1096" s="30" t="str">
        <f ca="1"/>
        <v>НЕТ</v>
      </c>
      <c r="E1096" s="30">
        <f ca="1"/>
        <v>1</v>
      </c>
      <c r="F1096" s="30" t="str">
        <v>Биология</v>
      </c>
      <c r="H1096" t="str">
        <f ca="1"/>
        <v>Кучман Ю. С.</v>
      </c>
      <c r="I1096" t="str">
        <f ca="1"/>
        <v>6З</v>
      </c>
      <c r="J1096">
        <f ca="1"/>
        <v>35</v>
      </c>
      <c r="K1096" t="str">
        <f ca="1"/>
        <v>НЕТ</v>
      </c>
      <c r="L1096">
        <f ca="1"/>
        <v>1</v>
      </c>
      <c r="M1096" t="str">
        <f ca="1"/>
        <v>Биология</v>
      </c>
    </row>
    <row r="1097" spans="1:13" x14ac:dyDescent="0.25">
      <c r="A1097" s="30" t="str">
        <v>Кучман Ю. С.</v>
      </c>
      <c r="B1097" s="30" t="str">
        <f ca="1"/>
        <v>6И</v>
      </c>
      <c r="C1097" s="30">
        <f ca="1"/>
        <v>36</v>
      </c>
      <c r="D1097" s="30" t="str">
        <f ca="1"/>
        <v>НЕТ</v>
      </c>
      <c r="E1097" s="30">
        <f ca="1"/>
        <v>1</v>
      </c>
      <c r="F1097" s="30" t="str">
        <v>Биология</v>
      </c>
      <c r="H1097" t="str">
        <f ca="1"/>
        <v>Кучман Ю. С.</v>
      </c>
      <c r="I1097" t="str">
        <f ca="1"/>
        <v>6И</v>
      </c>
      <c r="J1097">
        <f ca="1"/>
        <v>36</v>
      </c>
      <c r="K1097" t="str">
        <f ca="1"/>
        <v>НЕТ</v>
      </c>
      <c r="L1097">
        <f ca="1"/>
        <v>1</v>
      </c>
      <c r="M1097" t="str">
        <f ca="1"/>
        <v>Биология</v>
      </c>
    </row>
    <row r="1098" spans="1:13" x14ac:dyDescent="0.25">
      <c r="A1098" s="30" t="str">
        <v>Кучман Ю. С.</v>
      </c>
      <c r="B1098" s="30" t="str">
        <f ca="1"/>
        <v>7А</v>
      </c>
      <c r="C1098" s="30">
        <f ca="1"/>
        <v>37</v>
      </c>
      <c r="D1098" s="30" t="str">
        <f ca="1"/>
        <v>НЕТ</v>
      </c>
      <c r="E1098" s="30">
        <f ca="1"/>
        <v>2</v>
      </c>
      <c r="F1098" s="30" t="str">
        <v>Биология</v>
      </c>
      <c r="H1098" t="str">
        <f ca="1"/>
        <v>Кучман Ю. С.</v>
      </c>
      <c r="I1098" t="str">
        <f ca="1"/>
        <v>7А</v>
      </c>
      <c r="J1098">
        <f ca="1"/>
        <v>37</v>
      </c>
      <c r="K1098" t="str">
        <f ca="1"/>
        <v>НЕТ</v>
      </c>
      <c r="L1098">
        <f ca="1"/>
        <v>2</v>
      </c>
      <c r="M1098" t="str">
        <f ca="1"/>
        <v>Биология</v>
      </c>
    </row>
    <row r="1099" spans="1:13" x14ac:dyDescent="0.25">
      <c r="A1099" s="30" t="str">
        <v>Кучман Ю. С.</v>
      </c>
      <c r="B1099" s="30" t="str">
        <f ca="1"/>
        <v>7Б</v>
      </c>
      <c r="C1099" s="30">
        <f ca="1"/>
        <v>38</v>
      </c>
      <c r="D1099" s="30" t="str">
        <f ca="1"/>
        <v>НЕТ</v>
      </c>
      <c r="E1099" s="30">
        <f ca="1"/>
        <v>2</v>
      </c>
      <c r="F1099" s="30" t="str">
        <v>Биология</v>
      </c>
      <c r="H1099" t="str">
        <f ca="1"/>
        <v>Кучман Ю. С.</v>
      </c>
      <c r="I1099" t="str">
        <f ca="1"/>
        <v>7Б</v>
      </c>
      <c r="J1099">
        <f ca="1"/>
        <v>38</v>
      </c>
      <c r="K1099" t="str">
        <f ca="1"/>
        <v>НЕТ</v>
      </c>
      <c r="L1099">
        <f ca="1"/>
        <v>2</v>
      </c>
      <c r="M1099" t="str">
        <f ca="1"/>
        <v>Биология</v>
      </c>
    </row>
    <row r="1100" spans="1:13" x14ac:dyDescent="0.25">
      <c r="A1100" s="30" t="str">
        <v>Кучман Ю. С.</v>
      </c>
      <c r="B1100" s="30" t="str">
        <f ca="1"/>
        <v>7В</v>
      </c>
      <c r="C1100" s="30">
        <f ca="1"/>
        <v>37</v>
      </c>
      <c r="D1100" s="30" t="str">
        <f ca="1"/>
        <v>НЕТ</v>
      </c>
      <c r="E1100" s="30">
        <f ca="1"/>
        <v>2</v>
      </c>
      <c r="F1100" s="30" t="str">
        <v>Биология</v>
      </c>
      <c r="H1100" t="str">
        <f ca="1"/>
        <v>Кучман Ю. С.</v>
      </c>
      <c r="I1100" t="str">
        <f ca="1"/>
        <v>7В</v>
      </c>
      <c r="J1100">
        <f ca="1"/>
        <v>37</v>
      </c>
      <c r="K1100" t="str">
        <f ca="1"/>
        <v>НЕТ</v>
      </c>
      <c r="L1100">
        <f ca="1"/>
        <v>2</v>
      </c>
      <c r="M1100" t="str">
        <f ca="1"/>
        <v>Биология</v>
      </c>
    </row>
    <row r="1101" spans="1:13" x14ac:dyDescent="0.25">
      <c r="A1101" s="30" t="str">
        <v>Кучман Ю. С.</v>
      </c>
      <c r="B1101" s="30" t="str">
        <f ca="1"/>
        <v>7Г</v>
      </c>
      <c r="C1101" s="30">
        <f ca="1"/>
        <v>37</v>
      </c>
      <c r="D1101" s="30" t="str">
        <f ca="1"/>
        <v>НЕТ</v>
      </c>
      <c r="E1101" s="30">
        <f ca="1"/>
        <v>2</v>
      </c>
      <c r="F1101" s="30" t="str">
        <v>Биология</v>
      </c>
      <c r="H1101" t="str">
        <f ca="1"/>
        <v>Кучман Ю. С.</v>
      </c>
      <c r="I1101" t="str">
        <f ca="1"/>
        <v>7Г</v>
      </c>
      <c r="J1101">
        <f ca="1"/>
        <v>37</v>
      </c>
      <c r="K1101" t="str">
        <f ca="1"/>
        <v>НЕТ</v>
      </c>
      <c r="L1101">
        <f ca="1"/>
        <v>2</v>
      </c>
      <c r="M1101" t="str">
        <f ca="1"/>
        <v>Биология</v>
      </c>
    </row>
    <row r="1102" spans="1:13" x14ac:dyDescent="0.25">
      <c r="A1102" s="30" t="str">
        <v>Кучман Ю. С.</v>
      </c>
      <c r="B1102" s="30" t="str">
        <f ca="1"/>
        <v>7Д</v>
      </c>
      <c r="C1102" s="30">
        <f ca="1"/>
        <v>37</v>
      </c>
      <c r="D1102" s="30" t="str">
        <f ca="1"/>
        <v>НЕТ</v>
      </c>
      <c r="E1102" s="30">
        <f ca="1"/>
        <v>2</v>
      </c>
      <c r="F1102" s="30" t="str">
        <v>Биология</v>
      </c>
      <c r="H1102" t="str">
        <f ca="1"/>
        <v>Кучман Ю. С.</v>
      </c>
      <c r="I1102" t="str">
        <f ca="1"/>
        <v>7Д</v>
      </c>
      <c r="J1102">
        <f ca="1"/>
        <v>37</v>
      </c>
      <c r="K1102" t="str">
        <f ca="1"/>
        <v>НЕТ</v>
      </c>
      <c r="L1102">
        <f ca="1"/>
        <v>2</v>
      </c>
      <c r="M1102" t="str">
        <f ca="1"/>
        <v>Биология</v>
      </c>
    </row>
    <row r="1103" spans="1:13" x14ac:dyDescent="0.25">
      <c r="A1103" s="30" t="str">
        <v>Кучман Ю. С.</v>
      </c>
      <c r="B1103" s="30" t="str">
        <f ca="1"/>
        <v>7Е</v>
      </c>
      <c r="C1103" s="30">
        <f ca="1"/>
        <v>38</v>
      </c>
      <c r="D1103" s="30" t="str">
        <f ca="1"/>
        <v>НЕТ</v>
      </c>
      <c r="E1103" s="30">
        <f ca="1"/>
        <v>2</v>
      </c>
      <c r="F1103" s="30" t="str">
        <v>Биология</v>
      </c>
      <c r="H1103" t="str">
        <f ca="1"/>
        <v>Кучман Ю. С.</v>
      </c>
      <c r="I1103" t="str">
        <f ca="1"/>
        <v>7Е</v>
      </c>
      <c r="J1103">
        <f ca="1"/>
        <v>38</v>
      </c>
      <c r="K1103" t="str">
        <f ca="1"/>
        <v>НЕТ</v>
      </c>
      <c r="L1103">
        <f ca="1"/>
        <v>2</v>
      </c>
      <c r="M1103" t="str">
        <f ca="1"/>
        <v>Биология</v>
      </c>
    </row>
    <row r="1104" spans="1:13" x14ac:dyDescent="0.25">
      <c r="A1104" s="30" t="str">
        <v>Кучман Ю. С.</v>
      </c>
      <c r="B1104" s="30" t="str">
        <f ca="1"/>
        <v>7Ж</v>
      </c>
      <c r="C1104" s="30">
        <f ca="1"/>
        <v>36</v>
      </c>
      <c r="D1104" s="30" t="str">
        <f ca="1"/>
        <v>НЕТ</v>
      </c>
      <c r="E1104" s="30">
        <f ca="1"/>
        <v>2</v>
      </c>
      <c r="F1104" s="30" t="str">
        <v>Биология</v>
      </c>
      <c r="H1104" t="str">
        <f ca="1"/>
        <v>Кучман Ю. С.</v>
      </c>
      <c r="I1104" t="str">
        <f ca="1"/>
        <v>7Ж</v>
      </c>
      <c r="J1104">
        <f ca="1"/>
        <v>36</v>
      </c>
      <c r="K1104" t="str">
        <f ca="1"/>
        <v>НЕТ</v>
      </c>
      <c r="L1104">
        <f ca="1"/>
        <v>2</v>
      </c>
      <c r="M1104" t="str">
        <f ca="1"/>
        <v>Биология</v>
      </c>
    </row>
    <row r="1105" spans="1:13" x14ac:dyDescent="0.25">
      <c r="A1105" s="30" t="str">
        <v>Кучман Ю. С.</v>
      </c>
      <c r="B1105" s="30" t="str">
        <f ca="1"/>
        <v>7З</v>
      </c>
      <c r="C1105" s="30">
        <f ca="1"/>
        <v>38</v>
      </c>
      <c r="D1105" s="30" t="str">
        <f ca="1"/>
        <v>НЕТ</v>
      </c>
      <c r="E1105" s="30">
        <f ca="1"/>
        <v>2</v>
      </c>
      <c r="F1105" s="30" t="str">
        <v>Биология</v>
      </c>
      <c r="H1105" t="str">
        <f ca="1"/>
        <v>Кучман Ю. С.</v>
      </c>
      <c r="I1105" t="str">
        <f ca="1"/>
        <v>7З</v>
      </c>
      <c r="J1105">
        <f ca="1"/>
        <v>38</v>
      </c>
      <c r="K1105" t="str">
        <f ca="1"/>
        <v>НЕТ</v>
      </c>
      <c r="L1105">
        <f ca="1"/>
        <v>2</v>
      </c>
      <c r="M1105" t="str">
        <f ca="1"/>
        <v>Биология</v>
      </c>
    </row>
    <row r="1106" spans="1:13" x14ac:dyDescent="0.25">
      <c r="A1106" s="30" t="str">
        <v>Кучман Ю. С.</v>
      </c>
      <c r="B1106" s="30" t="str">
        <f ca="1"/>
        <v>7И</v>
      </c>
      <c r="C1106" s="30">
        <f ca="1"/>
        <v>38</v>
      </c>
      <c r="D1106" s="30" t="str">
        <f ca="1"/>
        <v>НЕТ</v>
      </c>
      <c r="E1106" s="30">
        <f ca="1"/>
        <v>2</v>
      </c>
      <c r="F1106" s="30" t="str">
        <v>Биология</v>
      </c>
      <c r="H1106" t="str">
        <f ca="1"/>
        <v>Кучман Ю. С.</v>
      </c>
      <c r="I1106" t="str">
        <f ca="1"/>
        <v>7И</v>
      </c>
      <c r="J1106">
        <f ca="1"/>
        <v>38</v>
      </c>
      <c r="K1106" t="str">
        <f ca="1"/>
        <v>НЕТ</v>
      </c>
      <c r="L1106">
        <f ca="1"/>
        <v>2</v>
      </c>
      <c r="M1106" t="str">
        <f ca="1"/>
        <v>Биология</v>
      </c>
    </row>
    <row r="1107" spans="1:13" x14ac:dyDescent="0.25">
      <c r="A1107" s="30" t="str">
        <v>Кучман Ю. С.</v>
      </c>
      <c r="B1107" s="30" t="str">
        <f ca="1"/>
        <v>7К</v>
      </c>
      <c r="C1107" s="30">
        <f ca="1"/>
        <v>38</v>
      </c>
      <c r="D1107" s="30" t="str">
        <f ca="1"/>
        <v>НЕТ</v>
      </c>
      <c r="E1107" s="30">
        <f ca="1"/>
        <v>2</v>
      </c>
      <c r="F1107" s="30" t="str">
        <v>Биология</v>
      </c>
      <c r="H1107" t="str">
        <f ca="1"/>
        <v>Кучман Ю. С.</v>
      </c>
      <c r="I1107" t="str">
        <f ca="1"/>
        <v>7К</v>
      </c>
      <c r="J1107">
        <f ca="1"/>
        <v>38</v>
      </c>
      <c r="K1107" t="str">
        <f ca="1"/>
        <v>НЕТ</v>
      </c>
      <c r="L1107">
        <f ca="1"/>
        <v>2</v>
      </c>
      <c r="M1107" t="str">
        <f ca="1"/>
        <v>Биология</v>
      </c>
    </row>
    <row r="1108" spans="1:13" x14ac:dyDescent="0.25">
      <c r="A1108" s="30" t="str">
        <v>Кучман Ю. С.</v>
      </c>
      <c r="B1108" s="30" t="str">
        <f ca="1"/>
        <v>7К</v>
      </c>
      <c r="C1108" s="30">
        <f ca="1"/>
        <v>38</v>
      </c>
      <c r="D1108" s="30" t="str">
        <f ca="1"/>
        <v>НЕТ</v>
      </c>
      <c r="E1108" s="30">
        <f ca="1"/>
        <v>1</v>
      </c>
      <c r="F1108" s="30" t="str">
        <v>Разговор о важн</v>
      </c>
      <c r="H1108" t="str">
        <f ca="1"/>
        <v>Кучман Ю. С.</v>
      </c>
      <c r="I1108" t="str">
        <f ca="1"/>
        <v>7К</v>
      </c>
      <c r="J1108">
        <f ca="1"/>
        <v>38</v>
      </c>
      <c r="K1108" t="str">
        <f ca="1"/>
        <v>НЕТ</v>
      </c>
      <c r="L1108">
        <f ca="1"/>
        <v>1</v>
      </c>
      <c r="M1108" t="str">
        <f ca="1"/>
        <v>Разговор о важн</v>
      </c>
    </row>
    <row r="1109" spans="1:13" x14ac:dyDescent="0.25">
      <c r="A1109" s="30" t="str">
        <v>Кучман Ю. С.</v>
      </c>
      <c r="B1109" s="30" t="str">
        <f ca="1"/>
        <v>7Л</v>
      </c>
      <c r="C1109" s="30">
        <f ca="1"/>
        <v>38</v>
      </c>
      <c r="D1109" s="30" t="str">
        <f ca="1"/>
        <v>НЕТ</v>
      </c>
      <c r="E1109" s="30">
        <f ca="1"/>
        <v>2</v>
      </c>
      <c r="F1109" s="30" t="str">
        <v>Биология</v>
      </c>
      <c r="H1109" t="str">
        <f ca="1"/>
        <v>Кучман Ю. С.</v>
      </c>
      <c r="I1109" t="str">
        <f ca="1"/>
        <v>7Л</v>
      </c>
      <c r="J1109">
        <f ca="1"/>
        <v>38</v>
      </c>
      <c r="K1109" t="str">
        <f ca="1"/>
        <v>НЕТ</v>
      </c>
      <c r="L1109">
        <f ca="1"/>
        <v>2</v>
      </c>
      <c r="M1109" t="str">
        <f ca="1"/>
        <v>Биология</v>
      </c>
    </row>
    <row r="1110" spans="1:13" x14ac:dyDescent="0.25">
      <c r="A1110" s="30" t="str">
        <v>Лата С. В.</v>
      </c>
      <c r="B1110" s="30" t="str">
        <f ca="1"/>
        <v>5Е</v>
      </c>
      <c r="C1110" s="30">
        <f ca="1"/>
        <v>34</v>
      </c>
      <c r="D1110" s="30" t="str">
        <f ca="1"/>
        <v>НЕТ</v>
      </c>
      <c r="E1110" s="30">
        <f ca="1"/>
        <v>5</v>
      </c>
      <c r="F1110" s="30" t="str">
        <v>Математика</v>
      </c>
      <c r="H1110" t="str">
        <f ca="1"/>
        <v>Лата С. В.</v>
      </c>
      <c r="I1110" t="str">
        <f ca="1"/>
        <v>5Е</v>
      </c>
      <c r="J1110">
        <f ca="1"/>
        <v>34</v>
      </c>
      <c r="K1110" t="str">
        <f ca="1"/>
        <v>НЕТ</v>
      </c>
      <c r="L1110">
        <f ca="1"/>
        <v>5</v>
      </c>
      <c r="M1110" t="str">
        <f ca="1"/>
        <v>Математика</v>
      </c>
    </row>
    <row r="1111" spans="1:13" x14ac:dyDescent="0.25">
      <c r="A1111" s="30" t="str">
        <v>Лата С. В.</v>
      </c>
      <c r="B1111" s="30" t="str">
        <f ca="1"/>
        <v>5О</v>
      </c>
      <c r="C1111" s="30">
        <f ca="1"/>
        <v>34</v>
      </c>
      <c r="D1111" s="30" t="str">
        <f ca="1"/>
        <v>НЕТ</v>
      </c>
      <c r="E1111" s="30">
        <f ca="1"/>
        <v>5</v>
      </c>
      <c r="F1111" s="30" t="str">
        <v>Математика</v>
      </c>
      <c r="H1111" t="str">
        <f ca="1"/>
        <v>Лата С. В.</v>
      </c>
      <c r="I1111" t="str">
        <f ca="1"/>
        <v>5О</v>
      </c>
      <c r="J1111">
        <f ca="1"/>
        <v>34</v>
      </c>
      <c r="K1111" t="str">
        <f ca="1"/>
        <v>НЕТ</v>
      </c>
      <c r="L1111">
        <f ca="1"/>
        <v>5</v>
      </c>
      <c r="M1111" t="str">
        <f ca="1"/>
        <v>Математика</v>
      </c>
    </row>
    <row r="1112" spans="1:13" x14ac:dyDescent="0.25">
      <c r="A1112" s="30" t="str">
        <v>Лата С. В.</v>
      </c>
      <c r="B1112" s="30" t="str">
        <f ca="1"/>
        <v>9Г</v>
      </c>
      <c r="C1112" s="30">
        <f ca="1"/>
        <v>35</v>
      </c>
      <c r="D1112" s="30" t="str">
        <f ca="1"/>
        <v>НЕТ</v>
      </c>
      <c r="E1112" s="30">
        <f ca="1"/>
        <v>3</v>
      </c>
      <c r="F1112" s="30" t="str">
        <v>Алгебра</v>
      </c>
      <c r="H1112" t="str">
        <f ca="1"/>
        <v>Лата С. В.</v>
      </c>
      <c r="I1112" t="str">
        <f ca="1"/>
        <v>9Г</v>
      </c>
      <c r="J1112">
        <f ca="1"/>
        <v>35</v>
      </c>
      <c r="K1112" t="str">
        <f ca="1"/>
        <v>НЕТ</v>
      </c>
      <c r="L1112">
        <f ca="1"/>
        <v>3</v>
      </c>
      <c r="M1112" t="str">
        <f ca="1"/>
        <v>Алгебра</v>
      </c>
    </row>
    <row r="1113" spans="1:13" x14ac:dyDescent="0.25">
      <c r="A1113" s="30" t="str">
        <v>Лата С. В.</v>
      </c>
      <c r="B1113" s="30" t="str">
        <f ca="1"/>
        <v>9Г</v>
      </c>
      <c r="C1113" s="30">
        <f ca="1"/>
        <v>35</v>
      </c>
      <c r="D1113" s="30" t="str">
        <f ca="1"/>
        <v>НЕТ</v>
      </c>
      <c r="E1113" s="30">
        <f ca="1"/>
        <v>2</v>
      </c>
      <c r="F1113" s="30" t="str">
        <v>Геометрия</v>
      </c>
      <c r="H1113" t="str">
        <f ca="1"/>
        <v>Лата С. В.</v>
      </c>
      <c r="I1113" t="str">
        <f ca="1"/>
        <v>9Г</v>
      </c>
      <c r="J1113">
        <f ca="1"/>
        <v>35</v>
      </c>
      <c r="K1113" t="str">
        <f ca="1"/>
        <v>НЕТ</v>
      </c>
      <c r="L1113">
        <f ca="1"/>
        <v>2</v>
      </c>
      <c r="M1113" t="str">
        <f ca="1"/>
        <v>Геометрия</v>
      </c>
    </row>
    <row r="1114" spans="1:13" x14ac:dyDescent="0.25">
      <c r="A1114" s="30" t="str">
        <v>Лата С. В.</v>
      </c>
      <c r="B1114" s="30" t="str">
        <f ca="1"/>
        <v>9Г</v>
      </c>
      <c r="C1114" s="30">
        <f ca="1"/>
        <v>35</v>
      </c>
      <c r="D1114" s="30" t="str">
        <f ca="1"/>
        <v>НЕТ</v>
      </c>
      <c r="E1114" s="30">
        <f ca="1"/>
        <v>1</v>
      </c>
      <c r="F1114" s="30" t="str">
        <v>Практикум по геометрии</v>
      </c>
      <c r="H1114" t="str">
        <f ca="1"/>
        <v>Лата С. В.</v>
      </c>
      <c r="I1114" t="str">
        <f ca="1"/>
        <v>9Г</v>
      </c>
      <c r="J1114">
        <f ca="1"/>
        <v>35</v>
      </c>
      <c r="K1114" t="str">
        <f ca="1"/>
        <v>НЕТ</v>
      </c>
      <c r="L1114">
        <f ca="1"/>
        <v>1</v>
      </c>
      <c r="M1114" t="str">
        <f ca="1"/>
        <v>Практикум по геометрии</v>
      </c>
    </row>
    <row r="1115" spans="1:13" x14ac:dyDescent="0.25">
      <c r="A1115" s="30" t="str">
        <v>Лата С. В.</v>
      </c>
      <c r="B1115" s="30" t="str">
        <f ca="1"/>
        <v>9Д</v>
      </c>
      <c r="C1115" s="30">
        <f ca="1"/>
        <v>36</v>
      </c>
      <c r="D1115" s="30" t="str">
        <f ca="1"/>
        <v>НЕТ</v>
      </c>
      <c r="E1115" s="30">
        <f ca="1"/>
        <v>3</v>
      </c>
      <c r="F1115" s="30" t="str">
        <v>Алгебра</v>
      </c>
      <c r="H1115" t="str">
        <f ca="1"/>
        <v>Лата С. В.</v>
      </c>
      <c r="I1115" t="str">
        <f ca="1"/>
        <v>9Д</v>
      </c>
      <c r="J1115">
        <f ca="1"/>
        <v>36</v>
      </c>
      <c r="K1115" t="str">
        <f ca="1"/>
        <v>НЕТ</v>
      </c>
      <c r="L1115">
        <f ca="1"/>
        <v>3</v>
      </c>
      <c r="M1115" t="str">
        <f ca="1"/>
        <v>Алгебра</v>
      </c>
    </row>
    <row r="1116" spans="1:13" x14ac:dyDescent="0.25">
      <c r="A1116" s="30" t="str">
        <v>Лата С. В.</v>
      </c>
      <c r="B1116" s="30" t="str">
        <f ca="1"/>
        <v>9Д</v>
      </c>
      <c r="C1116" s="30">
        <f ca="1"/>
        <v>36</v>
      </c>
      <c r="D1116" s="30" t="str">
        <f ca="1"/>
        <v>НЕТ</v>
      </c>
      <c r="E1116" s="30">
        <f ca="1"/>
        <v>2</v>
      </c>
      <c r="F1116" s="30" t="str">
        <v>Геометрия</v>
      </c>
      <c r="H1116" t="str">
        <f ca="1"/>
        <v>Лата С. В.</v>
      </c>
      <c r="I1116" t="str">
        <f ca="1"/>
        <v>9Д</v>
      </c>
      <c r="J1116">
        <f ca="1"/>
        <v>36</v>
      </c>
      <c r="K1116" t="str">
        <f ca="1"/>
        <v>НЕТ</v>
      </c>
      <c r="L1116">
        <f ca="1"/>
        <v>2</v>
      </c>
      <c r="M1116" t="str">
        <f ca="1"/>
        <v>Геометрия</v>
      </c>
    </row>
    <row r="1117" spans="1:13" x14ac:dyDescent="0.25">
      <c r="A1117" s="30" t="str">
        <v>Лата С. В.</v>
      </c>
      <c r="B1117" s="30" t="str">
        <f ca="1"/>
        <v>9Д</v>
      </c>
      <c r="C1117" s="30">
        <f ca="1"/>
        <v>36</v>
      </c>
      <c r="D1117" s="30" t="str">
        <f ca="1"/>
        <v>НЕТ</v>
      </c>
      <c r="E1117" s="30">
        <f ca="1"/>
        <v>1</v>
      </c>
      <c r="F1117" s="30" t="str">
        <v>Практикум по геометрии</v>
      </c>
      <c r="H1117" t="str">
        <f ca="1"/>
        <v>Лата С. В.</v>
      </c>
      <c r="I1117" t="str">
        <f ca="1"/>
        <v>9Д</v>
      </c>
      <c r="J1117">
        <f ca="1"/>
        <v>36</v>
      </c>
      <c r="K1117" t="str">
        <f ca="1"/>
        <v>НЕТ</v>
      </c>
      <c r="L1117">
        <f ca="1"/>
        <v>1</v>
      </c>
      <c r="M1117" t="str">
        <f ca="1"/>
        <v>Практикум по геометрии</v>
      </c>
    </row>
    <row r="1118" spans="1:13" x14ac:dyDescent="0.25">
      <c r="A1118" s="30" t="str">
        <v>Лата С. В.</v>
      </c>
      <c r="B1118" s="30" t="str">
        <f ca="1"/>
        <v>9Д</v>
      </c>
      <c r="C1118" s="30">
        <f ca="1"/>
        <v>36</v>
      </c>
      <c r="D1118" s="30" t="str">
        <f ca="1"/>
        <v>НЕТ</v>
      </c>
      <c r="E1118" s="30">
        <f ca="1"/>
        <v>1</v>
      </c>
      <c r="F1118" s="30" t="str">
        <v>Разговор о важн</v>
      </c>
      <c r="H1118" t="str">
        <f ca="1"/>
        <v>Лата С. В.</v>
      </c>
      <c r="I1118" t="str">
        <f ca="1"/>
        <v>9Д</v>
      </c>
      <c r="J1118">
        <f ca="1"/>
        <v>36</v>
      </c>
      <c r="K1118" t="str">
        <f ca="1"/>
        <v>НЕТ</v>
      </c>
      <c r="L1118">
        <f ca="1"/>
        <v>1</v>
      </c>
      <c r="M1118" t="str">
        <f ca="1"/>
        <v>Разговор о важн</v>
      </c>
    </row>
    <row r="1119" spans="1:13" x14ac:dyDescent="0.25">
      <c r="A1119" s="30" t="str">
        <v>Лата С. В.</v>
      </c>
      <c r="B1119" s="30" t="str">
        <f ca="1"/>
        <v>9Ж</v>
      </c>
      <c r="C1119" s="30">
        <f ca="1"/>
        <v>36</v>
      </c>
      <c r="D1119" s="30" t="str">
        <f ca="1"/>
        <v>НЕТ</v>
      </c>
      <c r="E1119" s="30">
        <f ca="1"/>
        <v>3</v>
      </c>
      <c r="F1119" s="30" t="str">
        <v>Алгебра</v>
      </c>
      <c r="H1119" t="str">
        <f ca="1"/>
        <v>Лата С. В.</v>
      </c>
      <c r="I1119" t="str">
        <f ca="1"/>
        <v>9Ж</v>
      </c>
      <c r="J1119">
        <f ca="1"/>
        <v>36</v>
      </c>
      <c r="K1119" t="str">
        <f ca="1"/>
        <v>НЕТ</v>
      </c>
      <c r="L1119">
        <f ca="1"/>
        <v>3</v>
      </c>
      <c r="M1119" t="str">
        <f ca="1"/>
        <v>Алгебра</v>
      </c>
    </row>
    <row r="1120" spans="1:13" x14ac:dyDescent="0.25">
      <c r="A1120" s="30" t="str">
        <v>Лата С. В.</v>
      </c>
      <c r="B1120" s="30" t="str">
        <f ca="1"/>
        <v>9Ж</v>
      </c>
      <c r="C1120" s="30">
        <f ca="1"/>
        <v>36</v>
      </c>
      <c r="D1120" s="30" t="str">
        <f ca="1"/>
        <v>НЕТ</v>
      </c>
      <c r="E1120" s="30">
        <f ca="1"/>
        <v>2</v>
      </c>
      <c r="F1120" s="30" t="str">
        <v>Геометрия</v>
      </c>
      <c r="H1120" t="str">
        <f ca="1"/>
        <v>Лата С. В.</v>
      </c>
      <c r="I1120" t="str">
        <f ca="1"/>
        <v>9Ж</v>
      </c>
      <c r="J1120">
        <f ca="1"/>
        <v>36</v>
      </c>
      <c r="K1120" t="str">
        <f ca="1"/>
        <v>НЕТ</v>
      </c>
      <c r="L1120">
        <f ca="1"/>
        <v>2</v>
      </c>
      <c r="M1120" t="str">
        <f ca="1"/>
        <v>Геометрия</v>
      </c>
    </row>
    <row r="1121" spans="1:13" x14ac:dyDescent="0.25">
      <c r="A1121" s="30" t="str">
        <v>Лата С. В.</v>
      </c>
      <c r="B1121" s="30" t="str">
        <f ca="1"/>
        <v>9Ж</v>
      </c>
      <c r="C1121" s="30">
        <f ca="1"/>
        <v>36</v>
      </c>
      <c r="D1121" s="30" t="str">
        <f ca="1"/>
        <v>НЕТ</v>
      </c>
      <c r="E1121" s="30">
        <f ca="1"/>
        <v>1</v>
      </c>
      <c r="F1121" s="30" t="str">
        <v>Практикум по геометрии</v>
      </c>
      <c r="H1121" t="str">
        <f ca="1"/>
        <v>Лата С. В.</v>
      </c>
      <c r="I1121" t="str">
        <f ca="1"/>
        <v>9Ж</v>
      </c>
      <c r="J1121">
        <f ca="1"/>
        <v>36</v>
      </c>
      <c r="K1121" t="str">
        <f ca="1"/>
        <v>НЕТ</v>
      </c>
      <c r="L1121">
        <f ca="1"/>
        <v>1</v>
      </c>
      <c r="M1121" t="str">
        <f ca="1"/>
        <v>Практикум по геометрии</v>
      </c>
    </row>
    <row r="1122" spans="1:13" x14ac:dyDescent="0.25">
      <c r="A1122" s="30" t="str">
        <v>Латошка Н. А.</v>
      </c>
      <c r="B1122" s="30" t="str">
        <f ca="1"/>
        <v>3А</v>
      </c>
      <c r="C1122" s="30">
        <f ca="1"/>
        <v>33</v>
      </c>
      <c r="D1122" s="30" t="str">
        <f ca="1"/>
        <v>НЕТ</v>
      </c>
      <c r="E1122" s="30">
        <f ca="1"/>
        <v>1</v>
      </c>
      <c r="F1122" s="30" t="str">
        <v>Изобразительное искусство</v>
      </c>
      <c r="H1122" t="str">
        <f ca="1"/>
        <v>Латошка Н. А.</v>
      </c>
      <c r="I1122" t="str">
        <f ca="1"/>
        <v>3А</v>
      </c>
      <c r="J1122">
        <f ca="1"/>
        <v>33</v>
      </c>
      <c r="K1122" t="str">
        <f ca="1"/>
        <v>НЕТ</v>
      </c>
      <c r="L1122">
        <f ca="1"/>
        <v>1</v>
      </c>
      <c r="M1122" t="str">
        <f ca="1"/>
        <v>Изобразительное искусство</v>
      </c>
    </row>
    <row r="1123" spans="1:13" x14ac:dyDescent="0.25">
      <c r="A1123" s="30" t="str">
        <v>Латошка Н. А.</v>
      </c>
      <c r="B1123" s="30" t="str">
        <f ca="1"/>
        <v>3А</v>
      </c>
      <c r="C1123" s="30">
        <f ca="1"/>
        <v>33</v>
      </c>
      <c r="D1123" s="30" t="str">
        <f ca="1"/>
        <v>НЕТ</v>
      </c>
      <c r="E1123" s="30">
        <f ca="1"/>
        <v>1</v>
      </c>
      <c r="F1123" s="30" t="str">
        <v>Кубановедение</v>
      </c>
      <c r="H1123" t="str">
        <f ca="1"/>
        <v>Латошка Н. А.</v>
      </c>
      <c r="I1123" t="str">
        <f ca="1"/>
        <v>3А</v>
      </c>
      <c r="J1123">
        <f ca="1"/>
        <v>33</v>
      </c>
      <c r="K1123" t="str">
        <f ca="1"/>
        <v>НЕТ</v>
      </c>
      <c r="L1123">
        <f ca="1"/>
        <v>1</v>
      </c>
      <c r="M1123" t="str">
        <f ca="1"/>
        <v>Кубановедение</v>
      </c>
    </row>
    <row r="1124" spans="1:13" x14ac:dyDescent="0.25">
      <c r="A1124" s="30" t="str">
        <v>Латошка Н. А.</v>
      </c>
      <c r="B1124" s="30" t="str">
        <f ca="1"/>
        <v>3А</v>
      </c>
      <c r="C1124" s="30">
        <f ca="1"/>
        <v>33</v>
      </c>
      <c r="D1124" s="30" t="str">
        <f ca="1"/>
        <v>НЕТ</v>
      </c>
      <c r="E1124" s="30">
        <f ca="1"/>
        <v>4</v>
      </c>
      <c r="F1124" s="30" t="str">
        <v>Литературное чтение</v>
      </c>
      <c r="H1124" t="str">
        <f ca="1"/>
        <v>Латошка Н. А.</v>
      </c>
      <c r="I1124" t="str">
        <f ca="1"/>
        <v>3А</v>
      </c>
      <c r="J1124">
        <f ca="1"/>
        <v>33</v>
      </c>
      <c r="K1124" t="str">
        <f ca="1"/>
        <v>НЕТ</v>
      </c>
      <c r="L1124">
        <f ca="1"/>
        <v>4</v>
      </c>
      <c r="M1124" t="str">
        <f ca="1"/>
        <v>Литературное чтение</v>
      </c>
    </row>
    <row r="1125" spans="1:13" x14ac:dyDescent="0.25">
      <c r="A1125" s="30" t="str">
        <v>Латошка Н. А.</v>
      </c>
      <c r="B1125" s="30" t="str">
        <f ca="1"/>
        <v>3А</v>
      </c>
      <c r="C1125" s="30">
        <f ca="1"/>
        <v>33</v>
      </c>
      <c r="D1125" s="30" t="str">
        <f ca="1"/>
        <v>НЕТ</v>
      </c>
      <c r="E1125" s="30">
        <f ca="1"/>
        <v>4</v>
      </c>
      <c r="F1125" s="30" t="str">
        <v>Математика</v>
      </c>
      <c r="H1125" t="str">
        <f ca="1"/>
        <v>Латошка Н. А.</v>
      </c>
      <c r="I1125" t="str">
        <f ca="1"/>
        <v>3А</v>
      </c>
      <c r="J1125">
        <f ca="1"/>
        <v>33</v>
      </c>
      <c r="K1125" t="str">
        <f ca="1"/>
        <v>НЕТ</v>
      </c>
      <c r="L1125">
        <f ca="1"/>
        <v>4</v>
      </c>
      <c r="M1125" t="str">
        <f ca="1"/>
        <v>Математика</v>
      </c>
    </row>
    <row r="1126" spans="1:13" x14ac:dyDescent="0.25">
      <c r="A1126" s="30" t="str">
        <v>Латошка Н. А.</v>
      </c>
      <c r="B1126" s="30" t="str">
        <f ca="1"/>
        <v>3А</v>
      </c>
      <c r="C1126" s="30">
        <f ca="1"/>
        <v>33</v>
      </c>
      <c r="D1126" s="30" t="str">
        <f ca="1"/>
        <v>НЕТ</v>
      </c>
      <c r="E1126" s="30">
        <f ca="1"/>
        <v>1</v>
      </c>
      <c r="F1126" s="30" t="str">
        <v>Музыка</v>
      </c>
      <c r="H1126" t="str">
        <f ca="1"/>
        <v>Латошка Н. А.</v>
      </c>
      <c r="I1126" t="str">
        <f ca="1"/>
        <v>3А</v>
      </c>
      <c r="J1126">
        <f ca="1"/>
        <v>33</v>
      </c>
      <c r="K1126" t="str">
        <f ca="1"/>
        <v>НЕТ</v>
      </c>
      <c r="L1126">
        <f ca="1"/>
        <v>1</v>
      </c>
      <c r="M1126" t="str">
        <f ca="1"/>
        <v>Музыка</v>
      </c>
    </row>
    <row r="1127" spans="1:13" x14ac:dyDescent="0.25">
      <c r="A1127" s="30" t="str">
        <v>Латошка Н. А.</v>
      </c>
      <c r="B1127" s="30" t="str">
        <f ca="1"/>
        <v>3А</v>
      </c>
      <c r="C1127" s="30">
        <f ca="1"/>
        <v>33</v>
      </c>
      <c r="D1127" s="30" t="str">
        <f ca="1"/>
        <v>НЕТ</v>
      </c>
      <c r="E1127" s="30">
        <f ca="1"/>
        <v>2</v>
      </c>
      <c r="F1127" s="30" t="str">
        <v>Окружающий мир</v>
      </c>
      <c r="H1127" t="str">
        <f ca="1"/>
        <v>Латошка Н. А.</v>
      </c>
      <c r="I1127" t="str">
        <f ca="1"/>
        <v>3А</v>
      </c>
      <c r="J1127">
        <f ca="1"/>
        <v>33</v>
      </c>
      <c r="K1127" t="str">
        <f ca="1"/>
        <v>НЕТ</v>
      </c>
      <c r="L1127">
        <f ca="1"/>
        <v>2</v>
      </c>
      <c r="M1127" t="str">
        <f ca="1"/>
        <v>Окружающий мир</v>
      </c>
    </row>
    <row r="1128" spans="1:13" x14ac:dyDescent="0.25">
      <c r="A1128" s="30" t="str">
        <v>Латошка Н. А.</v>
      </c>
      <c r="B1128" s="30" t="str">
        <f ca="1"/>
        <v>3А</v>
      </c>
      <c r="C1128" s="30">
        <f ca="1"/>
        <v>33</v>
      </c>
      <c r="D1128" s="30" t="str">
        <f ca="1"/>
        <v>НЕТ</v>
      </c>
      <c r="E1128" s="30">
        <f ca="1"/>
        <v>1</v>
      </c>
      <c r="F1128" s="30" t="str">
        <v>Разговор о важн</v>
      </c>
      <c r="H1128" t="str">
        <f ca="1"/>
        <v>Латошка Н. А.</v>
      </c>
      <c r="I1128" t="str">
        <f ca="1"/>
        <v>3А</v>
      </c>
      <c r="J1128">
        <f ca="1"/>
        <v>33</v>
      </c>
      <c r="K1128" t="str">
        <f ca="1"/>
        <v>НЕТ</v>
      </c>
      <c r="L1128">
        <f ca="1"/>
        <v>1</v>
      </c>
      <c r="M1128" t="str">
        <f ca="1"/>
        <v>Разговор о важн</v>
      </c>
    </row>
    <row r="1129" spans="1:13" x14ac:dyDescent="0.25">
      <c r="A1129" s="30" t="str">
        <v>Латошка Н. А.</v>
      </c>
      <c r="B1129" s="30" t="str">
        <f ca="1"/>
        <v>3А</v>
      </c>
      <c r="C1129" s="30">
        <f ca="1"/>
        <v>33</v>
      </c>
      <c r="D1129" s="30" t="str">
        <f ca="1"/>
        <v>НЕТ</v>
      </c>
      <c r="E1129" s="30">
        <f ca="1"/>
        <v>5</v>
      </c>
      <c r="F1129" s="30" t="str">
        <v>Русский язык</v>
      </c>
      <c r="H1129" t="str">
        <f ca="1"/>
        <v>Латошка Н. А.</v>
      </c>
      <c r="I1129" t="str">
        <f ca="1"/>
        <v>3А</v>
      </c>
      <c r="J1129">
        <f ca="1"/>
        <v>33</v>
      </c>
      <c r="K1129" t="str">
        <f ca="1"/>
        <v>НЕТ</v>
      </c>
      <c r="L1129">
        <f ca="1"/>
        <v>5</v>
      </c>
      <c r="M1129" t="str">
        <f ca="1"/>
        <v>Русский язык</v>
      </c>
    </row>
    <row r="1130" spans="1:13" x14ac:dyDescent="0.25">
      <c r="A1130" s="30" t="str">
        <v>Латошка Н. А.</v>
      </c>
      <c r="B1130" s="30" t="str">
        <f ca="1"/>
        <v>3А</v>
      </c>
      <c r="C1130" s="30">
        <f ca="1"/>
        <v>33</v>
      </c>
      <c r="D1130" s="30" t="str">
        <f ca="1"/>
        <v>НЕТ</v>
      </c>
      <c r="E1130" s="30">
        <f ca="1"/>
        <v>1</v>
      </c>
      <c r="F1130" s="30" t="str">
        <v>Технология</v>
      </c>
      <c r="H1130" t="str">
        <f ca="1"/>
        <v>Латошка Н. А.</v>
      </c>
      <c r="I1130" t="str">
        <f ca="1"/>
        <v>3А</v>
      </c>
      <c r="J1130">
        <f ca="1"/>
        <v>33</v>
      </c>
      <c r="K1130" t="str">
        <f ca="1"/>
        <v>НЕТ</v>
      </c>
      <c r="L1130">
        <f ca="1"/>
        <v>1</v>
      </c>
      <c r="M1130" t="str">
        <f ca="1"/>
        <v>Технология</v>
      </c>
    </row>
    <row r="1131" spans="1:13" x14ac:dyDescent="0.25">
      <c r="A1131" s="30" t="str">
        <v>Латошка Н. А.</v>
      </c>
      <c r="B1131" s="30" t="str">
        <f ca="1"/>
        <v>4Ж</v>
      </c>
      <c r="C1131" s="30">
        <f ca="1"/>
        <v>34</v>
      </c>
      <c r="D1131" s="30" t="str">
        <f ca="1"/>
        <v>НЕТ</v>
      </c>
      <c r="E1131" s="30">
        <f ca="1"/>
        <v>1</v>
      </c>
      <c r="F1131" s="30" t="str">
        <v>Изобразительное искусство</v>
      </c>
      <c r="H1131" t="str">
        <f ca="1"/>
        <v>Латошка Н. А.</v>
      </c>
      <c r="I1131" t="str">
        <f ca="1"/>
        <v>4Ж</v>
      </c>
      <c r="J1131">
        <f ca="1"/>
        <v>34</v>
      </c>
      <c r="K1131" t="str">
        <f ca="1"/>
        <v>НЕТ</v>
      </c>
      <c r="L1131">
        <f ca="1"/>
        <v>1</v>
      </c>
      <c r="M1131" t="str">
        <f ca="1"/>
        <v>Изобразительное искусство</v>
      </c>
    </row>
    <row r="1132" spans="1:13" x14ac:dyDescent="0.25">
      <c r="A1132" s="30" t="str">
        <v>Латошка Н. А.</v>
      </c>
      <c r="B1132" s="30" t="str">
        <f ca="1"/>
        <v>4Ж</v>
      </c>
      <c r="C1132" s="30">
        <f ca="1"/>
        <v>34</v>
      </c>
      <c r="D1132" s="30" t="str">
        <f ca="1"/>
        <v>НЕТ</v>
      </c>
      <c r="E1132" s="30">
        <f ca="1"/>
        <v>4</v>
      </c>
      <c r="F1132" s="30" t="str">
        <v>Литературное чтение</v>
      </c>
      <c r="H1132" t="str">
        <f ca="1"/>
        <v>Латошка Н. А.</v>
      </c>
      <c r="I1132" t="str">
        <f ca="1"/>
        <v>4Ж</v>
      </c>
      <c r="J1132">
        <f ca="1"/>
        <v>34</v>
      </c>
      <c r="K1132" t="str">
        <f ca="1"/>
        <v>НЕТ</v>
      </c>
      <c r="L1132">
        <f ca="1"/>
        <v>4</v>
      </c>
      <c r="M1132" t="str">
        <f ca="1"/>
        <v>Литературное чтение</v>
      </c>
    </row>
    <row r="1133" spans="1:13" x14ac:dyDescent="0.25">
      <c r="A1133" s="30" t="str">
        <v>Латошка Н. А.</v>
      </c>
      <c r="B1133" s="30" t="str">
        <f ca="1"/>
        <v>4Ж</v>
      </c>
      <c r="C1133" s="30">
        <f ca="1"/>
        <v>34</v>
      </c>
      <c r="D1133" s="30" t="str">
        <f ca="1"/>
        <v>НЕТ</v>
      </c>
      <c r="E1133" s="30">
        <f ca="1"/>
        <v>4</v>
      </c>
      <c r="F1133" s="30" t="str">
        <v>Математика</v>
      </c>
      <c r="H1133" t="str">
        <f ca="1"/>
        <v>Латошка Н. А.</v>
      </c>
      <c r="I1133" t="str">
        <f ca="1"/>
        <v>4Ж</v>
      </c>
      <c r="J1133">
        <f ca="1"/>
        <v>34</v>
      </c>
      <c r="K1133" t="str">
        <f ca="1"/>
        <v>НЕТ</v>
      </c>
      <c r="L1133">
        <f ca="1"/>
        <v>4</v>
      </c>
      <c r="M1133" t="str">
        <f ca="1"/>
        <v>Математика</v>
      </c>
    </row>
    <row r="1134" spans="1:13" x14ac:dyDescent="0.25">
      <c r="A1134" s="30" t="str">
        <v>Латошка Н. А.</v>
      </c>
      <c r="B1134" s="30" t="str">
        <f ca="1"/>
        <v>4Ж</v>
      </c>
      <c r="C1134" s="30">
        <f ca="1"/>
        <v>34</v>
      </c>
      <c r="D1134" s="30" t="str">
        <f ca="1"/>
        <v>НЕТ</v>
      </c>
      <c r="E1134" s="30">
        <f ca="1"/>
        <v>2</v>
      </c>
      <c r="F1134" s="30" t="str">
        <v>Окружающий мир</v>
      </c>
      <c r="H1134" t="str">
        <f ca="1"/>
        <v>Латошка Н. А.</v>
      </c>
      <c r="I1134" t="str">
        <f ca="1"/>
        <v>4Ж</v>
      </c>
      <c r="J1134">
        <f ca="1"/>
        <v>34</v>
      </c>
      <c r="K1134" t="str">
        <f ca="1"/>
        <v>НЕТ</v>
      </c>
      <c r="L1134">
        <f ca="1"/>
        <v>2</v>
      </c>
      <c r="M1134" t="str">
        <f ca="1"/>
        <v>Окружающий мир</v>
      </c>
    </row>
    <row r="1135" spans="1:13" x14ac:dyDescent="0.25">
      <c r="A1135" s="30" t="str">
        <v>Латошка Н. А.</v>
      </c>
      <c r="B1135" s="30" t="str">
        <f ca="1"/>
        <v>4Ж</v>
      </c>
      <c r="C1135" s="30">
        <f ca="1"/>
        <v>34</v>
      </c>
      <c r="D1135" s="30" t="str">
        <f ca="1"/>
        <v>НЕТ</v>
      </c>
      <c r="E1135" s="30">
        <f ca="1"/>
        <v>1</v>
      </c>
      <c r="F1135" s="30" t="str">
        <v>Основы религиоз</v>
      </c>
      <c r="H1135" t="str">
        <f ca="1"/>
        <v>Латошка Н. А.</v>
      </c>
      <c r="I1135" t="str">
        <f ca="1"/>
        <v>4Ж</v>
      </c>
      <c r="J1135">
        <f ca="1"/>
        <v>34</v>
      </c>
      <c r="K1135" t="str">
        <f ca="1"/>
        <v>НЕТ</v>
      </c>
      <c r="L1135">
        <f ca="1"/>
        <v>1</v>
      </c>
      <c r="M1135" t="str">
        <f ca="1"/>
        <v>Основы религиоз</v>
      </c>
    </row>
    <row r="1136" spans="1:13" x14ac:dyDescent="0.25">
      <c r="A1136" s="30" t="str">
        <v>Латошка Н. А.</v>
      </c>
      <c r="B1136" s="30" t="str">
        <f ca="1"/>
        <v>4Ж</v>
      </c>
      <c r="C1136" s="30">
        <f ca="1"/>
        <v>34</v>
      </c>
      <c r="D1136" s="30" t="str">
        <f ca="1"/>
        <v>НЕТ</v>
      </c>
      <c r="E1136" s="30">
        <f ca="1"/>
        <v>1</v>
      </c>
      <c r="F1136" s="30" t="str">
        <v>Разговор о важн</v>
      </c>
      <c r="H1136" t="str">
        <f ca="1"/>
        <v>Латошка Н. А.</v>
      </c>
      <c r="I1136" t="str">
        <f ca="1"/>
        <v>4Ж</v>
      </c>
      <c r="J1136">
        <f ca="1"/>
        <v>34</v>
      </c>
      <c r="K1136" t="str">
        <f ca="1"/>
        <v>НЕТ</v>
      </c>
      <c r="L1136">
        <f ca="1"/>
        <v>1</v>
      </c>
      <c r="M1136" t="str">
        <f ca="1"/>
        <v>Разговор о важн</v>
      </c>
    </row>
    <row r="1137" spans="1:13" x14ac:dyDescent="0.25">
      <c r="A1137" s="30" t="str">
        <v>Латошка Н. А.</v>
      </c>
      <c r="B1137" s="30" t="str">
        <f ca="1"/>
        <v>4Ж</v>
      </c>
      <c r="C1137" s="30">
        <f ca="1"/>
        <v>34</v>
      </c>
      <c r="D1137" s="30" t="str">
        <f ca="1"/>
        <v>НЕТ</v>
      </c>
      <c r="E1137" s="30">
        <f ca="1"/>
        <v>5</v>
      </c>
      <c r="F1137" s="30" t="str">
        <v>Русский язык</v>
      </c>
      <c r="H1137" t="str">
        <f ca="1"/>
        <v>Латошка Н. А.</v>
      </c>
      <c r="I1137" t="str">
        <f ca="1"/>
        <v>4Ж</v>
      </c>
      <c r="J1137">
        <f ca="1"/>
        <v>34</v>
      </c>
      <c r="K1137" t="str">
        <f ca="1"/>
        <v>НЕТ</v>
      </c>
      <c r="L1137">
        <f ca="1"/>
        <v>5</v>
      </c>
      <c r="M1137" t="str">
        <f ca="1"/>
        <v>Русский язык</v>
      </c>
    </row>
    <row r="1138" spans="1:13" x14ac:dyDescent="0.25">
      <c r="A1138" s="30" t="str">
        <v>Латошка Н. А.</v>
      </c>
      <c r="B1138" s="30" t="str">
        <f ca="1"/>
        <v>4Ж</v>
      </c>
      <c r="C1138" s="30">
        <f ca="1"/>
        <v>34</v>
      </c>
      <c r="D1138" s="30" t="str">
        <f ca="1"/>
        <v>НЕТ</v>
      </c>
      <c r="E1138" s="30">
        <f ca="1"/>
        <v>1</v>
      </c>
      <c r="F1138" s="30" t="str">
        <v>Технология</v>
      </c>
      <c r="H1138" t="str">
        <f ca="1"/>
        <v>Латошка Н. А.</v>
      </c>
      <c r="I1138" t="str">
        <f ca="1"/>
        <v>4Ж</v>
      </c>
      <c r="J1138">
        <f ca="1"/>
        <v>34</v>
      </c>
      <c r="K1138" t="str">
        <f ca="1"/>
        <v>НЕТ</v>
      </c>
      <c r="L1138">
        <f ca="1"/>
        <v>1</v>
      </c>
      <c r="M1138" t="str">
        <f ca="1"/>
        <v>Технология</v>
      </c>
    </row>
    <row r="1139" spans="1:13" x14ac:dyDescent="0.25">
      <c r="A1139" s="30" t="str">
        <v>Лебедянцева А. Е.</v>
      </c>
      <c r="B1139" s="30" t="str">
        <f ca="1"/>
        <v>2Н</v>
      </c>
      <c r="C1139" s="30">
        <f ca="1"/>
        <v>38</v>
      </c>
      <c r="D1139" s="30" t="str">
        <f ca="1"/>
        <v>НЕТ</v>
      </c>
      <c r="E1139" s="30">
        <f ca="1"/>
        <v>2</v>
      </c>
      <c r="F1139" s="30" t="str">
        <v>Иностранный язык (английский)</v>
      </c>
      <c r="H1139" t="str">
        <f ca="1"/>
        <v>Лебедянцева А. Е.</v>
      </c>
      <c r="I1139" t="str">
        <f ca="1"/>
        <v>2Н</v>
      </c>
      <c r="J1139">
        <f ca="1"/>
        <v>38</v>
      </c>
      <c r="K1139" t="str">
        <f ca="1"/>
        <v>НЕТ</v>
      </c>
      <c r="L1139">
        <f ca="1"/>
        <v>2</v>
      </c>
      <c r="M1139" t="str">
        <f ca="1"/>
        <v>Иностранный язык (английский)</v>
      </c>
    </row>
    <row r="1140" spans="1:13" x14ac:dyDescent="0.25">
      <c r="A1140" s="30" t="str">
        <v>Лебедянцева А. Е.</v>
      </c>
      <c r="B1140" s="30" t="str">
        <f ca="1"/>
        <v>2П</v>
      </c>
      <c r="C1140" s="30">
        <f ca="1"/>
        <v>38</v>
      </c>
      <c r="D1140" s="30" t="str">
        <f ca="1"/>
        <v>НЕТ</v>
      </c>
      <c r="E1140" s="30">
        <f ca="1"/>
        <v>2</v>
      </c>
      <c r="F1140" s="30" t="str">
        <v>Иностранный язык (английский)</v>
      </c>
      <c r="H1140" t="str">
        <f ca="1"/>
        <v>Лебедянцева А. Е.</v>
      </c>
      <c r="I1140" t="str">
        <f ca="1"/>
        <v>2П</v>
      </c>
      <c r="J1140">
        <f ca="1"/>
        <v>38</v>
      </c>
      <c r="K1140" t="str">
        <f ca="1"/>
        <v>НЕТ</v>
      </c>
      <c r="L1140">
        <f ca="1"/>
        <v>2</v>
      </c>
      <c r="M1140" t="str">
        <f ca="1"/>
        <v>Иностранный язык (английский)</v>
      </c>
    </row>
    <row r="1141" spans="1:13" x14ac:dyDescent="0.25">
      <c r="A1141" s="30" t="str">
        <v>Лебедянцева А. Е.</v>
      </c>
      <c r="B1141" s="30" t="str">
        <f ca="1"/>
        <v>2Р</v>
      </c>
      <c r="C1141" s="30">
        <f ca="1"/>
        <v>36</v>
      </c>
      <c r="D1141" s="30" t="str">
        <f ca="1"/>
        <v>НЕТ</v>
      </c>
      <c r="E1141" s="30">
        <f ca="1"/>
        <v>2</v>
      </c>
      <c r="F1141" s="30" t="str">
        <v>Иностранный язык (английский)</v>
      </c>
      <c r="H1141" t="str">
        <f ca="1"/>
        <v>Лебедянцева А. Е.</v>
      </c>
      <c r="I1141" t="str">
        <f ca="1"/>
        <v>2Р</v>
      </c>
      <c r="J1141">
        <f ca="1"/>
        <v>36</v>
      </c>
      <c r="K1141" t="str">
        <f ca="1"/>
        <v>НЕТ</v>
      </c>
      <c r="L1141">
        <f ca="1"/>
        <v>2</v>
      </c>
      <c r="M1141" t="str">
        <f ca="1"/>
        <v>Иностранный язык (английский)</v>
      </c>
    </row>
    <row r="1142" spans="1:13" x14ac:dyDescent="0.25">
      <c r="A1142" s="30" t="str">
        <v>Лебедянцева А. Е.</v>
      </c>
      <c r="B1142" s="30" t="str">
        <f ca="1"/>
        <v>2С</v>
      </c>
      <c r="C1142" s="30">
        <f ca="1"/>
        <v>37</v>
      </c>
      <c r="D1142" s="30" t="str">
        <f ca="1"/>
        <v>НЕТ</v>
      </c>
      <c r="E1142" s="30">
        <f ca="1"/>
        <v>2</v>
      </c>
      <c r="F1142" s="30" t="str">
        <v>Иностранный язык (английский)</v>
      </c>
      <c r="H1142" t="str">
        <f ca="1"/>
        <v>Лебедянцева А. Е.</v>
      </c>
      <c r="I1142" t="str">
        <f ca="1"/>
        <v>2С</v>
      </c>
      <c r="J1142">
        <f ca="1"/>
        <v>37</v>
      </c>
      <c r="K1142" t="str">
        <f ca="1"/>
        <v>НЕТ</v>
      </c>
      <c r="L1142">
        <f ca="1"/>
        <v>2</v>
      </c>
      <c r="M1142" t="str">
        <f ca="1"/>
        <v>Иностранный язык (английский)</v>
      </c>
    </row>
    <row r="1143" spans="1:13" x14ac:dyDescent="0.25">
      <c r="A1143" s="30" t="str">
        <v>Лебедянцева А. Е.</v>
      </c>
      <c r="B1143" s="30" t="str">
        <f ca="1"/>
        <v>2Т</v>
      </c>
      <c r="C1143" s="30">
        <f ca="1"/>
        <v>36</v>
      </c>
      <c r="D1143" s="30" t="str">
        <f ca="1"/>
        <v>НЕТ</v>
      </c>
      <c r="E1143" s="30">
        <f ca="1"/>
        <v>2</v>
      </c>
      <c r="F1143" s="30" t="str">
        <v>Иностранный язык (английский)</v>
      </c>
      <c r="H1143" t="str">
        <f ca="1"/>
        <v>Лебедянцева А. Е.</v>
      </c>
      <c r="I1143" t="str">
        <f ca="1"/>
        <v>2Т</v>
      </c>
      <c r="J1143">
        <f ca="1"/>
        <v>36</v>
      </c>
      <c r="K1143" t="str">
        <f ca="1"/>
        <v>НЕТ</v>
      </c>
      <c r="L1143">
        <f ca="1"/>
        <v>2</v>
      </c>
      <c r="M1143" t="str">
        <f ca="1"/>
        <v>Иностранный язык (английский)</v>
      </c>
    </row>
    <row r="1144" spans="1:13" x14ac:dyDescent="0.25">
      <c r="A1144" s="30" t="str">
        <v>Лебедянцева А. Е.</v>
      </c>
      <c r="B1144" s="30" t="str">
        <f ca="1"/>
        <v>2У</v>
      </c>
      <c r="C1144" s="30">
        <f ca="1"/>
        <v>36</v>
      </c>
      <c r="D1144" s="30" t="str">
        <f ca="1"/>
        <v>НЕТ</v>
      </c>
      <c r="E1144" s="30">
        <f ca="1"/>
        <v>2</v>
      </c>
      <c r="F1144" s="30" t="str">
        <v>Иностранный язык (английский)</v>
      </c>
      <c r="H1144" t="str">
        <f ca="1"/>
        <v>Лебедянцева А. Е.</v>
      </c>
      <c r="I1144" t="str">
        <f ca="1"/>
        <v>2У</v>
      </c>
      <c r="J1144">
        <f ca="1"/>
        <v>36</v>
      </c>
      <c r="K1144" t="str">
        <f ca="1"/>
        <v>НЕТ</v>
      </c>
      <c r="L1144">
        <f ca="1"/>
        <v>2</v>
      </c>
      <c r="M1144" t="str">
        <f ca="1"/>
        <v>Иностранный язык (английский)</v>
      </c>
    </row>
    <row r="1145" spans="1:13" x14ac:dyDescent="0.25">
      <c r="A1145" s="30" t="str">
        <v>Лебедянцева А. Е.</v>
      </c>
      <c r="B1145" s="30" t="str">
        <f ca="1"/>
        <v>3Ц</v>
      </c>
      <c r="C1145" s="30">
        <f ca="1"/>
        <v>37</v>
      </c>
      <c r="D1145" s="30" t="str">
        <f ca="1"/>
        <v>НЕТ</v>
      </c>
      <c r="E1145" s="30">
        <f ca="1"/>
        <v>1</v>
      </c>
      <c r="F1145" s="30" t="str">
        <v>Изобразительное искусство</v>
      </c>
      <c r="H1145" t="str">
        <f ca="1"/>
        <v>Лебедянцева А. Е.</v>
      </c>
      <c r="I1145" t="str">
        <f ca="1"/>
        <v>3Ц</v>
      </c>
      <c r="J1145">
        <f ca="1"/>
        <v>37</v>
      </c>
      <c r="K1145" t="str">
        <f ca="1"/>
        <v>НЕТ</v>
      </c>
      <c r="L1145">
        <f ca="1"/>
        <v>1</v>
      </c>
      <c r="M1145" t="str">
        <f ca="1"/>
        <v>Изобразительное искусство</v>
      </c>
    </row>
    <row r="1146" spans="1:13" x14ac:dyDescent="0.25">
      <c r="A1146" s="30" t="str">
        <v>Лебедянцева А. Е.</v>
      </c>
      <c r="B1146" s="30" t="str">
        <f ca="1"/>
        <v>3Ц</v>
      </c>
      <c r="C1146" s="30">
        <f ca="1"/>
        <v>37</v>
      </c>
      <c r="D1146" s="30" t="str">
        <f ca="1"/>
        <v>НЕТ</v>
      </c>
      <c r="E1146" s="30">
        <f ca="1"/>
        <v>2</v>
      </c>
      <c r="F1146" s="30" t="str">
        <v>Иностранный язык (английский)</v>
      </c>
      <c r="H1146" t="str">
        <f ca="1"/>
        <v>Лебедянцева А. Е.</v>
      </c>
      <c r="I1146" t="str">
        <f ca="1"/>
        <v>3Ц</v>
      </c>
      <c r="J1146">
        <f ca="1"/>
        <v>37</v>
      </c>
      <c r="K1146" t="str">
        <f ca="1"/>
        <v>НЕТ</v>
      </c>
      <c r="L1146">
        <f ca="1"/>
        <v>2</v>
      </c>
      <c r="M1146" t="str">
        <f ca="1"/>
        <v>Иностранный язык (английский)</v>
      </c>
    </row>
    <row r="1147" spans="1:13" x14ac:dyDescent="0.25">
      <c r="A1147" s="30" t="str">
        <v>Лебедянцева А. Е.</v>
      </c>
      <c r="B1147" s="30" t="str">
        <f ca="1"/>
        <v>3Ц</v>
      </c>
      <c r="C1147" s="30">
        <f ca="1"/>
        <v>37</v>
      </c>
      <c r="D1147" s="30" t="str">
        <f ca="1"/>
        <v>НЕТ</v>
      </c>
      <c r="E1147" s="30">
        <f ca="1"/>
        <v>1</v>
      </c>
      <c r="F1147" s="30" t="str">
        <v>Кубановедение</v>
      </c>
      <c r="H1147" t="str">
        <f ca="1"/>
        <v>Лебедянцева А. Е.</v>
      </c>
      <c r="I1147" t="str">
        <f ca="1"/>
        <v>3Ц</v>
      </c>
      <c r="J1147">
        <f ca="1"/>
        <v>37</v>
      </c>
      <c r="K1147" t="str">
        <f ca="1"/>
        <v>НЕТ</v>
      </c>
      <c r="L1147">
        <f ca="1"/>
        <v>1</v>
      </c>
      <c r="M1147" t="str">
        <f ca="1"/>
        <v>Кубановедение</v>
      </c>
    </row>
    <row r="1148" spans="1:13" x14ac:dyDescent="0.25">
      <c r="A1148" s="30" t="str">
        <v>Лебедянцева А. Е.</v>
      </c>
      <c r="B1148" s="30" t="str">
        <f ca="1"/>
        <v>3Ц</v>
      </c>
      <c r="C1148" s="30">
        <f ca="1"/>
        <v>37</v>
      </c>
      <c r="D1148" s="30" t="str">
        <f ca="1"/>
        <v>НЕТ</v>
      </c>
      <c r="E1148" s="30">
        <f ca="1"/>
        <v>4</v>
      </c>
      <c r="F1148" s="30" t="str">
        <v>Литературное чтение</v>
      </c>
      <c r="H1148" t="str">
        <f ca="1"/>
        <v>Лебедянцева А. Е.</v>
      </c>
      <c r="I1148" t="str">
        <f ca="1"/>
        <v>3Ц</v>
      </c>
      <c r="J1148">
        <f ca="1"/>
        <v>37</v>
      </c>
      <c r="K1148" t="str">
        <f ca="1"/>
        <v>НЕТ</v>
      </c>
      <c r="L1148">
        <f ca="1"/>
        <v>4</v>
      </c>
      <c r="M1148" t="str">
        <f ca="1"/>
        <v>Литературное чтение</v>
      </c>
    </row>
    <row r="1149" spans="1:13" x14ac:dyDescent="0.25">
      <c r="A1149" s="30" t="str">
        <v>Лебедянцева А. Е.</v>
      </c>
      <c r="B1149" s="30" t="str">
        <f ca="1"/>
        <v>3Ц</v>
      </c>
      <c r="C1149" s="30">
        <f ca="1"/>
        <v>37</v>
      </c>
      <c r="D1149" s="30" t="str">
        <f ca="1"/>
        <v>НЕТ</v>
      </c>
      <c r="E1149" s="30">
        <f ca="1"/>
        <v>4</v>
      </c>
      <c r="F1149" s="30" t="str">
        <v>Математика</v>
      </c>
      <c r="H1149" t="str">
        <f ca="1"/>
        <v>Лебедянцева А. Е.</v>
      </c>
      <c r="I1149" t="str">
        <f ca="1"/>
        <v>3Ц</v>
      </c>
      <c r="J1149">
        <f ca="1"/>
        <v>37</v>
      </c>
      <c r="K1149" t="str">
        <f ca="1"/>
        <v>НЕТ</v>
      </c>
      <c r="L1149">
        <f ca="1"/>
        <v>4</v>
      </c>
      <c r="M1149" t="str">
        <f ca="1"/>
        <v>Математика</v>
      </c>
    </row>
    <row r="1150" spans="1:13" x14ac:dyDescent="0.25">
      <c r="A1150" s="30" t="str">
        <v>Лебедянцева А. Е.</v>
      </c>
      <c r="B1150" s="30" t="str">
        <f ca="1"/>
        <v>3Ц</v>
      </c>
      <c r="C1150" s="30">
        <f ca="1"/>
        <v>37</v>
      </c>
      <c r="D1150" s="30" t="str">
        <f ca="1"/>
        <v>НЕТ</v>
      </c>
      <c r="E1150" s="30">
        <f ca="1"/>
        <v>1</v>
      </c>
      <c r="F1150" s="30" t="str">
        <v>Музыка</v>
      </c>
      <c r="H1150" t="str">
        <f ca="1"/>
        <v>Лебедянцева А. Е.</v>
      </c>
      <c r="I1150" t="str">
        <f ca="1"/>
        <v>3Ц</v>
      </c>
      <c r="J1150">
        <f ca="1"/>
        <v>37</v>
      </c>
      <c r="K1150" t="str">
        <f ca="1"/>
        <v>НЕТ</v>
      </c>
      <c r="L1150">
        <f ca="1"/>
        <v>1</v>
      </c>
      <c r="M1150" t="str">
        <f ca="1"/>
        <v>Музыка</v>
      </c>
    </row>
    <row r="1151" spans="1:13" x14ac:dyDescent="0.25">
      <c r="A1151" s="30" t="str">
        <v>Лебедянцева А. Е.</v>
      </c>
      <c r="B1151" s="30" t="str">
        <f ca="1"/>
        <v>3Ц</v>
      </c>
      <c r="C1151" s="30">
        <f ca="1"/>
        <v>37</v>
      </c>
      <c r="D1151" s="30" t="str">
        <f ca="1"/>
        <v>НЕТ</v>
      </c>
      <c r="E1151" s="30">
        <f ca="1"/>
        <v>2</v>
      </c>
      <c r="F1151" s="30" t="str">
        <v>Окружающий мир</v>
      </c>
      <c r="H1151" t="str">
        <f ca="1"/>
        <v>Лебедянцева А. Е.</v>
      </c>
      <c r="I1151" t="str">
        <f ca="1"/>
        <v>3Ц</v>
      </c>
      <c r="J1151">
        <f ca="1"/>
        <v>37</v>
      </c>
      <c r="K1151" t="str">
        <f ca="1"/>
        <v>НЕТ</v>
      </c>
      <c r="L1151">
        <f ca="1"/>
        <v>2</v>
      </c>
      <c r="M1151" t="str">
        <f ca="1"/>
        <v>Окружающий мир</v>
      </c>
    </row>
    <row r="1152" spans="1:13" x14ac:dyDescent="0.25">
      <c r="A1152" s="30" t="str">
        <v>Лебедянцева А. Е.</v>
      </c>
      <c r="B1152" s="30" t="str">
        <f ca="1"/>
        <v>3Ц</v>
      </c>
      <c r="C1152" s="30">
        <f ca="1"/>
        <v>37</v>
      </c>
      <c r="D1152" s="30" t="str">
        <f ca="1"/>
        <v>НЕТ</v>
      </c>
      <c r="E1152" s="30">
        <f ca="1"/>
        <v>1</v>
      </c>
      <c r="F1152" s="30" t="str">
        <v>Разговор о важн</v>
      </c>
      <c r="H1152" t="str">
        <f ca="1"/>
        <v>Лебедянцева А. Е.</v>
      </c>
      <c r="I1152" t="str">
        <f ca="1"/>
        <v>3Ц</v>
      </c>
      <c r="J1152">
        <f ca="1"/>
        <v>37</v>
      </c>
      <c r="K1152" t="str">
        <f ca="1"/>
        <v>НЕТ</v>
      </c>
      <c r="L1152">
        <f ca="1"/>
        <v>1</v>
      </c>
      <c r="M1152" t="str">
        <f ca="1"/>
        <v>Разговор о важн</v>
      </c>
    </row>
    <row r="1153" spans="1:13" x14ac:dyDescent="0.25">
      <c r="A1153" s="30" t="str">
        <v>Лебедянцева А. Е.</v>
      </c>
      <c r="B1153" s="30" t="str">
        <f ca="1"/>
        <v>3Ц</v>
      </c>
      <c r="C1153" s="30">
        <f ca="1"/>
        <v>37</v>
      </c>
      <c r="D1153" s="30" t="str">
        <f ca="1"/>
        <v>НЕТ</v>
      </c>
      <c r="E1153" s="30">
        <f ca="1"/>
        <v>5</v>
      </c>
      <c r="F1153" s="30" t="str">
        <v>Русский язык</v>
      </c>
      <c r="H1153" t="str">
        <f ca="1"/>
        <v>Лебедянцева А. Е.</v>
      </c>
      <c r="I1153" t="str">
        <f ca="1"/>
        <v>3Ц</v>
      </c>
      <c r="J1153">
        <f ca="1"/>
        <v>37</v>
      </c>
      <c r="K1153" t="str">
        <f ca="1"/>
        <v>НЕТ</v>
      </c>
      <c r="L1153">
        <f ca="1"/>
        <v>5</v>
      </c>
      <c r="M1153" t="str">
        <f ca="1"/>
        <v>Русский язык</v>
      </c>
    </row>
    <row r="1154" spans="1:13" x14ac:dyDescent="0.25">
      <c r="A1154" s="30" t="str">
        <v>Лебедянцева А. Е.</v>
      </c>
      <c r="B1154" s="30" t="str">
        <f ca="1"/>
        <v>3Ц</v>
      </c>
      <c r="C1154" s="30">
        <f ca="1"/>
        <v>37</v>
      </c>
      <c r="D1154" s="30" t="str">
        <f ca="1"/>
        <v>НЕТ</v>
      </c>
      <c r="E1154" s="30">
        <f ca="1"/>
        <v>1</v>
      </c>
      <c r="F1154" s="30" t="str">
        <v>Технология</v>
      </c>
      <c r="H1154" t="str">
        <f ca="1"/>
        <v>Лебедянцева А. Е.</v>
      </c>
      <c r="I1154" t="str">
        <f ca="1"/>
        <v>3Ц</v>
      </c>
      <c r="J1154">
        <f ca="1"/>
        <v>37</v>
      </c>
      <c r="K1154" t="str">
        <f ca="1"/>
        <v>НЕТ</v>
      </c>
      <c r="L1154">
        <f ca="1"/>
        <v>1</v>
      </c>
      <c r="M1154" t="str">
        <f ca="1"/>
        <v>Технология</v>
      </c>
    </row>
    <row r="1155" spans="1:13" x14ac:dyDescent="0.25">
      <c r="A1155" s="30" t="str">
        <v>Леденева Ю. К.</v>
      </c>
      <c r="B1155" s="30" t="str">
        <f ca="1"/>
        <v>6К</v>
      </c>
      <c r="C1155" s="30">
        <f ca="1"/>
        <v>36</v>
      </c>
      <c r="D1155" s="30" t="str">
        <f ca="1"/>
        <v>НЕТ</v>
      </c>
      <c r="E1155" s="30">
        <f ca="1"/>
        <v>1</v>
      </c>
      <c r="F1155" s="30" t="str">
        <v>Биология</v>
      </c>
      <c r="H1155" t="str">
        <f ca="1"/>
        <v>Леденева Ю. К.</v>
      </c>
      <c r="I1155" t="str">
        <f ca="1"/>
        <v>6К</v>
      </c>
      <c r="J1155">
        <f ca="1"/>
        <v>36</v>
      </c>
      <c r="K1155" t="str">
        <f ca="1"/>
        <v>НЕТ</v>
      </c>
      <c r="L1155">
        <f ca="1"/>
        <v>1</v>
      </c>
      <c r="M1155" t="str">
        <f ca="1"/>
        <v>Биология</v>
      </c>
    </row>
    <row r="1156" spans="1:13" x14ac:dyDescent="0.25">
      <c r="A1156" s="30" t="str">
        <v>Леденева Ю. К.</v>
      </c>
      <c r="B1156" s="30" t="str">
        <f ca="1"/>
        <v>6Л</v>
      </c>
      <c r="C1156" s="30">
        <f ca="1"/>
        <v>36</v>
      </c>
      <c r="D1156" s="30" t="str">
        <f ca="1"/>
        <v>НЕТ</v>
      </c>
      <c r="E1156" s="30">
        <f ca="1"/>
        <v>1</v>
      </c>
      <c r="F1156" s="30" t="str">
        <v>Биология</v>
      </c>
      <c r="H1156" t="str">
        <f ca="1"/>
        <v>Леденева Ю. К.</v>
      </c>
      <c r="I1156" t="str">
        <f ca="1"/>
        <v>6Л</v>
      </c>
      <c r="J1156">
        <f ca="1"/>
        <v>36</v>
      </c>
      <c r="K1156" t="str">
        <f ca="1"/>
        <v>НЕТ</v>
      </c>
      <c r="L1156">
        <f ca="1"/>
        <v>1</v>
      </c>
      <c r="M1156" t="str">
        <f ca="1"/>
        <v>Биология</v>
      </c>
    </row>
    <row r="1157" spans="1:13" x14ac:dyDescent="0.25">
      <c r="A1157" s="30" t="str">
        <v>Леденева Ю. К.</v>
      </c>
      <c r="B1157" s="30" t="str">
        <f ca="1"/>
        <v>8А</v>
      </c>
      <c r="C1157" s="30">
        <f ca="1"/>
        <v>36</v>
      </c>
      <c r="D1157" s="30" t="str">
        <f ca="1"/>
        <v>НЕТ</v>
      </c>
      <c r="E1157" s="30">
        <f ca="1"/>
        <v>2</v>
      </c>
      <c r="F1157" s="30" t="str">
        <v>Биология</v>
      </c>
      <c r="H1157" t="str">
        <f ca="1"/>
        <v>Леденева Ю. К.</v>
      </c>
      <c r="I1157" t="str">
        <f ca="1"/>
        <v>8А</v>
      </c>
      <c r="J1157">
        <f ca="1"/>
        <v>36</v>
      </c>
      <c r="K1157" t="str">
        <f ca="1"/>
        <v>НЕТ</v>
      </c>
      <c r="L1157">
        <f ca="1"/>
        <v>2</v>
      </c>
      <c r="M1157" t="str">
        <f ca="1"/>
        <v>Биология</v>
      </c>
    </row>
    <row r="1158" spans="1:13" x14ac:dyDescent="0.25">
      <c r="A1158" s="30" t="str">
        <v>Леденева Ю. К.</v>
      </c>
      <c r="B1158" s="30" t="str">
        <f ca="1"/>
        <v>8Б</v>
      </c>
      <c r="C1158" s="30">
        <f ca="1"/>
        <v>36</v>
      </c>
      <c r="D1158" s="30" t="str">
        <f ca="1"/>
        <v>НЕТ</v>
      </c>
      <c r="E1158" s="30">
        <f ca="1"/>
        <v>2</v>
      </c>
      <c r="F1158" s="30" t="str">
        <v>Биология</v>
      </c>
      <c r="H1158" t="str">
        <f ca="1"/>
        <v>Леденева Ю. К.</v>
      </c>
      <c r="I1158" t="str">
        <f ca="1"/>
        <v>8Б</v>
      </c>
      <c r="J1158">
        <f ca="1"/>
        <v>36</v>
      </c>
      <c r="K1158" t="str">
        <f ca="1"/>
        <v>НЕТ</v>
      </c>
      <c r="L1158">
        <f ca="1"/>
        <v>2</v>
      </c>
      <c r="M1158" t="str">
        <f ca="1"/>
        <v>Биология</v>
      </c>
    </row>
    <row r="1159" spans="1:13" x14ac:dyDescent="0.25">
      <c r="A1159" s="30" t="str">
        <v>Леденева Ю. К.</v>
      </c>
      <c r="B1159" s="30" t="str">
        <f ca="1"/>
        <v>8В</v>
      </c>
      <c r="C1159" s="30">
        <f ca="1"/>
        <v>34</v>
      </c>
      <c r="D1159" s="30" t="str">
        <f ca="1"/>
        <v>НЕТ</v>
      </c>
      <c r="E1159" s="30">
        <f ca="1"/>
        <v>2</v>
      </c>
      <c r="F1159" s="30" t="str">
        <v>Биология</v>
      </c>
      <c r="H1159" t="str">
        <f ca="1"/>
        <v>Леденева Ю. К.</v>
      </c>
      <c r="I1159" t="str">
        <f ca="1"/>
        <v>8В</v>
      </c>
      <c r="J1159">
        <f ca="1"/>
        <v>34</v>
      </c>
      <c r="K1159" t="str">
        <f ca="1"/>
        <v>НЕТ</v>
      </c>
      <c r="L1159">
        <f ca="1"/>
        <v>2</v>
      </c>
      <c r="M1159" t="str">
        <f ca="1"/>
        <v>Биология</v>
      </c>
    </row>
    <row r="1160" spans="1:13" x14ac:dyDescent="0.25">
      <c r="A1160" s="30" t="str">
        <v>Леденева Ю. К.</v>
      </c>
      <c r="B1160" s="30" t="str">
        <f ca="1"/>
        <v>8Г</v>
      </c>
      <c r="C1160" s="30">
        <f ca="1"/>
        <v>36</v>
      </c>
      <c r="D1160" s="30" t="str">
        <f ca="1"/>
        <v>НЕТ</v>
      </c>
      <c r="E1160" s="30">
        <f ca="1"/>
        <v>2</v>
      </c>
      <c r="F1160" s="30" t="str">
        <v>Биология</v>
      </c>
      <c r="H1160" t="str">
        <f ca="1"/>
        <v>Леденева Ю. К.</v>
      </c>
      <c r="I1160" t="str">
        <f ca="1"/>
        <v>8Г</v>
      </c>
      <c r="J1160">
        <f ca="1"/>
        <v>36</v>
      </c>
      <c r="K1160" t="str">
        <f ca="1"/>
        <v>НЕТ</v>
      </c>
      <c r="L1160">
        <f ca="1"/>
        <v>2</v>
      </c>
      <c r="M1160" t="str">
        <f ca="1"/>
        <v>Биология</v>
      </c>
    </row>
    <row r="1161" spans="1:13" x14ac:dyDescent="0.25">
      <c r="A1161" s="30" t="str">
        <v>Леденева Ю. К.</v>
      </c>
      <c r="B1161" s="30" t="str">
        <f ca="1"/>
        <v>8Д</v>
      </c>
      <c r="C1161" s="30">
        <f ca="1"/>
        <v>35</v>
      </c>
      <c r="D1161" s="30" t="str">
        <f ca="1"/>
        <v>НЕТ</v>
      </c>
      <c r="E1161" s="30">
        <f ca="1"/>
        <v>2</v>
      </c>
      <c r="F1161" s="30" t="str">
        <v>Биология</v>
      </c>
      <c r="H1161" t="str">
        <f ca="1"/>
        <v>Леденева Ю. К.</v>
      </c>
      <c r="I1161" t="str">
        <f ca="1"/>
        <v>8Д</v>
      </c>
      <c r="J1161">
        <f ca="1"/>
        <v>35</v>
      </c>
      <c r="K1161" t="str">
        <f ca="1"/>
        <v>НЕТ</v>
      </c>
      <c r="L1161">
        <f ca="1"/>
        <v>2</v>
      </c>
      <c r="M1161" t="str">
        <f ca="1"/>
        <v>Биология</v>
      </c>
    </row>
    <row r="1162" spans="1:13" x14ac:dyDescent="0.25">
      <c r="A1162" s="30" t="str">
        <v>Леденева Ю. К.</v>
      </c>
      <c r="B1162" s="30" t="str">
        <f ca="1"/>
        <v>8Е</v>
      </c>
      <c r="C1162" s="30">
        <f ca="1"/>
        <v>35</v>
      </c>
      <c r="D1162" s="30" t="str">
        <f ca="1"/>
        <v>НЕТ</v>
      </c>
      <c r="E1162" s="30">
        <f ca="1"/>
        <v>2</v>
      </c>
      <c r="F1162" s="30" t="str">
        <v>Биология</v>
      </c>
      <c r="H1162" t="str">
        <f ca="1"/>
        <v>Леденева Ю. К.</v>
      </c>
      <c r="I1162" t="str">
        <f ca="1"/>
        <v>8Е</v>
      </c>
      <c r="J1162">
        <f ca="1"/>
        <v>35</v>
      </c>
      <c r="K1162" t="str">
        <f ca="1"/>
        <v>НЕТ</v>
      </c>
      <c r="L1162">
        <f ca="1"/>
        <v>2</v>
      </c>
      <c r="M1162" t="str">
        <f ca="1"/>
        <v>Биология</v>
      </c>
    </row>
    <row r="1163" spans="1:13" x14ac:dyDescent="0.25">
      <c r="A1163" s="30" t="str">
        <v>Леденева Ю. К.</v>
      </c>
      <c r="B1163" s="30" t="str">
        <f ca="1"/>
        <v>8Ж</v>
      </c>
      <c r="C1163" s="30">
        <f ca="1"/>
        <v>35</v>
      </c>
      <c r="D1163" s="30" t="str">
        <f ca="1"/>
        <v>НЕТ</v>
      </c>
      <c r="E1163" s="30">
        <f ca="1"/>
        <v>2</v>
      </c>
      <c r="F1163" s="30" t="str">
        <v>Биология</v>
      </c>
      <c r="H1163" t="str">
        <f ca="1"/>
        <v>Леденева Ю. К.</v>
      </c>
      <c r="I1163" t="str">
        <f ca="1"/>
        <v>8Ж</v>
      </c>
      <c r="J1163">
        <f ca="1"/>
        <v>35</v>
      </c>
      <c r="K1163" t="str">
        <f ca="1"/>
        <v>НЕТ</v>
      </c>
      <c r="L1163">
        <f ca="1"/>
        <v>2</v>
      </c>
      <c r="M1163" t="str">
        <f ca="1"/>
        <v>Биология</v>
      </c>
    </row>
    <row r="1164" spans="1:13" x14ac:dyDescent="0.25">
      <c r="A1164" s="30" t="str">
        <v>Леденева Ю. К.</v>
      </c>
      <c r="B1164" s="30" t="str">
        <f ca="1"/>
        <v>8Ж</v>
      </c>
      <c r="C1164" s="30">
        <f ca="1"/>
        <v>35</v>
      </c>
      <c r="D1164" s="30" t="str">
        <f ca="1"/>
        <v>НЕТ</v>
      </c>
      <c r="E1164" s="30">
        <f ca="1"/>
        <v>1</v>
      </c>
      <c r="F1164" s="30" t="str">
        <v>Разговор о важн</v>
      </c>
      <c r="H1164" t="str">
        <f ca="1"/>
        <v>Леденева Ю. К.</v>
      </c>
      <c r="I1164" t="str">
        <f ca="1"/>
        <v>8Ж</v>
      </c>
      <c r="J1164">
        <f ca="1"/>
        <v>35</v>
      </c>
      <c r="K1164" t="str">
        <f ca="1"/>
        <v>НЕТ</v>
      </c>
      <c r="L1164">
        <f ca="1"/>
        <v>1</v>
      </c>
      <c r="M1164" t="str">
        <f ca="1"/>
        <v>Разговор о важн</v>
      </c>
    </row>
    <row r="1165" spans="1:13" x14ac:dyDescent="0.25">
      <c r="A1165" s="30" t="str">
        <v>Леденева Ю. К.</v>
      </c>
      <c r="B1165" s="30" t="str">
        <f ca="1"/>
        <v>8З</v>
      </c>
      <c r="C1165" s="30">
        <f ca="1"/>
        <v>35</v>
      </c>
      <c r="D1165" s="30" t="str">
        <f ca="1"/>
        <v>НЕТ</v>
      </c>
      <c r="E1165" s="30">
        <f ca="1"/>
        <v>2</v>
      </c>
      <c r="F1165" s="30" t="str">
        <v>Биология</v>
      </c>
      <c r="H1165" t="str">
        <f ca="1"/>
        <v>Леденева Ю. К.</v>
      </c>
      <c r="I1165" t="str">
        <f ca="1"/>
        <v>8З</v>
      </c>
      <c r="J1165">
        <f ca="1"/>
        <v>35</v>
      </c>
      <c r="K1165" t="str">
        <f ca="1"/>
        <v>НЕТ</v>
      </c>
      <c r="L1165">
        <f ca="1"/>
        <v>2</v>
      </c>
      <c r="M1165" t="str">
        <f ca="1"/>
        <v>Биология</v>
      </c>
    </row>
    <row r="1166" spans="1:13" x14ac:dyDescent="0.25">
      <c r="A1166" s="30" t="str">
        <v>Леденева Ю. К.</v>
      </c>
      <c r="B1166" s="30" t="str">
        <f ca="1"/>
        <v>8И</v>
      </c>
      <c r="C1166" s="30">
        <f ca="1"/>
        <v>35</v>
      </c>
      <c r="D1166" s="30" t="str">
        <f ca="1"/>
        <v>НЕТ</v>
      </c>
      <c r="E1166" s="30">
        <f ca="1"/>
        <v>2</v>
      </c>
      <c r="F1166" s="30" t="str">
        <v>Биология</v>
      </c>
      <c r="H1166" t="str">
        <f ca="1"/>
        <v>Леденева Ю. К.</v>
      </c>
      <c r="I1166" t="str">
        <f ca="1"/>
        <v>8И</v>
      </c>
      <c r="J1166">
        <f ca="1"/>
        <v>35</v>
      </c>
      <c r="K1166" t="str">
        <f ca="1"/>
        <v>НЕТ</v>
      </c>
      <c r="L1166">
        <f ca="1"/>
        <v>2</v>
      </c>
      <c r="M1166" t="str">
        <f ca="1"/>
        <v>Биология</v>
      </c>
    </row>
    <row r="1167" spans="1:13" x14ac:dyDescent="0.25">
      <c r="A1167" s="30" t="str">
        <v>Леденева Ю. К.</v>
      </c>
      <c r="B1167" s="30" t="str">
        <f ca="1"/>
        <v>8К</v>
      </c>
      <c r="C1167" s="30">
        <f ca="1"/>
        <v>31</v>
      </c>
      <c r="D1167" s="30" t="str">
        <f ca="1"/>
        <v>НЕТ</v>
      </c>
      <c r="E1167" s="30">
        <f ca="1"/>
        <v>2</v>
      </c>
      <c r="F1167" s="30" t="str">
        <v>Биология</v>
      </c>
      <c r="H1167" t="str">
        <f ca="1"/>
        <v>Леденева Ю. К.</v>
      </c>
      <c r="I1167" t="str">
        <f ca="1"/>
        <v>8К</v>
      </c>
      <c r="J1167">
        <f ca="1"/>
        <v>31</v>
      </c>
      <c r="K1167" t="str">
        <f ca="1"/>
        <v>НЕТ</v>
      </c>
      <c r="L1167">
        <f ca="1"/>
        <v>2</v>
      </c>
      <c r="M1167" t="str">
        <f ca="1"/>
        <v>Биология</v>
      </c>
    </row>
    <row r="1168" spans="1:13" x14ac:dyDescent="0.25">
      <c r="A1168" s="30" t="str">
        <v>Леденева Ю. К.</v>
      </c>
      <c r="B1168" s="30" t="str">
        <f ca="1"/>
        <v>8Л</v>
      </c>
      <c r="C1168" s="30">
        <f ca="1"/>
        <v>36</v>
      </c>
      <c r="D1168" s="30" t="str">
        <f ca="1"/>
        <v>НЕТ</v>
      </c>
      <c r="E1168" s="30">
        <f ca="1"/>
        <v>2</v>
      </c>
      <c r="F1168" s="30" t="str">
        <v>Биология</v>
      </c>
      <c r="H1168" t="str">
        <f ca="1"/>
        <v>Леденева Ю. К.</v>
      </c>
      <c r="I1168" t="str">
        <f ca="1"/>
        <v>8Л</v>
      </c>
      <c r="J1168">
        <f ca="1"/>
        <v>36</v>
      </c>
      <c r="K1168" t="str">
        <f ca="1"/>
        <v>НЕТ</v>
      </c>
      <c r="L1168">
        <f ca="1"/>
        <v>2</v>
      </c>
      <c r="M1168" t="str">
        <f ca="1"/>
        <v>Биология</v>
      </c>
    </row>
    <row r="1169" spans="1:13" x14ac:dyDescent="0.25">
      <c r="A1169" s="30" t="str">
        <v>Леденева Ю. К.</v>
      </c>
      <c r="B1169" s="30" t="str">
        <f ca="1"/>
        <v>8М</v>
      </c>
      <c r="C1169" s="30">
        <f ca="1"/>
        <v>28</v>
      </c>
      <c r="D1169" s="30" t="str">
        <f ca="1"/>
        <v>НЕТ</v>
      </c>
      <c r="E1169" s="30">
        <f ca="1"/>
        <v>2</v>
      </c>
      <c r="F1169" s="30" t="str">
        <v>Биология</v>
      </c>
      <c r="H1169" t="str">
        <f ca="1"/>
        <v>Леденева Ю. К.</v>
      </c>
      <c r="I1169" t="str">
        <f ca="1"/>
        <v>8М</v>
      </c>
      <c r="J1169">
        <f ca="1"/>
        <v>28</v>
      </c>
      <c r="K1169" t="str">
        <f ca="1"/>
        <v>НЕТ</v>
      </c>
      <c r="L1169">
        <f ca="1"/>
        <v>2</v>
      </c>
      <c r="M1169" t="str">
        <f ca="1"/>
        <v>Биология</v>
      </c>
    </row>
    <row r="1170" spans="1:13" x14ac:dyDescent="0.25">
      <c r="A1170" s="30" t="str">
        <v>Леденева Ю. К.</v>
      </c>
      <c r="B1170" s="30" t="str">
        <f ca="1"/>
        <v>8Н</v>
      </c>
      <c r="C1170" s="30">
        <f ca="1"/>
        <v>34</v>
      </c>
      <c r="D1170" s="30" t="str">
        <f ca="1"/>
        <v>НЕТ</v>
      </c>
      <c r="E1170" s="30">
        <f ca="1"/>
        <v>2</v>
      </c>
      <c r="F1170" s="30" t="str">
        <v>Биология</v>
      </c>
      <c r="H1170" t="str">
        <f ca="1"/>
        <v>Леденева Ю. К.</v>
      </c>
      <c r="I1170" t="str">
        <f ca="1"/>
        <v>8Н</v>
      </c>
      <c r="J1170">
        <f ca="1"/>
        <v>34</v>
      </c>
      <c r="K1170" t="str">
        <f ca="1"/>
        <v>НЕТ</v>
      </c>
      <c r="L1170">
        <f ca="1"/>
        <v>2</v>
      </c>
      <c r="M1170" t="str">
        <f ca="1"/>
        <v>Биология</v>
      </c>
    </row>
    <row r="1171" spans="1:13" x14ac:dyDescent="0.25">
      <c r="A1171" s="30" t="str">
        <v>Леонова О. А.</v>
      </c>
      <c r="B1171" s="30" t="str">
        <f ca="1"/>
        <v>6А</v>
      </c>
      <c r="C1171" s="30">
        <f ca="1"/>
        <v>36</v>
      </c>
      <c r="D1171" s="30" t="str">
        <f ca="1"/>
        <v>НЕТ</v>
      </c>
      <c r="E1171" s="30">
        <f ca="1"/>
        <v>5</v>
      </c>
      <c r="F1171" s="30" t="str">
        <v>Математика</v>
      </c>
      <c r="H1171" t="str">
        <f ca="1"/>
        <v>Леонова О. А.</v>
      </c>
      <c r="I1171" t="str">
        <f ca="1"/>
        <v>6А</v>
      </c>
      <c r="J1171">
        <f ca="1"/>
        <v>36</v>
      </c>
      <c r="K1171" t="str">
        <f ca="1"/>
        <v>НЕТ</v>
      </c>
      <c r="L1171">
        <f ca="1"/>
        <v>5</v>
      </c>
      <c r="M1171" t="str">
        <f ca="1"/>
        <v>Математика</v>
      </c>
    </row>
    <row r="1172" spans="1:13" x14ac:dyDescent="0.25">
      <c r="A1172" s="30" t="str">
        <v>Леонова О. А.</v>
      </c>
      <c r="B1172" s="30" t="str">
        <f ca="1"/>
        <v>6Б</v>
      </c>
      <c r="C1172" s="30">
        <f ca="1"/>
        <v>35</v>
      </c>
      <c r="D1172" s="30" t="str">
        <f ca="1"/>
        <v>НЕТ</v>
      </c>
      <c r="E1172" s="30">
        <f ca="1"/>
        <v>5</v>
      </c>
      <c r="F1172" s="30" t="str">
        <v>Математика</v>
      </c>
      <c r="H1172" t="str">
        <f ca="1"/>
        <v>Леонова О. А.</v>
      </c>
      <c r="I1172" t="str">
        <f ca="1"/>
        <v>6Б</v>
      </c>
      <c r="J1172">
        <f ca="1"/>
        <v>35</v>
      </c>
      <c r="K1172" t="str">
        <f ca="1"/>
        <v>НЕТ</v>
      </c>
      <c r="L1172">
        <f ca="1"/>
        <v>5</v>
      </c>
      <c r="M1172" t="str">
        <f ca="1"/>
        <v>Математика</v>
      </c>
    </row>
    <row r="1173" spans="1:13" x14ac:dyDescent="0.25">
      <c r="A1173" s="30" t="str">
        <v>Леонова О. А.</v>
      </c>
      <c r="B1173" s="30" t="str">
        <f ca="1"/>
        <v>6З</v>
      </c>
      <c r="C1173" s="30">
        <f ca="1"/>
        <v>35</v>
      </c>
      <c r="D1173" s="30" t="str">
        <f ca="1"/>
        <v>НЕТ</v>
      </c>
      <c r="E1173" s="30">
        <f ca="1"/>
        <v>5</v>
      </c>
      <c r="F1173" s="30" t="str">
        <v>Математика</v>
      </c>
      <c r="H1173" t="str">
        <f ca="1"/>
        <v>Леонова О. А.</v>
      </c>
      <c r="I1173" t="str">
        <f ca="1"/>
        <v>6З</v>
      </c>
      <c r="J1173">
        <f ca="1"/>
        <v>35</v>
      </c>
      <c r="K1173" t="str">
        <f ca="1"/>
        <v>НЕТ</v>
      </c>
      <c r="L1173">
        <f ca="1"/>
        <v>5</v>
      </c>
      <c r="M1173" t="str">
        <f ca="1"/>
        <v>Математика</v>
      </c>
    </row>
    <row r="1174" spans="1:13" x14ac:dyDescent="0.25">
      <c r="A1174" s="30" t="str">
        <v>Леонова О. А.</v>
      </c>
      <c r="B1174" s="30" t="str">
        <f ca="1"/>
        <v>7Г</v>
      </c>
      <c r="C1174" s="30">
        <f ca="1"/>
        <v>37</v>
      </c>
      <c r="D1174" s="30" t="str">
        <f ca="1"/>
        <v>НЕТ</v>
      </c>
      <c r="E1174" s="30">
        <f ca="1"/>
        <v>1</v>
      </c>
      <c r="F1174" s="30" t="str">
        <v>Разговор о важн</v>
      </c>
      <c r="H1174" t="str">
        <f ca="1"/>
        <v>Леонова О. А.</v>
      </c>
      <c r="I1174" t="str">
        <f ca="1"/>
        <v>7Г</v>
      </c>
      <c r="J1174">
        <f ca="1"/>
        <v>37</v>
      </c>
      <c r="K1174" t="str">
        <f ca="1"/>
        <v>НЕТ</v>
      </c>
      <c r="L1174">
        <f ca="1"/>
        <v>1</v>
      </c>
      <c r="M1174" t="str">
        <f ca="1"/>
        <v>Разговор о важн</v>
      </c>
    </row>
    <row r="1175" spans="1:13" x14ac:dyDescent="0.25">
      <c r="A1175" s="30" t="str">
        <v>Леонова О. А.</v>
      </c>
      <c r="B1175" s="30" t="str">
        <f ca="1"/>
        <v>8Б</v>
      </c>
      <c r="C1175" s="30">
        <f ca="1"/>
        <v>36</v>
      </c>
      <c r="D1175" s="30" t="str">
        <f ca="1"/>
        <v>НЕТ</v>
      </c>
      <c r="E1175" s="30">
        <f ca="1"/>
        <v>3</v>
      </c>
      <c r="F1175" s="30" t="str">
        <v>Алгебра</v>
      </c>
      <c r="H1175" t="str">
        <f ca="1"/>
        <v>Леонова О. А.</v>
      </c>
      <c r="I1175" t="str">
        <f ca="1"/>
        <v>8Б</v>
      </c>
      <c r="J1175">
        <f ca="1"/>
        <v>36</v>
      </c>
      <c r="K1175" t="str">
        <f ca="1"/>
        <v>НЕТ</v>
      </c>
      <c r="L1175">
        <f ca="1"/>
        <v>3</v>
      </c>
      <c r="M1175" t="str">
        <f ca="1"/>
        <v>Алгебра</v>
      </c>
    </row>
    <row r="1176" spans="1:13" x14ac:dyDescent="0.25">
      <c r="A1176" s="30" t="str">
        <v>Леонова О. А.</v>
      </c>
      <c r="B1176" s="30" t="str">
        <f ca="1"/>
        <v>8Б</v>
      </c>
      <c r="C1176" s="30">
        <f ca="1"/>
        <v>36</v>
      </c>
      <c r="D1176" s="30" t="str">
        <f ca="1"/>
        <v>НЕТ</v>
      </c>
      <c r="E1176" s="30">
        <f ca="1"/>
        <v>2</v>
      </c>
      <c r="F1176" s="30" t="str">
        <v>Геометрия</v>
      </c>
      <c r="H1176" t="str">
        <f ca="1"/>
        <v>Леонова О. А.</v>
      </c>
      <c r="I1176" t="str">
        <f ca="1"/>
        <v>8Б</v>
      </c>
      <c r="J1176">
        <f ca="1"/>
        <v>36</v>
      </c>
      <c r="K1176" t="str">
        <f ca="1"/>
        <v>НЕТ</v>
      </c>
      <c r="L1176">
        <f ca="1"/>
        <v>2</v>
      </c>
      <c r="M1176" t="str">
        <f ca="1"/>
        <v>Геометрия</v>
      </c>
    </row>
    <row r="1177" spans="1:13" x14ac:dyDescent="0.25">
      <c r="A1177" s="30" t="str">
        <v>Леонова О. А.</v>
      </c>
      <c r="B1177" s="30" t="str">
        <f ca="1"/>
        <v>8Д</v>
      </c>
      <c r="C1177" s="30">
        <f ca="1"/>
        <v>35</v>
      </c>
      <c r="D1177" s="30" t="str">
        <f ca="1"/>
        <v>НЕТ</v>
      </c>
      <c r="E1177" s="30">
        <f ca="1"/>
        <v>3</v>
      </c>
      <c r="F1177" s="30" t="str">
        <v>Алгебра</v>
      </c>
      <c r="H1177" t="str">
        <f ca="1"/>
        <v>Леонова О. А.</v>
      </c>
      <c r="I1177" t="str">
        <f ca="1"/>
        <v>8Д</v>
      </c>
      <c r="J1177">
        <f ca="1"/>
        <v>35</v>
      </c>
      <c r="K1177" t="str">
        <f ca="1"/>
        <v>НЕТ</v>
      </c>
      <c r="L1177">
        <f ca="1"/>
        <v>3</v>
      </c>
      <c r="M1177" t="str">
        <f ca="1"/>
        <v>Алгебра</v>
      </c>
    </row>
    <row r="1178" spans="1:13" x14ac:dyDescent="0.25">
      <c r="A1178" s="30" t="str">
        <v>Леонова О. А.</v>
      </c>
      <c r="B1178" s="30" t="str">
        <f ca="1"/>
        <v>8Д</v>
      </c>
      <c r="C1178" s="30">
        <f ca="1"/>
        <v>35</v>
      </c>
      <c r="D1178" s="30" t="str">
        <f ca="1"/>
        <v>НЕТ</v>
      </c>
      <c r="E1178" s="30">
        <f ca="1"/>
        <v>2</v>
      </c>
      <c r="F1178" s="30" t="str">
        <v>Геометрия</v>
      </c>
      <c r="H1178" t="str">
        <f ca="1"/>
        <v>Леонова О. А.</v>
      </c>
      <c r="I1178" t="str">
        <f ca="1"/>
        <v>8Д</v>
      </c>
      <c r="J1178">
        <f ca="1"/>
        <v>35</v>
      </c>
      <c r="K1178" t="str">
        <f ca="1"/>
        <v>НЕТ</v>
      </c>
      <c r="L1178">
        <f ca="1"/>
        <v>2</v>
      </c>
      <c r="M1178" t="str">
        <f ca="1"/>
        <v>Геометрия</v>
      </c>
    </row>
    <row r="1179" spans="1:13" x14ac:dyDescent="0.25">
      <c r="A1179" s="30" t="str">
        <v>Леонова О. А.</v>
      </c>
      <c r="B1179" s="30" t="str">
        <f ca="1"/>
        <v>8М</v>
      </c>
      <c r="C1179" s="30">
        <f ca="1"/>
        <v>28</v>
      </c>
      <c r="D1179" s="30" t="str">
        <f ca="1"/>
        <v>НЕТ</v>
      </c>
      <c r="E1179" s="30">
        <f ca="1"/>
        <v>3</v>
      </c>
      <c r="F1179" s="30" t="str">
        <v>Алгебра</v>
      </c>
      <c r="H1179" t="str">
        <f ca="1"/>
        <v>Леонова О. А.</v>
      </c>
      <c r="I1179" t="str">
        <f ca="1"/>
        <v>8М</v>
      </c>
      <c r="J1179">
        <f ca="1"/>
        <v>28</v>
      </c>
      <c r="K1179" t="str">
        <f ca="1"/>
        <v>НЕТ</v>
      </c>
      <c r="L1179">
        <f ca="1"/>
        <v>3</v>
      </c>
      <c r="M1179" t="str">
        <f ca="1"/>
        <v>Алгебра</v>
      </c>
    </row>
    <row r="1180" spans="1:13" x14ac:dyDescent="0.25">
      <c r="A1180" s="30" t="str">
        <v>Леонова О. А.</v>
      </c>
      <c r="B1180" s="30" t="str">
        <f ca="1"/>
        <v>8М</v>
      </c>
      <c r="C1180" s="30">
        <f ca="1"/>
        <v>28</v>
      </c>
      <c r="D1180" s="30" t="str">
        <f ca="1"/>
        <v>НЕТ</v>
      </c>
      <c r="E1180" s="30">
        <f ca="1"/>
        <v>2</v>
      </c>
      <c r="F1180" s="30" t="str">
        <v>Геометрия</v>
      </c>
      <c r="H1180" t="str">
        <f ca="1"/>
        <v>Леонова О. А.</v>
      </c>
      <c r="I1180" t="str">
        <f ca="1"/>
        <v>8М</v>
      </c>
      <c r="J1180">
        <f ca="1"/>
        <v>28</v>
      </c>
      <c r="K1180" t="str">
        <f ca="1"/>
        <v>НЕТ</v>
      </c>
      <c r="L1180">
        <f ca="1"/>
        <v>2</v>
      </c>
      <c r="M1180" t="str">
        <f ca="1"/>
        <v>Геометрия</v>
      </c>
    </row>
    <row r="1181" spans="1:13" x14ac:dyDescent="0.25">
      <c r="A1181" s="30" t="str">
        <v>Леонова О. А.</v>
      </c>
      <c r="B1181" s="30" t="str">
        <f ca="1"/>
        <v>9А</v>
      </c>
      <c r="C1181" s="30">
        <f ca="1"/>
        <v>36</v>
      </c>
      <c r="D1181" s="30" t="str">
        <f ca="1"/>
        <v>ДА</v>
      </c>
      <c r="E1181" s="30">
        <f ca="1"/>
        <v>1</v>
      </c>
      <c r="F1181" s="30" t="str">
        <v>Информатика</v>
      </c>
      <c r="H1181" t="str">
        <f ca="1"/>
        <v>Леонова О. А.</v>
      </c>
      <c r="I1181" t="str">
        <f ca="1"/>
        <v>9А</v>
      </c>
      <c r="J1181">
        <f ca="1"/>
        <v>36</v>
      </c>
      <c r="K1181" t="str">
        <f ca="1"/>
        <v>ДА</v>
      </c>
      <c r="L1181">
        <f ca="1"/>
        <v>1</v>
      </c>
      <c r="M1181" t="str">
        <f ca="1"/>
        <v>Информатика</v>
      </c>
    </row>
    <row r="1182" spans="1:13" x14ac:dyDescent="0.25">
      <c r="A1182" s="30" t="str">
        <v>Устич Н. В.</v>
      </c>
      <c r="B1182" s="30" t="str">
        <f ca="1"/>
        <v>9А</v>
      </c>
      <c r="C1182" s="30">
        <f ca="1"/>
        <v>36</v>
      </c>
      <c r="D1182" s="30" t="str">
        <f ca="1"/>
        <v>ДА</v>
      </c>
      <c r="E1182" s="30">
        <f ca="1"/>
        <v>1</v>
      </c>
      <c r="F1182" s="30" t="str">
        <v>Информатика</v>
      </c>
      <c r="H1182" t="str">
        <f ca="1"/>
        <v>Устич Н. В.</v>
      </c>
      <c r="I1182" t="str">
        <f ca="1"/>
        <v>9А</v>
      </c>
      <c r="J1182">
        <f ca="1"/>
        <v>36</v>
      </c>
      <c r="K1182" t="str">
        <f ca="1"/>
        <v>ДА</v>
      </c>
      <c r="L1182">
        <f ca="1"/>
        <v>1</v>
      </c>
      <c r="M1182" t="str">
        <f ca="1"/>
        <v>Информатика</v>
      </c>
    </row>
    <row r="1183" spans="1:13" x14ac:dyDescent="0.25">
      <c r="A1183" s="30" t="str">
        <v>Леонова О. А.</v>
      </c>
      <c r="B1183" s="30" t="str">
        <f ca="1"/>
        <v>9Б</v>
      </c>
      <c r="C1183" s="30">
        <f ca="1"/>
        <v>36</v>
      </c>
      <c r="D1183" s="30" t="str">
        <f ca="1"/>
        <v>ДА</v>
      </c>
      <c r="E1183" s="30">
        <f ca="1"/>
        <v>1</v>
      </c>
      <c r="F1183" s="30" t="str">
        <v>Информатика</v>
      </c>
      <c r="H1183" t="str">
        <f ca="1"/>
        <v>Леонова О. А.</v>
      </c>
      <c r="I1183" t="str">
        <f ca="1"/>
        <v>9Б</v>
      </c>
      <c r="J1183">
        <f ca="1"/>
        <v>36</v>
      </c>
      <c r="K1183" t="str">
        <f ca="1"/>
        <v>ДА</v>
      </c>
      <c r="L1183">
        <f ca="1"/>
        <v>1</v>
      </c>
      <c r="M1183" t="str">
        <f ca="1"/>
        <v>Информатика</v>
      </c>
    </row>
    <row r="1184" spans="1:13" x14ac:dyDescent="0.25">
      <c r="A1184" s="30" t="str">
        <v>Устич Н. В.</v>
      </c>
      <c r="B1184" s="30" t="str">
        <f ca="1"/>
        <v>9Б</v>
      </c>
      <c r="C1184" s="30">
        <f ca="1"/>
        <v>36</v>
      </c>
      <c r="D1184" s="30" t="str">
        <f ca="1"/>
        <v>ДА</v>
      </c>
      <c r="E1184" s="30">
        <f ca="1"/>
        <v>1</v>
      </c>
      <c r="F1184" s="30" t="str">
        <v>Информатика</v>
      </c>
      <c r="H1184" t="str">
        <f ca="1"/>
        <v>Устич Н. В.</v>
      </c>
      <c r="I1184" t="str">
        <f ca="1"/>
        <v>9Б</v>
      </c>
      <c r="J1184">
        <f ca="1"/>
        <v>36</v>
      </c>
      <c r="K1184" t="str">
        <f ca="1"/>
        <v>ДА</v>
      </c>
      <c r="L1184">
        <f ca="1"/>
        <v>1</v>
      </c>
      <c r="M1184" t="str">
        <f ca="1"/>
        <v>Информатика</v>
      </c>
    </row>
    <row r="1185" spans="1:13" x14ac:dyDescent="0.25">
      <c r="A1185" s="30" t="str">
        <v>Леонова О. А.</v>
      </c>
      <c r="B1185" s="30" t="str">
        <f ca="1"/>
        <v>9В</v>
      </c>
      <c r="C1185" s="30">
        <f ca="1"/>
        <v>36</v>
      </c>
      <c r="D1185" s="30" t="str">
        <f ca="1"/>
        <v>ДА</v>
      </c>
      <c r="E1185" s="30">
        <f ca="1"/>
        <v>1</v>
      </c>
      <c r="F1185" s="30" t="str">
        <v>Информатика</v>
      </c>
      <c r="H1185" t="str">
        <f ca="1"/>
        <v>Леонова О. А.</v>
      </c>
      <c r="I1185" t="str">
        <f ca="1"/>
        <v>9В</v>
      </c>
      <c r="J1185">
        <f ca="1"/>
        <v>36</v>
      </c>
      <c r="K1185" t="str">
        <f ca="1"/>
        <v>ДА</v>
      </c>
      <c r="L1185">
        <f ca="1"/>
        <v>1</v>
      </c>
      <c r="M1185" t="str">
        <f ca="1"/>
        <v>Информатика</v>
      </c>
    </row>
    <row r="1186" spans="1:13" x14ac:dyDescent="0.25">
      <c r="A1186" s="30" t="str">
        <v>Устич Н. В.</v>
      </c>
      <c r="B1186" s="30" t="str">
        <f ca="1"/>
        <v>9В</v>
      </c>
      <c r="C1186" s="30">
        <f ca="1"/>
        <v>36</v>
      </c>
      <c r="D1186" s="30" t="str">
        <f ca="1"/>
        <v>ДА</v>
      </c>
      <c r="E1186" s="30">
        <f ca="1"/>
        <v>1</v>
      </c>
      <c r="F1186" s="30" t="str">
        <v>Информатика</v>
      </c>
      <c r="H1186" t="str">
        <f ca="1"/>
        <v>Устич Н. В.</v>
      </c>
      <c r="I1186" t="str">
        <f ca="1"/>
        <v>9В</v>
      </c>
      <c r="J1186">
        <f ca="1"/>
        <v>36</v>
      </c>
      <c r="K1186" t="str">
        <f ca="1"/>
        <v>ДА</v>
      </c>
      <c r="L1186">
        <f ca="1"/>
        <v>1</v>
      </c>
      <c r="M1186" t="str">
        <f ca="1"/>
        <v>Информатика</v>
      </c>
    </row>
    <row r="1187" spans="1:13" x14ac:dyDescent="0.25">
      <c r="A1187" s="30" t="str">
        <v>Леонова О. А.</v>
      </c>
      <c r="B1187" s="30" t="str">
        <f ca="1"/>
        <v>9Г</v>
      </c>
      <c r="C1187" s="30">
        <f ca="1"/>
        <v>35</v>
      </c>
      <c r="D1187" s="30" t="str">
        <f ca="1"/>
        <v>ДА</v>
      </c>
      <c r="E1187" s="30">
        <f ca="1"/>
        <v>1</v>
      </c>
      <c r="F1187" s="30" t="str">
        <v>Информатика</v>
      </c>
      <c r="H1187" t="str">
        <f ca="1"/>
        <v>Леонова О. А.</v>
      </c>
      <c r="I1187" t="str">
        <f ca="1"/>
        <v>9Г</v>
      </c>
      <c r="J1187">
        <f ca="1"/>
        <v>35</v>
      </c>
      <c r="K1187" t="str">
        <f ca="1"/>
        <v>ДА</v>
      </c>
      <c r="L1187">
        <f ca="1"/>
        <v>1</v>
      </c>
      <c r="M1187" t="str">
        <f ca="1"/>
        <v>Информатика</v>
      </c>
    </row>
    <row r="1188" spans="1:13" x14ac:dyDescent="0.25">
      <c r="A1188" s="30" t="str">
        <v>Устич Н. В.</v>
      </c>
      <c r="B1188" s="30" t="str">
        <f ca="1"/>
        <v>9Г</v>
      </c>
      <c r="C1188" s="30">
        <f ca="1"/>
        <v>35</v>
      </c>
      <c r="D1188" s="30" t="str">
        <f ca="1"/>
        <v>ДА</v>
      </c>
      <c r="E1188" s="30">
        <f ca="1"/>
        <v>1</v>
      </c>
      <c r="F1188" s="30" t="str">
        <v>Информатика</v>
      </c>
      <c r="H1188" t="str">
        <f ca="1"/>
        <v>Устич Н. В.</v>
      </c>
      <c r="I1188" t="str">
        <f ca="1"/>
        <v>9Г</v>
      </c>
      <c r="J1188">
        <f ca="1"/>
        <v>35</v>
      </c>
      <c r="K1188" t="str">
        <f ca="1"/>
        <v>ДА</v>
      </c>
      <c r="L1188">
        <f ca="1"/>
        <v>1</v>
      </c>
      <c r="M1188" t="str">
        <f ca="1"/>
        <v>Информатика</v>
      </c>
    </row>
    <row r="1189" spans="1:13" x14ac:dyDescent="0.25">
      <c r="A1189" s="30" t="str">
        <v>Леонова О. А.</v>
      </c>
      <c r="B1189" s="30" t="str">
        <f ca="1"/>
        <v>9Д</v>
      </c>
      <c r="C1189" s="30">
        <f ca="1"/>
        <v>36</v>
      </c>
      <c r="D1189" s="30" t="str">
        <f ca="1"/>
        <v>ДА</v>
      </c>
      <c r="E1189" s="30">
        <f ca="1"/>
        <v>1</v>
      </c>
      <c r="F1189" s="30" t="str">
        <v>Информатика</v>
      </c>
      <c r="H1189" t="str">
        <f ca="1"/>
        <v>Леонова О. А.</v>
      </c>
      <c r="I1189" t="str">
        <f ca="1"/>
        <v>9Д</v>
      </c>
      <c r="J1189">
        <f ca="1"/>
        <v>36</v>
      </c>
      <c r="K1189" t="str">
        <f ca="1"/>
        <v>ДА</v>
      </c>
      <c r="L1189">
        <f ca="1"/>
        <v>1</v>
      </c>
      <c r="M1189" t="str">
        <f ca="1"/>
        <v>Информатика</v>
      </c>
    </row>
    <row r="1190" spans="1:13" x14ac:dyDescent="0.25">
      <c r="A1190" s="30" t="str">
        <v>Устич Н. В.</v>
      </c>
      <c r="B1190" s="30" t="str">
        <f ca="1"/>
        <v>9Д</v>
      </c>
      <c r="C1190" s="30">
        <f ca="1"/>
        <v>36</v>
      </c>
      <c r="D1190" s="30" t="str">
        <f ca="1"/>
        <v>ДА</v>
      </c>
      <c r="E1190" s="30">
        <f ca="1"/>
        <v>1</v>
      </c>
      <c r="F1190" s="30" t="str">
        <v>Информатика</v>
      </c>
      <c r="H1190" t="str">
        <f ca="1"/>
        <v>Устич Н. В.</v>
      </c>
      <c r="I1190" t="str">
        <f ca="1"/>
        <v>9Д</v>
      </c>
      <c r="J1190">
        <f ca="1"/>
        <v>36</v>
      </c>
      <c r="K1190" t="str">
        <f ca="1"/>
        <v>ДА</v>
      </c>
      <c r="L1190">
        <f ca="1"/>
        <v>1</v>
      </c>
      <c r="M1190" t="str">
        <f ca="1"/>
        <v>Информатика</v>
      </c>
    </row>
    <row r="1191" spans="1:13" x14ac:dyDescent="0.25">
      <c r="A1191" s="30" t="str">
        <v>Леонова О. А.</v>
      </c>
      <c r="B1191" s="30" t="str">
        <f ca="1"/>
        <v>9Е</v>
      </c>
      <c r="C1191" s="30">
        <f ca="1"/>
        <v>37</v>
      </c>
      <c r="D1191" s="30" t="str">
        <f ca="1"/>
        <v>ДА</v>
      </c>
      <c r="E1191" s="30">
        <f ca="1"/>
        <v>1</v>
      </c>
      <c r="F1191" s="30" t="str">
        <v>Информатика</v>
      </c>
      <c r="H1191" t="str">
        <f ca="1"/>
        <v>Леонова О. А.</v>
      </c>
      <c r="I1191" t="str">
        <f ca="1"/>
        <v>9Е</v>
      </c>
      <c r="J1191">
        <f ca="1"/>
        <v>37</v>
      </c>
      <c r="K1191" t="str">
        <f ca="1"/>
        <v>ДА</v>
      </c>
      <c r="L1191">
        <f ca="1"/>
        <v>1</v>
      </c>
      <c r="M1191" t="str">
        <f ca="1"/>
        <v>Информатика</v>
      </c>
    </row>
    <row r="1192" spans="1:13" x14ac:dyDescent="0.25">
      <c r="A1192" s="30" t="str">
        <v>Устич Н. В.</v>
      </c>
      <c r="B1192" s="30" t="str">
        <f ca="1"/>
        <v>9Е</v>
      </c>
      <c r="C1192" s="30">
        <f ca="1"/>
        <v>37</v>
      </c>
      <c r="D1192" s="30" t="str">
        <f ca="1"/>
        <v>ДА</v>
      </c>
      <c r="E1192" s="30">
        <f ca="1"/>
        <v>1</v>
      </c>
      <c r="F1192" s="30" t="str">
        <v>Информатика</v>
      </c>
      <c r="H1192" t="str">
        <f ca="1"/>
        <v>Устич Н. В.</v>
      </c>
      <c r="I1192" t="str">
        <f ca="1"/>
        <v>9Е</v>
      </c>
      <c r="J1192">
        <f ca="1"/>
        <v>37</v>
      </c>
      <c r="K1192" t="str">
        <f ca="1"/>
        <v>ДА</v>
      </c>
      <c r="L1192">
        <f ca="1"/>
        <v>1</v>
      </c>
      <c r="M1192" t="str">
        <f ca="1"/>
        <v>Информатика</v>
      </c>
    </row>
    <row r="1193" spans="1:13" x14ac:dyDescent="0.25">
      <c r="A1193" s="30" t="str">
        <v>Леонова О. А.</v>
      </c>
      <c r="B1193" s="30" t="str">
        <f ca="1"/>
        <v>9Ж</v>
      </c>
      <c r="C1193" s="30">
        <f ca="1"/>
        <v>36</v>
      </c>
      <c r="D1193" s="30" t="str">
        <f ca="1"/>
        <v>ДА</v>
      </c>
      <c r="E1193" s="30">
        <f ca="1"/>
        <v>1</v>
      </c>
      <c r="F1193" s="30" t="str">
        <v>Информатика</v>
      </c>
      <c r="H1193" t="str">
        <f ca="1"/>
        <v>Леонова О. А.</v>
      </c>
      <c r="I1193" t="str">
        <f ca="1"/>
        <v>9Ж</v>
      </c>
      <c r="J1193">
        <f ca="1"/>
        <v>36</v>
      </c>
      <c r="K1193" t="str">
        <f ca="1"/>
        <v>ДА</v>
      </c>
      <c r="L1193">
        <f ca="1"/>
        <v>1</v>
      </c>
      <c r="M1193" t="str">
        <f ca="1"/>
        <v>Информатика</v>
      </c>
    </row>
    <row r="1194" spans="1:13" x14ac:dyDescent="0.25">
      <c r="A1194" s="30" t="str">
        <v>Устич Н. В.</v>
      </c>
      <c r="B1194" s="30" t="str">
        <f ca="1"/>
        <v>9Ж</v>
      </c>
      <c r="C1194" s="30">
        <f ca="1"/>
        <v>36</v>
      </c>
      <c r="D1194" s="30" t="str">
        <f ca="1"/>
        <v>ДА</v>
      </c>
      <c r="E1194" s="30">
        <f ca="1"/>
        <v>1</v>
      </c>
      <c r="F1194" s="30" t="str">
        <v>Информатика</v>
      </c>
      <c r="H1194" t="str">
        <f ca="1"/>
        <v>Устич Н. В.</v>
      </c>
      <c r="I1194" t="str">
        <f ca="1"/>
        <v>9Ж</v>
      </c>
      <c r="J1194">
        <f ca="1"/>
        <v>36</v>
      </c>
      <c r="K1194" t="str">
        <f ca="1"/>
        <v>ДА</v>
      </c>
      <c r="L1194">
        <f ca="1"/>
        <v>1</v>
      </c>
      <c r="M1194" t="str">
        <f ca="1"/>
        <v>Информатика</v>
      </c>
    </row>
    <row r="1195" spans="1:13" x14ac:dyDescent="0.25">
      <c r="A1195" s="30" t="str">
        <v>Леонова О. А.</v>
      </c>
      <c r="B1195" s="30" t="str">
        <f ca="1"/>
        <v>9З</v>
      </c>
      <c r="C1195" s="30">
        <f ca="1"/>
        <v>36</v>
      </c>
      <c r="D1195" s="30" t="str">
        <f ca="1"/>
        <v>ДА</v>
      </c>
      <c r="E1195" s="30">
        <f ca="1"/>
        <v>1</v>
      </c>
      <c r="F1195" s="30" t="str">
        <v>Информатика</v>
      </c>
      <c r="H1195" t="str">
        <f ca="1"/>
        <v>Леонова О. А.</v>
      </c>
      <c r="I1195" t="str">
        <f ca="1"/>
        <v>9З</v>
      </c>
      <c r="J1195">
        <f ca="1"/>
        <v>36</v>
      </c>
      <c r="K1195" t="str">
        <f ca="1"/>
        <v>ДА</v>
      </c>
      <c r="L1195">
        <f ca="1"/>
        <v>1</v>
      </c>
      <c r="M1195" t="str">
        <f ca="1"/>
        <v>Информатика</v>
      </c>
    </row>
    <row r="1196" spans="1:13" x14ac:dyDescent="0.25">
      <c r="A1196" s="30" t="str">
        <v>Устич Н. В.</v>
      </c>
      <c r="B1196" s="30" t="str">
        <f ca="1"/>
        <v>9З</v>
      </c>
      <c r="C1196" s="30">
        <f ca="1"/>
        <v>36</v>
      </c>
      <c r="D1196" s="30" t="str">
        <f ca="1"/>
        <v>ДА</v>
      </c>
      <c r="E1196" s="30">
        <f ca="1"/>
        <v>1</v>
      </c>
      <c r="F1196" s="30" t="str">
        <v>Информатика</v>
      </c>
      <c r="H1196" t="str">
        <f ca="1"/>
        <v>Устич Н. В.</v>
      </c>
      <c r="I1196" t="str">
        <f ca="1"/>
        <v>9З</v>
      </c>
      <c r="J1196">
        <f ca="1"/>
        <v>36</v>
      </c>
      <c r="K1196" t="str">
        <f ca="1"/>
        <v>ДА</v>
      </c>
      <c r="L1196">
        <f ca="1"/>
        <v>1</v>
      </c>
      <c r="M1196" t="str">
        <f ca="1"/>
        <v>Информатика</v>
      </c>
    </row>
    <row r="1197" spans="1:13" x14ac:dyDescent="0.25">
      <c r="A1197" s="30" t="str">
        <v>Леонова О. А.</v>
      </c>
      <c r="B1197" s="30" t="str">
        <f ca="1"/>
        <v>9И</v>
      </c>
      <c r="C1197" s="30">
        <f ca="1"/>
        <v>37</v>
      </c>
      <c r="D1197" s="30" t="str">
        <f ca="1"/>
        <v>ДА</v>
      </c>
      <c r="E1197" s="30">
        <f ca="1"/>
        <v>1</v>
      </c>
      <c r="F1197" s="30" t="str">
        <v>Информатика</v>
      </c>
      <c r="H1197" t="str">
        <f ca="1"/>
        <v>Леонова О. А.</v>
      </c>
      <c r="I1197" t="str">
        <f ca="1"/>
        <v>9И</v>
      </c>
      <c r="J1197">
        <f ca="1"/>
        <v>37</v>
      </c>
      <c r="K1197" t="str">
        <f ca="1"/>
        <v>ДА</v>
      </c>
      <c r="L1197">
        <f ca="1"/>
        <v>1</v>
      </c>
      <c r="M1197" t="str">
        <f ca="1"/>
        <v>Информатика</v>
      </c>
    </row>
    <row r="1198" spans="1:13" x14ac:dyDescent="0.25">
      <c r="A1198" s="30" t="str">
        <v>Устич Н. В.</v>
      </c>
      <c r="B1198" s="30" t="str">
        <f ca="1"/>
        <v>9И</v>
      </c>
      <c r="C1198" s="30">
        <f ca="1"/>
        <v>37</v>
      </c>
      <c r="D1198" s="30" t="str">
        <f ca="1"/>
        <v>ДА</v>
      </c>
      <c r="E1198" s="30">
        <f ca="1"/>
        <v>1</v>
      </c>
      <c r="F1198" s="30" t="str">
        <v>Информатика</v>
      </c>
      <c r="H1198" t="str">
        <f ca="1"/>
        <v>Устич Н. В.</v>
      </c>
      <c r="I1198" t="str">
        <f ca="1"/>
        <v>9И</v>
      </c>
      <c r="J1198">
        <f ca="1"/>
        <v>37</v>
      </c>
      <c r="K1198" t="str">
        <f ca="1"/>
        <v>ДА</v>
      </c>
      <c r="L1198">
        <f ca="1"/>
        <v>1</v>
      </c>
      <c r="M1198" t="str">
        <f ca="1"/>
        <v>Информатика</v>
      </c>
    </row>
    <row r="1199" spans="1:13" x14ac:dyDescent="0.25">
      <c r="A1199" s="30" t="str">
        <v>Леонова О. А.</v>
      </c>
      <c r="B1199" s="30" t="str">
        <f ca="1"/>
        <v>9К</v>
      </c>
      <c r="C1199" s="30">
        <f ca="1"/>
        <v>35</v>
      </c>
      <c r="D1199" s="30" t="str">
        <f ca="1"/>
        <v>ДА</v>
      </c>
      <c r="E1199" s="30">
        <f ca="1"/>
        <v>1</v>
      </c>
      <c r="F1199" s="30" t="str">
        <v>Информатика</v>
      </c>
      <c r="H1199" t="str">
        <f ca="1"/>
        <v>Леонова О. А.</v>
      </c>
      <c r="I1199" t="str">
        <f ca="1"/>
        <v>9К</v>
      </c>
      <c r="J1199">
        <f ca="1"/>
        <v>35</v>
      </c>
      <c r="K1199" t="str">
        <f ca="1"/>
        <v>ДА</v>
      </c>
      <c r="L1199">
        <f ca="1"/>
        <v>1</v>
      </c>
      <c r="M1199" t="str">
        <f ca="1"/>
        <v>Информатика</v>
      </c>
    </row>
    <row r="1200" spans="1:13" x14ac:dyDescent="0.25">
      <c r="A1200" s="30" t="str">
        <v>Устич Н. В.</v>
      </c>
      <c r="B1200" s="30" t="str">
        <f ca="1"/>
        <v>9К</v>
      </c>
      <c r="C1200" s="30">
        <f ca="1"/>
        <v>35</v>
      </c>
      <c r="D1200" s="30" t="str">
        <f ca="1"/>
        <v>ДА</v>
      </c>
      <c r="E1200" s="30">
        <f ca="1"/>
        <v>1</v>
      </c>
      <c r="F1200" s="30" t="str">
        <v>Информатика</v>
      </c>
      <c r="H1200" t="str">
        <f ca="1"/>
        <v>Устич Н. В.</v>
      </c>
      <c r="I1200" t="str">
        <f ca="1"/>
        <v>9К</v>
      </c>
      <c r="J1200">
        <f ca="1"/>
        <v>35</v>
      </c>
      <c r="K1200" t="str">
        <f ca="1"/>
        <v>ДА</v>
      </c>
      <c r="L1200">
        <f ca="1"/>
        <v>1</v>
      </c>
      <c r="M1200" t="str">
        <f ca="1"/>
        <v>Информатика</v>
      </c>
    </row>
    <row r="1201" spans="1:13" x14ac:dyDescent="0.25">
      <c r="A1201" s="30" t="str">
        <v>Леонова О. А.</v>
      </c>
      <c r="B1201" s="30" t="str">
        <f ca="1"/>
        <v>9Л</v>
      </c>
      <c r="C1201" s="30">
        <f ca="1"/>
        <v>36</v>
      </c>
      <c r="D1201" s="30" t="str">
        <f ca="1"/>
        <v>ДА</v>
      </c>
      <c r="E1201" s="30">
        <f ca="1"/>
        <v>1</v>
      </c>
      <c r="F1201" s="30" t="str">
        <v>Информатика</v>
      </c>
      <c r="H1201" t="str">
        <f ca="1"/>
        <v>Леонова О. А.</v>
      </c>
      <c r="I1201" t="str">
        <f ca="1"/>
        <v>9Л</v>
      </c>
      <c r="J1201">
        <f ca="1"/>
        <v>36</v>
      </c>
      <c r="K1201" t="str">
        <f ca="1"/>
        <v>ДА</v>
      </c>
      <c r="L1201">
        <f ca="1"/>
        <v>1</v>
      </c>
      <c r="M1201" t="str">
        <f ca="1"/>
        <v>Информатика</v>
      </c>
    </row>
    <row r="1202" spans="1:13" x14ac:dyDescent="0.25">
      <c r="A1202" s="30" t="str">
        <v>Устич Н. В.</v>
      </c>
      <c r="B1202" s="30" t="str">
        <f ca="1"/>
        <v>9Л</v>
      </c>
      <c r="C1202" s="30">
        <f ca="1"/>
        <v>36</v>
      </c>
      <c r="D1202" s="30" t="str">
        <f ca="1"/>
        <v>ДА</v>
      </c>
      <c r="E1202" s="30">
        <f ca="1"/>
        <v>1</v>
      </c>
      <c r="F1202" s="30" t="str">
        <v>Информатика</v>
      </c>
      <c r="H1202" t="str">
        <f ca="1"/>
        <v>Устич Н. В.</v>
      </c>
      <c r="I1202" t="str">
        <f ca="1"/>
        <v>9Л</v>
      </c>
      <c r="J1202">
        <f ca="1"/>
        <v>36</v>
      </c>
      <c r="K1202" t="str">
        <f ca="1"/>
        <v>ДА</v>
      </c>
      <c r="L1202">
        <f ca="1"/>
        <v>1</v>
      </c>
      <c r="M1202" t="str">
        <f ca="1"/>
        <v>Информатика</v>
      </c>
    </row>
    <row r="1203" spans="1:13" x14ac:dyDescent="0.25">
      <c r="A1203" s="30" t="str">
        <v>Леонова О. А.</v>
      </c>
      <c r="B1203" s="30" t="str">
        <f ca="1"/>
        <v>9М</v>
      </c>
      <c r="C1203" s="30">
        <f ca="1"/>
        <v>37</v>
      </c>
      <c r="D1203" s="30" t="str">
        <f ca="1"/>
        <v>ДА</v>
      </c>
      <c r="E1203" s="30">
        <f ca="1"/>
        <v>1</v>
      </c>
      <c r="F1203" s="30" t="str">
        <v>Информатика</v>
      </c>
      <c r="H1203" t="str">
        <f ca="1"/>
        <v>Леонова О. А.</v>
      </c>
      <c r="I1203" t="str">
        <f ca="1"/>
        <v>9М</v>
      </c>
      <c r="J1203">
        <f ca="1"/>
        <v>37</v>
      </c>
      <c r="K1203" t="str">
        <f ca="1"/>
        <v>ДА</v>
      </c>
      <c r="L1203">
        <f ca="1"/>
        <v>1</v>
      </c>
      <c r="M1203" t="str">
        <f ca="1"/>
        <v>Информатика</v>
      </c>
    </row>
    <row r="1204" spans="1:13" x14ac:dyDescent="0.25">
      <c r="A1204" s="30" t="str">
        <v>Устич Н. В.</v>
      </c>
      <c r="B1204" s="30" t="str">
        <f ca="1"/>
        <v>9М</v>
      </c>
      <c r="C1204" s="30">
        <f ca="1"/>
        <v>37</v>
      </c>
      <c r="D1204" s="30" t="str">
        <f ca="1"/>
        <v>ДА</v>
      </c>
      <c r="E1204" s="30">
        <f ca="1"/>
        <v>1</v>
      </c>
      <c r="F1204" s="30" t="str">
        <v>Информатика</v>
      </c>
      <c r="H1204" t="str">
        <f ca="1"/>
        <v>Устич Н. В.</v>
      </c>
      <c r="I1204" t="str">
        <f ca="1"/>
        <v>9М</v>
      </c>
      <c r="J1204">
        <f ca="1"/>
        <v>37</v>
      </c>
      <c r="K1204" t="str">
        <f ca="1"/>
        <v>ДА</v>
      </c>
      <c r="L1204">
        <f ca="1"/>
        <v>1</v>
      </c>
      <c r="M1204" t="str">
        <f ca="1"/>
        <v>Информатика</v>
      </c>
    </row>
    <row r="1205" spans="1:13" x14ac:dyDescent="0.25">
      <c r="A1205" s="30" t="str">
        <v>Леонова О. А.</v>
      </c>
      <c r="B1205" s="30" t="str">
        <f ca="1"/>
        <v>9Н</v>
      </c>
      <c r="C1205" s="30">
        <f ca="1"/>
        <v>35</v>
      </c>
      <c r="D1205" s="30" t="str">
        <f ca="1"/>
        <v>ДА</v>
      </c>
      <c r="E1205" s="30">
        <f ca="1"/>
        <v>1</v>
      </c>
      <c r="F1205" s="30" t="str">
        <v>Информатика</v>
      </c>
      <c r="H1205" t="str">
        <f ca="1"/>
        <v>Леонова О. А.</v>
      </c>
      <c r="I1205" t="str">
        <f ca="1"/>
        <v>9Н</v>
      </c>
      <c r="J1205">
        <f ca="1"/>
        <v>35</v>
      </c>
      <c r="K1205" t="str">
        <f ca="1"/>
        <v>ДА</v>
      </c>
      <c r="L1205">
        <f ca="1"/>
        <v>1</v>
      </c>
      <c r="M1205" t="str">
        <f ca="1"/>
        <v>Информатика</v>
      </c>
    </row>
    <row r="1206" spans="1:13" x14ac:dyDescent="0.25">
      <c r="A1206" s="30" t="str">
        <v>Устич Н. В.</v>
      </c>
      <c r="B1206" s="30" t="str">
        <f ca="1"/>
        <v>9Н</v>
      </c>
      <c r="C1206" s="30">
        <f ca="1"/>
        <v>35</v>
      </c>
      <c r="D1206" s="30" t="str">
        <f ca="1"/>
        <v>ДА</v>
      </c>
      <c r="E1206" s="30">
        <f ca="1"/>
        <v>1</v>
      </c>
      <c r="F1206" s="30" t="str">
        <v>Информатика</v>
      </c>
      <c r="H1206" t="str">
        <f ca="1"/>
        <v>Устич Н. В.</v>
      </c>
      <c r="I1206" t="str">
        <f ca="1"/>
        <v>9Н</v>
      </c>
      <c r="J1206">
        <f ca="1"/>
        <v>35</v>
      </c>
      <c r="K1206" t="str">
        <f ca="1"/>
        <v>ДА</v>
      </c>
      <c r="L1206">
        <f ca="1"/>
        <v>1</v>
      </c>
      <c r="M1206" t="str">
        <f ca="1"/>
        <v>Информатика</v>
      </c>
    </row>
    <row r="1207" spans="1:13" x14ac:dyDescent="0.25">
      <c r="A1207" s="30" t="str">
        <v>Леонова О. А.</v>
      </c>
      <c r="B1207" s="30" t="str">
        <f ca="1"/>
        <v>9О</v>
      </c>
      <c r="C1207" s="30">
        <f ca="1"/>
        <v>38</v>
      </c>
      <c r="D1207" s="30" t="str">
        <f ca="1"/>
        <v>ДА</v>
      </c>
      <c r="E1207" s="30">
        <f ca="1"/>
        <v>1</v>
      </c>
      <c r="F1207" s="30" t="str">
        <v>Информатика</v>
      </c>
      <c r="H1207" t="str">
        <f ca="1"/>
        <v>Леонова О. А.</v>
      </c>
      <c r="I1207" t="str">
        <f ca="1"/>
        <v>9О</v>
      </c>
      <c r="J1207">
        <f ca="1"/>
        <v>38</v>
      </c>
      <c r="K1207" t="str">
        <f ca="1"/>
        <v>ДА</v>
      </c>
      <c r="L1207">
        <f ca="1"/>
        <v>1</v>
      </c>
      <c r="M1207" t="str">
        <f ca="1"/>
        <v>Информатика</v>
      </c>
    </row>
    <row r="1208" spans="1:13" x14ac:dyDescent="0.25">
      <c r="A1208" s="30" t="str">
        <v>Устич Н. В.</v>
      </c>
      <c r="B1208" s="30" t="str">
        <f ca="1"/>
        <v>9О</v>
      </c>
      <c r="C1208" s="30">
        <f ca="1"/>
        <v>38</v>
      </c>
      <c r="D1208" s="30" t="str">
        <f ca="1"/>
        <v>ДА</v>
      </c>
      <c r="E1208" s="30">
        <f ca="1"/>
        <v>1</v>
      </c>
      <c r="F1208" s="30" t="str">
        <v>Информатика</v>
      </c>
      <c r="H1208" t="str">
        <f ca="1"/>
        <v>Устич Н. В.</v>
      </c>
      <c r="I1208" t="str">
        <f ca="1"/>
        <v>9О</v>
      </c>
      <c r="J1208">
        <f ca="1"/>
        <v>38</v>
      </c>
      <c r="K1208" t="str">
        <f ca="1"/>
        <v>ДА</v>
      </c>
      <c r="L1208">
        <f ca="1"/>
        <v>1</v>
      </c>
      <c r="M1208" t="str">
        <f ca="1"/>
        <v>Информатика</v>
      </c>
    </row>
    <row r="1209" spans="1:13" x14ac:dyDescent="0.25">
      <c r="A1209" s="30" t="str">
        <v>Леонова О. А.</v>
      </c>
      <c r="B1209" s="30" t="str">
        <f ca="1"/>
        <v>10А</v>
      </c>
      <c r="C1209" s="30">
        <f ca="1"/>
        <v>37</v>
      </c>
      <c r="D1209" s="30" t="str">
        <f ca="1"/>
        <v>ДА</v>
      </c>
      <c r="E1209" s="30">
        <f ca="1"/>
        <v>1</v>
      </c>
      <c r="F1209" s="30" t="str">
        <v>Информатика</v>
      </c>
      <c r="H1209" t="str">
        <f ca="1"/>
        <v>Леонова О. А.</v>
      </c>
      <c r="I1209" t="str">
        <f ca="1"/>
        <v>10А</v>
      </c>
      <c r="J1209">
        <f ca="1"/>
        <v>37</v>
      </c>
      <c r="K1209" t="str">
        <f ca="1"/>
        <v>ДА</v>
      </c>
      <c r="L1209">
        <f ca="1"/>
        <v>1</v>
      </c>
      <c r="M1209" t="str">
        <f ca="1"/>
        <v>Информатика</v>
      </c>
    </row>
    <row r="1210" spans="1:13" x14ac:dyDescent="0.25">
      <c r="A1210" s="30" t="str">
        <v>Устич Н. В.</v>
      </c>
      <c r="B1210" s="30" t="str">
        <f ca="1"/>
        <v>10А</v>
      </c>
      <c r="C1210" s="30">
        <f ca="1"/>
        <v>37</v>
      </c>
      <c r="D1210" s="30" t="str">
        <f ca="1"/>
        <v>ДА</v>
      </c>
      <c r="E1210" s="30">
        <f ca="1"/>
        <v>1</v>
      </c>
      <c r="F1210" s="30" t="str">
        <v>Информатика</v>
      </c>
      <c r="H1210" t="str">
        <f ca="1"/>
        <v>Устич Н. В.</v>
      </c>
      <c r="I1210" t="str">
        <f ca="1"/>
        <v>10А</v>
      </c>
      <c r="J1210">
        <f ca="1"/>
        <v>37</v>
      </c>
      <c r="K1210" t="str">
        <f ca="1"/>
        <v>ДА</v>
      </c>
      <c r="L1210">
        <f ca="1"/>
        <v>1</v>
      </c>
      <c r="M1210" t="str">
        <f ca="1"/>
        <v>Информатика</v>
      </c>
    </row>
    <row r="1211" spans="1:13" x14ac:dyDescent="0.25">
      <c r="A1211" s="30" t="str">
        <v>Леонова О. А.</v>
      </c>
      <c r="B1211" s="30" t="str">
        <f ca="1"/>
        <v>10Б</v>
      </c>
      <c r="C1211" s="30">
        <f ca="1"/>
        <v>34</v>
      </c>
      <c r="D1211" s="30" t="str">
        <f ca="1"/>
        <v>ДА</v>
      </c>
      <c r="E1211" s="30">
        <f ca="1"/>
        <v>4</v>
      </c>
      <c r="F1211" s="30" t="str">
        <v>Информатика</v>
      </c>
      <c r="H1211" t="str">
        <f ca="1"/>
        <v>Леонова О. А.</v>
      </c>
      <c r="I1211" t="str">
        <f ca="1"/>
        <v>10Б</v>
      </c>
      <c r="J1211">
        <f ca="1"/>
        <v>34</v>
      </c>
      <c r="K1211" t="str">
        <f ca="1"/>
        <v>ДА</v>
      </c>
      <c r="L1211">
        <f ca="1"/>
        <v>4</v>
      </c>
      <c r="M1211" t="str">
        <f ca="1"/>
        <v>Информатика</v>
      </c>
    </row>
    <row r="1212" spans="1:13" x14ac:dyDescent="0.25">
      <c r="A1212" s="30" t="str">
        <v>Устич Н. В.</v>
      </c>
      <c r="B1212" s="30" t="str">
        <f ca="1"/>
        <v>10Б</v>
      </c>
      <c r="C1212" s="30">
        <f ca="1"/>
        <v>34</v>
      </c>
      <c r="D1212" s="30" t="str">
        <f ca="1"/>
        <v>ДА</v>
      </c>
      <c r="E1212" s="30">
        <f ca="1"/>
        <v>4</v>
      </c>
      <c r="F1212" s="30" t="str">
        <v>Информатика</v>
      </c>
      <c r="H1212" t="str">
        <f ca="1"/>
        <v>Устич Н. В.</v>
      </c>
      <c r="I1212" t="str">
        <f ca="1"/>
        <v>10Б</v>
      </c>
      <c r="J1212">
        <f ca="1"/>
        <v>34</v>
      </c>
      <c r="K1212" t="str">
        <f ca="1"/>
        <v>ДА</v>
      </c>
      <c r="L1212">
        <f ca="1"/>
        <v>4</v>
      </c>
      <c r="M1212" t="str">
        <f ca="1"/>
        <v>Информатика</v>
      </c>
    </row>
    <row r="1213" spans="1:13" x14ac:dyDescent="0.25">
      <c r="A1213" s="30" t="str">
        <v>Леонова О. А.</v>
      </c>
      <c r="B1213" s="30" t="str">
        <f ca="1"/>
        <v>10В</v>
      </c>
      <c r="C1213" s="30">
        <f ca="1"/>
        <v>35</v>
      </c>
      <c r="D1213" s="30" t="str">
        <f ca="1"/>
        <v>ДА</v>
      </c>
      <c r="E1213" s="30">
        <f ca="1"/>
        <v>1</v>
      </c>
      <c r="F1213" s="30" t="str">
        <v>Информатика</v>
      </c>
      <c r="H1213" t="str">
        <f ca="1"/>
        <v>Леонова О. А.</v>
      </c>
      <c r="I1213" t="str">
        <f ca="1"/>
        <v>10В</v>
      </c>
      <c r="J1213">
        <f ca="1"/>
        <v>35</v>
      </c>
      <c r="K1213" t="str">
        <f ca="1"/>
        <v>ДА</v>
      </c>
      <c r="L1213">
        <f ca="1"/>
        <v>1</v>
      </c>
      <c r="M1213" t="str">
        <f ca="1"/>
        <v>Информатика</v>
      </c>
    </row>
    <row r="1214" spans="1:13" x14ac:dyDescent="0.25">
      <c r="A1214" s="30" t="str">
        <v>Устич Н. В.</v>
      </c>
      <c r="B1214" s="30" t="str">
        <f ca="1"/>
        <v>10В</v>
      </c>
      <c r="C1214" s="30">
        <f ca="1"/>
        <v>35</v>
      </c>
      <c r="D1214" s="30" t="str">
        <f ca="1"/>
        <v>ДА</v>
      </c>
      <c r="E1214" s="30">
        <f ca="1"/>
        <v>1</v>
      </c>
      <c r="F1214" s="30" t="str">
        <v>Информатика</v>
      </c>
      <c r="H1214" t="str">
        <f ca="1"/>
        <v>Устич Н. В.</v>
      </c>
      <c r="I1214" t="str">
        <f ca="1"/>
        <v>10В</v>
      </c>
      <c r="J1214">
        <f ca="1"/>
        <v>35</v>
      </c>
      <c r="K1214" t="str">
        <f ca="1"/>
        <v>ДА</v>
      </c>
      <c r="L1214">
        <f ca="1"/>
        <v>1</v>
      </c>
      <c r="M1214" t="str">
        <f ca="1"/>
        <v>Информатика</v>
      </c>
    </row>
    <row r="1215" spans="1:13" x14ac:dyDescent="0.25">
      <c r="A1215" s="30" t="str">
        <v>Леонова О. А.</v>
      </c>
      <c r="B1215" s="30" t="str">
        <f ca="1"/>
        <v>11А</v>
      </c>
      <c r="C1215" s="30">
        <f ca="1"/>
        <v>37</v>
      </c>
      <c r="D1215" s="30" t="str">
        <f ca="1"/>
        <v>ДА</v>
      </c>
      <c r="E1215" s="30">
        <f ca="1"/>
        <v>1</v>
      </c>
      <c r="F1215" s="30" t="str">
        <v>Информатика</v>
      </c>
      <c r="H1215" t="str">
        <f ca="1"/>
        <v>Леонова О. А.</v>
      </c>
      <c r="I1215" t="str">
        <f ca="1"/>
        <v>11А</v>
      </c>
      <c r="J1215">
        <f ca="1"/>
        <v>37</v>
      </c>
      <c r="K1215" t="str">
        <f ca="1"/>
        <v>ДА</v>
      </c>
      <c r="L1215">
        <f ca="1"/>
        <v>1</v>
      </c>
      <c r="M1215" t="str">
        <f ca="1"/>
        <v>Информатика</v>
      </c>
    </row>
    <row r="1216" spans="1:13" x14ac:dyDescent="0.25">
      <c r="A1216" s="30" t="str">
        <v>Устич Н. В.</v>
      </c>
      <c r="B1216" s="30" t="str">
        <f ca="1"/>
        <v>11А</v>
      </c>
      <c r="C1216" s="30">
        <f ca="1"/>
        <v>37</v>
      </c>
      <c r="D1216" s="30" t="str">
        <f ca="1"/>
        <v>ДА</v>
      </c>
      <c r="E1216" s="30">
        <f ca="1"/>
        <v>1</v>
      </c>
      <c r="F1216" s="30" t="str">
        <v>Информатика</v>
      </c>
      <c r="H1216" t="str">
        <f ca="1"/>
        <v>Устич Н. В.</v>
      </c>
      <c r="I1216" t="str">
        <f ca="1"/>
        <v>11А</v>
      </c>
      <c r="J1216">
        <f ca="1"/>
        <v>37</v>
      </c>
      <c r="K1216" t="str">
        <f ca="1"/>
        <v>ДА</v>
      </c>
      <c r="L1216">
        <f ca="1"/>
        <v>1</v>
      </c>
      <c r="M1216" t="str">
        <f ca="1"/>
        <v>Информатика</v>
      </c>
    </row>
    <row r="1217" spans="1:13" x14ac:dyDescent="0.25">
      <c r="A1217" s="30" t="str">
        <v>Леонова О. А.</v>
      </c>
      <c r="B1217" s="30" t="str">
        <f ca="1"/>
        <v>11Б</v>
      </c>
      <c r="C1217" s="30">
        <f ca="1"/>
        <v>36</v>
      </c>
      <c r="D1217" s="30" t="str">
        <f ca="1"/>
        <v>ДА</v>
      </c>
      <c r="E1217" s="30">
        <f ca="1"/>
        <v>4</v>
      </c>
      <c r="F1217" s="30" t="str">
        <v>Информатика</v>
      </c>
      <c r="H1217" t="str">
        <f ca="1"/>
        <v>Леонова О. А.</v>
      </c>
      <c r="I1217" t="str">
        <f ca="1"/>
        <v>11Б</v>
      </c>
      <c r="J1217">
        <f ca="1"/>
        <v>36</v>
      </c>
      <c r="K1217" t="str">
        <f ca="1"/>
        <v>ДА</v>
      </c>
      <c r="L1217">
        <f ca="1"/>
        <v>4</v>
      </c>
      <c r="M1217" t="str">
        <f ca="1"/>
        <v>Информатика</v>
      </c>
    </row>
    <row r="1218" spans="1:13" x14ac:dyDescent="0.25">
      <c r="A1218" s="30" t="str">
        <v>Устич Н. В.</v>
      </c>
      <c r="B1218" s="30" t="str">
        <f ca="1"/>
        <v>11Б</v>
      </c>
      <c r="C1218" s="30">
        <f ca="1"/>
        <v>36</v>
      </c>
      <c r="D1218" s="30" t="str">
        <f ca="1"/>
        <v>ДА</v>
      </c>
      <c r="E1218" s="30">
        <f ca="1"/>
        <v>4</v>
      </c>
      <c r="F1218" s="30" t="str">
        <v>Информатика</v>
      </c>
      <c r="H1218" t="str">
        <f ca="1"/>
        <v>Устич Н. В.</v>
      </c>
      <c r="I1218" t="str">
        <f ca="1"/>
        <v>11Б</v>
      </c>
      <c r="J1218">
        <f ca="1"/>
        <v>36</v>
      </c>
      <c r="K1218" t="str">
        <f ca="1"/>
        <v>ДА</v>
      </c>
      <c r="L1218">
        <f ca="1"/>
        <v>4</v>
      </c>
      <c r="M1218" t="str">
        <f ca="1"/>
        <v>Информатика</v>
      </c>
    </row>
    <row r="1219" spans="1:13" x14ac:dyDescent="0.25">
      <c r="A1219" s="30" t="str">
        <v>Леонова О. А.</v>
      </c>
      <c r="B1219" s="30" t="str">
        <f ca="1"/>
        <v>11В</v>
      </c>
      <c r="C1219" s="30">
        <f ca="1"/>
        <v>38</v>
      </c>
      <c r="D1219" s="30" t="str">
        <f ca="1"/>
        <v>ДА</v>
      </c>
      <c r="E1219" s="30">
        <f ca="1"/>
        <v>1</v>
      </c>
      <c r="F1219" s="30" t="str">
        <v>Информатика</v>
      </c>
      <c r="H1219" t="str">
        <f ca="1"/>
        <v>Леонова О. А.</v>
      </c>
      <c r="I1219" t="str">
        <f ca="1"/>
        <v>11В</v>
      </c>
      <c r="J1219">
        <f ca="1"/>
        <v>38</v>
      </c>
      <c r="K1219" t="str">
        <f ca="1"/>
        <v>ДА</v>
      </c>
      <c r="L1219">
        <f ca="1"/>
        <v>1</v>
      </c>
      <c r="M1219" t="str">
        <f ca="1"/>
        <v>Информатика</v>
      </c>
    </row>
    <row r="1220" spans="1:13" x14ac:dyDescent="0.25">
      <c r="A1220" s="30" t="str">
        <v>Устич Н. В.</v>
      </c>
      <c r="B1220" s="30" t="str">
        <f ca="1"/>
        <v>11В</v>
      </c>
      <c r="C1220" s="30">
        <f ca="1"/>
        <v>38</v>
      </c>
      <c r="D1220" s="30" t="str">
        <f ca="1"/>
        <v>ДА</v>
      </c>
      <c r="E1220" s="30">
        <f ca="1"/>
        <v>1</v>
      </c>
      <c r="F1220" s="30" t="str">
        <v>Информатика</v>
      </c>
      <c r="H1220" t="str">
        <f ca="1"/>
        <v>Устич Н. В.</v>
      </c>
      <c r="I1220" t="str">
        <f ca="1"/>
        <v>11В</v>
      </c>
      <c r="J1220">
        <f ca="1"/>
        <v>38</v>
      </c>
      <c r="K1220" t="str">
        <f ca="1"/>
        <v>ДА</v>
      </c>
      <c r="L1220">
        <f ca="1"/>
        <v>1</v>
      </c>
      <c r="M1220" t="str">
        <f ca="1"/>
        <v>Информатика</v>
      </c>
    </row>
    <row r="1221" spans="1:13" x14ac:dyDescent="0.25">
      <c r="A1221" s="30" t="str">
        <v>Лесничая О. С.</v>
      </c>
      <c r="B1221" s="30" t="str">
        <f ca="1"/>
        <v>4М</v>
      </c>
      <c r="C1221" s="30">
        <f ca="1"/>
        <v>37</v>
      </c>
      <c r="D1221" s="30" t="str">
        <f ca="1"/>
        <v>НЕТ</v>
      </c>
      <c r="E1221" s="30">
        <f ca="1"/>
        <v>1</v>
      </c>
      <c r="F1221" s="30" t="str">
        <v>Изобразительное искусство</v>
      </c>
      <c r="H1221" t="str">
        <f ca="1"/>
        <v>Лесничая О. С.</v>
      </c>
      <c r="I1221" t="str">
        <f ca="1"/>
        <v>4М</v>
      </c>
      <c r="J1221">
        <f ca="1"/>
        <v>37</v>
      </c>
      <c r="K1221" t="str">
        <f ca="1"/>
        <v>НЕТ</v>
      </c>
      <c r="L1221">
        <f ca="1"/>
        <v>1</v>
      </c>
      <c r="M1221" t="str">
        <f ca="1"/>
        <v>Изобразительное искусство</v>
      </c>
    </row>
    <row r="1222" spans="1:13" x14ac:dyDescent="0.25">
      <c r="A1222" s="30" t="str">
        <v>Лесничая О. С.</v>
      </c>
      <c r="B1222" s="30" t="str">
        <f ca="1"/>
        <v>4М</v>
      </c>
      <c r="C1222" s="30">
        <f ca="1"/>
        <v>37</v>
      </c>
      <c r="D1222" s="30" t="str">
        <f ca="1"/>
        <v>НЕТ</v>
      </c>
      <c r="E1222" s="30">
        <f ca="1"/>
        <v>4</v>
      </c>
      <c r="F1222" s="30" t="str">
        <v>Литературное чтение</v>
      </c>
      <c r="H1222" t="str">
        <f ca="1"/>
        <v>Лесничая О. С.</v>
      </c>
      <c r="I1222" t="str">
        <f ca="1"/>
        <v>4М</v>
      </c>
      <c r="J1222">
        <f ca="1"/>
        <v>37</v>
      </c>
      <c r="K1222" t="str">
        <f ca="1"/>
        <v>НЕТ</v>
      </c>
      <c r="L1222">
        <f ca="1"/>
        <v>4</v>
      </c>
      <c r="M1222" t="str">
        <f ca="1"/>
        <v>Литературное чтение</v>
      </c>
    </row>
    <row r="1223" spans="1:13" x14ac:dyDescent="0.25">
      <c r="A1223" s="30" t="str">
        <v>Лесничая О. С.</v>
      </c>
      <c r="B1223" s="30" t="str">
        <f ca="1"/>
        <v>4М</v>
      </c>
      <c r="C1223" s="30">
        <f ca="1"/>
        <v>37</v>
      </c>
      <c r="D1223" s="30" t="str">
        <f ca="1"/>
        <v>НЕТ</v>
      </c>
      <c r="E1223" s="30">
        <f ca="1"/>
        <v>4</v>
      </c>
      <c r="F1223" s="30" t="str">
        <v>Математика</v>
      </c>
      <c r="H1223" t="str">
        <f ca="1"/>
        <v>Лесничая О. С.</v>
      </c>
      <c r="I1223" t="str">
        <f ca="1"/>
        <v>4М</v>
      </c>
      <c r="J1223">
        <f ca="1"/>
        <v>37</v>
      </c>
      <c r="K1223" t="str">
        <f ca="1"/>
        <v>НЕТ</v>
      </c>
      <c r="L1223">
        <f ca="1"/>
        <v>4</v>
      </c>
      <c r="M1223" t="str">
        <f ca="1"/>
        <v>Математика</v>
      </c>
    </row>
    <row r="1224" spans="1:13" x14ac:dyDescent="0.25">
      <c r="A1224" s="30" t="str">
        <v>Лесничая О. С.</v>
      </c>
      <c r="B1224" s="30" t="str">
        <f ca="1"/>
        <v>4М</v>
      </c>
      <c r="C1224" s="30">
        <f ca="1"/>
        <v>37</v>
      </c>
      <c r="D1224" s="30" t="str">
        <f ca="1"/>
        <v>НЕТ</v>
      </c>
      <c r="E1224" s="30">
        <f ca="1"/>
        <v>2</v>
      </c>
      <c r="F1224" s="30" t="str">
        <v>Окружающий мир</v>
      </c>
      <c r="H1224" t="str">
        <f ca="1"/>
        <v>Лесничая О. С.</v>
      </c>
      <c r="I1224" t="str">
        <f ca="1"/>
        <v>4М</v>
      </c>
      <c r="J1224">
        <f ca="1"/>
        <v>37</v>
      </c>
      <c r="K1224" t="str">
        <f ca="1"/>
        <v>НЕТ</v>
      </c>
      <c r="L1224">
        <f ca="1"/>
        <v>2</v>
      </c>
      <c r="M1224" t="str">
        <f ca="1"/>
        <v>Окружающий мир</v>
      </c>
    </row>
    <row r="1225" spans="1:13" x14ac:dyDescent="0.25">
      <c r="A1225" s="30" t="str">
        <v>Лесничая О. С.</v>
      </c>
      <c r="B1225" s="30" t="str">
        <f ca="1"/>
        <v>4М</v>
      </c>
      <c r="C1225" s="30">
        <f ca="1"/>
        <v>37</v>
      </c>
      <c r="D1225" s="30" t="str">
        <f ca="1"/>
        <v>НЕТ</v>
      </c>
      <c r="E1225" s="30">
        <f ca="1"/>
        <v>1</v>
      </c>
      <c r="F1225" s="30" t="str">
        <v>Основы религиоз</v>
      </c>
      <c r="H1225" t="str">
        <f ca="1"/>
        <v>Лесничая О. С.</v>
      </c>
      <c r="I1225" t="str">
        <f ca="1"/>
        <v>4М</v>
      </c>
      <c r="J1225">
        <f ca="1"/>
        <v>37</v>
      </c>
      <c r="K1225" t="str">
        <f ca="1"/>
        <v>НЕТ</v>
      </c>
      <c r="L1225">
        <f ca="1"/>
        <v>1</v>
      </c>
      <c r="M1225" t="str">
        <f ca="1"/>
        <v>Основы религиоз</v>
      </c>
    </row>
    <row r="1226" spans="1:13" x14ac:dyDescent="0.25">
      <c r="A1226" s="30" t="str">
        <v>Лесничая О. С.</v>
      </c>
      <c r="B1226" s="30" t="str">
        <f ca="1"/>
        <v>4М</v>
      </c>
      <c r="C1226" s="30">
        <f ca="1"/>
        <v>37</v>
      </c>
      <c r="D1226" s="30" t="str">
        <f ca="1"/>
        <v>НЕТ</v>
      </c>
      <c r="E1226" s="30">
        <f ca="1"/>
        <v>1</v>
      </c>
      <c r="F1226" s="30" t="str">
        <v>Разговор о важн</v>
      </c>
      <c r="H1226" t="str">
        <f ca="1"/>
        <v>Лесничая О. С.</v>
      </c>
      <c r="I1226" t="str">
        <f ca="1"/>
        <v>4М</v>
      </c>
      <c r="J1226">
        <f ca="1"/>
        <v>37</v>
      </c>
      <c r="K1226" t="str">
        <f ca="1"/>
        <v>НЕТ</v>
      </c>
      <c r="L1226">
        <f ca="1"/>
        <v>1</v>
      </c>
      <c r="M1226" t="str">
        <f ca="1"/>
        <v>Разговор о важн</v>
      </c>
    </row>
    <row r="1227" spans="1:13" x14ac:dyDescent="0.25">
      <c r="A1227" s="30" t="str">
        <v>Лесничая О. С.</v>
      </c>
      <c r="B1227" s="30" t="str">
        <f ca="1"/>
        <v>4М</v>
      </c>
      <c r="C1227" s="30">
        <f ca="1"/>
        <v>37</v>
      </c>
      <c r="D1227" s="30" t="str">
        <f ca="1"/>
        <v>НЕТ</v>
      </c>
      <c r="E1227" s="30">
        <f ca="1"/>
        <v>5</v>
      </c>
      <c r="F1227" s="30" t="str">
        <v>Русский язык</v>
      </c>
      <c r="H1227" t="str">
        <f ca="1"/>
        <v>Лесничая О. С.</v>
      </c>
      <c r="I1227" t="str">
        <f ca="1"/>
        <v>4М</v>
      </c>
      <c r="J1227">
        <f ca="1"/>
        <v>37</v>
      </c>
      <c r="K1227" t="str">
        <f ca="1"/>
        <v>НЕТ</v>
      </c>
      <c r="L1227">
        <f ca="1"/>
        <v>5</v>
      </c>
      <c r="M1227" t="str">
        <f ca="1"/>
        <v>Русский язык</v>
      </c>
    </row>
    <row r="1228" spans="1:13" x14ac:dyDescent="0.25">
      <c r="A1228" s="30" t="str">
        <v>Лесничая О. С.</v>
      </c>
      <c r="B1228" s="30" t="str">
        <f ca="1"/>
        <v>4М</v>
      </c>
      <c r="C1228" s="30">
        <f ca="1"/>
        <v>37</v>
      </c>
      <c r="D1228" s="30" t="str">
        <f ca="1"/>
        <v>НЕТ</v>
      </c>
      <c r="E1228" s="30">
        <f ca="1"/>
        <v>1</v>
      </c>
      <c r="F1228" s="30" t="str">
        <v>Технология</v>
      </c>
      <c r="H1228" t="str">
        <f ca="1"/>
        <v>Лесничая О. С.</v>
      </c>
      <c r="I1228" t="str">
        <f ca="1"/>
        <v>4М</v>
      </c>
      <c r="J1228">
        <f ca="1"/>
        <v>37</v>
      </c>
      <c r="K1228" t="str">
        <f ca="1"/>
        <v>НЕТ</v>
      </c>
      <c r="L1228">
        <f ca="1"/>
        <v>1</v>
      </c>
      <c r="M1228" t="str">
        <f ca="1"/>
        <v>Технология</v>
      </c>
    </row>
    <row r="1229" spans="1:13" x14ac:dyDescent="0.25">
      <c r="A1229" s="30" t="str">
        <v>Линдикрей Т. Ю.</v>
      </c>
      <c r="B1229" s="30" t="str">
        <f ca="1"/>
        <v>1И</v>
      </c>
      <c r="C1229" s="30">
        <f ca="1"/>
        <v>36</v>
      </c>
      <c r="D1229" s="30" t="str">
        <f ca="1"/>
        <v>НЕТ</v>
      </c>
      <c r="E1229" s="30">
        <f ca="1"/>
        <v>1</v>
      </c>
      <c r="F1229" s="30" t="str">
        <v>Изобразительное искусство</v>
      </c>
      <c r="H1229" t="str">
        <f ca="1"/>
        <v>Линдикрей Т. Ю.</v>
      </c>
      <c r="I1229" t="str">
        <f ca="1"/>
        <v>1И</v>
      </c>
      <c r="J1229">
        <f ca="1"/>
        <v>36</v>
      </c>
      <c r="K1229" t="str">
        <f ca="1"/>
        <v>НЕТ</v>
      </c>
      <c r="L1229">
        <f ca="1"/>
        <v>1</v>
      </c>
      <c r="M1229" t="str">
        <f ca="1"/>
        <v>Изобразительное искусство</v>
      </c>
    </row>
    <row r="1230" spans="1:13" x14ac:dyDescent="0.25">
      <c r="A1230" s="30" t="str">
        <v>Линдикрей Т. Ю.</v>
      </c>
      <c r="B1230" s="30" t="str">
        <f ca="1"/>
        <v>1И</v>
      </c>
      <c r="C1230" s="30">
        <f ca="1"/>
        <v>36</v>
      </c>
      <c r="D1230" s="30" t="str">
        <f ca="1"/>
        <v>НЕТ</v>
      </c>
      <c r="E1230" s="30">
        <f ca="1"/>
        <v>4</v>
      </c>
      <c r="F1230" s="30" t="str">
        <v>Литературное чтение</v>
      </c>
      <c r="H1230" t="str">
        <f ca="1"/>
        <v>Линдикрей Т. Ю.</v>
      </c>
      <c r="I1230" t="str">
        <f ca="1"/>
        <v>1И</v>
      </c>
      <c r="J1230">
        <f ca="1"/>
        <v>36</v>
      </c>
      <c r="K1230" t="str">
        <f ca="1"/>
        <v>НЕТ</v>
      </c>
      <c r="L1230">
        <f ca="1"/>
        <v>4</v>
      </c>
      <c r="M1230" t="str">
        <f ca="1"/>
        <v>Литературное чтение</v>
      </c>
    </row>
    <row r="1231" spans="1:13" x14ac:dyDescent="0.25">
      <c r="A1231" s="30" t="str">
        <v>Линдикрей Т. Ю.</v>
      </c>
      <c r="B1231" s="30" t="str">
        <f ca="1"/>
        <v>1И</v>
      </c>
      <c r="C1231" s="30">
        <f ca="1"/>
        <v>36</v>
      </c>
      <c r="D1231" s="30" t="str">
        <f ca="1"/>
        <v>НЕТ</v>
      </c>
      <c r="E1231" s="30">
        <f ca="1"/>
        <v>4</v>
      </c>
      <c r="F1231" s="30" t="str">
        <v>Математика</v>
      </c>
      <c r="H1231" t="str">
        <f ca="1"/>
        <v>Линдикрей Т. Ю.</v>
      </c>
      <c r="I1231" t="str">
        <f ca="1"/>
        <v>1И</v>
      </c>
      <c r="J1231">
        <f ca="1"/>
        <v>36</v>
      </c>
      <c r="K1231" t="str">
        <f ca="1"/>
        <v>НЕТ</v>
      </c>
      <c r="L1231">
        <f ca="1"/>
        <v>4</v>
      </c>
      <c r="M1231" t="str">
        <f ca="1"/>
        <v>Математика</v>
      </c>
    </row>
    <row r="1232" spans="1:13" x14ac:dyDescent="0.25">
      <c r="A1232" s="30" t="str">
        <v>Линдикрей Т. Ю.</v>
      </c>
      <c r="B1232" s="30" t="str">
        <f ca="1"/>
        <v>1И</v>
      </c>
      <c r="C1232" s="30">
        <f ca="1"/>
        <v>36</v>
      </c>
      <c r="D1232" s="30" t="str">
        <f ca="1"/>
        <v>НЕТ</v>
      </c>
      <c r="E1232" s="30">
        <f ca="1"/>
        <v>1</v>
      </c>
      <c r="F1232" s="30" t="str">
        <v>Музыка</v>
      </c>
      <c r="H1232" t="str">
        <f ca="1"/>
        <v>Линдикрей Т. Ю.</v>
      </c>
      <c r="I1232" t="str">
        <f ca="1"/>
        <v>1И</v>
      </c>
      <c r="J1232">
        <f ca="1"/>
        <v>36</v>
      </c>
      <c r="K1232" t="str">
        <f ca="1"/>
        <v>НЕТ</v>
      </c>
      <c r="L1232">
        <f ca="1"/>
        <v>1</v>
      </c>
      <c r="M1232" t="str">
        <f ca="1"/>
        <v>Музыка</v>
      </c>
    </row>
    <row r="1233" spans="1:13" x14ac:dyDescent="0.25">
      <c r="A1233" s="30" t="str">
        <v>Линдикрей Т. Ю.</v>
      </c>
      <c r="B1233" s="30" t="str">
        <f ca="1"/>
        <v>1И</v>
      </c>
      <c r="C1233" s="30">
        <f ca="1"/>
        <v>36</v>
      </c>
      <c r="D1233" s="30" t="str">
        <f ca="1"/>
        <v>НЕТ</v>
      </c>
      <c r="E1233" s="30">
        <f ca="1"/>
        <v>2</v>
      </c>
      <c r="F1233" s="30" t="str">
        <v>Окружающий мир</v>
      </c>
      <c r="H1233" t="str">
        <f ca="1"/>
        <v>Линдикрей Т. Ю.</v>
      </c>
      <c r="I1233" t="str">
        <f ca="1"/>
        <v>1И</v>
      </c>
      <c r="J1233">
        <f ca="1"/>
        <v>36</v>
      </c>
      <c r="K1233" t="str">
        <f ca="1"/>
        <v>НЕТ</v>
      </c>
      <c r="L1233">
        <f ca="1"/>
        <v>2</v>
      </c>
      <c r="M1233" t="str">
        <f ca="1"/>
        <v>Окружающий мир</v>
      </c>
    </row>
    <row r="1234" spans="1:13" x14ac:dyDescent="0.25">
      <c r="A1234" s="30" t="str">
        <v>Линдикрей Т. Ю.</v>
      </c>
      <c r="B1234" s="30" t="str">
        <f ca="1"/>
        <v>1И</v>
      </c>
      <c r="C1234" s="30">
        <f ca="1"/>
        <v>36</v>
      </c>
      <c r="D1234" s="30" t="str">
        <f ca="1"/>
        <v>НЕТ</v>
      </c>
      <c r="E1234" s="30">
        <f ca="1"/>
        <v>1</v>
      </c>
      <c r="F1234" s="30" t="str">
        <v>Разговор о важн</v>
      </c>
      <c r="H1234" t="str">
        <f ca="1"/>
        <v>Линдикрей Т. Ю.</v>
      </c>
      <c r="I1234" t="str">
        <f ca="1"/>
        <v>1И</v>
      </c>
      <c r="J1234">
        <f ca="1"/>
        <v>36</v>
      </c>
      <c r="K1234" t="str">
        <f ca="1"/>
        <v>НЕТ</v>
      </c>
      <c r="L1234">
        <f ca="1"/>
        <v>1</v>
      </c>
      <c r="M1234" t="str">
        <f ca="1"/>
        <v>Разговор о важн</v>
      </c>
    </row>
    <row r="1235" spans="1:13" x14ac:dyDescent="0.25">
      <c r="A1235" s="30" t="str">
        <v>Линдикрей Т. Ю.</v>
      </c>
      <c r="B1235" s="30" t="str">
        <f ca="1"/>
        <v>1И</v>
      </c>
      <c r="C1235" s="30">
        <f ca="1"/>
        <v>36</v>
      </c>
      <c r="D1235" s="30" t="str">
        <f ca="1"/>
        <v>НЕТ</v>
      </c>
      <c r="E1235" s="30">
        <f ca="1"/>
        <v>5</v>
      </c>
      <c r="F1235" s="30" t="str">
        <v>Русский язык</v>
      </c>
      <c r="H1235" t="str">
        <f ca="1"/>
        <v>Линдикрей Т. Ю.</v>
      </c>
      <c r="I1235" t="str">
        <f ca="1"/>
        <v>1И</v>
      </c>
      <c r="J1235">
        <f ca="1"/>
        <v>36</v>
      </c>
      <c r="K1235" t="str">
        <f ca="1"/>
        <v>НЕТ</v>
      </c>
      <c r="L1235">
        <f ca="1"/>
        <v>5</v>
      </c>
      <c r="M1235" t="str">
        <f ca="1"/>
        <v>Русский язык</v>
      </c>
    </row>
    <row r="1236" spans="1:13" x14ac:dyDescent="0.25">
      <c r="A1236" s="30" t="str">
        <v>Линдикрей Т. Ю.</v>
      </c>
      <c r="B1236" s="30" t="str">
        <f ca="1"/>
        <v>1И</v>
      </c>
      <c r="C1236" s="30">
        <f ca="1"/>
        <v>36</v>
      </c>
      <c r="D1236" s="30" t="str">
        <f ca="1"/>
        <v>НЕТ</v>
      </c>
      <c r="E1236" s="30">
        <f ca="1"/>
        <v>1</v>
      </c>
      <c r="F1236" s="30" t="str">
        <v>Технология</v>
      </c>
      <c r="H1236" t="str">
        <f ca="1"/>
        <v>Линдикрей Т. Ю.</v>
      </c>
      <c r="I1236" t="str">
        <f ca="1"/>
        <v>1И</v>
      </c>
      <c r="J1236">
        <f ca="1"/>
        <v>36</v>
      </c>
      <c r="K1236" t="str">
        <f ca="1"/>
        <v>НЕТ</v>
      </c>
      <c r="L1236">
        <f ca="1"/>
        <v>1</v>
      </c>
      <c r="M1236" t="str">
        <f ca="1"/>
        <v>Технология</v>
      </c>
    </row>
    <row r="1237" spans="1:13" x14ac:dyDescent="0.25">
      <c r="A1237" s="30" t="str">
        <v>Линдикрей Т. Ю.</v>
      </c>
      <c r="B1237" s="30" t="str">
        <f ca="1"/>
        <v>3И</v>
      </c>
      <c r="C1237" s="30">
        <f ca="1"/>
        <v>35</v>
      </c>
      <c r="D1237" s="30" t="str">
        <f ca="1"/>
        <v>НЕТ</v>
      </c>
      <c r="E1237" s="30">
        <f ca="1"/>
        <v>1</v>
      </c>
      <c r="F1237" s="30" t="str">
        <v>Изобразительное искусство</v>
      </c>
      <c r="H1237" t="str">
        <f ca="1"/>
        <v>Линдикрей Т. Ю.</v>
      </c>
      <c r="I1237" t="str">
        <f ca="1"/>
        <v>3И</v>
      </c>
      <c r="J1237">
        <f ca="1"/>
        <v>35</v>
      </c>
      <c r="K1237" t="str">
        <f ca="1"/>
        <v>НЕТ</v>
      </c>
      <c r="L1237">
        <f ca="1"/>
        <v>1</v>
      </c>
      <c r="M1237" t="str">
        <f ca="1"/>
        <v>Изобразительное искусство</v>
      </c>
    </row>
    <row r="1238" spans="1:13" x14ac:dyDescent="0.25">
      <c r="A1238" s="30" t="str">
        <v>Линдикрей Т. Ю.</v>
      </c>
      <c r="B1238" s="30" t="str">
        <f ca="1"/>
        <v>3И</v>
      </c>
      <c r="C1238" s="30">
        <f ca="1"/>
        <v>35</v>
      </c>
      <c r="D1238" s="30" t="str">
        <f ca="1"/>
        <v>НЕТ</v>
      </c>
      <c r="E1238" s="30">
        <f ca="1"/>
        <v>1</v>
      </c>
      <c r="F1238" s="30" t="str">
        <v>Кубановедение</v>
      </c>
      <c r="H1238" t="str">
        <f ca="1"/>
        <v>Линдикрей Т. Ю.</v>
      </c>
      <c r="I1238" t="str">
        <f ca="1"/>
        <v>3И</v>
      </c>
      <c r="J1238">
        <f ca="1"/>
        <v>35</v>
      </c>
      <c r="K1238" t="str">
        <f ca="1"/>
        <v>НЕТ</v>
      </c>
      <c r="L1238">
        <f ca="1"/>
        <v>1</v>
      </c>
      <c r="M1238" t="str">
        <f ca="1"/>
        <v>Кубановедение</v>
      </c>
    </row>
    <row r="1239" spans="1:13" x14ac:dyDescent="0.25">
      <c r="A1239" s="30" t="str">
        <v>Линдикрей Т. Ю.</v>
      </c>
      <c r="B1239" s="30" t="str">
        <f ca="1"/>
        <v>3И</v>
      </c>
      <c r="C1239" s="30">
        <f ca="1"/>
        <v>35</v>
      </c>
      <c r="D1239" s="30" t="str">
        <f ca="1"/>
        <v>НЕТ</v>
      </c>
      <c r="E1239" s="30">
        <f ca="1"/>
        <v>4</v>
      </c>
      <c r="F1239" s="30" t="str">
        <v>Литературное чтение</v>
      </c>
      <c r="H1239" t="str">
        <f ca="1"/>
        <v>Линдикрей Т. Ю.</v>
      </c>
      <c r="I1239" t="str">
        <f ca="1"/>
        <v>3И</v>
      </c>
      <c r="J1239">
        <f ca="1"/>
        <v>35</v>
      </c>
      <c r="K1239" t="str">
        <f ca="1"/>
        <v>НЕТ</v>
      </c>
      <c r="L1239">
        <f ca="1"/>
        <v>4</v>
      </c>
      <c r="M1239" t="str">
        <f ca="1"/>
        <v>Литературное чтение</v>
      </c>
    </row>
    <row r="1240" spans="1:13" x14ac:dyDescent="0.25">
      <c r="A1240" s="30" t="str">
        <v>Линдикрей Т. Ю.</v>
      </c>
      <c r="B1240" s="30" t="str">
        <f ca="1"/>
        <v>3И</v>
      </c>
      <c r="C1240" s="30">
        <f ca="1"/>
        <v>35</v>
      </c>
      <c r="D1240" s="30" t="str">
        <f ca="1"/>
        <v>НЕТ</v>
      </c>
      <c r="E1240" s="30">
        <f ca="1"/>
        <v>4</v>
      </c>
      <c r="F1240" s="30" t="str">
        <v>Математика</v>
      </c>
      <c r="H1240" t="str">
        <f ca="1"/>
        <v>Линдикрей Т. Ю.</v>
      </c>
      <c r="I1240" t="str">
        <f ca="1"/>
        <v>3И</v>
      </c>
      <c r="J1240">
        <f ca="1"/>
        <v>35</v>
      </c>
      <c r="K1240" t="str">
        <f ca="1"/>
        <v>НЕТ</v>
      </c>
      <c r="L1240">
        <f ca="1"/>
        <v>4</v>
      </c>
      <c r="M1240" t="str">
        <f ca="1"/>
        <v>Математика</v>
      </c>
    </row>
    <row r="1241" spans="1:13" x14ac:dyDescent="0.25">
      <c r="A1241" s="30" t="str">
        <v>Линдикрей Т. Ю.</v>
      </c>
      <c r="B1241" s="30" t="str">
        <f ca="1"/>
        <v>3И</v>
      </c>
      <c r="C1241" s="30">
        <f ca="1"/>
        <v>35</v>
      </c>
      <c r="D1241" s="30" t="str">
        <f ca="1"/>
        <v>НЕТ</v>
      </c>
      <c r="E1241" s="30">
        <f ca="1"/>
        <v>1</v>
      </c>
      <c r="F1241" s="30" t="str">
        <v>Музыка</v>
      </c>
      <c r="H1241" t="str">
        <f ca="1"/>
        <v>Линдикрей Т. Ю.</v>
      </c>
      <c r="I1241" t="str">
        <f ca="1"/>
        <v>3И</v>
      </c>
      <c r="J1241">
        <f ca="1"/>
        <v>35</v>
      </c>
      <c r="K1241" t="str">
        <f ca="1"/>
        <v>НЕТ</v>
      </c>
      <c r="L1241">
        <f ca="1"/>
        <v>1</v>
      </c>
      <c r="M1241" t="str">
        <f ca="1"/>
        <v>Музыка</v>
      </c>
    </row>
    <row r="1242" spans="1:13" x14ac:dyDescent="0.25">
      <c r="A1242" s="30" t="str">
        <v>Линдикрей Т. Ю.</v>
      </c>
      <c r="B1242" s="30" t="str">
        <f ca="1"/>
        <v>3И</v>
      </c>
      <c r="C1242" s="30">
        <f ca="1"/>
        <v>35</v>
      </c>
      <c r="D1242" s="30" t="str">
        <f ca="1"/>
        <v>НЕТ</v>
      </c>
      <c r="E1242" s="30">
        <f ca="1"/>
        <v>2</v>
      </c>
      <c r="F1242" s="30" t="str">
        <v>Окружающий мир</v>
      </c>
      <c r="H1242" t="str">
        <f ca="1"/>
        <v>Линдикрей Т. Ю.</v>
      </c>
      <c r="I1242" t="str">
        <f ca="1"/>
        <v>3И</v>
      </c>
      <c r="J1242">
        <f ca="1"/>
        <v>35</v>
      </c>
      <c r="K1242" t="str">
        <f ca="1"/>
        <v>НЕТ</v>
      </c>
      <c r="L1242">
        <f ca="1"/>
        <v>2</v>
      </c>
      <c r="M1242" t="str">
        <f ca="1"/>
        <v>Окружающий мир</v>
      </c>
    </row>
    <row r="1243" spans="1:13" x14ac:dyDescent="0.25">
      <c r="A1243" s="30" t="str">
        <v>Линдикрей Т. Ю.</v>
      </c>
      <c r="B1243" s="30" t="str">
        <f ca="1"/>
        <v>3И</v>
      </c>
      <c r="C1243" s="30">
        <f ca="1"/>
        <v>35</v>
      </c>
      <c r="D1243" s="30" t="str">
        <f ca="1"/>
        <v>НЕТ</v>
      </c>
      <c r="E1243" s="30">
        <f ca="1"/>
        <v>1</v>
      </c>
      <c r="F1243" s="30" t="str">
        <v>Разговор о важн</v>
      </c>
      <c r="H1243" t="str">
        <f ca="1"/>
        <v>Линдикрей Т. Ю.</v>
      </c>
      <c r="I1243" t="str">
        <f ca="1"/>
        <v>3И</v>
      </c>
      <c r="J1243">
        <f ca="1"/>
        <v>35</v>
      </c>
      <c r="K1243" t="str">
        <f ca="1"/>
        <v>НЕТ</v>
      </c>
      <c r="L1243">
        <f ca="1"/>
        <v>1</v>
      </c>
      <c r="M1243" t="str">
        <f ca="1"/>
        <v>Разговор о важн</v>
      </c>
    </row>
    <row r="1244" spans="1:13" x14ac:dyDescent="0.25">
      <c r="A1244" s="30" t="str">
        <v>Линдикрей Т. Ю.</v>
      </c>
      <c r="B1244" s="30" t="str">
        <f ca="1"/>
        <v>3И</v>
      </c>
      <c r="C1244" s="30">
        <f ca="1"/>
        <v>35</v>
      </c>
      <c r="D1244" s="30" t="str">
        <f ca="1"/>
        <v>НЕТ</v>
      </c>
      <c r="E1244" s="30">
        <f ca="1"/>
        <v>5</v>
      </c>
      <c r="F1244" s="30" t="str">
        <v>Русский язык</v>
      </c>
      <c r="H1244" t="str">
        <f ca="1"/>
        <v>Линдикрей Т. Ю.</v>
      </c>
      <c r="I1244" t="str">
        <f ca="1"/>
        <v>3И</v>
      </c>
      <c r="J1244">
        <f ca="1"/>
        <v>35</v>
      </c>
      <c r="K1244" t="str">
        <f ca="1"/>
        <v>НЕТ</v>
      </c>
      <c r="L1244">
        <f ca="1"/>
        <v>5</v>
      </c>
      <c r="M1244" t="str">
        <f ca="1"/>
        <v>Русский язык</v>
      </c>
    </row>
    <row r="1245" spans="1:13" x14ac:dyDescent="0.25">
      <c r="A1245" s="30" t="str">
        <v>Линдикрей Т. Ю.</v>
      </c>
      <c r="B1245" s="30" t="str">
        <f ca="1"/>
        <v>3И</v>
      </c>
      <c r="C1245" s="30">
        <f ca="1"/>
        <v>35</v>
      </c>
      <c r="D1245" s="30" t="str">
        <f ca="1"/>
        <v>НЕТ</v>
      </c>
      <c r="E1245" s="30">
        <f ca="1"/>
        <v>1</v>
      </c>
      <c r="F1245" s="30" t="str">
        <v>Технология</v>
      </c>
      <c r="H1245" t="str">
        <f ca="1"/>
        <v>Линдикрей Т. Ю.</v>
      </c>
      <c r="I1245" t="str">
        <f ca="1"/>
        <v>3И</v>
      </c>
      <c r="J1245">
        <f ca="1"/>
        <v>35</v>
      </c>
      <c r="K1245" t="str">
        <f ca="1"/>
        <v>НЕТ</v>
      </c>
      <c r="L1245">
        <f ca="1"/>
        <v>1</v>
      </c>
      <c r="M1245" t="str">
        <f ca="1"/>
        <v>Технология</v>
      </c>
    </row>
    <row r="1246" spans="1:13" x14ac:dyDescent="0.25">
      <c r="A1246" s="30" t="str">
        <v>Лисицкая Э. П.</v>
      </c>
      <c r="B1246" s="30" t="str">
        <f ca="1"/>
        <v>6А</v>
      </c>
      <c r="C1246" s="30">
        <f ca="1"/>
        <v>36</v>
      </c>
      <c r="D1246" s="30" t="str">
        <f ca="1"/>
        <v>НЕТ</v>
      </c>
      <c r="E1246" s="30">
        <f ca="1"/>
        <v>1</v>
      </c>
      <c r="F1246" s="30" t="str">
        <v>ОДНКНР</v>
      </c>
      <c r="H1246" t="str">
        <f ca="1"/>
        <v>Лисицкая Э. П.</v>
      </c>
      <c r="I1246" t="str">
        <f ca="1"/>
        <v>6А</v>
      </c>
      <c r="J1246">
        <f ca="1"/>
        <v>36</v>
      </c>
      <c r="K1246" t="str">
        <f ca="1"/>
        <v>НЕТ</v>
      </c>
      <c r="L1246">
        <f ca="1"/>
        <v>1</v>
      </c>
      <c r="M1246" t="str">
        <f ca="1"/>
        <v>ОДНКНР</v>
      </c>
    </row>
    <row r="1247" spans="1:13" x14ac:dyDescent="0.25">
      <c r="A1247" s="30" t="str">
        <v>Лисицкая Э. П.</v>
      </c>
      <c r="B1247" s="30" t="str">
        <f ca="1"/>
        <v>6Б</v>
      </c>
      <c r="C1247" s="30">
        <f ca="1"/>
        <v>35</v>
      </c>
      <c r="D1247" s="30" t="str">
        <f ca="1"/>
        <v>НЕТ</v>
      </c>
      <c r="E1247" s="30">
        <f ca="1"/>
        <v>1</v>
      </c>
      <c r="F1247" s="30" t="str">
        <v>ОДНКНР</v>
      </c>
      <c r="H1247" t="str">
        <f ca="1"/>
        <v>Лисицкая Э. П.</v>
      </c>
      <c r="I1247" t="str">
        <f ca="1"/>
        <v>6Б</v>
      </c>
      <c r="J1247">
        <f ca="1"/>
        <v>35</v>
      </c>
      <c r="K1247" t="str">
        <f ca="1"/>
        <v>НЕТ</v>
      </c>
      <c r="L1247">
        <f ca="1"/>
        <v>1</v>
      </c>
      <c r="M1247" t="str">
        <f ca="1"/>
        <v>ОДНКНР</v>
      </c>
    </row>
    <row r="1248" spans="1:13" x14ac:dyDescent="0.25">
      <c r="A1248" s="30" t="str">
        <v>Лисицкая Э. П.</v>
      </c>
      <c r="B1248" s="30" t="str">
        <f ca="1"/>
        <v>6В</v>
      </c>
      <c r="C1248" s="30">
        <f ca="1"/>
        <v>35</v>
      </c>
      <c r="D1248" s="30" t="str">
        <f ca="1"/>
        <v>НЕТ</v>
      </c>
      <c r="E1248" s="30">
        <f ca="1"/>
        <v>1</v>
      </c>
      <c r="F1248" s="30" t="str">
        <v>ОДНКНР</v>
      </c>
      <c r="H1248" t="str">
        <f ca="1"/>
        <v>Лисицкая Э. П.</v>
      </c>
      <c r="I1248" t="str">
        <f ca="1"/>
        <v>6В</v>
      </c>
      <c r="J1248">
        <f ca="1"/>
        <v>35</v>
      </c>
      <c r="K1248" t="str">
        <f ca="1"/>
        <v>НЕТ</v>
      </c>
      <c r="L1248">
        <f ca="1"/>
        <v>1</v>
      </c>
      <c r="M1248" t="str">
        <f ca="1"/>
        <v>ОДНКНР</v>
      </c>
    </row>
    <row r="1249" spans="1:13" x14ac:dyDescent="0.25">
      <c r="A1249" s="30" t="str">
        <v>Лисицкая Э. П.</v>
      </c>
      <c r="B1249" s="30" t="str">
        <f ca="1"/>
        <v>6Г</v>
      </c>
      <c r="C1249" s="30">
        <f ca="1"/>
        <v>35</v>
      </c>
      <c r="D1249" s="30" t="str">
        <f ca="1"/>
        <v>НЕТ</v>
      </c>
      <c r="E1249" s="30">
        <f ca="1"/>
        <v>1</v>
      </c>
      <c r="F1249" s="30" t="str">
        <v>ОДНКНР</v>
      </c>
      <c r="H1249" t="str">
        <f ca="1"/>
        <v>Лисицкая Э. П.</v>
      </c>
      <c r="I1249" t="str">
        <f ca="1"/>
        <v>6Г</v>
      </c>
      <c r="J1249">
        <f ca="1"/>
        <v>35</v>
      </c>
      <c r="K1249" t="str">
        <f ca="1"/>
        <v>НЕТ</v>
      </c>
      <c r="L1249">
        <f ca="1"/>
        <v>1</v>
      </c>
      <c r="M1249" t="str">
        <f ca="1"/>
        <v>ОДНКНР</v>
      </c>
    </row>
    <row r="1250" spans="1:13" x14ac:dyDescent="0.25">
      <c r="A1250" s="30" t="str">
        <v>Лисицкая Э. П.</v>
      </c>
      <c r="B1250" s="30" t="str">
        <f ca="1"/>
        <v>6Д</v>
      </c>
      <c r="C1250" s="30">
        <f ca="1"/>
        <v>36</v>
      </c>
      <c r="D1250" s="30" t="str">
        <f ca="1"/>
        <v>НЕТ</v>
      </c>
      <c r="E1250" s="30">
        <f ca="1"/>
        <v>1</v>
      </c>
      <c r="F1250" s="30" t="str">
        <v>ОДНКНР</v>
      </c>
      <c r="H1250" t="str">
        <f ca="1"/>
        <v>Лисицкая Э. П.</v>
      </c>
      <c r="I1250" t="str">
        <f ca="1"/>
        <v>6Д</v>
      </c>
      <c r="J1250">
        <f ca="1"/>
        <v>36</v>
      </c>
      <c r="K1250" t="str">
        <f ca="1"/>
        <v>НЕТ</v>
      </c>
      <c r="L1250">
        <f ca="1"/>
        <v>1</v>
      </c>
      <c r="M1250" t="str">
        <f ca="1"/>
        <v>ОДНКНР</v>
      </c>
    </row>
    <row r="1251" spans="1:13" x14ac:dyDescent="0.25">
      <c r="A1251" s="30" t="str">
        <v>Лисицкая Э. П.</v>
      </c>
      <c r="B1251" s="30" t="str">
        <f ca="1"/>
        <v>6Е</v>
      </c>
      <c r="C1251" s="30">
        <f ca="1"/>
        <v>36</v>
      </c>
      <c r="D1251" s="30" t="str">
        <f ca="1"/>
        <v>НЕТ</v>
      </c>
      <c r="E1251" s="30">
        <f ca="1"/>
        <v>1</v>
      </c>
      <c r="F1251" s="30" t="str">
        <v>ОДНКНР</v>
      </c>
      <c r="H1251" t="str">
        <f ca="1"/>
        <v>Лисицкая Э. П.</v>
      </c>
      <c r="I1251" t="str">
        <f ca="1"/>
        <v>6Е</v>
      </c>
      <c r="J1251">
        <f ca="1"/>
        <v>36</v>
      </c>
      <c r="K1251" t="str">
        <f ca="1"/>
        <v>НЕТ</v>
      </c>
      <c r="L1251">
        <f ca="1"/>
        <v>1</v>
      </c>
      <c r="M1251" t="str">
        <f ca="1"/>
        <v>ОДНКНР</v>
      </c>
    </row>
    <row r="1252" spans="1:13" x14ac:dyDescent="0.25">
      <c r="A1252" s="30" t="str">
        <v>Лисицкая Э. П.</v>
      </c>
      <c r="B1252" s="30" t="str">
        <f ca="1"/>
        <v>6Ж</v>
      </c>
      <c r="C1252" s="30">
        <f ca="1"/>
        <v>36</v>
      </c>
      <c r="D1252" s="30" t="str">
        <f ca="1"/>
        <v>НЕТ</v>
      </c>
      <c r="E1252" s="30">
        <f ca="1"/>
        <v>1</v>
      </c>
      <c r="F1252" s="30" t="str">
        <v>ОДНКНР</v>
      </c>
      <c r="H1252" t="str">
        <f ca="1"/>
        <v>Лисицкая Э. П.</v>
      </c>
      <c r="I1252" t="str">
        <f ca="1"/>
        <v>6Ж</v>
      </c>
      <c r="J1252">
        <f ca="1"/>
        <v>36</v>
      </c>
      <c r="K1252" t="str">
        <f ca="1"/>
        <v>НЕТ</v>
      </c>
      <c r="L1252">
        <f ca="1"/>
        <v>1</v>
      </c>
      <c r="M1252" t="str">
        <f ca="1"/>
        <v>ОДНКНР</v>
      </c>
    </row>
    <row r="1253" spans="1:13" x14ac:dyDescent="0.25">
      <c r="A1253" s="30" t="str">
        <v>Лисицкая Э. П.</v>
      </c>
      <c r="B1253" s="30" t="str">
        <f ca="1"/>
        <v>6З</v>
      </c>
      <c r="C1253" s="30">
        <f ca="1"/>
        <v>35</v>
      </c>
      <c r="D1253" s="30" t="str">
        <f ca="1"/>
        <v>НЕТ</v>
      </c>
      <c r="E1253" s="30">
        <f ca="1"/>
        <v>1</v>
      </c>
      <c r="F1253" s="30" t="str">
        <v>ОДНКНР</v>
      </c>
      <c r="H1253" t="str">
        <f ca="1"/>
        <v>Лисицкая Э. П.</v>
      </c>
      <c r="I1253" t="str">
        <f ca="1"/>
        <v>6З</v>
      </c>
      <c r="J1253">
        <f ca="1"/>
        <v>35</v>
      </c>
      <c r="K1253" t="str">
        <f ca="1"/>
        <v>НЕТ</v>
      </c>
      <c r="L1253">
        <f ca="1"/>
        <v>1</v>
      </c>
      <c r="M1253" t="str">
        <f ca="1"/>
        <v>ОДНКНР</v>
      </c>
    </row>
    <row r="1254" spans="1:13" x14ac:dyDescent="0.25">
      <c r="A1254" s="30" t="str">
        <v>Лисицкая Э. П.</v>
      </c>
      <c r="B1254" s="30" t="str">
        <f ca="1"/>
        <v>6И</v>
      </c>
      <c r="C1254" s="30">
        <f ca="1"/>
        <v>36</v>
      </c>
      <c r="D1254" s="30" t="str">
        <f ca="1"/>
        <v>НЕТ</v>
      </c>
      <c r="E1254" s="30">
        <f ca="1"/>
        <v>1</v>
      </c>
      <c r="F1254" s="30" t="str">
        <v>ОДНКНР</v>
      </c>
      <c r="H1254" t="str">
        <f ca="1"/>
        <v>Лисицкая Э. П.</v>
      </c>
      <c r="I1254" t="str">
        <f ca="1"/>
        <v>6И</v>
      </c>
      <c r="J1254">
        <f ca="1"/>
        <v>36</v>
      </c>
      <c r="K1254" t="str">
        <f ca="1"/>
        <v>НЕТ</v>
      </c>
      <c r="L1254">
        <f ca="1"/>
        <v>1</v>
      </c>
      <c r="M1254" t="str">
        <f ca="1"/>
        <v>ОДНКНР</v>
      </c>
    </row>
    <row r="1255" spans="1:13" x14ac:dyDescent="0.25">
      <c r="A1255" s="30" t="str">
        <v>Лисицкая Э. П.</v>
      </c>
      <c r="B1255" s="30" t="str">
        <f ca="1"/>
        <v>6К</v>
      </c>
      <c r="C1255" s="30">
        <f ca="1"/>
        <v>36</v>
      </c>
      <c r="D1255" s="30" t="str">
        <f ca="1"/>
        <v>НЕТ</v>
      </c>
      <c r="E1255" s="30">
        <f ca="1"/>
        <v>1</v>
      </c>
      <c r="F1255" s="30" t="str">
        <v>ОДНКНР</v>
      </c>
      <c r="H1255" t="str">
        <f ca="1"/>
        <v>Лисицкая Э. П.</v>
      </c>
      <c r="I1255" t="str">
        <f ca="1"/>
        <v>6К</v>
      </c>
      <c r="J1255">
        <f ca="1"/>
        <v>36</v>
      </c>
      <c r="K1255" t="str">
        <f ca="1"/>
        <v>НЕТ</v>
      </c>
      <c r="L1255">
        <f ca="1"/>
        <v>1</v>
      </c>
      <c r="M1255" t="str">
        <f ca="1"/>
        <v>ОДНКНР</v>
      </c>
    </row>
    <row r="1256" spans="1:13" x14ac:dyDescent="0.25">
      <c r="A1256" s="30" t="str">
        <v>Лисицкая Э. П.</v>
      </c>
      <c r="B1256" s="30" t="str">
        <f ca="1"/>
        <v>6Л</v>
      </c>
      <c r="C1256" s="30">
        <f ca="1"/>
        <v>36</v>
      </c>
      <c r="D1256" s="30" t="str">
        <f ca="1"/>
        <v>НЕТ</v>
      </c>
      <c r="E1256" s="30">
        <f ca="1"/>
        <v>1</v>
      </c>
      <c r="F1256" s="30" t="str">
        <v>ОДНКНР</v>
      </c>
      <c r="H1256" t="str">
        <f ca="1"/>
        <v>Лисицкая Э. П.</v>
      </c>
      <c r="I1256" t="str">
        <f ca="1"/>
        <v>6Л</v>
      </c>
      <c r="J1256">
        <f ca="1"/>
        <v>36</v>
      </c>
      <c r="K1256" t="str">
        <f ca="1"/>
        <v>НЕТ</v>
      </c>
      <c r="L1256">
        <f ca="1"/>
        <v>1</v>
      </c>
      <c r="M1256" t="str">
        <f ca="1"/>
        <v>ОДНКНР</v>
      </c>
    </row>
    <row r="1257" spans="1:13" x14ac:dyDescent="0.25">
      <c r="A1257" s="30" t="str">
        <v>Лисицкая Э. П.</v>
      </c>
      <c r="B1257" s="30" t="str">
        <f ca="1"/>
        <v>8А</v>
      </c>
      <c r="C1257" s="30">
        <f ca="1"/>
        <v>36</v>
      </c>
      <c r="D1257" s="30" t="str">
        <f ca="1"/>
        <v>НЕТ</v>
      </c>
      <c r="E1257" s="30">
        <f ca="1"/>
        <v>1</v>
      </c>
      <c r="F1257" s="30" t="str">
        <v>Основы безопасности жизнедеятельности</v>
      </c>
      <c r="H1257" t="str">
        <f ca="1"/>
        <v>Лисицкая Э. П.</v>
      </c>
      <c r="I1257" t="str">
        <f ca="1"/>
        <v>8А</v>
      </c>
      <c r="J1257">
        <f ca="1"/>
        <v>36</v>
      </c>
      <c r="K1257" t="str">
        <f ca="1"/>
        <v>НЕТ</v>
      </c>
      <c r="L1257">
        <f ca="1"/>
        <v>1</v>
      </c>
      <c r="M1257" t="str">
        <f ca="1"/>
        <v>Основы безопасности жизнедеятельности</v>
      </c>
    </row>
    <row r="1258" spans="1:13" x14ac:dyDescent="0.25">
      <c r="A1258" s="30" t="str">
        <v>Лисицкая Э. П.</v>
      </c>
      <c r="B1258" s="30" t="str">
        <f ca="1"/>
        <v>8Б</v>
      </c>
      <c r="C1258" s="30">
        <f ca="1"/>
        <v>36</v>
      </c>
      <c r="D1258" s="30" t="str">
        <f ca="1"/>
        <v>НЕТ</v>
      </c>
      <c r="E1258" s="30">
        <f ca="1"/>
        <v>1</v>
      </c>
      <c r="F1258" s="30" t="str">
        <v>Основы безопасности жизнедеятельности</v>
      </c>
      <c r="H1258" t="str">
        <f ca="1"/>
        <v>Лисицкая Э. П.</v>
      </c>
      <c r="I1258" t="str">
        <f ca="1"/>
        <v>8Б</v>
      </c>
      <c r="J1258">
        <f ca="1"/>
        <v>36</v>
      </c>
      <c r="K1258" t="str">
        <f ca="1"/>
        <v>НЕТ</v>
      </c>
      <c r="L1258">
        <f ca="1"/>
        <v>1</v>
      </c>
      <c r="M1258" t="str">
        <f ca="1"/>
        <v>Основы безопасности жизнедеятельности</v>
      </c>
    </row>
    <row r="1259" spans="1:13" x14ac:dyDescent="0.25">
      <c r="A1259" s="30" t="str">
        <v>Лисицкая Э. П.</v>
      </c>
      <c r="B1259" s="30" t="str">
        <f ca="1"/>
        <v>8В</v>
      </c>
      <c r="C1259" s="30">
        <f ca="1"/>
        <v>34</v>
      </c>
      <c r="D1259" s="30" t="str">
        <f ca="1"/>
        <v>НЕТ</v>
      </c>
      <c r="E1259" s="30">
        <f ca="1"/>
        <v>1</v>
      </c>
      <c r="F1259" s="30" t="str">
        <v>Основы безопасности жизнедеятельности</v>
      </c>
      <c r="H1259" t="str">
        <f ca="1"/>
        <v>Лисицкая Э. П.</v>
      </c>
      <c r="I1259" t="str">
        <f ca="1"/>
        <v>8В</v>
      </c>
      <c r="J1259">
        <f ca="1"/>
        <v>34</v>
      </c>
      <c r="K1259" t="str">
        <f ca="1"/>
        <v>НЕТ</v>
      </c>
      <c r="L1259">
        <f ca="1"/>
        <v>1</v>
      </c>
      <c r="M1259" t="str">
        <f ca="1"/>
        <v>Основы безопасности жизнедеятельности</v>
      </c>
    </row>
    <row r="1260" spans="1:13" x14ac:dyDescent="0.25">
      <c r="A1260" s="30" t="str">
        <v>Лисицкая Э. П.</v>
      </c>
      <c r="B1260" s="30" t="str">
        <f ca="1"/>
        <v>8Г</v>
      </c>
      <c r="C1260" s="30">
        <f ca="1"/>
        <v>36</v>
      </c>
      <c r="D1260" s="30" t="str">
        <f ca="1"/>
        <v>НЕТ</v>
      </c>
      <c r="E1260" s="30">
        <f ca="1"/>
        <v>1</v>
      </c>
      <c r="F1260" s="30" t="str">
        <v>Основы безопасности жизнедеятельности</v>
      </c>
      <c r="H1260" t="str">
        <f ca="1"/>
        <v>Лисицкая Э. П.</v>
      </c>
      <c r="I1260" t="str">
        <f ca="1"/>
        <v>8Г</v>
      </c>
      <c r="J1260">
        <f ca="1"/>
        <v>36</v>
      </c>
      <c r="K1260" t="str">
        <f ca="1"/>
        <v>НЕТ</v>
      </c>
      <c r="L1260">
        <f ca="1"/>
        <v>1</v>
      </c>
      <c r="M1260" t="str">
        <f ca="1"/>
        <v>Основы безопасности жизнедеятельности</v>
      </c>
    </row>
    <row r="1261" spans="1:13" x14ac:dyDescent="0.25">
      <c r="A1261" s="30" t="str">
        <v>Лисицкая Э. П.</v>
      </c>
      <c r="B1261" s="30" t="str">
        <f ca="1"/>
        <v>8Д</v>
      </c>
      <c r="C1261" s="30">
        <f ca="1"/>
        <v>35</v>
      </c>
      <c r="D1261" s="30" t="str">
        <f ca="1"/>
        <v>НЕТ</v>
      </c>
      <c r="E1261" s="30">
        <f ca="1"/>
        <v>1</v>
      </c>
      <c r="F1261" s="30" t="str">
        <v>Основы безопасности жизнедеятельности</v>
      </c>
      <c r="H1261" t="str">
        <f ca="1"/>
        <v>Лисицкая Э. П.</v>
      </c>
      <c r="I1261" t="str">
        <f ca="1"/>
        <v>8Д</v>
      </c>
      <c r="J1261">
        <f ca="1"/>
        <v>35</v>
      </c>
      <c r="K1261" t="str">
        <f ca="1"/>
        <v>НЕТ</v>
      </c>
      <c r="L1261">
        <f ca="1"/>
        <v>1</v>
      </c>
      <c r="M1261" t="str">
        <f ca="1"/>
        <v>Основы безопасности жизнедеятельности</v>
      </c>
    </row>
    <row r="1262" spans="1:13" x14ac:dyDescent="0.25">
      <c r="A1262" s="30" t="str">
        <v>Лисицкая Э. П.</v>
      </c>
      <c r="B1262" s="30" t="str">
        <f ca="1"/>
        <v>8Е</v>
      </c>
      <c r="C1262" s="30">
        <f ca="1"/>
        <v>35</v>
      </c>
      <c r="D1262" s="30" t="str">
        <f ca="1"/>
        <v>НЕТ</v>
      </c>
      <c r="E1262" s="30">
        <f ca="1"/>
        <v>1</v>
      </c>
      <c r="F1262" s="30" t="str">
        <v>Основы безопасности жизнедеятельности</v>
      </c>
      <c r="H1262" t="str">
        <f ca="1"/>
        <v>Лисицкая Э. П.</v>
      </c>
      <c r="I1262" t="str">
        <f ca="1"/>
        <v>8Е</v>
      </c>
      <c r="J1262">
        <f ca="1"/>
        <v>35</v>
      </c>
      <c r="K1262" t="str">
        <f ca="1"/>
        <v>НЕТ</v>
      </c>
      <c r="L1262">
        <f ca="1"/>
        <v>1</v>
      </c>
      <c r="M1262" t="str">
        <f ca="1"/>
        <v>Основы безопасности жизнедеятельности</v>
      </c>
    </row>
    <row r="1263" spans="1:13" x14ac:dyDescent="0.25">
      <c r="A1263" s="30" t="str">
        <v>Лисицкая Э. П.</v>
      </c>
      <c r="B1263" s="30" t="str">
        <f ca="1"/>
        <v>8Ж</v>
      </c>
      <c r="C1263" s="30">
        <f ca="1"/>
        <v>35</v>
      </c>
      <c r="D1263" s="30" t="str">
        <f ca="1"/>
        <v>НЕТ</v>
      </c>
      <c r="E1263" s="30">
        <f ca="1"/>
        <v>1</v>
      </c>
      <c r="F1263" s="30" t="str">
        <v>Основы безопасности жизнедеятельности</v>
      </c>
      <c r="H1263" t="str">
        <f ca="1"/>
        <v>Лисицкая Э. П.</v>
      </c>
      <c r="I1263" t="str">
        <f ca="1"/>
        <v>8Ж</v>
      </c>
      <c r="J1263">
        <f ca="1"/>
        <v>35</v>
      </c>
      <c r="K1263" t="str">
        <f ca="1"/>
        <v>НЕТ</v>
      </c>
      <c r="L1263">
        <f ca="1"/>
        <v>1</v>
      </c>
      <c r="M1263" t="str">
        <f ca="1"/>
        <v>Основы безопасности жизнедеятельности</v>
      </c>
    </row>
    <row r="1264" spans="1:13" x14ac:dyDescent="0.25">
      <c r="A1264" s="30" t="str">
        <v>Лисицкая Э. П.</v>
      </c>
      <c r="B1264" s="30" t="str">
        <f ca="1"/>
        <v>8З</v>
      </c>
      <c r="C1264" s="30">
        <f ca="1"/>
        <v>35</v>
      </c>
      <c r="D1264" s="30" t="str">
        <f ca="1"/>
        <v>НЕТ</v>
      </c>
      <c r="E1264" s="30">
        <f ca="1"/>
        <v>1</v>
      </c>
      <c r="F1264" s="30" t="str">
        <v>Основы безопасности жизнедеятельности</v>
      </c>
      <c r="H1264" t="str">
        <f ca="1"/>
        <v>Лисицкая Э. П.</v>
      </c>
      <c r="I1264" t="str">
        <f ca="1"/>
        <v>8З</v>
      </c>
      <c r="J1264">
        <f ca="1"/>
        <v>35</v>
      </c>
      <c r="K1264" t="str">
        <f ca="1"/>
        <v>НЕТ</v>
      </c>
      <c r="L1264">
        <f ca="1"/>
        <v>1</v>
      </c>
      <c r="M1264" t="str">
        <f ca="1"/>
        <v>Основы безопасности жизнедеятельности</v>
      </c>
    </row>
    <row r="1265" spans="1:13" x14ac:dyDescent="0.25">
      <c r="A1265" s="30" t="str">
        <v>Лисицкая Э. П.</v>
      </c>
      <c r="B1265" s="30" t="str">
        <f ca="1"/>
        <v>8И</v>
      </c>
      <c r="C1265" s="30">
        <f ca="1"/>
        <v>35</v>
      </c>
      <c r="D1265" s="30" t="str">
        <f ca="1"/>
        <v>НЕТ</v>
      </c>
      <c r="E1265" s="30">
        <f ca="1"/>
        <v>1</v>
      </c>
      <c r="F1265" s="30" t="str">
        <v>Основы безопасности жизнедеятельности</v>
      </c>
      <c r="H1265" t="str">
        <f ca="1"/>
        <v>Лисицкая Э. П.</v>
      </c>
      <c r="I1265" t="str">
        <f ca="1"/>
        <v>8И</v>
      </c>
      <c r="J1265">
        <f ca="1"/>
        <v>35</v>
      </c>
      <c r="K1265" t="str">
        <f ca="1"/>
        <v>НЕТ</v>
      </c>
      <c r="L1265">
        <f ca="1"/>
        <v>1</v>
      </c>
      <c r="M1265" t="str">
        <f ca="1"/>
        <v>Основы безопасности жизнедеятельности</v>
      </c>
    </row>
    <row r="1266" spans="1:13" x14ac:dyDescent="0.25">
      <c r="A1266" s="30" t="str">
        <v>Лисицкая Э. П.</v>
      </c>
      <c r="B1266" s="30" t="str">
        <f ca="1"/>
        <v>8К</v>
      </c>
      <c r="C1266" s="30">
        <f ca="1"/>
        <v>31</v>
      </c>
      <c r="D1266" s="30" t="str">
        <f ca="1"/>
        <v>НЕТ</v>
      </c>
      <c r="E1266" s="30">
        <f ca="1"/>
        <v>1</v>
      </c>
      <c r="F1266" s="30" t="str">
        <v>Основы безопасности жизнедеятельности</v>
      </c>
      <c r="H1266" t="str">
        <f ca="1"/>
        <v>Лисицкая Э. П.</v>
      </c>
      <c r="I1266" t="str">
        <f ca="1"/>
        <v>8К</v>
      </c>
      <c r="J1266">
        <f ca="1"/>
        <v>31</v>
      </c>
      <c r="K1266" t="str">
        <f ca="1"/>
        <v>НЕТ</v>
      </c>
      <c r="L1266">
        <f ca="1"/>
        <v>1</v>
      </c>
      <c r="M1266" t="str">
        <f ca="1"/>
        <v>Основы безопасности жизнедеятельности</v>
      </c>
    </row>
    <row r="1267" spans="1:13" x14ac:dyDescent="0.25">
      <c r="A1267" s="30" t="str">
        <v>Лисицкая Э. П.</v>
      </c>
      <c r="B1267" s="30" t="str">
        <f ca="1"/>
        <v>8Л</v>
      </c>
      <c r="C1267" s="30">
        <f ca="1"/>
        <v>36</v>
      </c>
      <c r="D1267" s="30" t="str">
        <f ca="1"/>
        <v>НЕТ</v>
      </c>
      <c r="E1267" s="30">
        <f ca="1"/>
        <v>1</v>
      </c>
      <c r="F1267" s="30" t="str">
        <v>Основы безопасности жизнедеятельности</v>
      </c>
      <c r="H1267" t="str">
        <f ca="1"/>
        <v>Лисицкая Э. П.</v>
      </c>
      <c r="I1267" t="str">
        <f ca="1"/>
        <v>8Л</v>
      </c>
      <c r="J1267">
        <f ca="1"/>
        <v>36</v>
      </c>
      <c r="K1267" t="str">
        <f ca="1"/>
        <v>НЕТ</v>
      </c>
      <c r="L1267">
        <f ca="1"/>
        <v>1</v>
      </c>
      <c r="M1267" t="str">
        <f ca="1"/>
        <v>Основы безопасности жизнедеятельности</v>
      </c>
    </row>
    <row r="1268" spans="1:13" x14ac:dyDescent="0.25">
      <c r="A1268" s="30" t="str">
        <v>Лисицкая Э. П.</v>
      </c>
      <c r="B1268" s="30" t="str">
        <f ca="1"/>
        <v>8М</v>
      </c>
      <c r="C1268" s="30">
        <f ca="1"/>
        <v>28</v>
      </c>
      <c r="D1268" s="30" t="str">
        <f ca="1"/>
        <v>НЕТ</v>
      </c>
      <c r="E1268" s="30">
        <f ca="1"/>
        <v>1</v>
      </c>
      <c r="F1268" s="30" t="str">
        <v>Основы безопасности жизнедеятельности</v>
      </c>
      <c r="H1268" t="str">
        <f ca="1"/>
        <v>Лисицкая Э. П.</v>
      </c>
      <c r="I1268" t="str">
        <f ca="1"/>
        <v>8М</v>
      </c>
      <c r="J1268">
        <f ca="1"/>
        <v>28</v>
      </c>
      <c r="K1268" t="str">
        <f ca="1"/>
        <v>НЕТ</v>
      </c>
      <c r="L1268">
        <f ca="1"/>
        <v>1</v>
      </c>
      <c r="M1268" t="str">
        <f ca="1"/>
        <v>Основы безопасности жизнедеятельности</v>
      </c>
    </row>
    <row r="1269" spans="1:13" x14ac:dyDescent="0.25">
      <c r="A1269" s="30" t="str">
        <v>Лисицкая Э. П.</v>
      </c>
      <c r="B1269" s="30" t="str">
        <f ca="1"/>
        <v>8Н</v>
      </c>
      <c r="C1269" s="30">
        <f ca="1"/>
        <v>34</v>
      </c>
      <c r="D1269" s="30" t="str">
        <f ca="1"/>
        <v>НЕТ</v>
      </c>
      <c r="E1269" s="30">
        <f ca="1"/>
        <v>1</v>
      </c>
      <c r="F1269" s="30" t="str">
        <v>Основы безопасности жизнедеятельности</v>
      </c>
      <c r="H1269" t="str">
        <f ca="1"/>
        <v>Лисицкая Э. П.</v>
      </c>
      <c r="I1269" t="str">
        <f ca="1"/>
        <v>8Н</v>
      </c>
      <c r="J1269">
        <f ca="1"/>
        <v>34</v>
      </c>
      <c r="K1269" t="str">
        <f ca="1"/>
        <v>НЕТ</v>
      </c>
      <c r="L1269">
        <f ca="1"/>
        <v>1</v>
      </c>
      <c r="M1269" t="str">
        <f ca="1"/>
        <v>Основы безопасности жизнедеятельности</v>
      </c>
    </row>
    <row r="1270" spans="1:13" x14ac:dyDescent="0.25">
      <c r="A1270" s="30" t="str">
        <v>Логинова Е. С.</v>
      </c>
      <c r="B1270" s="30" t="str">
        <f ca="1"/>
        <v>5Х</v>
      </c>
      <c r="C1270" s="30">
        <f ca="1"/>
        <v>34</v>
      </c>
      <c r="D1270" s="30" t="str">
        <f ca="1"/>
        <v>НЕТ</v>
      </c>
      <c r="E1270" s="30">
        <f ca="1"/>
        <v>3</v>
      </c>
      <c r="F1270" s="30" t="str">
        <v>Литература</v>
      </c>
      <c r="H1270" t="str">
        <f ca="1"/>
        <v>Логинова Е. С.</v>
      </c>
      <c r="I1270" t="str">
        <f ca="1"/>
        <v>5Х</v>
      </c>
      <c r="J1270">
        <f ca="1"/>
        <v>34</v>
      </c>
      <c r="K1270" t="str">
        <f ca="1"/>
        <v>НЕТ</v>
      </c>
      <c r="L1270">
        <f ca="1"/>
        <v>3</v>
      </c>
      <c r="M1270" t="str">
        <f ca="1"/>
        <v>Литература</v>
      </c>
    </row>
    <row r="1271" spans="1:13" x14ac:dyDescent="0.25">
      <c r="A1271" s="30" t="str">
        <v>Логинова Е. С.</v>
      </c>
      <c r="B1271" s="30" t="str">
        <f ca="1"/>
        <v>5Х</v>
      </c>
      <c r="C1271" s="30">
        <f ca="1"/>
        <v>34</v>
      </c>
      <c r="D1271" s="30" t="str">
        <f ca="1"/>
        <v>НЕТ</v>
      </c>
      <c r="E1271" s="30">
        <f ca="1"/>
        <v>1</v>
      </c>
      <c r="F1271" s="30" t="str">
        <v>Разговор о важн</v>
      </c>
      <c r="H1271" t="str">
        <f ca="1"/>
        <v>Логинова Е. С.</v>
      </c>
      <c r="I1271" t="str">
        <f ca="1"/>
        <v>5Х</v>
      </c>
      <c r="J1271">
        <f ca="1"/>
        <v>34</v>
      </c>
      <c r="K1271" t="str">
        <f ca="1"/>
        <v>НЕТ</v>
      </c>
      <c r="L1271">
        <f ca="1"/>
        <v>1</v>
      </c>
      <c r="M1271" t="str">
        <f ca="1"/>
        <v>Разговор о важн</v>
      </c>
    </row>
    <row r="1272" spans="1:13" x14ac:dyDescent="0.25">
      <c r="A1272" s="30" t="str">
        <v>Логинова Е. С.</v>
      </c>
      <c r="B1272" s="30" t="str">
        <f ca="1"/>
        <v>5Х</v>
      </c>
      <c r="C1272" s="30">
        <f ca="1"/>
        <v>34</v>
      </c>
      <c r="D1272" s="30" t="str">
        <f ca="1"/>
        <v>НЕТ</v>
      </c>
      <c r="E1272" s="30">
        <f ca="1"/>
        <v>5</v>
      </c>
      <c r="F1272" s="30" t="str">
        <v>Русский язык</v>
      </c>
      <c r="H1272" t="str">
        <f ca="1"/>
        <v>Логинова Е. С.</v>
      </c>
      <c r="I1272" t="str">
        <f ca="1"/>
        <v>5Х</v>
      </c>
      <c r="J1272">
        <f ca="1"/>
        <v>34</v>
      </c>
      <c r="K1272" t="str">
        <f ca="1"/>
        <v>НЕТ</v>
      </c>
      <c r="L1272">
        <f ca="1"/>
        <v>5</v>
      </c>
      <c r="M1272" t="str">
        <f ca="1"/>
        <v>Русский язык</v>
      </c>
    </row>
    <row r="1273" spans="1:13" x14ac:dyDescent="0.25">
      <c r="A1273" s="30" t="str">
        <v>Логинова Е. С.</v>
      </c>
      <c r="B1273" s="30" t="str">
        <f ca="1"/>
        <v>5Ц</v>
      </c>
      <c r="C1273" s="30">
        <f ca="1"/>
        <v>33</v>
      </c>
      <c r="D1273" s="30" t="str">
        <f ca="1"/>
        <v>НЕТ</v>
      </c>
      <c r="E1273" s="30">
        <f ca="1"/>
        <v>3</v>
      </c>
      <c r="F1273" s="30" t="str">
        <v>Литература</v>
      </c>
      <c r="H1273" t="str">
        <f ca="1"/>
        <v>Логинова Е. С.</v>
      </c>
      <c r="I1273" t="str">
        <f ca="1"/>
        <v>5Ц</v>
      </c>
      <c r="J1273">
        <f ca="1"/>
        <v>33</v>
      </c>
      <c r="K1273" t="str">
        <f ca="1"/>
        <v>НЕТ</v>
      </c>
      <c r="L1273">
        <f ca="1"/>
        <v>3</v>
      </c>
      <c r="M1273" t="str">
        <f ca="1"/>
        <v>Литература</v>
      </c>
    </row>
    <row r="1274" spans="1:13" x14ac:dyDescent="0.25">
      <c r="A1274" s="30" t="str">
        <v>Логинова Е. С.</v>
      </c>
      <c r="B1274" s="30" t="str">
        <f ca="1"/>
        <v>5Ц</v>
      </c>
      <c r="C1274" s="30">
        <f ca="1"/>
        <v>33</v>
      </c>
      <c r="D1274" s="30" t="str">
        <f ca="1"/>
        <v>НЕТ</v>
      </c>
      <c r="E1274" s="30">
        <f ca="1"/>
        <v>5</v>
      </c>
      <c r="F1274" s="30" t="str">
        <v>Русский язык</v>
      </c>
      <c r="H1274" t="str">
        <f ca="1"/>
        <v>Логинова Е. С.</v>
      </c>
      <c r="I1274" t="str">
        <f ca="1"/>
        <v>5Ц</v>
      </c>
      <c r="J1274">
        <f ca="1"/>
        <v>33</v>
      </c>
      <c r="K1274" t="str">
        <f ca="1"/>
        <v>НЕТ</v>
      </c>
      <c r="L1274">
        <f ca="1"/>
        <v>5</v>
      </c>
      <c r="M1274" t="str">
        <f ca="1"/>
        <v>Русский язык</v>
      </c>
    </row>
    <row r="1275" spans="1:13" x14ac:dyDescent="0.25">
      <c r="A1275" s="30" t="str">
        <v>Логинова Е. С.</v>
      </c>
      <c r="B1275" s="30" t="str">
        <f ca="1"/>
        <v>5Ч</v>
      </c>
      <c r="C1275" s="30">
        <f ca="1"/>
        <v>37</v>
      </c>
      <c r="D1275" s="30" t="str">
        <f ca="1"/>
        <v>НЕТ</v>
      </c>
      <c r="E1275" s="30">
        <f ca="1"/>
        <v>3</v>
      </c>
      <c r="F1275" s="30" t="str">
        <v>Литература</v>
      </c>
      <c r="H1275" t="str">
        <f ca="1"/>
        <v>Логинова Е. С.</v>
      </c>
      <c r="I1275" t="str">
        <f ca="1"/>
        <v>5Ч</v>
      </c>
      <c r="J1275">
        <f ca="1"/>
        <v>37</v>
      </c>
      <c r="K1275" t="str">
        <f ca="1"/>
        <v>НЕТ</v>
      </c>
      <c r="L1275">
        <f ca="1"/>
        <v>3</v>
      </c>
      <c r="M1275" t="str">
        <f ca="1"/>
        <v>Литература</v>
      </c>
    </row>
    <row r="1276" spans="1:13" x14ac:dyDescent="0.25">
      <c r="A1276" s="30" t="str">
        <v>Логинова Е. С.</v>
      </c>
      <c r="B1276" s="30" t="str">
        <f ca="1"/>
        <v>5Ч</v>
      </c>
      <c r="C1276" s="30">
        <f ca="1"/>
        <v>37</v>
      </c>
      <c r="D1276" s="30" t="str">
        <f ca="1"/>
        <v>НЕТ</v>
      </c>
      <c r="E1276" s="30">
        <f ca="1"/>
        <v>5</v>
      </c>
      <c r="F1276" s="30" t="str">
        <v>Русский язык</v>
      </c>
      <c r="H1276" t="str">
        <f ca="1"/>
        <v>Логинова Е. С.</v>
      </c>
      <c r="I1276" t="str">
        <f ca="1"/>
        <v>5Ч</v>
      </c>
      <c r="J1276">
        <f ca="1"/>
        <v>37</v>
      </c>
      <c r="K1276" t="str">
        <f ca="1"/>
        <v>НЕТ</v>
      </c>
      <c r="L1276">
        <f ca="1"/>
        <v>5</v>
      </c>
      <c r="M1276" t="str">
        <f ca="1"/>
        <v>Русский язык</v>
      </c>
    </row>
    <row r="1277" spans="1:13" x14ac:dyDescent="0.25">
      <c r="A1277" s="30" t="str">
        <v>Логинова Е. С.</v>
      </c>
      <c r="B1277" s="30" t="str">
        <f ca="1"/>
        <v>9В</v>
      </c>
      <c r="C1277" s="30">
        <f ca="1"/>
        <v>36</v>
      </c>
      <c r="D1277" s="30" t="str">
        <f ca="1"/>
        <v>НЕТ</v>
      </c>
      <c r="E1277" s="30">
        <f ca="1"/>
        <v>3</v>
      </c>
      <c r="F1277" s="30" t="str">
        <v>Литература</v>
      </c>
      <c r="H1277" t="str">
        <f ca="1"/>
        <v>Логинова Е. С.</v>
      </c>
      <c r="I1277" t="str">
        <f ca="1"/>
        <v>9В</v>
      </c>
      <c r="J1277">
        <f ca="1"/>
        <v>36</v>
      </c>
      <c r="K1277" t="str">
        <f ca="1"/>
        <v>НЕТ</v>
      </c>
      <c r="L1277">
        <f ca="1"/>
        <v>3</v>
      </c>
      <c r="M1277" t="str">
        <f ca="1"/>
        <v>Литература</v>
      </c>
    </row>
    <row r="1278" spans="1:13" x14ac:dyDescent="0.25">
      <c r="A1278" s="30" t="str">
        <v>Логинова Е. С.</v>
      </c>
      <c r="B1278" s="30" t="str">
        <f ca="1"/>
        <v>9В</v>
      </c>
      <c r="C1278" s="30">
        <f ca="1"/>
        <v>36</v>
      </c>
      <c r="D1278" s="30" t="str">
        <f ca="1"/>
        <v>НЕТ</v>
      </c>
      <c r="E1278" s="30">
        <f ca="1"/>
        <v>3</v>
      </c>
      <c r="F1278" s="30" t="str">
        <v>Русский язык</v>
      </c>
      <c r="H1278" t="str">
        <f ca="1"/>
        <v>Логинова Е. С.</v>
      </c>
      <c r="I1278" t="str">
        <f ca="1"/>
        <v>9В</v>
      </c>
      <c r="J1278">
        <f ca="1"/>
        <v>36</v>
      </c>
      <c r="K1278" t="str">
        <f ca="1"/>
        <v>НЕТ</v>
      </c>
      <c r="L1278">
        <f ca="1"/>
        <v>3</v>
      </c>
      <c r="M1278" t="str">
        <f ca="1"/>
        <v>Русский язык</v>
      </c>
    </row>
    <row r="1279" spans="1:13" x14ac:dyDescent="0.25">
      <c r="A1279" s="30" t="str">
        <v>Лукашевич В. Ю.</v>
      </c>
      <c r="B1279" s="30" t="str">
        <f ca="1"/>
        <v>7А</v>
      </c>
      <c r="C1279" s="30">
        <f ca="1"/>
        <v>37</v>
      </c>
      <c r="D1279" s="30" t="str">
        <f ca="1"/>
        <v>НЕТ</v>
      </c>
      <c r="E1279" s="30">
        <f ca="1"/>
        <v>1</v>
      </c>
      <c r="F1279" s="30" t="str">
        <v>Разговор о важн</v>
      </c>
      <c r="H1279" t="str">
        <f ca="1"/>
        <v>Лукашевич В. Ю.</v>
      </c>
      <c r="I1279" t="str">
        <f ca="1"/>
        <v>7А</v>
      </c>
      <c r="J1279">
        <f ca="1"/>
        <v>37</v>
      </c>
      <c r="K1279" t="str">
        <f ca="1"/>
        <v>НЕТ</v>
      </c>
      <c r="L1279">
        <f ca="1"/>
        <v>1</v>
      </c>
      <c r="M1279" t="str">
        <f ca="1"/>
        <v>Разговор о важн</v>
      </c>
    </row>
    <row r="1280" spans="1:13" x14ac:dyDescent="0.25">
      <c r="A1280" s="30" t="str">
        <v>Лукашевич В. Ю.</v>
      </c>
      <c r="B1280" s="30" t="str">
        <f ca="1"/>
        <v>7А</v>
      </c>
      <c r="C1280" s="30">
        <f ca="1"/>
        <v>37</v>
      </c>
      <c r="D1280" s="30" t="str">
        <f ca="1"/>
        <v>НЕТ</v>
      </c>
      <c r="E1280" s="30">
        <f ca="1"/>
        <v>2</v>
      </c>
      <c r="F1280" s="30" t="str">
        <v>Физическая культура</v>
      </c>
      <c r="H1280" t="str">
        <f ca="1"/>
        <v>Лукашевич В. Ю.</v>
      </c>
      <c r="I1280" t="str">
        <f ca="1"/>
        <v>7А</v>
      </c>
      <c r="J1280">
        <f ca="1"/>
        <v>37</v>
      </c>
      <c r="K1280" t="str">
        <f ca="1"/>
        <v>НЕТ</v>
      </c>
      <c r="L1280">
        <f ca="1"/>
        <v>2</v>
      </c>
      <c r="M1280" t="str">
        <f ca="1"/>
        <v>Физическая культура</v>
      </c>
    </row>
    <row r="1281" spans="1:13" x14ac:dyDescent="0.25">
      <c r="A1281" s="30" t="str">
        <v>Лукашевич В. Ю.</v>
      </c>
      <c r="B1281" s="30" t="str">
        <f ca="1"/>
        <v>7Б</v>
      </c>
      <c r="C1281" s="30">
        <f ca="1"/>
        <v>38</v>
      </c>
      <c r="D1281" s="30" t="str">
        <f ca="1"/>
        <v>НЕТ</v>
      </c>
      <c r="E1281" s="30">
        <f ca="1"/>
        <v>2</v>
      </c>
      <c r="F1281" s="30" t="str">
        <v>Физическая культура</v>
      </c>
      <c r="H1281" t="str">
        <f ca="1"/>
        <v>Лукашевич В. Ю.</v>
      </c>
      <c r="I1281" t="str">
        <f ca="1"/>
        <v>7Б</v>
      </c>
      <c r="J1281">
        <f ca="1"/>
        <v>38</v>
      </c>
      <c r="K1281" t="str">
        <f ca="1"/>
        <v>НЕТ</v>
      </c>
      <c r="L1281">
        <f ca="1"/>
        <v>2</v>
      </c>
      <c r="M1281" t="str">
        <f ca="1"/>
        <v>Физическая культура</v>
      </c>
    </row>
    <row r="1282" spans="1:13" x14ac:dyDescent="0.25">
      <c r="A1282" s="30" t="str">
        <v>Лукашевич В. Ю.</v>
      </c>
      <c r="B1282" s="30" t="str">
        <f ca="1"/>
        <v>7Г</v>
      </c>
      <c r="C1282" s="30">
        <f ca="1"/>
        <v>37</v>
      </c>
      <c r="D1282" s="30" t="str">
        <f ca="1"/>
        <v>НЕТ</v>
      </c>
      <c r="E1282" s="30">
        <f ca="1"/>
        <v>2</v>
      </c>
      <c r="F1282" s="30" t="str">
        <v>Физическая культура</v>
      </c>
      <c r="H1282" t="str">
        <f ca="1"/>
        <v>Лукашевич В. Ю.</v>
      </c>
      <c r="I1282" t="str">
        <f ca="1"/>
        <v>7Г</v>
      </c>
      <c r="J1282">
        <f ca="1"/>
        <v>37</v>
      </c>
      <c r="K1282" t="str">
        <f ca="1"/>
        <v>НЕТ</v>
      </c>
      <c r="L1282">
        <f ca="1"/>
        <v>2</v>
      </c>
      <c r="M1282" t="str">
        <f ca="1"/>
        <v>Физическая культура</v>
      </c>
    </row>
    <row r="1283" spans="1:13" x14ac:dyDescent="0.25">
      <c r="A1283" s="30" t="str">
        <v>Лукашевич В. Ю.</v>
      </c>
      <c r="B1283" s="30" t="str">
        <f ca="1"/>
        <v>7Д</v>
      </c>
      <c r="C1283" s="30">
        <f ca="1"/>
        <v>37</v>
      </c>
      <c r="D1283" s="30" t="str">
        <f ca="1"/>
        <v>НЕТ</v>
      </c>
      <c r="E1283" s="30">
        <f ca="1"/>
        <v>2</v>
      </c>
      <c r="F1283" s="30" t="str">
        <v>Физическая культура</v>
      </c>
      <c r="H1283" t="str">
        <f ca="1"/>
        <v>Лукашевич В. Ю.</v>
      </c>
      <c r="I1283" t="str">
        <f ca="1"/>
        <v>7Д</v>
      </c>
      <c r="J1283">
        <f ca="1"/>
        <v>37</v>
      </c>
      <c r="K1283" t="str">
        <f ca="1"/>
        <v>НЕТ</v>
      </c>
      <c r="L1283">
        <f ca="1"/>
        <v>2</v>
      </c>
      <c r="M1283" t="str">
        <f ca="1"/>
        <v>Физическая культура</v>
      </c>
    </row>
    <row r="1284" spans="1:13" x14ac:dyDescent="0.25">
      <c r="A1284" s="30" t="str">
        <v>Лукашевич В. Ю.</v>
      </c>
      <c r="B1284" s="30" t="str">
        <f ca="1"/>
        <v>7Е</v>
      </c>
      <c r="C1284" s="30">
        <f ca="1"/>
        <v>38</v>
      </c>
      <c r="D1284" s="30" t="str">
        <f ca="1"/>
        <v>НЕТ</v>
      </c>
      <c r="E1284" s="30">
        <f ca="1"/>
        <v>2</v>
      </c>
      <c r="F1284" s="30" t="str">
        <v>Физическая культура</v>
      </c>
      <c r="H1284" t="str">
        <f ca="1"/>
        <v>Лукашевич В. Ю.</v>
      </c>
      <c r="I1284" t="str">
        <f ca="1"/>
        <v>7Е</v>
      </c>
      <c r="J1284">
        <f ca="1"/>
        <v>38</v>
      </c>
      <c r="K1284" t="str">
        <f ca="1"/>
        <v>НЕТ</v>
      </c>
      <c r="L1284">
        <f ca="1"/>
        <v>2</v>
      </c>
      <c r="M1284" t="str">
        <f ca="1"/>
        <v>Физическая культура</v>
      </c>
    </row>
    <row r="1285" spans="1:13" x14ac:dyDescent="0.25">
      <c r="A1285" s="30" t="str">
        <v>Лукашевич В. Ю.</v>
      </c>
      <c r="B1285" s="30" t="str">
        <f ca="1"/>
        <v>7Ж</v>
      </c>
      <c r="C1285" s="30">
        <f ca="1"/>
        <v>36</v>
      </c>
      <c r="D1285" s="30" t="str">
        <f ca="1"/>
        <v>НЕТ</v>
      </c>
      <c r="E1285" s="30">
        <f ca="1"/>
        <v>2</v>
      </c>
      <c r="F1285" s="30" t="str">
        <v>Физическая культура</v>
      </c>
      <c r="H1285" t="str">
        <f ca="1"/>
        <v>Лукашевич В. Ю.</v>
      </c>
      <c r="I1285" t="str">
        <f ca="1"/>
        <v>7Ж</v>
      </c>
      <c r="J1285">
        <f ca="1"/>
        <v>36</v>
      </c>
      <c r="K1285" t="str">
        <f ca="1"/>
        <v>НЕТ</v>
      </c>
      <c r="L1285">
        <f ca="1"/>
        <v>2</v>
      </c>
      <c r="M1285" t="str">
        <f ca="1"/>
        <v>Физическая культура</v>
      </c>
    </row>
    <row r="1286" spans="1:13" x14ac:dyDescent="0.25">
      <c r="A1286" s="30" t="str">
        <v>Лукашевич В. Ю.</v>
      </c>
      <c r="B1286" s="30" t="str">
        <f ca="1"/>
        <v>7З</v>
      </c>
      <c r="C1286" s="30">
        <f ca="1"/>
        <v>38</v>
      </c>
      <c r="D1286" s="30" t="str">
        <f ca="1"/>
        <v>НЕТ</v>
      </c>
      <c r="E1286" s="30">
        <f ca="1"/>
        <v>2</v>
      </c>
      <c r="F1286" s="30" t="str">
        <v>Физическая культура</v>
      </c>
      <c r="H1286" t="str">
        <f ca="1"/>
        <v>Лукашевич В. Ю.</v>
      </c>
      <c r="I1286" t="str">
        <f ca="1"/>
        <v>7З</v>
      </c>
      <c r="J1286">
        <f ca="1"/>
        <v>38</v>
      </c>
      <c r="K1286" t="str">
        <f ca="1"/>
        <v>НЕТ</v>
      </c>
      <c r="L1286">
        <f ca="1"/>
        <v>2</v>
      </c>
      <c r="M1286" t="str">
        <f ca="1"/>
        <v>Физическая культура</v>
      </c>
    </row>
    <row r="1287" spans="1:13" x14ac:dyDescent="0.25">
      <c r="A1287" s="30" t="str">
        <v>Лукашевич В. Ю.</v>
      </c>
      <c r="B1287" s="30" t="str">
        <f ca="1"/>
        <v>7К</v>
      </c>
      <c r="C1287" s="30">
        <f ca="1"/>
        <v>38</v>
      </c>
      <c r="D1287" s="30" t="str">
        <f ca="1"/>
        <v>НЕТ</v>
      </c>
      <c r="E1287" s="30">
        <f ca="1"/>
        <v>2</v>
      </c>
      <c r="F1287" s="30" t="str">
        <v>Физическая культура</v>
      </c>
      <c r="H1287" t="str">
        <f ca="1"/>
        <v>Лукашевич В. Ю.</v>
      </c>
      <c r="I1287" t="str">
        <f ca="1"/>
        <v>7К</v>
      </c>
      <c r="J1287">
        <f ca="1"/>
        <v>38</v>
      </c>
      <c r="K1287" t="str">
        <f ca="1"/>
        <v>НЕТ</v>
      </c>
      <c r="L1287">
        <f ca="1"/>
        <v>2</v>
      </c>
      <c r="M1287" t="str">
        <f ca="1"/>
        <v>Физическая культура</v>
      </c>
    </row>
    <row r="1288" spans="1:13" x14ac:dyDescent="0.25">
      <c r="A1288" s="30" t="str">
        <v>Лукашевич В. Ю.</v>
      </c>
      <c r="B1288" s="30" t="str">
        <f ca="1"/>
        <v>7Л</v>
      </c>
      <c r="C1288" s="30">
        <f ca="1"/>
        <v>38</v>
      </c>
      <c r="D1288" s="30" t="str">
        <f ca="1"/>
        <v>НЕТ</v>
      </c>
      <c r="E1288" s="30">
        <f ca="1"/>
        <v>2</v>
      </c>
      <c r="F1288" s="30" t="str">
        <v>Физическая культура</v>
      </c>
      <c r="H1288" t="str">
        <f ca="1"/>
        <v>Лукашевич В. Ю.</v>
      </c>
      <c r="I1288" t="str">
        <f ca="1"/>
        <v>7Л</v>
      </c>
      <c r="J1288">
        <f ca="1"/>
        <v>38</v>
      </c>
      <c r="K1288" t="str">
        <f ca="1"/>
        <v>НЕТ</v>
      </c>
      <c r="L1288">
        <f ca="1"/>
        <v>2</v>
      </c>
      <c r="M1288" t="str">
        <f ca="1"/>
        <v>Физическая культура</v>
      </c>
    </row>
    <row r="1289" spans="1:13" x14ac:dyDescent="0.25">
      <c r="A1289" s="30" t="str">
        <v>Лукашевич В. Ю.</v>
      </c>
      <c r="B1289" s="30" t="str">
        <f ca="1"/>
        <v>11А</v>
      </c>
      <c r="C1289" s="30">
        <f ca="1"/>
        <v>37</v>
      </c>
      <c r="D1289" s="30" t="str">
        <f ca="1"/>
        <v>НЕТ</v>
      </c>
      <c r="E1289" s="30">
        <f ca="1"/>
        <v>3</v>
      </c>
      <c r="F1289" s="30" t="str">
        <v>Физическая культура</v>
      </c>
      <c r="H1289" t="str">
        <f ca="1"/>
        <v>Лукашевич В. Ю.</v>
      </c>
      <c r="I1289" t="str">
        <f ca="1"/>
        <v>11А</v>
      </c>
      <c r="J1289">
        <f ca="1"/>
        <v>37</v>
      </c>
      <c r="K1289" t="str">
        <f ca="1"/>
        <v>НЕТ</v>
      </c>
      <c r="L1289">
        <f ca="1"/>
        <v>3</v>
      </c>
      <c r="M1289" t="str">
        <f ca="1"/>
        <v>Физическая культура</v>
      </c>
    </row>
    <row r="1290" spans="1:13" x14ac:dyDescent="0.25">
      <c r="A1290" s="30" t="str">
        <v>Лукашевич В. Ю.</v>
      </c>
      <c r="B1290" s="30" t="str">
        <f ca="1"/>
        <v>11Б</v>
      </c>
      <c r="C1290" s="30">
        <f ca="1"/>
        <v>36</v>
      </c>
      <c r="D1290" s="30" t="str">
        <f ca="1"/>
        <v>НЕТ</v>
      </c>
      <c r="E1290" s="30">
        <f ca="1"/>
        <v>3</v>
      </c>
      <c r="F1290" s="30" t="str">
        <v>Физическая культура</v>
      </c>
      <c r="H1290" t="str">
        <f ca="1"/>
        <v>Лукашевич В. Ю.</v>
      </c>
      <c r="I1290" t="str">
        <f ca="1"/>
        <v>11Б</v>
      </c>
      <c r="J1290">
        <f ca="1"/>
        <v>36</v>
      </c>
      <c r="K1290" t="str">
        <f ca="1"/>
        <v>НЕТ</v>
      </c>
      <c r="L1290">
        <f ca="1"/>
        <v>3</v>
      </c>
      <c r="M1290" t="str">
        <f ca="1"/>
        <v>Физическая культура</v>
      </c>
    </row>
    <row r="1291" spans="1:13" x14ac:dyDescent="0.25">
      <c r="A1291" s="30" t="str">
        <v>Лукашевич В. Ю.</v>
      </c>
      <c r="B1291" s="30" t="str">
        <f ca="1"/>
        <v>11В</v>
      </c>
      <c r="C1291" s="30">
        <f ca="1"/>
        <v>38</v>
      </c>
      <c r="D1291" s="30" t="str">
        <f ca="1"/>
        <v>НЕТ</v>
      </c>
      <c r="E1291" s="30">
        <f ca="1"/>
        <v>3</v>
      </c>
      <c r="F1291" s="30" t="str">
        <v>Физическая культура</v>
      </c>
      <c r="H1291" t="str">
        <f ca="1"/>
        <v>Лукашевич В. Ю.</v>
      </c>
      <c r="I1291" t="str">
        <f ca="1"/>
        <v>11В</v>
      </c>
      <c r="J1291">
        <f ca="1"/>
        <v>38</v>
      </c>
      <c r="K1291" t="str">
        <f ca="1"/>
        <v>НЕТ</v>
      </c>
      <c r="L1291">
        <f ca="1"/>
        <v>3</v>
      </c>
      <c r="M1291" t="str">
        <f ca="1"/>
        <v>Физическая культура</v>
      </c>
    </row>
    <row r="1292" spans="1:13" x14ac:dyDescent="0.25">
      <c r="A1292" s="30" t="str">
        <v>Лыжин М. К.</v>
      </c>
      <c r="B1292" s="30" t="str">
        <f ca="1"/>
        <v>7А</v>
      </c>
      <c r="C1292" s="30">
        <f ca="1"/>
        <v>37</v>
      </c>
      <c r="D1292" s="30" t="str">
        <f ca="1"/>
        <v>НЕТ</v>
      </c>
      <c r="E1292" s="30">
        <f ca="1"/>
        <v>2</v>
      </c>
      <c r="F1292" s="30" t="str">
        <v>Физика</v>
      </c>
      <c r="H1292" t="str">
        <f ca="1"/>
        <v>Лыжин М. К.</v>
      </c>
      <c r="I1292" t="str">
        <f ca="1"/>
        <v>7А</v>
      </c>
      <c r="J1292">
        <f ca="1"/>
        <v>37</v>
      </c>
      <c r="K1292" t="str">
        <f ca="1"/>
        <v>НЕТ</v>
      </c>
      <c r="L1292">
        <f ca="1"/>
        <v>2</v>
      </c>
      <c r="M1292" t="str">
        <f ca="1"/>
        <v>Физика</v>
      </c>
    </row>
    <row r="1293" spans="1:13" x14ac:dyDescent="0.25">
      <c r="A1293" s="30" t="str">
        <v>Лыжин М. К.</v>
      </c>
      <c r="B1293" s="30" t="str">
        <f ca="1"/>
        <v>7Б</v>
      </c>
      <c r="C1293" s="30">
        <f ca="1"/>
        <v>38</v>
      </c>
      <c r="D1293" s="30" t="str">
        <f ca="1"/>
        <v>НЕТ</v>
      </c>
      <c r="E1293" s="30">
        <f ca="1"/>
        <v>2</v>
      </c>
      <c r="F1293" s="30" t="str">
        <v>Физика</v>
      </c>
      <c r="H1293" t="str">
        <f ca="1"/>
        <v>Лыжин М. К.</v>
      </c>
      <c r="I1293" t="str">
        <f ca="1"/>
        <v>7Б</v>
      </c>
      <c r="J1293">
        <f ca="1"/>
        <v>38</v>
      </c>
      <c r="K1293" t="str">
        <f ca="1"/>
        <v>НЕТ</v>
      </c>
      <c r="L1293">
        <f ca="1"/>
        <v>2</v>
      </c>
      <c r="M1293" t="str">
        <f ca="1"/>
        <v>Физика</v>
      </c>
    </row>
    <row r="1294" spans="1:13" x14ac:dyDescent="0.25">
      <c r="A1294" s="30" t="str">
        <v>Лыжин М. К.</v>
      </c>
      <c r="B1294" s="30" t="str">
        <f ca="1"/>
        <v>7В</v>
      </c>
      <c r="C1294" s="30">
        <f ca="1"/>
        <v>37</v>
      </c>
      <c r="D1294" s="30" t="str">
        <f ca="1"/>
        <v>НЕТ</v>
      </c>
      <c r="E1294" s="30">
        <f ca="1"/>
        <v>2</v>
      </c>
      <c r="F1294" s="30" t="str">
        <v>Физика</v>
      </c>
      <c r="H1294" t="str">
        <f ca="1"/>
        <v>Лыжин М. К.</v>
      </c>
      <c r="I1294" t="str">
        <f ca="1"/>
        <v>7В</v>
      </c>
      <c r="J1294">
        <f ca="1"/>
        <v>37</v>
      </c>
      <c r="K1294" t="str">
        <f ca="1"/>
        <v>НЕТ</v>
      </c>
      <c r="L1294">
        <f ca="1"/>
        <v>2</v>
      </c>
      <c r="M1294" t="str">
        <f ca="1"/>
        <v>Физика</v>
      </c>
    </row>
    <row r="1295" spans="1:13" x14ac:dyDescent="0.25">
      <c r="A1295" s="30" t="str">
        <v>Лыжин М. К.</v>
      </c>
      <c r="B1295" s="30" t="str">
        <f ca="1"/>
        <v>7Г</v>
      </c>
      <c r="C1295" s="30">
        <f ca="1"/>
        <v>37</v>
      </c>
      <c r="D1295" s="30" t="str">
        <f ca="1"/>
        <v>НЕТ</v>
      </c>
      <c r="E1295" s="30">
        <f ca="1"/>
        <v>2</v>
      </c>
      <c r="F1295" s="30" t="str">
        <v>Физика</v>
      </c>
      <c r="H1295" t="str">
        <f ca="1"/>
        <v>Лыжин М. К.</v>
      </c>
      <c r="I1295" t="str">
        <f ca="1"/>
        <v>7Г</v>
      </c>
      <c r="J1295">
        <f ca="1"/>
        <v>37</v>
      </c>
      <c r="K1295" t="str">
        <f ca="1"/>
        <v>НЕТ</v>
      </c>
      <c r="L1295">
        <f ca="1"/>
        <v>2</v>
      </c>
      <c r="M1295" t="str">
        <f ca="1"/>
        <v>Физика</v>
      </c>
    </row>
    <row r="1296" spans="1:13" x14ac:dyDescent="0.25">
      <c r="A1296" s="30" t="str">
        <v>Лыжин М. К.</v>
      </c>
      <c r="B1296" s="30" t="str">
        <f ca="1"/>
        <v>7Д</v>
      </c>
      <c r="C1296" s="30">
        <f ca="1"/>
        <v>37</v>
      </c>
      <c r="D1296" s="30" t="str">
        <f ca="1"/>
        <v>НЕТ</v>
      </c>
      <c r="E1296" s="30">
        <f ca="1"/>
        <v>2</v>
      </c>
      <c r="F1296" s="30" t="str">
        <v>Физика</v>
      </c>
      <c r="H1296" t="str">
        <f ca="1"/>
        <v>Лыжин М. К.</v>
      </c>
      <c r="I1296" t="str">
        <f ca="1"/>
        <v>7Д</v>
      </c>
      <c r="J1296">
        <f ca="1"/>
        <v>37</v>
      </c>
      <c r="K1296" t="str">
        <f ca="1"/>
        <v>НЕТ</v>
      </c>
      <c r="L1296">
        <f ca="1"/>
        <v>2</v>
      </c>
      <c r="M1296" t="str">
        <f ca="1"/>
        <v>Физика</v>
      </c>
    </row>
    <row r="1297" spans="1:13" x14ac:dyDescent="0.25">
      <c r="A1297" s="30" t="str">
        <v>Лыжин М. К.</v>
      </c>
      <c r="B1297" s="30" t="str">
        <f ca="1"/>
        <v>7Е</v>
      </c>
      <c r="C1297" s="30">
        <f ca="1"/>
        <v>38</v>
      </c>
      <c r="D1297" s="30" t="str">
        <f ca="1"/>
        <v>НЕТ</v>
      </c>
      <c r="E1297" s="30">
        <f ca="1"/>
        <v>2</v>
      </c>
      <c r="F1297" s="30" t="str">
        <v>Физика</v>
      </c>
      <c r="H1297" t="str">
        <f ca="1"/>
        <v>Лыжин М. К.</v>
      </c>
      <c r="I1297" t="str">
        <f ca="1"/>
        <v>7Е</v>
      </c>
      <c r="J1297">
        <f ca="1"/>
        <v>38</v>
      </c>
      <c r="K1297" t="str">
        <f ca="1"/>
        <v>НЕТ</v>
      </c>
      <c r="L1297">
        <f ca="1"/>
        <v>2</v>
      </c>
      <c r="M1297" t="str">
        <f ca="1"/>
        <v>Физика</v>
      </c>
    </row>
    <row r="1298" spans="1:13" x14ac:dyDescent="0.25">
      <c r="A1298" s="30" t="str">
        <v>Лыжин М. К.</v>
      </c>
      <c r="B1298" s="30" t="str">
        <f ca="1"/>
        <v>7Ж</v>
      </c>
      <c r="C1298" s="30">
        <f ca="1"/>
        <v>36</v>
      </c>
      <c r="D1298" s="30" t="str">
        <f ca="1"/>
        <v>НЕТ</v>
      </c>
      <c r="E1298" s="30">
        <f ca="1"/>
        <v>2</v>
      </c>
      <c r="F1298" s="30" t="str">
        <v>Физика</v>
      </c>
      <c r="H1298" t="str">
        <f ca="1"/>
        <v>Лыжин М. К.</v>
      </c>
      <c r="I1298" t="str">
        <f ca="1"/>
        <v>7Ж</v>
      </c>
      <c r="J1298">
        <f ca="1"/>
        <v>36</v>
      </c>
      <c r="K1298" t="str">
        <f ca="1"/>
        <v>НЕТ</v>
      </c>
      <c r="L1298">
        <f ca="1"/>
        <v>2</v>
      </c>
      <c r="M1298" t="str">
        <f ca="1"/>
        <v>Физика</v>
      </c>
    </row>
    <row r="1299" spans="1:13" x14ac:dyDescent="0.25">
      <c r="A1299" s="30" t="str">
        <v>Лыжин М. К.</v>
      </c>
      <c r="B1299" s="30" t="str">
        <f ca="1"/>
        <v>7З</v>
      </c>
      <c r="C1299" s="30">
        <f ca="1"/>
        <v>38</v>
      </c>
      <c r="D1299" s="30" t="str">
        <f ca="1"/>
        <v>НЕТ</v>
      </c>
      <c r="E1299" s="30">
        <f ca="1"/>
        <v>2</v>
      </c>
      <c r="F1299" s="30" t="str">
        <v>Физика</v>
      </c>
      <c r="H1299" t="str">
        <f ca="1"/>
        <v>Лыжин М. К.</v>
      </c>
      <c r="I1299" t="str">
        <f ca="1"/>
        <v>7З</v>
      </c>
      <c r="J1299">
        <f ca="1"/>
        <v>38</v>
      </c>
      <c r="K1299" t="str">
        <f ca="1"/>
        <v>НЕТ</v>
      </c>
      <c r="L1299">
        <f ca="1"/>
        <v>2</v>
      </c>
      <c r="M1299" t="str">
        <f ca="1"/>
        <v>Физика</v>
      </c>
    </row>
    <row r="1300" spans="1:13" x14ac:dyDescent="0.25">
      <c r="A1300" s="30" t="str">
        <v>Лыжин М. К.</v>
      </c>
      <c r="B1300" s="30" t="str">
        <f ca="1"/>
        <v>7И</v>
      </c>
      <c r="C1300" s="30">
        <f ca="1"/>
        <v>38</v>
      </c>
      <c r="D1300" s="30" t="str">
        <f ca="1"/>
        <v>НЕТ</v>
      </c>
      <c r="E1300" s="30">
        <f ca="1"/>
        <v>2</v>
      </c>
      <c r="F1300" s="30" t="str">
        <v>Физика</v>
      </c>
      <c r="H1300" t="str">
        <f ca="1"/>
        <v>Лыжин М. К.</v>
      </c>
      <c r="I1300" t="str">
        <f ca="1"/>
        <v>7И</v>
      </c>
      <c r="J1300">
        <f ca="1"/>
        <v>38</v>
      </c>
      <c r="K1300" t="str">
        <f ca="1"/>
        <v>НЕТ</v>
      </c>
      <c r="L1300">
        <f ca="1"/>
        <v>2</v>
      </c>
      <c r="M1300" t="str">
        <f ca="1"/>
        <v>Физика</v>
      </c>
    </row>
    <row r="1301" spans="1:13" x14ac:dyDescent="0.25">
      <c r="A1301" s="30" t="str">
        <v>Лыжин М. К.</v>
      </c>
      <c r="B1301" s="30" t="str">
        <f ca="1"/>
        <v>7К</v>
      </c>
      <c r="C1301" s="30">
        <f ca="1"/>
        <v>38</v>
      </c>
      <c r="D1301" s="30" t="str">
        <f ca="1"/>
        <v>НЕТ</v>
      </c>
      <c r="E1301" s="30">
        <f ca="1"/>
        <v>2</v>
      </c>
      <c r="F1301" s="30" t="str">
        <v>Физика</v>
      </c>
      <c r="H1301" t="str">
        <f ca="1"/>
        <v>Лыжин М. К.</v>
      </c>
      <c r="I1301" t="str">
        <f ca="1"/>
        <v>7К</v>
      </c>
      <c r="J1301">
        <f ca="1"/>
        <v>38</v>
      </c>
      <c r="K1301" t="str">
        <f ca="1"/>
        <v>НЕТ</v>
      </c>
      <c r="L1301">
        <f ca="1"/>
        <v>2</v>
      </c>
      <c r="M1301" t="str">
        <f ca="1"/>
        <v>Физика</v>
      </c>
    </row>
    <row r="1302" spans="1:13" x14ac:dyDescent="0.25">
      <c r="A1302" s="30" t="str">
        <v>Лыжин М. К.</v>
      </c>
      <c r="B1302" s="30" t="str">
        <f ca="1"/>
        <v>7Л</v>
      </c>
      <c r="C1302" s="30">
        <f ca="1"/>
        <v>38</v>
      </c>
      <c r="D1302" s="30" t="str">
        <f ca="1"/>
        <v>НЕТ</v>
      </c>
      <c r="E1302" s="30">
        <f ca="1"/>
        <v>2</v>
      </c>
      <c r="F1302" s="30" t="str">
        <v>Физика</v>
      </c>
      <c r="H1302" t="str">
        <f ca="1"/>
        <v>Лыжин М. К.</v>
      </c>
      <c r="I1302" t="str">
        <f ca="1"/>
        <v>7Л</v>
      </c>
      <c r="J1302">
        <f ca="1"/>
        <v>38</v>
      </c>
      <c r="K1302" t="str">
        <f ca="1"/>
        <v>НЕТ</v>
      </c>
      <c r="L1302">
        <f ca="1"/>
        <v>2</v>
      </c>
      <c r="M1302" t="str">
        <f ca="1"/>
        <v>Физика</v>
      </c>
    </row>
    <row r="1303" spans="1:13" x14ac:dyDescent="0.25">
      <c r="A1303" s="30" t="str">
        <v>Лясникова А. С.</v>
      </c>
      <c r="B1303" s="30" t="str">
        <f ca="1"/>
        <v>8Д</v>
      </c>
      <c r="C1303" s="30">
        <f ca="1"/>
        <v>35</v>
      </c>
      <c r="D1303" s="30" t="str">
        <f ca="1"/>
        <v>ДА</v>
      </c>
      <c r="E1303" s="30">
        <f ca="1"/>
        <v>1</v>
      </c>
      <c r="F1303" s="30" t="str">
        <v>Информатика</v>
      </c>
      <c r="H1303" t="str">
        <f ca="1"/>
        <v>Лясникова А. С.</v>
      </c>
      <c r="I1303" t="str">
        <f ca="1"/>
        <v>8Д</v>
      </c>
      <c r="J1303">
        <f ca="1"/>
        <v>35</v>
      </c>
      <c r="K1303" t="str">
        <f ca="1"/>
        <v>ДА</v>
      </c>
      <c r="L1303">
        <f ca="1"/>
        <v>1</v>
      </c>
      <c r="M1303" t="str">
        <f ca="1"/>
        <v>Информатика</v>
      </c>
    </row>
    <row r="1304" spans="1:13" x14ac:dyDescent="0.25">
      <c r="A1304" s="30" t="str">
        <v>Манюк А. Э.</v>
      </c>
      <c r="B1304" s="30" t="str">
        <f ca="1"/>
        <v>8Д</v>
      </c>
      <c r="C1304" s="30">
        <f ca="1"/>
        <v>35</v>
      </c>
      <c r="D1304" s="30" t="str">
        <f ca="1"/>
        <v>ДА</v>
      </c>
      <c r="E1304" s="30">
        <f ca="1"/>
        <v>1</v>
      </c>
      <c r="F1304" s="30" t="str">
        <v>Информатика</v>
      </c>
      <c r="H1304" t="str">
        <f ca="1"/>
        <v>Манюк А. Э.</v>
      </c>
      <c r="I1304" t="str">
        <f ca="1"/>
        <v>8Д</v>
      </c>
      <c r="J1304">
        <f ca="1"/>
        <v>35</v>
      </c>
      <c r="K1304" t="str">
        <f ca="1"/>
        <v>ДА</v>
      </c>
      <c r="L1304">
        <f ca="1"/>
        <v>1</v>
      </c>
      <c r="M1304" t="str">
        <f ca="1"/>
        <v>Информатика</v>
      </c>
    </row>
    <row r="1305" spans="1:13" x14ac:dyDescent="0.25">
      <c r="A1305" s="30" t="str">
        <v>Маллаева А. Р.</v>
      </c>
      <c r="B1305" s="30" t="str">
        <f ca="1"/>
        <v>5Г</v>
      </c>
      <c r="C1305" s="30">
        <f ca="1"/>
        <v>32</v>
      </c>
      <c r="D1305" s="30" t="str">
        <f ca="1"/>
        <v>ДА</v>
      </c>
      <c r="E1305" s="30">
        <f ca="1"/>
        <v>3</v>
      </c>
      <c r="F1305" s="30" t="str">
        <v>Иностранный язык (английский)</v>
      </c>
      <c r="H1305" t="str">
        <f ca="1"/>
        <v>Маллаева А. Р.</v>
      </c>
      <c r="I1305" t="str">
        <f ca="1"/>
        <v>5Г</v>
      </c>
      <c r="J1305">
        <f ca="1"/>
        <v>32</v>
      </c>
      <c r="K1305" t="str">
        <f ca="1"/>
        <v>ДА</v>
      </c>
      <c r="L1305">
        <f ca="1"/>
        <v>3</v>
      </c>
      <c r="M1305" t="str">
        <f ca="1"/>
        <v>Иностранный язык (английский)</v>
      </c>
    </row>
    <row r="1306" spans="1:13" x14ac:dyDescent="0.25">
      <c r="A1306" s="30" t="str">
        <v>Басанова Н. В.</v>
      </c>
      <c r="B1306" s="30" t="str">
        <f ca="1"/>
        <v>5Г</v>
      </c>
      <c r="C1306" s="30">
        <f ca="1"/>
        <v>32</v>
      </c>
      <c r="D1306" s="30" t="str">
        <f ca="1"/>
        <v>ДА</v>
      </c>
      <c r="E1306" s="30">
        <f ca="1"/>
        <v>3</v>
      </c>
      <c r="F1306" s="30" t="str">
        <v>Иностранный язык (английский)</v>
      </c>
      <c r="H1306" t="str">
        <f ca="1"/>
        <v>Басанова Н. В.</v>
      </c>
      <c r="I1306" t="str">
        <f ca="1"/>
        <v>5Г</v>
      </c>
      <c r="J1306">
        <f ca="1"/>
        <v>32</v>
      </c>
      <c r="K1306" t="str">
        <f ca="1"/>
        <v>ДА</v>
      </c>
      <c r="L1306">
        <f ca="1"/>
        <v>3</v>
      </c>
      <c r="M1306" t="str">
        <f ca="1"/>
        <v>Иностранный язык (английский)</v>
      </c>
    </row>
    <row r="1307" spans="1:13" x14ac:dyDescent="0.25">
      <c r="A1307" s="30" t="str">
        <v>Маллаева А. Р.</v>
      </c>
      <c r="B1307" s="30" t="str">
        <f ca="1"/>
        <v>5К</v>
      </c>
      <c r="C1307" s="30">
        <f ca="1"/>
        <v>32</v>
      </c>
      <c r="D1307" s="30" t="str">
        <f ca="1"/>
        <v>ДА</v>
      </c>
      <c r="E1307" s="30">
        <f ca="1"/>
        <v>3</v>
      </c>
      <c r="F1307" s="30" t="str">
        <v>Иностранный язык (английский)</v>
      </c>
      <c r="H1307" t="str">
        <f ca="1"/>
        <v>Маллаева А. Р.</v>
      </c>
      <c r="I1307" t="str">
        <f ca="1"/>
        <v>5К</v>
      </c>
      <c r="J1307">
        <f ca="1"/>
        <v>32</v>
      </c>
      <c r="K1307" t="str">
        <f ca="1"/>
        <v>ДА</v>
      </c>
      <c r="L1307">
        <f ca="1"/>
        <v>3</v>
      </c>
      <c r="M1307" t="str">
        <f ca="1"/>
        <v>Иностранный язык (английский)</v>
      </c>
    </row>
    <row r="1308" spans="1:13" x14ac:dyDescent="0.25">
      <c r="A1308" s="30" t="str">
        <v>Басанова Н. В.</v>
      </c>
      <c r="B1308" s="30" t="str">
        <f ca="1"/>
        <v>5К</v>
      </c>
      <c r="C1308" s="30">
        <f ca="1"/>
        <v>32</v>
      </c>
      <c r="D1308" s="30" t="str">
        <f ca="1"/>
        <v>ДА</v>
      </c>
      <c r="E1308" s="30">
        <f ca="1"/>
        <v>3</v>
      </c>
      <c r="F1308" s="30" t="str">
        <v>Иностранный язык (английский)</v>
      </c>
      <c r="H1308" t="str">
        <f ca="1"/>
        <v>Басанова Н. В.</v>
      </c>
      <c r="I1308" t="str">
        <f ca="1"/>
        <v>5К</v>
      </c>
      <c r="J1308">
        <f ca="1"/>
        <v>32</v>
      </c>
      <c r="K1308" t="str">
        <f ca="1"/>
        <v>ДА</v>
      </c>
      <c r="L1308">
        <f ca="1"/>
        <v>3</v>
      </c>
      <c r="M1308" t="str">
        <f ca="1"/>
        <v>Иностранный язык (английский)</v>
      </c>
    </row>
    <row r="1309" spans="1:13" x14ac:dyDescent="0.25">
      <c r="A1309" s="30" t="str">
        <v>Маллаева А. Р.</v>
      </c>
      <c r="B1309" s="30" t="str">
        <f ca="1"/>
        <v>5Л</v>
      </c>
      <c r="C1309" s="30">
        <f ca="1"/>
        <v>33</v>
      </c>
      <c r="D1309" s="30" t="str">
        <f ca="1"/>
        <v>ДА</v>
      </c>
      <c r="E1309" s="30">
        <f ca="1"/>
        <v>3</v>
      </c>
      <c r="F1309" s="30" t="str">
        <v>Иностранный язык (английский)</v>
      </c>
      <c r="H1309" t="str">
        <f ca="1"/>
        <v>Маллаева А. Р.</v>
      </c>
      <c r="I1309" t="str">
        <f ca="1"/>
        <v>5Л</v>
      </c>
      <c r="J1309">
        <f ca="1"/>
        <v>33</v>
      </c>
      <c r="K1309" t="str">
        <f ca="1"/>
        <v>ДА</v>
      </c>
      <c r="L1309">
        <f ca="1"/>
        <v>3</v>
      </c>
      <c r="M1309" t="str">
        <f ca="1"/>
        <v>Иностранный язык (английский)</v>
      </c>
    </row>
    <row r="1310" spans="1:13" x14ac:dyDescent="0.25">
      <c r="A1310" s="30" t="str">
        <v>Басанова Н. В.</v>
      </c>
      <c r="B1310" s="30" t="str">
        <f ca="1"/>
        <v>5Л</v>
      </c>
      <c r="C1310" s="30">
        <f ca="1"/>
        <v>33</v>
      </c>
      <c r="D1310" s="30" t="str">
        <f ca="1"/>
        <v>ДА</v>
      </c>
      <c r="E1310" s="30">
        <f ca="1"/>
        <v>3</v>
      </c>
      <c r="F1310" s="30" t="str">
        <v>Иностранный язык (английский)</v>
      </c>
      <c r="H1310" t="str">
        <f ca="1"/>
        <v>Басанова Н. В.</v>
      </c>
      <c r="I1310" t="str">
        <f ca="1"/>
        <v>5Л</v>
      </c>
      <c r="J1310">
        <f ca="1"/>
        <v>33</v>
      </c>
      <c r="K1310" t="str">
        <f ca="1"/>
        <v>ДА</v>
      </c>
      <c r="L1310">
        <f ca="1"/>
        <v>3</v>
      </c>
      <c r="M1310" t="str">
        <f ca="1"/>
        <v>Иностранный язык (английский)</v>
      </c>
    </row>
    <row r="1311" spans="1:13" x14ac:dyDescent="0.25">
      <c r="A1311" s="30" t="str">
        <v>Маллаева А. Р.</v>
      </c>
      <c r="B1311" s="30" t="str">
        <f ca="1"/>
        <v>5М</v>
      </c>
      <c r="C1311" s="30">
        <f ca="1"/>
        <v>36</v>
      </c>
      <c r="D1311" s="30" t="str">
        <f ca="1"/>
        <v>ДА</v>
      </c>
      <c r="E1311" s="30">
        <f ca="1"/>
        <v>3</v>
      </c>
      <c r="F1311" s="30" t="str">
        <v>Иностранный язык (английский)</v>
      </c>
      <c r="H1311" t="str">
        <f ca="1"/>
        <v>Маллаева А. Р.</v>
      </c>
      <c r="I1311" t="str">
        <f ca="1"/>
        <v>5М</v>
      </c>
      <c r="J1311">
        <f ca="1"/>
        <v>36</v>
      </c>
      <c r="K1311" t="str">
        <f ca="1"/>
        <v>ДА</v>
      </c>
      <c r="L1311">
        <f ca="1"/>
        <v>3</v>
      </c>
      <c r="M1311" t="str">
        <f ca="1"/>
        <v>Иностранный язык (английский)</v>
      </c>
    </row>
    <row r="1312" spans="1:13" x14ac:dyDescent="0.25">
      <c r="A1312" s="30" t="str">
        <v>Басанова Н. В.</v>
      </c>
      <c r="B1312" s="30" t="str">
        <f ca="1"/>
        <v>5М</v>
      </c>
      <c r="C1312" s="30">
        <f ca="1"/>
        <v>36</v>
      </c>
      <c r="D1312" s="30" t="str">
        <f ca="1"/>
        <v>ДА</v>
      </c>
      <c r="E1312" s="30">
        <f ca="1"/>
        <v>3</v>
      </c>
      <c r="F1312" s="30" t="str">
        <v>Иностранный язык (английский)</v>
      </c>
      <c r="H1312" t="str">
        <f ca="1"/>
        <v>Басанова Н. В.</v>
      </c>
      <c r="I1312" t="str">
        <f ca="1"/>
        <v>5М</v>
      </c>
      <c r="J1312">
        <f ca="1"/>
        <v>36</v>
      </c>
      <c r="K1312" t="str">
        <f ca="1"/>
        <v>ДА</v>
      </c>
      <c r="L1312">
        <f ca="1"/>
        <v>3</v>
      </c>
      <c r="M1312" t="str">
        <f ca="1"/>
        <v>Иностранный язык (английский)</v>
      </c>
    </row>
    <row r="1313" spans="1:13" x14ac:dyDescent="0.25">
      <c r="A1313" s="30" t="str">
        <v>Маллаева А. Р.</v>
      </c>
      <c r="B1313" s="30" t="str">
        <f ca="1"/>
        <v>5Н</v>
      </c>
      <c r="C1313" s="30">
        <f ca="1"/>
        <v>32</v>
      </c>
      <c r="D1313" s="30" t="str">
        <f ca="1"/>
        <v>ДА</v>
      </c>
      <c r="E1313" s="30">
        <f ca="1"/>
        <v>3</v>
      </c>
      <c r="F1313" s="30" t="str">
        <v>Иностранный язык (английский)</v>
      </c>
      <c r="H1313" t="str">
        <f ca="1"/>
        <v>Маллаева А. Р.</v>
      </c>
      <c r="I1313" t="str">
        <f ca="1"/>
        <v>5Н</v>
      </c>
      <c r="J1313">
        <f ca="1"/>
        <v>32</v>
      </c>
      <c r="K1313" t="str">
        <f ca="1"/>
        <v>ДА</v>
      </c>
      <c r="L1313">
        <f ca="1"/>
        <v>3</v>
      </c>
      <c r="M1313" t="str">
        <f ca="1"/>
        <v>Иностранный язык (английский)</v>
      </c>
    </row>
    <row r="1314" spans="1:13" x14ac:dyDescent="0.25">
      <c r="A1314" s="30" t="str">
        <v>Басанова Н. В.</v>
      </c>
      <c r="B1314" s="30" t="str">
        <f ca="1"/>
        <v>5Н</v>
      </c>
      <c r="C1314" s="30">
        <f ca="1"/>
        <v>32</v>
      </c>
      <c r="D1314" s="30" t="str">
        <f ca="1"/>
        <v>ДА</v>
      </c>
      <c r="E1314" s="30">
        <f ca="1"/>
        <v>3</v>
      </c>
      <c r="F1314" s="30" t="str">
        <v>Иностранный язык (английский)</v>
      </c>
      <c r="H1314" t="str">
        <f ca="1"/>
        <v>Басанова Н. В.</v>
      </c>
      <c r="I1314" t="str">
        <f ca="1"/>
        <v>5Н</v>
      </c>
      <c r="J1314">
        <f ca="1"/>
        <v>32</v>
      </c>
      <c r="K1314" t="str">
        <f ca="1"/>
        <v>ДА</v>
      </c>
      <c r="L1314">
        <f ca="1"/>
        <v>3</v>
      </c>
      <c r="M1314" t="str">
        <f ca="1"/>
        <v>Иностранный язык (английский)</v>
      </c>
    </row>
    <row r="1315" spans="1:13" x14ac:dyDescent="0.25">
      <c r="A1315" s="30" t="str">
        <v>Маллаева А. Р.</v>
      </c>
      <c r="B1315" s="30" t="str">
        <f ca="1"/>
        <v>5О</v>
      </c>
      <c r="C1315" s="30">
        <f ca="1"/>
        <v>34</v>
      </c>
      <c r="D1315" s="30" t="str">
        <f ca="1"/>
        <v>ДА</v>
      </c>
      <c r="E1315" s="30">
        <f ca="1"/>
        <v>3</v>
      </c>
      <c r="F1315" s="30" t="str">
        <v>Иностранный язык (английский)</v>
      </c>
      <c r="H1315" t="str">
        <f ca="1"/>
        <v>Маллаева А. Р.</v>
      </c>
      <c r="I1315" t="str">
        <f ca="1"/>
        <v>5О</v>
      </c>
      <c r="J1315">
        <f ca="1"/>
        <v>34</v>
      </c>
      <c r="K1315" t="str">
        <f ca="1"/>
        <v>ДА</v>
      </c>
      <c r="L1315">
        <f ca="1"/>
        <v>3</v>
      </c>
      <c r="M1315" t="str">
        <f ca="1"/>
        <v>Иностранный язык (английский)</v>
      </c>
    </row>
    <row r="1316" spans="1:13" x14ac:dyDescent="0.25">
      <c r="A1316" s="30" t="str">
        <v>Басанова Н. В.</v>
      </c>
      <c r="B1316" s="30" t="str">
        <f ca="1"/>
        <v>5О</v>
      </c>
      <c r="C1316" s="30">
        <f ca="1"/>
        <v>34</v>
      </c>
      <c r="D1316" s="30" t="str">
        <f ca="1"/>
        <v>ДА</v>
      </c>
      <c r="E1316" s="30">
        <f ca="1"/>
        <v>3</v>
      </c>
      <c r="F1316" s="30" t="str">
        <v>Иностранный язык (английский)</v>
      </c>
      <c r="H1316" t="str">
        <f ca="1"/>
        <v>Басанова Н. В.</v>
      </c>
      <c r="I1316" t="str">
        <f ca="1"/>
        <v>5О</v>
      </c>
      <c r="J1316">
        <f ca="1"/>
        <v>34</v>
      </c>
      <c r="K1316" t="str">
        <f ca="1"/>
        <v>ДА</v>
      </c>
      <c r="L1316">
        <f ca="1"/>
        <v>3</v>
      </c>
      <c r="M1316" t="str">
        <f ca="1"/>
        <v>Иностранный язык (английский)</v>
      </c>
    </row>
    <row r="1317" spans="1:13" x14ac:dyDescent="0.25">
      <c r="A1317" s="30" t="str">
        <v>Маллаева А. Р.</v>
      </c>
      <c r="B1317" s="30" t="str">
        <f ca="1"/>
        <v>5П</v>
      </c>
      <c r="C1317" s="30">
        <f ca="1"/>
        <v>33</v>
      </c>
      <c r="D1317" s="30" t="str">
        <f ca="1"/>
        <v>ДА</v>
      </c>
      <c r="E1317" s="30">
        <f ca="1"/>
        <v>3</v>
      </c>
      <c r="F1317" s="30" t="str">
        <v>Иностранный язык (английский)</v>
      </c>
      <c r="H1317" t="str">
        <f ca="1"/>
        <v>Маллаева А. Р.</v>
      </c>
      <c r="I1317" t="str">
        <f ca="1"/>
        <v>5П</v>
      </c>
      <c r="J1317">
        <f ca="1"/>
        <v>33</v>
      </c>
      <c r="K1317" t="str">
        <f ca="1"/>
        <v>ДА</v>
      </c>
      <c r="L1317">
        <f ca="1"/>
        <v>3</v>
      </c>
      <c r="M1317" t="str">
        <f ca="1"/>
        <v>Иностранный язык (английский)</v>
      </c>
    </row>
    <row r="1318" spans="1:13" x14ac:dyDescent="0.25">
      <c r="A1318" s="30" t="str">
        <v>Басанова Н. В.</v>
      </c>
      <c r="B1318" s="30" t="str">
        <f ca="1"/>
        <v>5П</v>
      </c>
      <c r="C1318" s="30">
        <f ca="1"/>
        <v>33</v>
      </c>
      <c r="D1318" s="30" t="str">
        <f ca="1"/>
        <v>ДА</v>
      </c>
      <c r="E1318" s="30">
        <f ca="1"/>
        <v>3</v>
      </c>
      <c r="F1318" s="30" t="str">
        <v>Иностранный язык (английский)</v>
      </c>
      <c r="H1318" t="str">
        <f ca="1"/>
        <v>Басанова Н. В.</v>
      </c>
      <c r="I1318" t="str">
        <f ca="1"/>
        <v>5П</v>
      </c>
      <c r="J1318">
        <f ca="1"/>
        <v>33</v>
      </c>
      <c r="K1318" t="str">
        <f ca="1"/>
        <v>ДА</v>
      </c>
      <c r="L1318">
        <f ca="1"/>
        <v>3</v>
      </c>
      <c r="M1318" t="str">
        <f ca="1"/>
        <v>Иностранный язык (английский)</v>
      </c>
    </row>
    <row r="1319" spans="1:13" x14ac:dyDescent="0.25">
      <c r="A1319" s="30" t="str">
        <v>Маллаева А. Р.</v>
      </c>
      <c r="B1319" s="30" t="str">
        <f ca="1"/>
        <v>5Р</v>
      </c>
      <c r="C1319" s="30">
        <f ca="1"/>
        <v>32</v>
      </c>
      <c r="D1319" s="30" t="str">
        <f ca="1"/>
        <v>ДА</v>
      </c>
      <c r="E1319" s="30">
        <f ca="1"/>
        <v>3</v>
      </c>
      <c r="F1319" s="30" t="str">
        <v>Иностранный язык (английский)</v>
      </c>
      <c r="H1319" t="str">
        <f ca="1"/>
        <v>Маллаева А. Р.</v>
      </c>
      <c r="I1319" t="str">
        <f ca="1"/>
        <v>5Р</v>
      </c>
      <c r="J1319">
        <f ca="1"/>
        <v>32</v>
      </c>
      <c r="K1319" t="str">
        <f ca="1"/>
        <v>ДА</v>
      </c>
      <c r="L1319">
        <f ca="1"/>
        <v>3</v>
      </c>
      <c r="M1319" t="str">
        <f ca="1"/>
        <v>Иностранный язык (английский)</v>
      </c>
    </row>
    <row r="1320" spans="1:13" x14ac:dyDescent="0.25">
      <c r="A1320" s="30" t="str">
        <v>Басанова Н. В.</v>
      </c>
      <c r="B1320" s="30" t="str">
        <f ca="1"/>
        <v>5Р</v>
      </c>
      <c r="C1320" s="30">
        <f ca="1"/>
        <v>32</v>
      </c>
      <c r="D1320" s="30" t="str">
        <f ca="1"/>
        <v>ДА</v>
      </c>
      <c r="E1320" s="30">
        <f ca="1"/>
        <v>3</v>
      </c>
      <c r="F1320" s="30" t="str">
        <v>Иностранный язык (английский)</v>
      </c>
      <c r="H1320" t="str">
        <f ca="1"/>
        <v>Басанова Н. В.</v>
      </c>
      <c r="I1320" t="str">
        <f ca="1"/>
        <v>5Р</v>
      </c>
      <c r="J1320">
        <f ca="1"/>
        <v>32</v>
      </c>
      <c r="K1320" t="str">
        <f ca="1"/>
        <v>ДА</v>
      </c>
      <c r="L1320">
        <f ca="1"/>
        <v>3</v>
      </c>
      <c r="M1320" t="str">
        <f ca="1"/>
        <v>Иностранный язык (английский)</v>
      </c>
    </row>
    <row r="1321" spans="1:13" x14ac:dyDescent="0.25">
      <c r="A1321" s="30" t="str">
        <v>Маллаева А. Р.</v>
      </c>
      <c r="B1321" s="30" t="str">
        <f ca="1"/>
        <v>5Ф</v>
      </c>
      <c r="C1321" s="30">
        <f ca="1"/>
        <v>32</v>
      </c>
      <c r="D1321" s="30" t="str">
        <f ca="1"/>
        <v>ДА</v>
      </c>
      <c r="E1321" s="30">
        <f ca="1"/>
        <v>3</v>
      </c>
      <c r="F1321" s="30" t="str">
        <v>Иностранный язык (английский)</v>
      </c>
      <c r="H1321" t="str">
        <f ca="1"/>
        <v>Маллаева А. Р.</v>
      </c>
      <c r="I1321" t="str">
        <f ca="1"/>
        <v>5Ф</v>
      </c>
      <c r="J1321">
        <f ca="1"/>
        <v>32</v>
      </c>
      <c r="K1321" t="str">
        <f ca="1"/>
        <v>ДА</v>
      </c>
      <c r="L1321">
        <f ca="1"/>
        <v>3</v>
      </c>
      <c r="M1321" t="str">
        <f ca="1"/>
        <v>Иностранный язык (английский)</v>
      </c>
    </row>
    <row r="1322" spans="1:13" x14ac:dyDescent="0.25">
      <c r="A1322" s="30" t="str">
        <v>Басанова Н. В.</v>
      </c>
      <c r="B1322" s="30" t="str">
        <f ca="1"/>
        <v>5Ф</v>
      </c>
      <c r="C1322" s="30">
        <f ca="1"/>
        <v>32</v>
      </c>
      <c r="D1322" s="30" t="str">
        <f ca="1"/>
        <v>ДА</v>
      </c>
      <c r="E1322" s="30">
        <f ca="1"/>
        <v>3</v>
      </c>
      <c r="F1322" s="30" t="str">
        <v>Иностранный язык (английский)</v>
      </c>
      <c r="H1322" t="str">
        <f ca="1"/>
        <v>Басанова Н. В.</v>
      </c>
      <c r="I1322" t="str">
        <f ca="1"/>
        <v>5Ф</v>
      </c>
      <c r="J1322">
        <f ca="1"/>
        <v>32</v>
      </c>
      <c r="K1322" t="str">
        <f ca="1"/>
        <v>ДА</v>
      </c>
      <c r="L1322">
        <f ca="1"/>
        <v>3</v>
      </c>
      <c r="M1322" t="str">
        <f ca="1"/>
        <v>Иностранный язык (английский)</v>
      </c>
    </row>
    <row r="1323" spans="1:13" x14ac:dyDescent="0.25">
      <c r="A1323" s="30" t="str">
        <v>Мамаева О. В.</v>
      </c>
      <c r="B1323" s="30" t="str">
        <f ca="1"/>
        <v>3М</v>
      </c>
      <c r="C1323" s="30">
        <f ca="1"/>
        <v>35</v>
      </c>
      <c r="D1323" s="30" t="str">
        <f ca="1"/>
        <v>НЕТ</v>
      </c>
      <c r="E1323" s="30">
        <f ca="1"/>
        <v>1</v>
      </c>
      <c r="F1323" s="30" t="str">
        <v>Изобразительное искусство</v>
      </c>
      <c r="H1323" t="str">
        <f ca="1"/>
        <v>Мамаева О. В.</v>
      </c>
      <c r="I1323" t="str">
        <f ca="1"/>
        <v>3М</v>
      </c>
      <c r="J1323">
        <f ca="1"/>
        <v>35</v>
      </c>
      <c r="K1323" t="str">
        <f ca="1"/>
        <v>НЕТ</v>
      </c>
      <c r="L1323">
        <f ca="1"/>
        <v>1</v>
      </c>
      <c r="M1323" t="str">
        <f ca="1"/>
        <v>Изобразительное искусство</v>
      </c>
    </row>
    <row r="1324" spans="1:13" x14ac:dyDescent="0.25">
      <c r="A1324" s="30" t="str">
        <v>Мамаева О. В.</v>
      </c>
      <c r="B1324" s="30" t="str">
        <f ca="1"/>
        <v>3М</v>
      </c>
      <c r="C1324" s="30">
        <f ca="1"/>
        <v>35</v>
      </c>
      <c r="D1324" s="30" t="str">
        <f ca="1"/>
        <v>НЕТ</v>
      </c>
      <c r="E1324" s="30">
        <f ca="1"/>
        <v>1</v>
      </c>
      <c r="F1324" s="30" t="str">
        <v>Кубановедение</v>
      </c>
      <c r="H1324" t="str">
        <f ca="1"/>
        <v>Мамаева О. В.</v>
      </c>
      <c r="I1324" t="str">
        <f ca="1"/>
        <v>3М</v>
      </c>
      <c r="J1324">
        <f ca="1"/>
        <v>35</v>
      </c>
      <c r="K1324" t="str">
        <f ca="1"/>
        <v>НЕТ</v>
      </c>
      <c r="L1324">
        <f ca="1"/>
        <v>1</v>
      </c>
      <c r="M1324" t="str">
        <f ca="1"/>
        <v>Кубановедение</v>
      </c>
    </row>
    <row r="1325" spans="1:13" x14ac:dyDescent="0.25">
      <c r="A1325" s="30" t="str">
        <v>Мамаева О. В.</v>
      </c>
      <c r="B1325" s="30" t="str">
        <f ca="1"/>
        <v>3М</v>
      </c>
      <c r="C1325" s="30">
        <f ca="1"/>
        <v>35</v>
      </c>
      <c r="D1325" s="30" t="str">
        <f ca="1"/>
        <v>НЕТ</v>
      </c>
      <c r="E1325" s="30">
        <f ca="1"/>
        <v>4</v>
      </c>
      <c r="F1325" s="30" t="str">
        <v>Литературное чтение</v>
      </c>
      <c r="H1325" t="str">
        <f ca="1"/>
        <v>Мамаева О. В.</v>
      </c>
      <c r="I1325" t="str">
        <f ca="1"/>
        <v>3М</v>
      </c>
      <c r="J1325">
        <f ca="1"/>
        <v>35</v>
      </c>
      <c r="K1325" t="str">
        <f ca="1"/>
        <v>НЕТ</v>
      </c>
      <c r="L1325">
        <f ca="1"/>
        <v>4</v>
      </c>
      <c r="M1325" t="str">
        <f ca="1"/>
        <v>Литературное чтение</v>
      </c>
    </row>
    <row r="1326" spans="1:13" x14ac:dyDescent="0.25">
      <c r="A1326" s="30" t="str">
        <v>Мамаева О. В.</v>
      </c>
      <c r="B1326" s="30" t="str">
        <f ca="1"/>
        <v>3М</v>
      </c>
      <c r="C1326" s="30">
        <f ca="1"/>
        <v>35</v>
      </c>
      <c r="D1326" s="30" t="str">
        <f ca="1"/>
        <v>НЕТ</v>
      </c>
      <c r="E1326" s="30">
        <f ca="1"/>
        <v>4</v>
      </c>
      <c r="F1326" s="30" t="str">
        <v>Математика</v>
      </c>
      <c r="H1326" t="str">
        <f ca="1"/>
        <v>Мамаева О. В.</v>
      </c>
      <c r="I1326" t="str">
        <f ca="1"/>
        <v>3М</v>
      </c>
      <c r="J1326">
        <f ca="1"/>
        <v>35</v>
      </c>
      <c r="K1326" t="str">
        <f ca="1"/>
        <v>НЕТ</v>
      </c>
      <c r="L1326">
        <f ca="1"/>
        <v>4</v>
      </c>
      <c r="M1326" t="str">
        <f ca="1"/>
        <v>Математика</v>
      </c>
    </row>
    <row r="1327" spans="1:13" x14ac:dyDescent="0.25">
      <c r="A1327" s="30" t="str">
        <v>Мамаева О. В.</v>
      </c>
      <c r="B1327" s="30" t="str">
        <f ca="1"/>
        <v>3М</v>
      </c>
      <c r="C1327" s="30">
        <f ca="1"/>
        <v>35</v>
      </c>
      <c r="D1327" s="30" t="str">
        <f ca="1"/>
        <v>НЕТ</v>
      </c>
      <c r="E1327" s="30">
        <f ca="1"/>
        <v>1</v>
      </c>
      <c r="F1327" s="30" t="str">
        <v>Музыка</v>
      </c>
      <c r="H1327" t="str">
        <f ca="1"/>
        <v>Мамаева О. В.</v>
      </c>
      <c r="I1327" t="str">
        <f ca="1"/>
        <v>3М</v>
      </c>
      <c r="J1327">
        <f ca="1"/>
        <v>35</v>
      </c>
      <c r="K1327" t="str">
        <f ca="1"/>
        <v>НЕТ</v>
      </c>
      <c r="L1327">
        <f ca="1"/>
        <v>1</v>
      </c>
      <c r="M1327" t="str">
        <f ca="1"/>
        <v>Музыка</v>
      </c>
    </row>
    <row r="1328" spans="1:13" x14ac:dyDescent="0.25">
      <c r="A1328" s="30" t="str">
        <v>Мамаева О. В.</v>
      </c>
      <c r="B1328" s="30" t="str">
        <f ca="1"/>
        <v>3М</v>
      </c>
      <c r="C1328" s="30">
        <f ca="1"/>
        <v>35</v>
      </c>
      <c r="D1328" s="30" t="str">
        <f ca="1"/>
        <v>НЕТ</v>
      </c>
      <c r="E1328" s="30">
        <f ca="1"/>
        <v>2</v>
      </c>
      <c r="F1328" s="30" t="str">
        <v>Окружающий мир</v>
      </c>
      <c r="H1328" t="str">
        <f ca="1"/>
        <v>Мамаева О. В.</v>
      </c>
      <c r="I1328" t="str">
        <f ca="1"/>
        <v>3М</v>
      </c>
      <c r="J1328">
        <f ca="1"/>
        <v>35</v>
      </c>
      <c r="K1328" t="str">
        <f ca="1"/>
        <v>НЕТ</v>
      </c>
      <c r="L1328">
        <f ca="1"/>
        <v>2</v>
      </c>
      <c r="M1328" t="str">
        <f ca="1"/>
        <v>Окружающий мир</v>
      </c>
    </row>
    <row r="1329" spans="1:13" x14ac:dyDescent="0.25">
      <c r="A1329" s="30" t="str">
        <v>Мамаева О. В.</v>
      </c>
      <c r="B1329" s="30" t="str">
        <f ca="1"/>
        <v>3М</v>
      </c>
      <c r="C1329" s="30">
        <f ca="1"/>
        <v>35</v>
      </c>
      <c r="D1329" s="30" t="str">
        <f ca="1"/>
        <v>НЕТ</v>
      </c>
      <c r="E1329" s="30">
        <f ca="1"/>
        <v>1</v>
      </c>
      <c r="F1329" s="30" t="str">
        <v>Разговор о важн</v>
      </c>
      <c r="H1329" t="str">
        <f ca="1"/>
        <v>Мамаева О. В.</v>
      </c>
      <c r="I1329" t="str">
        <f ca="1"/>
        <v>3М</v>
      </c>
      <c r="J1329">
        <f ca="1"/>
        <v>35</v>
      </c>
      <c r="K1329" t="str">
        <f ca="1"/>
        <v>НЕТ</v>
      </c>
      <c r="L1329">
        <f ca="1"/>
        <v>1</v>
      </c>
      <c r="M1329" t="str">
        <f ca="1"/>
        <v>Разговор о важн</v>
      </c>
    </row>
    <row r="1330" spans="1:13" x14ac:dyDescent="0.25">
      <c r="A1330" s="30" t="str">
        <v>Мамаева О. В.</v>
      </c>
      <c r="B1330" s="30" t="str">
        <f ca="1"/>
        <v>3М</v>
      </c>
      <c r="C1330" s="30">
        <f ca="1"/>
        <v>35</v>
      </c>
      <c r="D1330" s="30" t="str">
        <f ca="1"/>
        <v>НЕТ</v>
      </c>
      <c r="E1330" s="30">
        <f ca="1"/>
        <v>5</v>
      </c>
      <c r="F1330" s="30" t="str">
        <v>Русский язык</v>
      </c>
      <c r="H1330" t="str">
        <f ca="1"/>
        <v>Мамаева О. В.</v>
      </c>
      <c r="I1330" t="str">
        <f ca="1"/>
        <v>3М</v>
      </c>
      <c r="J1330">
        <f ca="1"/>
        <v>35</v>
      </c>
      <c r="K1330" t="str">
        <f ca="1"/>
        <v>НЕТ</v>
      </c>
      <c r="L1330">
        <f ca="1"/>
        <v>5</v>
      </c>
      <c r="M1330" t="str">
        <f ca="1"/>
        <v>Русский язык</v>
      </c>
    </row>
    <row r="1331" spans="1:13" x14ac:dyDescent="0.25">
      <c r="A1331" s="30" t="str">
        <v>Мамаева О. В.</v>
      </c>
      <c r="B1331" s="30" t="str">
        <f ca="1"/>
        <v>3М</v>
      </c>
      <c r="C1331" s="30">
        <f ca="1"/>
        <v>35</v>
      </c>
      <c r="D1331" s="30" t="str">
        <f ca="1"/>
        <v>НЕТ</v>
      </c>
      <c r="E1331" s="30">
        <f ca="1"/>
        <v>1</v>
      </c>
      <c r="F1331" s="30" t="str">
        <v>Технология</v>
      </c>
      <c r="H1331" t="str">
        <f ca="1"/>
        <v>Мамаева О. В.</v>
      </c>
      <c r="I1331" t="str">
        <f ca="1"/>
        <v>3М</v>
      </c>
      <c r="J1331">
        <f ca="1"/>
        <v>35</v>
      </c>
      <c r="K1331" t="str">
        <f ca="1"/>
        <v>НЕТ</v>
      </c>
      <c r="L1331">
        <f ca="1"/>
        <v>1</v>
      </c>
      <c r="M1331" t="str">
        <f ca="1"/>
        <v>Технология</v>
      </c>
    </row>
    <row r="1332" spans="1:13" x14ac:dyDescent="0.25">
      <c r="A1332" s="30" t="str">
        <v>Меллул К. С.</v>
      </c>
      <c r="B1332" s="30" t="str">
        <f ca="1"/>
        <v>1В</v>
      </c>
      <c r="C1332" s="30">
        <f ca="1"/>
        <v>37</v>
      </c>
      <c r="D1332" s="30" t="str">
        <f ca="1"/>
        <v>НЕТ</v>
      </c>
      <c r="E1332" s="30">
        <f ca="1"/>
        <v>1</v>
      </c>
      <c r="F1332" s="30" t="str">
        <v>Изобразительное искусство</v>
      </c>
      <c r="H1332" t="str">
        <f ca="1"/>
        <v>Меллул К. С.</v>
      </c>
      <c r="I1332" t="str">
        <f ca="1"/>
        <v>1В</v>
      </c>
      <c r="J1332">
        <f ca="1"/>
        <v>37</v>
      </c>
      <c r="K1332" t="str">
        <f ca="1"/>
        <v>НЕТ</v>
      </c>
      <c r="L1332">
        <f ca="1"/>
        <v>1</v>
      </c>
      <c r="M1332" t="str">
        <f ca="1"/>
        <v>Изобразительное искусство</v>
      </c>
    </row>
    <row r="1333" spans="1:13" x14ac:dyDescent="0.25">
      <c r="A1333" s="30" t="str">
        <v>Меллул К. С.</v>
      </c>
      <c r="B1333" s="30" t="str">
        <f ca="1"/>
        <v>1В</v>
      </c>
      <c r="C1333" s="30">
        <f ca="1"/>
        <v>37</v>
      </c>
      <c r="D1333" s="30" t="str">
        <f ca="1"/>
        <v>НЕТ</v>
      </c>
      <c r="E1333" s="30">
        <f ca="1"/>
        <v>4</v>
      </c>
      <c r="F1333" s="30" t="str">
        <v>Литературное чтение</v>
      </c>
      <c r="H1333" t="str">
        <f ca="1"/>
        <v>Меллул К. С.</v>
      </c>
      <c r="I1333" t="str">
        <f ca="1"/>
        <v>1В</v>
      </c>
      <c r="J1333">
        <f ca="1"/>
        <v>37</v>
      </c>
      <c r="K1333" t="str">
        <f ca="1"/>
        <v>НЕТ</v>
      </c>
      <c r="L1333">
        <f ca="1"/>
        <v>4</v>
      </c>
      <c r="M1333" t="str">
        <f ca="1"/>
        <v>Литературное чтение</v>
      </c>
    </row>
    <row r="1334" spans="1:13" x14ac:dyDescent="0.25">
      <c r="A1334" s="30" t="str">
        <v>Меллул К. С.</v>
      </c>
      <c r="B1334" s="30" t="str">
        <f ca="1"/>
        <v>1В</v>
      </c>
      <c r="C1334" s="30">
        <f ca="1"/>
        <v>37</v>
      </c>
      <c r="D1334" s="30" t="str">
        <f ca="1"/>
        <v>НЕТ</v>
      </c>
      <c r="E1334" s="30">
        <f ca="1"/>
        <v>4</v>
      </c>
      <c r="F1334" s="30" t="str">
        <v>Математика</v>
      </c>
      <c r="H1334" t="str">
        <f ca="1"/>
        <v>Меллул К. С.</v>
      </c>
      <c r="I1334" t="str">
        <f ca="1"/>
        <v>1В</v>
      </c>
      <c r="J1334">
        <f ca="1"/>
        <v>37</v>
      </c>
      <c r="K1334" t="str">
        <f ca="1"/>
        <v>НЕТ</v>
      </c>
      <c r="L1334">
        <f ca="1"/>
        <v>4</v>
      </c>
      <c r="M1334" t="str">
        <f ca="1"/>
        <v>Математика</v>
      </c>
    </row>
    <row r="1335" spans="1:13" x14ac:dyDescent="0.25">
      <c r="A1335" s="30" t="str">
        <v>Меллул К. С.</v>
      </c>
      <c r="B1335" s="30" t="str">
        <f ca="1"/>
        <v>1В</v>
      </c>
      <c r="C1335" s="30">
        <f ca="1"/>
        <v>37</v>
      </c>
      <c r="D1335" s="30" t="str">
        <f ca="1"/>
        <v>НЕТ</v>
      </c>
      <c r="E1335" s="30">
        <f ca="1"/>
        <v>1</v>
      </c>
      <c r="F1335" s="30" t="str">
        <v>Музыка</v>
      </c>
      <c r="H1335" t="str">
        <f ca="1"/>
        <v>Меллул К. С.</v>
      </c>
      <c r="I1335" t="str">
        <f ca="1"/>
        <v>1В</v>
      </c>
      <c r="J1335">
        <f ca="1"/>
        <v>37</v>
      </c>
      <c r="K1335" t="str">
        <f ca="1"/>
        <v>НЕТ</v>
      </c>
      <c r="L1335">
        <f ca="1"/>
        <v>1</v>
      </c>
      <c r="M1335" t="str">
        <f ca="1"/>
        <v>Музыка</v>
      </c>
    </row>
    <row r="1336" spans="1:13" x14ac:dyDescent="0.25">
      <c r="A1336" s="30" t="str">
        <v>Меллул К. С.</v>
      </c>
      <c r="B1336" s="30" t="str">
        <f ca="1"/>
        <v>1В</v>
      </c>
      <c r="C1336" s="30">
        <f ca="1"/>
        <v>37</v>
      </c>
      <c r="D1336" s="30" t="str">
        <f ca="1"/>
        <v>НЕТ</v>
      </c>
      <c r="E1336" s="30">
        <f ca="1"/>
        <v>2</v>
      </c>
      <c r="F1336" s="30" t="str">
        <v>Окружающий мир</v>
      </c>
      <c r="H1336" t="str">
        <f ca="1"/>
        <v>Меллул К. С.</v>
      </c>
      <c r="I1336" t="str">
        <f ca="1"/>
        <v>1В</v>
      </c>
      <c r="J1336">
        <f ca="1"/>
        <v>37</v>
      </c>
      <c r="K1336" t="str">
        <f ca="1"/>
        <v>НЕТ</v>
      </c>
      <c r="L1336">
        <f ca="1"/>
        <v>2</v>
      </c>
      <c r="M1336" t="str">
        <f ca="1"/>
        <v>Окружающий мир</v>
      </c>
    </row>
    <row r="1337" spans="1:13" x14ac:dyDescent="0.25">
      <c r="A1337" s="30" t="str">
        <v>Меллул К. С.</v>
      </c>
      <c r="B1337" s="30" t="str">
        <f ca="1"/>
        <v>1В</v>
      </c>
      <c r="C1337" s="30">
        <f ca="1"/>
        <v>37</v>
      </c>
      <c r="D1337" s="30" t="str">
        <f ca="1"/>
        <v>НЕТ</v>
      </c>
      <c r="E1337" s="30">
        <f ca="1"/>
        <v>1</v>
      </c>
      <c r="F1337" s="30" t="str">
        <v>Разговор о важн</v>
      </c>
      <c r="H1337" t="str">
        <f ca="1"/>
        <v>Меллул К. С.</v>
      </c>
      <c r="I1337" t="str">
        <f ca="1"/>
        <v>1В</v>
      </c>
      <c r="J1337">
        <f ca="1"/>
        <v>37</v>
      </c>
      <c r="K1337" t="str">
        <f ca="1"/>
        <v>НЕТ</v>
      </c>
      <c r="L1337">
        <f ca="1"/>
        <v>1</v>
      </c>
      <c r="M1337" t="str">
        <f ca="1"/>
        <v>Разговор о важн</v>
      </c>
    </row>
    <row r="1338" spans="1:13" x14ac:dyDescent="0.25">
      <c r="A1338" s="30" t="str">
        <v>Меллул К. С.</v>
      </c>
      <c r="B1338" s="30" t="str">
        <f ca="1"/>
        <v>1В</v>
      </c>
      <c r="C1338" s="30">
        <f ca="1"/>
        <v>37</v>
      </c>
      <c r="D1338" s="30" t="str">
        <f ca="1"/>
        <v>НЕТ</v>
      </c>
      <c r="E1338" s="30">
        <f ca="1"/>
        <v>5</v>
      </c>
      <c r="F1338" s="30" t="str">
        <v>Русский язык</v>
      </c>
      <c r="H1338" t="str">
        <f ca="1"/>
        <v>Меллул К. С.</v>
      </c>
      <c r="I1338" t="str">
        <f ca="1"/>
        <v>1В</v>
      </c>
      <c r="J1338">
        <f ca="1"/>
        <v>37</v>
      </c>
      <c r="K1338" t="str">
        <f ca="1"/>
        <v>НЕТ</v>
      </c>
      <c r="L1338">
        <f ca="1"/>
        <v>5</v>
      </c>
      <c r="M1338" t="str">
        <f ca="1"/>
        <v>Русский язык</v>
      </c>
    </row>
    <row r="1339" spans="1:13" x14ac:dyDescent="0.25">
      <c r="A1339" s="30" t="str">
        <v>Меллул К. С.</v>
      </c>
      <c r="B1339" s="30" t="str">
        <f ca="1"/>
        <v>1В</v>
      </c>
      <c r="C1339" s="30">
        <f ca="1"/>
        <v>37</v>
      </c>
      <c r="D1339" s="30" t="str">
        <f ca="1"/>
        <v>НЕТ</v>
      </c>
      <c r="E1339" s="30">
        <f ca="1"/>
        <v>1</v>
      </c>
      <c r="F1339" s="30" t="str">
        <v>Технология</v>
      </c>
      <c r="H1339" t="str">
        <f ca="1"/>
        <v>Меллул К. С.</v>
      </c>
      <c r="I1339" t="str">
        <f ca="1"/>
        <v>1В</v>
      </c>
      <c r="J1339">
        <f ca="1"/>
        <v>37</v>
      </c>
      <c r="K1339" t="str">
        <f ca="1"/>
        <v>НЕТ</v>
      </c>
      <c r="L1339">
        <f ca="1"/>
        <v>1</v>
      </c>
      <c r="M1339" t="str">
        <f ca="1"/>
        <v>Технология</v>
      </c>
    </row>
    <row r="1340" spans="1:13" x14ac:dyDescent="0.25">
      <c r="A1340" s="30" t="str">
        <v>Меллул К. С.</v>
      </c>
      <c r="B1340" s="30" t="str">
        <f ca="1"/>
        <v>3В</v>
      </c>
      <c r="C1340" s="30">
        <f ca="1"/>
        <v>33</v>
      </c>
      <c r="D1340" s="30" t="str">
        <f ca="1"/>
        <v>НЕТ</v>
      </c>
      <c r="E1340" s="30">
        <f ca="1"/>
        <v>1</v>
      </c>
      <c r="F1340" s="30" t="str">
        <v>Изобразительное искусство</v>
      </c>
      <c r="H1340" t="str">
        <f ca="1"/>
        <v>Меллул К. С.</v>
      </c>
      <c r="I1340" t="str">
        <f ca="1"/>
        <v>3В</v>
      </c>
      <c r="J1340">
        <f ca="1"/>
        <v>33</v>
      </c>
      <c r="K1340" t="str">
        <f ca="1"/>
        <v>НЕТ</v>
      </c>
      <c r="L1340">
        <f ca="1"/>
        <v>1</v>
      </c>
      <c r="M1340" t="str">
        <f ca="1"/>
        <v>Изобразительное искусство</v>
      </c>
    </row>
    <row r="1341" spans="1:13" x14ac:dyDescent="0.25">
      <c r="A1341" s="30" t="str">
        <v>Меллул К. С.</v>
      </c>
      <c r="B1341" s="30" t="str">
        <f ca="1"/>
        <v>3В</v>
      </c>
      <c r="C1341" s="30">
        <f ca="1"/>
        <v>33</v>
      </c>
      <c r="D1341" s="30" t="str">
        <f ca="1"/>
        <v>НЕТ</v>
      </c>
      <c r="E1341" s="30">
        <f ca="1"/>
        <v>1</v>
      </c>
      <c r="F1341" s="30" t="str">
        <v>Кубановедение</v>
      </c>
      <c r="H1341" t="str">
        <f ca="1"/>
        <v>Меллул К. С.</v>
      </c>
      <c r="I1341" t="str">
        <f ca="1"/>
        <v>3В</v>
      </c>
      <c r="J1341">
        <f ca="1"/>
        <v>33</v>
      </c>
      <c r="K1341" t="str">
        <f ca="1"/>
        <v>НЕТ</v>
      </c>
      <c r="L1341">
        <f ca="1"/>
        <v>1</v>
      </c>
      <c r="M1341" t="str">
        <f ca="1"/>
        <v>Кубановедение</v>
      </c>
    </row>
    <row r="1342" spans="1:13" x14ac:dyDescent="0.25">
      <c r="A1342" s="30" t="str">
        <v>Меллул К. С.</v>
      </c>
      <c r="B1342" s="30" t="str">
        <f ca="1"/>
        <v>3В</v>
      </c>
      <c r="C1342" s="30">
        <f ca="1"/>
        <v>33</v>
      </c>
      <c r="D1342" s="30" t="str">
        <f ca="1"/>
        <v>НЕТ</v>
      </c>
      <c r="E1342" s="30">
        <f ca="1"/>
        <v>4</v>
      </c>
      <c r="F1342" s="30" t="str">
        <v>Литературное чтение</v>
      </c>
      <c r="H1342" t="str">
        <f ca="1"/>
        <v>Меллул К. С.</v>
      </c>
      <c r="I1342" t="str">
        <f ca="1"/>
        <v>3В</v>
      </c>
      <c r="J1342">
        <f ca="1"/>
        <v>33</v>
      </c>
      <c r="K1342" t="str">
        <f ca="1"/>
        <v>НЕТ</v>
      </c>
      <c r="L1342">
        <f ca="1"/>
        <v>4</v>
      </c>
      <c r="M1342" t="str">
        <f ca="1"/>
        <v>Литературное чтение</v>
      </c>
    </row>
    <row r="1343" spans="1:13" x14ac:dyDescent="0.25">
      <c r="A1343" s="30" t="str">
        <v>Меллул К. С.</v>
      </c>
      <c r="B1343" s="30" t="str">
        <f ca="1"/>
        <v>3В</v>
      </c>
      <c r="C1343" s="30">
        <f ca="1"/>
        <v>33</v>
      </c>
      <c r="D1343" s="30" t="str">
        <f ca="1"/>
        <v>НЕТ</v>
      </c>
      <c r="E1343" s="30">
        <f ca="1"/>
        <v>4</v>
      </c>
      <c r="F1343" s="30" t="str">
        <v>Математика</v>
      </c>
      <c r="H1343" t="str">
        <f ca="1"/>
        <v>Меллул К. С.</v>
      </c>
      <c r="I1343" t="str">
        <f ca="1"/>
        <v>3В</v>
      </c>
      <c r="J1343">
        <f ca="1"/>
        <v>33</v>
      </c>
      <c r="K1343" t="str">
        <f ca="1"/>
        <v>НЕТ</v>
      </c>
      <c r="L1343">
        <f ca="1"/>
        <v>4</v>
      </c>
      <c r="M1343" t="str">
        <f ca="1"/>
        <v>Математика</v>
      </c>
    </row>
    <row r="1344" spans="1:13" x14ac:dyDescent="0.25">
      <c r="A1344" s="30" t="str">
        <v>Меллул К. С.</v>
      </c>
      <c r="B1344" s="30" t="str">
        <f ca="1"/>
        <v>3В</v>
      </c>
      <c r="C1344" s="30">
        <f ca="1"/>
        <v>33</v>
      </c>
      <c r="D1344" s="30" t="str">
        <f ca="1"/>
        <v>НЕТ</v>
      </c>
      <c r="E1344" s="30">
        <f ca="1"/>
        <v>1</v>
      </c>
      <c r="F1344" s="30" t="str">
        <v>Музыка</v>
      </c>
      <c r="H1344" t="str">
        <f ca="1"/>
        <v>Меллул К. С.</v>
      </c>
      <c r="I1344" t="str">
        <f ca="1"/>
        <v>3В</v>
      </c>
      <c r="J1344">
        <f ca="1"/>
        <v>33</v>
      </c>
      <c r="K1344" t="str">
        <f ca="1"/>
        <v>НЕТ</v>
      </c>
      <c r="L1344">
        <f ca="1"/>
        <v>1</v>
      </c>
      <c r="M1344" t="str">
        <f ca="1"/>
        <v>Музыка</v>
      </c>
    </row>
    <row r="1345" spans="1:13" x14ac:dyDescent="0.25">
      <c r="A1345" s="30" t="str">
        <v>Меллул К. С.</v>
      </c>
      <c r="B1345" s="30" t="str">
        <f ca="1"/>
        <v>3В</v>
      </c>
      <c r="C1345" s="30">
        <f ca="1"/>
        <v>33</v>
      </c>
      <c r="D1345" s="30" t="str">
        <f ca="1"/>
        <v>НЕТ</v>
      </c>
      <c r="E1345" s="30">
        <f ca="1"/>
        <v>2</v>
      </c>
      <c r="F1345" s="30" t="str">
        <v>Окружающий мир</v>
      </c>
      <c r="H1345" t="str">
        <f ca="1"/>
        <v>Меллул К. С.</v>
      </c>
      <c r="I1345" t="str">
        <f ca="1"/>
        <v>3В</v>
      </c>
      <c r="J1345">
        <f ca="1"/>
        <v>33</v>
      </c>
      <c r="K1345" t="str">
        <f ca="1"/>
        <v>НЕТ</v>
      </c>
      <c r="L1345">
        <f ca="1"/>
        <v>2</v>
      </c>
      <c r="M1345" t="str">
        <f ca="1"/>
        <v>Окружающий мир</v>
      </c>
    </row>
    <row r="1346" spans="1:13" x14ac:dyDescent="0.25">
      <c r="A1346" s="30" t="str">
        <v>Меллул К. С.</v>
      </c>
      <c r="B1346" s="30" t="str">
        <f ca="1"/>
        <v>3В</v>
      </c>
      <c r="C1346" s="30">
        <f ca="1"/>
        <v>33</v>
      </c>
      <c r="D1346" s="30" t="str">
        <f ca="1"/>
        <v>НЕТ</v>
      </c>
      <c r="E1346" s="30">
        <f ca="1"/>
        <v>1</v>
      </c>
      <c r="F1346" s="30" t="str">
        <v>Разговор о важн</v>
      </c>
      <c r="H1346" t="str">
        <f ca="1"/>
        <v>Меллул К. С.</v>
      </c>
      <c r="I1346" t="str">
        <f ca="1"/>
        <v>3В</v>
      </c>
      <c r="J1346">
        <f ca="1"/>
        <v>33</v>
      </c>
      <c r="K1346" t="str">
        <f ca="1"/>
        <v>НЕТ</v>
      </c>
      <c r="L1346">
        <f ca="1"/>
        <v>1</v>
      </c>
      <c r="M1346" t="str">
        <f ca="1"/>
        <v>Разговор о важн</v>
      </c>
    </row>
    <row r="1347" spans="1:13" x14ac:dyDescent="0.25">
      <c r="A1347" s="30" t="str">
        <v>Меллул К. С.</v>
      </c>
      <c r="B1347" s="30" t="str">
        <f ca="1"/>
        <v>3В</v>
      </c>
      <c r="C1347" s="30">
        <f ca="1"/>
        <v>33</v>
      </c>
      <c r="D1347" s="30" t="str">
        <f ca="1"/>
        <v>НЕТ</v>
      </c>
      <c r="E1347" s="30">
        <f ca="1"/>
        <v>5</v>
      </c>
      <c r="F1347" s="30" t="str">
        <v>Русский язык</v>
      </c>
      <c r="H1347" t="str">
        <f ca="1"/>
        <v>Меллул К. С.</v>
      </c>
      <c r="I1347" t="str">
        <f ca="1"/>
        <v>3В</v>
      </c>
      <c r="J1347">
        <f ca="1"/>
        <v>33</v>
      </c>
      <c r="K1347" t="str">
        <f ca="1"/>
        <v>НЕТ</v>
      </c>
      <c r="L1347">
        <f ca="1"/>
        <v>5</v>
      </c>
      <c r="M1347" t="str">
        <f ca="1"/>
        <v>Русский язык</v>
      </c>
    </row>
    <row r="1348" spans="1:13" x14ac:dyDescent="0.25">
      <c r="A1348" s="30" t="str">
        <v>Меллул К. С.</v>
      </c>
      <c r="B1348" s="30" t="str">
        <f ca="1"/>
        <v>3В</v>
      </c>
      <c r="C1348" s="30">
        <f ca="1"/>
        <v>33</v>
      </c>
      <c r="D1348" s="30" t="str">
        <f ca="1"/>
        <v>НЕТ</v>
      </c>
      <c r="E1348" s="30">
        <f ca="1"/>
        <v>1</v>
      </c>
      <c r="F1348" s="30" t="str">
        <v>Технология</v>
      </c>
      <c r="H1348" t="str">
        <f ca="1"/>
        <v>Меллул К. С.</v>
      </c>
      <c r="I1348" t="str">
        <f ca="1"/>
        <v>3В</v>
      </c>
      <c r="J1348">
        <f ca="1"/>
        <v>33</v>
      </c>
      <c r="K1348" t="str">
        <f ca="1"/>
        <v>НЕТ</v>
      </c>
      <c r="L1348">
        <f ca="1"/>
        <v>1</v>
      </c>
      <c r="M1348" t="str">
        <f ca="1"/>
        <v>Технология</v>
      </c>
    </row>
    <row r="1349" spans="1:13" x14ac:dyDescent="0.25">
      <c r="A1349" s="30" t="str">
        <v>Мельникова Е. В.</v>
      </c>
      <c r="B1349" s="30" t="str">
        <f ca="1"/>
        <v>5В</v>
      </c>
      <c r="C1349" s="30">
        <f ca="1"/>
        <v>32</v>
      </c>
      <c r="D1349" s="30" t="str">
        <f ca="1"/>
        <v>НЕТ</v>
      </c>
      <c r="E1349" s="30">
        <f ca="1"/>
        <v>5</v>
      </c>
      <c r="F1349" s="30" t="str">
        <v>Математика</v>
      </c>
      <c r="H1349" t="str">
        <f ca="1"/>
        <v>Мельникова Е. В.</v>
      </c>
      <c r="I1349" t="str">
        <f ca="1"/>
        <v>5В</v>
      </c>
      <c r="J1349">
        <f ca="1"/>
        <v>32</v>
      </c>
      <c r="K1349" t="str">
        <f ca="1"/>
        <v>НЕТ</v>
      </c>
      <c r="L1349">
        <f ca="1"/>
        <v>5</v>
      </c>
      <c r="M1349" t="str">
        <f ca="1"/>
        <v>Математика</v>
      </c>
    </row>
    <row r="1350" spans="1:13" x14ac:dyDescent="0.25">
      <c r="A1350" s="30" t="str">
        <v>Мельникова Е. В.</v>
      </c>
      <c r="B1350" s="30" t="str">
        <f ca="1"/>
        <v>5Д</v>
      </c>
      <c r="C1350" s="30">
        <f ca="1"/>
        <v>32</v>
      </c>
      <c r="D1350" s="30" t="str">
        <f ca="1"/>
        <v>НЕТ</v>
      </c>
      <c r="E1350" s="30">
        <f ca="1"/>
        <v>5</v>
      </c>
      <c r="F1350" s="30" t="str">
        <v>Математика</v>
      </c>
      <c r="H1350" t="str">
        <f ca="1"/>
        <v>Мельникова Е. В.</v>
      </c>
      <c r="I1350" t="str">
        <f ca="1"/>
        <v>5Д</v>
      </c>
      <c r="J1350">
        <f ca="1"/>
        <v>32</v>
      </c>
      <c r="K1350" t="str">
        <f ca="1"/>
        <v>НЕТ</v>
      </c>
      <c r="L1350">
        <f ca="1"/>
        <v>5</v>
      </c>
      <c r="M1350" t="str">
        <f ca="1"/>
        <v>Математика</v>
      </c>
    </row>
    <row r="1351" spans="1:13" x14ac:dyDescent="0.25">
      <c r="A1351" s="30" t="str">
        <v>Мельникова Е. В.</v>
      </c>
      <c r="B1351" s="30" t="str">
        <f ca="1"/>
        <v>5У</v>
      </c>
      <c r="C1351" s="30">
        <f ca="1"/>
        <v>33</v>
      </c>
      <c r="D1351" s="30" t="str">
        <f ca="1"/>
        <v>НЕТ</v>
      </c>
      <c r="E1351" s="30">
        <f ca="1"/>
        <v>5</v>
      </c>
      <c r="F1351" s="30" t="str">
        <v>Математика</v>
      </c>
      <c r="H1351" t="str">
        <f ca="1"/>
        <v>Мельникова Е. В.</v>
      </c>
      <c r="I1351" t="str">
        <f ca="1"/>
        <v>5У</v>
      </c>
      <c r="J1351">
        <f ca="1"/>
        <v>33</v>
      </c>
      <c r="K1351" t="str">
        <f ca="1"/>
        <v>НЕТ</v>
      </c>
      <c r="L1351">
        <f ca="1"/>
        <v>5</v>
      </c>
      <c r="M1351" t="str">
        <f ca="1"/>
        <v>Математика</v>
      </c>
    </row>
    <row r="1352" spans="1:13" x14ac:dyDescent="0.25">
      <c r="A1352" s="30" t="str">
        <v>Мельникова Е. В.</v>
      </c>
      <c r="B1352" s="30" t="str">
        <f ca="1"/>
        <v>10А</v>
      </c>
      <c r="C1352" s="30">
        <f ca="1"/>
        <v>37</v>
      </c>
      <c r="D1352" s="30" t="str">
        <f ca="1"/>
        <v>НЕТ</v>
      </c>
      <c r="E1352" s="30">
        <f ca="1"/>
        <v>8</v>
      </c>
      <c r="F1352" s="30" t="str">
        <v>Математика</v>
      </c>
      <c r="H1352" t="str">
        <f ca="1"/>
        <v>Мельникова Е. В.</v>
      </c>
      <c r="I1352" t="str">
        <f ca="1"/>
        <v>10А</v>
      </c>
      <c r="J1352">
        <f ca="1"/>
        <v>37</v>
      </c>
      <c r="K1352" t="str">
        <f ca="1"/>
        <v>НЕТ</v>
      </c>
      <c r="L1352">
        <f ca="1"/>
        <v>8</v>
      </c>
      <c r="M1352" t="str">
        <f ca="1"/>
        <v>Математика</v>
      </c>
    </row>
    <row r="1353" spans="1:13" x14ac:dyDescent="0.25">
      <c r="A1353" s="30" t="str">
        <v>Мельникова Е. В.</v>
      </c>
      <c r="B1353" s="30" t="str">
        <f ca="1"/>
        <v>10А</v>
      </c>
      <c r="C1353" s="30">
        <f ca="1"/>
        <v>37</v>
      </c>
      <c r="D1353" s="30" t="str">
        <f ca="1"/>
        <v>НЕТ</v>
      </c>
      <c r="E1353" s="30">
        <f ca="1"/>
        <v>1</v>
      </c>
      <c r="F1353" s="30" t="str">
        <v>Разговор о важн</v>
      </c>
      <c r="H1353" t="str">
        <f ca="1"/>
        <v>Мельникова Е. В.</v>
      </c>
      <c r="I1353" t="str">
        <f ca="1"/>
        <v>10А</v>
      </c>
      <c r="J1353">
        <f ca="1"/>
        <v>37</v>
      </c>
      <c r="K1353" t="str">
        <f ca="1"/>
        <v>НЕТ</v>
      </c>
      <c r="L1353">
        <f ca="1"/>
        <v>1</v>
      </c>
      <c r="M1353" t="str">
        <f ca="1"/>
        <v>Разговор о важн</v>
      </c>
    </row>
    <row r="1354" spans="1:13" x14ac:dyDescent="0.25">
      <c r="A1354" s="30" t="str">
        <v>Мельникова Е. В.</v>
      </c>
      <c r="B1354" s="30" t="str">
        <f ca="1"/>
        <v>11Б</v>
      </c>
      <c r="C1354" s="30">
        <f ca="1"/>
        <v>36</v>
      </c>
      <c r="D1354" s="30" t="str">
        <f ca="1"/>
        <v>НЕТ</v>
      </c>
      <c r="E1354" s="30">
        <f ca="1"/>
        <v>6</v>
      </c>
      <c r="F1354" s="30" t="str">
        <v>Математика</v>
      </c>
      <c r="H1354" t="str">
        <f ca="1"/>
        <v>Мельникова Е. В.</v>
      </c>
      <c r="I1354" t="str">
        <f ca="1"/>
        <v>11Б</v>
      </c>
      <c r="J1354">
        <f ca="1"/>
        <v>36</v>
      </c>
      <c r="K1354" t="str">
        <f ca="1"/>
        <v>НЕТ</v>
      </c>
      <c r="L1354">
        <f ca="1"/>
        <v>6</v>
      </c>
      <c r="M1354" t="str">
        <f ca="1"/>
        <v>Математика</v>
      </c>
    </row>
    <row r="1355" spans="1:13" x14ac:dyDescent="0.25">
      <c r="A1355" s="30" t="str">
        <v>Мельникова Е. В.</v>
      </c>
      <c r="B1355" s="30" t="str">
        <f ca="1"/>
        <v>11Б</v>
      </c>
      <c r="C1355" s="30">
        <f ca="1"/>
        <v>36</v>
      </c>
      <c r="D1355" s="30" t="str">
        <f ca="1"/>
        <v>НЕТ</v>
      </c>
      <c r="E1355" s="30">
        <f ca="1"/>
        <v>1</v>
      </c>
      <c r="F1355" s="30" t="str">
        <v>Математический практикум</v>
      </c>
      <c r="H1355" t="str">
        <f ca="1"/>
        <v>Мельникова Е. В.</v>
      </c>
      <c r="I1355" t="str">
        <f ca="1"/>
        <v>11Б</v>
      </c>
      <c r="J1355">
        <f ca="1"/>
        <v>36</v>
      </c>
      <c r="K1355" t="str">
        <f ca="1"/>
        <v>НЕТ</v>
      </c>
      <c r="L1355">
        <f ca="1"/>
        <v>1</v>
      </c>
      <c r="M1355" t="str">
        <f ca="1"/>
        <v>Математический практикум</v>
      </c>
    </row>
    <row r="1356" spans="1:13" x14ac:dyDescent="0.25">
      <c r="A1356" s="30" t="str">
        <v>Мередова И. А.</v>
      </c>
      <c r="B1356" s="30" t="str">
        <f ca="1"/>
        <v>6В</v>
      </c>
      <c r="C1356" s="30">
        <f ca="1"/>
        <v>35</v>
      </c>
      <c r="D1356" s="30" t="str">
        <f ca="1"/>
        <v>НЕТ</v>
      </c>
      <c r="E1356" s="30">
        <f ca="1"/>
        <v>2</v>
      </c>
      <c r="F1356" s="30" t="str">
        <v>История России. Всеобщая история</v>
      </c>
      <c r="H1356" t="str">
        <f ca="1"/>
        <v>Мередова И. А.</v>
      </c>
      <c r="I1356" t="str">
        <f ca="1"/>
        <v>6В</v>
      </c>
      <c r="J1356">
        <f ca="1"/>
        <v>35</v>
      </c>
      <c r="K1356" t="str">
        <f ca="1"/>
        <v>НЕТ</v>
      </c>
      <c r="L1356">
        <f ca="1"/>
        <v>2</v>
      </c>
      <c r="M1356" t="str">
        <f ca="1"/>
        <v>История России. Всеобщая история</v>
      </c>
    </row>
    <row r="1357" spans="1:13" x14ac:dyDescent="0.25">
      <c r="A1357" s="30" t="str">
        <v>Мередова И. А.</v>
      </c>
      <c r="B1357" s="30" t="str">
        <f ca="1"/>
        <v>6В</v>
      </c>
      <c r="C1357" s="30">
        <f ca="1"/>
        <v>35</v>
      </c>
      <c r="D1357" s="30" t="str">
        <f ca="1"/>
        <v>НЕТ</v>
      </c>
      <c r="E1357" s="30">
        <f ca="1"/>
        <v>1</v>
      </c>
      <c r="F1357" s="30" t="str">
        <v>Кубановедение</v>
      </c>
      <c r="H1357" t="str">
        <f ca="1"/>
        <v>Мередова И. А.</v>
      </c>
      <c r="I1357" t="str">
        <f ca="1"/>
        <v>6В</v>
      </c>
      <c r="J1357">
        <f ca="1"/>
        <v>35</v>
      </c>
      <c r="K1357" t="str">
        <f ca="1"/>
        <v>НЕТ</v>
      </c>
      <c r="L1357">
        <f ca="1"/>
        <v>1</v>
      </c>
      <c r="M1357" t="str">
        <f ca="1"/>
        <v>Кубановедение</v>
      </c>
    </row>
    <row r="1358" spans="1:13" x14ac:dyDescent="0.25">
      <c r="A1358" s="30" t="str">
        <v>Мередова И. А.</v>
      </c>
      <c r="B1358" s="30" t="str">
        <f ca="1"/>
        <v>6В</v>
      </c>
      <c r="C1358" s="30">
        <f ca="1"/>
        <v>35</v>
      </c>
      <c r="D1358" s="30" t="str">
        <f ca="1"/>
        <v>НЕТ</v>
      </c>
      <c r="E1358" s="30">
        <f ca="1"/>
        <v>1</v>
      </c>
      <c r="F1358" s="30" t="str">
        <v>Обществознание</v>
      </c>
      <c r="H1358" t="str">
        <f ca="1"/>
        <v>Мередова И. А.</v>
      </c>
      <c r="I1358" t="str">
        <f ca="1"/>
        <v>6В</v>
      </c>
      <c r="J1358">
        <f ca="1"/>
        <v>35</v>
      </c>
      <c r="K1358" t="str">
        <f ca="1"/>
        <v>НЕТ</v>
      </c>
      <c r="L1358">
        <f ca="1"/>
        <v>1</v>
      </c>
      <c r="M1358" t="str">
        <f ca="1"/>
        <v>Обществознание</v>
      </c>
    </row>
    <row r="1359" spans="1:13" x14ac:dyDescent="0.25">
      <c r="A1359" s="30" t="str">
        <v>Мередова И. А.</v>
      </c>
      <c r="B1359" s="30" t="str">
        <f ca="1"/>
        <v>6Г</v>
      </c>
      <c r="C1359" s="30">
        <f ca="1"/>
        <v>35</v>
      </c>
      <c r="D1359" s="30" t="str">
        <f ca="1"/>
        <v>НЕТ</v>
      </c>
      <c r="E1359" s="30">
        <f ca="1"/>
        <v>2</v>
      </c>
      <c r="F1359" s="30" t="str">
        <v>История России. Всеобщая история</v>
      </c>
      <c r="H1359" t="str">
        <f ca="1"/>
        <v>Мередова И. А.</v>
      </c>
      <c r="I1359" t="str">
        <f ca="1"/>
        <v>6Г</v>
      </c>
      <c r="J1359">
        <f ca="1"/>
        <v>35</v>
      </c>
      <c r="K1359" t="str">
        <f ca="1"/>
        <v>НЕТ</v>
      </c>
      <c r="L1359">
        <f ca="1"/>
        <v>2</v>
      </c>
      <c r="M1359" t="str">
        <f ca="1"/>
        <v>История России. Всеобщая история</v>
      </c>
    </row>
    <row r="1360" spans="1:13" x14ac:dyDescent="0.25">
      <c r="A1360" s="30" t="str">
        <v>Мередова И. А.</v>
      </c>
      <c r="B1360" s="30" t="str">
        <f ca="1"/>
        <v>6Г</v>
      </c>
      <c r="C1360" s="30">
        <f ca="1"/>
        <v>35</v>
      </c>
      <c r="D1360" s="30" t="str">
        <f ca="1"/>
        <v>НЕТ</v>
      </c>
      <c r="E1360" s="30">
        <f ca="1"/>
        <v>1</v>
      </c>
      <c r="F1360" s="30" t="str">
        <v>Кубановедение</v>
      </c>
      <c r="H1360" t="str">
        <f ca="1"/>
        <v>Мередова И. А.</v>
      </c>
      <c r="I1360" t="str">
        <f ca="1"/>
        <v>6Г</v>
      </c>
      <c r="J1360">
        <f ca="1"/>
        <v>35</v>
      </c>
      <c r="K1360" t="str">
        <f ca="1"/>
        <v>НЕТ</v>
      </c>
      <c r="L1360">
        <f ca="1"/>
        <v>1</v>
      </c>
      <c r="M1360" t="str">
        <f ca="1"/>
        <v>Кубановедение</v>
      </c>
    </row>
    <row r="1361" spans="1:13" x14ac:dyDescent="0.25">
      <c r="A1361" s="30" t="str">
        <v>Мередова И. А.</v>
      </c>
      <c r="B1361" s="30" t="str">
        <f ca="1"/>
        <v>6Г</v>
      </c>
      <c r="C1361" s="30">
        <f ca="1"/>
        <v>35</v>
      </c>
      <c r="D1361" s="30" t="str">
        <f ca="1"/>
        <v>НЕТ</v>
      </c>
      <c r="E1361" s="30">
        <f ca="1"/>
        <v>1</v>
      </c>
      <c r="F1361" s="30" t="str">
        <v>Обществознание</v>
      </c>
      <c r="H1361" t="str">
        <f ca="1"/>
        <v>Мередова И. А.</v>
      </c>
      <c r="I1361" t="str">
        <f ca="1"/>
        <v>6Г</v>
      </c>
      <c r="J1361">
        <f ca="1"/>
        <v>35</v>
      </c>
      <c r="K1361" t="str">
        <f ca="1"/>
        <v>НЕТ</v>
      </c>
      <c r="L1361">
        <f ca="1"/>
        <v>1</v>
      </c>
      <c r="M1361" t="str">
        <f ca="1"/>
        <v>Обществознание</v>
      </c>
    </row>
    <row r="1362" spans="1:13" x14ac:dyDescent="0.25">
      <c r="A1362" s="30" t="str">
        <v>Мередова И. А.</v>
      </c>
      <c r="B1362" s="30" t="str">
        <f ca="1"/>
        <v>6Г</v>
      </c>
      <c r="C1362" s="30">
        <f ca="1"/>
        <v>35</v>
      </c>
      <c r="D1362" s="30" t="str">
        <f ca="1"/>
        <v>НЕТ</v>
      </c>
      <c r="E1362" s="30">
        <f ca="1"/>
        <v>1</v>
      </c>
      <c r="F1362" s="30" t="str">
        <v>Разговор о важн</v>
      </c>
      <c r="H1362" t="str">
        <f ca="1"/>
        <v>Мередова И. А.</v>
      </c>
      <c r="I1362" t="str">
        <f ca="1"/>
        <v>6Г</v>
      </c>
      <c r="J1362">
        <f ca="1"/>
        <v>35</v>
      </c>
      <c r="K1362" t="str">
        <f ca="1"/>
        <v>НЕТ</v>
      </c>
      <c r="L1362">
        <f ca="1"/>
        <v>1</v>
      </c>
      <c r="M1362" t="str">
        <f ca="1"/>
        <v>Разговор о важн</v>
      </c>
    </row>
    <row r="1363" spans="1:13" x14ac:dyDescent="0.25">
      <c r="A1363" s="30" t="str">
        <v>Мередова И. А.</v>
      </c>
      <c r="B1363" s="30" t="str">
        <f ca="1"/>
        <v>6Е</v>
      </c>
      <c r="C1363" s="30">
        <f ca="1"/>
        <v>36</v>
      </c>
      <c r="D1363" s="30" t="str">
        <f ca="1"/>
        <v>НЕТ</v>
      </c>
      <c r="E1363" s="30">
        <f ca="1"/>
        <v>2</v>
      </c>
      <c r="F1363" s="30" t="str">
        <v>История России. Всеобщая история</v>
      </c>
      <c r="H1363" t="str">
        <f ca="1"/>
        <v>Мередова И. А.</v>
      </c>
      <c r="I1363" t="str">
        <f ca="1"/>
        <v>6Е</v>
      </c>
      <c r="J1363">
        <f ca="1"/>
        <v>36</v>
      </c>
      <c r="K1363" t="str">
        <f ca="1"/>
        <v>НЕТ</v>
      </c>
      <c r="L1363">
        <f ca="1"/>
        <v>2</v>
      </c>
      <c r="M1363" t="str">
        <f ca="1"/>
        <v>История России. Всеобщая история</v>
      </c>
    </row>
    <row r="1364" spans="1:13" x14ac:dyDescent="0.25">
      <c r="A1364" s="30" t="str">
        <v>Мередова И. А.</v>
      </c>
      <c r="B1364" s="30" t="str">
        <f ca="1"/>
        <v>6Е</v>
      </c>
      <c r="C1364" s="30">
        <f ca="1"/>
        <v>36</v>
      </c>
      <c r="D1364" s="30" t="str">
        <f ca="1"/>
        <v>НЕТ</v>
      </c>
      <c r="E1364" s="30">
        <f ca="1"/>
        <v>1</v>
      </c>
      <c r="F1364" s="30" t="str">
        <v>Кубановедение</v>
      </c>
      <c r="H1364" t="str">
        <f ca="1"/>
        <v>Мередова И. А.</v>
      </c>
      <c r="I1364" t="str">
        <f ca="1"/>
        <v>6Е</v>
      </c>
      <c r="J1364">
        <f ca="1"/>
        <v>36</v>
      </c>
      <c r="K1364" t="str">
        <f ca="1"/>
        <v>НЕТ</v>
      </c>
      <c r="L1364">
        <f ca="1"/>
        <v>1</v>
      </c>
      <c r="M1364" t="str">
        <f ca="1"/>
        <v>Кубановедение</v>
      </c>
    </row>
    <row r="1365" spans="1:13" x14ac:dyDescent="0.25">
      <c r="A1365" s="30" t="str">
        <v>Мередова И. А.</v>
      </c>
      <c r="B1365" s="30" t="str">
        <f ca="1"/>
        <v>6Е</v>
      </c>
      <c r="C1365" s="30">
        <f ca="1"/>
        <v>36</v>
      </c>
      <c r="D1365" s="30" t="str">
        <f ca="1"/>
        <v>НЕТ</v>
      </c>
      <c r="E1365" s="30">
        <f ca="1"/>
        <v>1</v>
      </c>
      <c r="F1365" s="30" t="str">
        <v>Обществознание</v>
      </c>
      <c r="H1365" t="str">
        <f ca="1"/>
        <v>Мередова И. А.</v>
      </c>
      <c r="I1365" t="str">
        <f ca="1"/>
        <v>6Е</v>
      </c>
      <c r="J1365">
        <f ca="1"/>
        <v>36</v>
      </c>
      <c r="K1365" t="str">
        <f ca="1"/>
        <v>НЕТ</v>
      </c>
      <c r="L1365">
        <f ca="1"/>
        <v>1</v>
      </c>
      <c r="M1365" t="str">
        <f ca="1"/>
        <v>Обществознание</v>
      </c>
    </row>
    <row r="1366" spans="1:13" x14ac:dyDescent="0.25">
      <c r="A1366" s="30" t="str">
        <v>Мередова И. А.</v>
      </c>
      <c r="B1366" s="30" t="str">
        <f ca="1"/>
        <v>8Ж</v>
      </c>
      <c r="C1366" s="30">
        <f ca="1"/>
        <v>35</v>
      </c>
      <c r="D1366" s="30" t="str">
        <f ca="1"/>
        <v>НЕТ</v>
      </c>
      <c r="E1366" s="30">
        <f ca="1"/>
        <v>2</v>
      </c>
      <c r="F1366" s="30" t="str">
        <v>История России. Всеобщая история</v>
      </c>
      <c r="H1366" t="str">
        <f ca="1"/>
        <v>Мередова И. А.</v>
      </c>
      <c r="I1366" t="str">
        <f ca="1"/>
        <v>8Ж</v>
      </c>
      <c r="J1366">
        <f ca="1"/>
        <v>35</v>
      </c>
      <c r="K1366" t="str">
        <f ca="1"/>
        <v>НЕТ</v>
      </c>
      <c r="L1366">
        <f ca="1"/>
        <v>2</v>
      </c>
      <c r="M1366" t="str">
        <f ca="1"/>
        <v>История России. Всеобщая история</v>
      </c>
    </row>
    <row r="1367" spans="1:13" x14ac:dyDescent="0.25">
      <c r="A1367" s="30" t="str">
        <v>Мередова И. А.</v>
      </c>
      <c r="B1367" s="30" t="str">
        <f ca="1"/>
        <v>8Ж</v>
      </c>
      <c r="C1367" s="30">
        <f ca="1"/>
        <v>35</v>
      </c>
      <c r="D1367" s="30" t="str">
        <f ca="1"/>
        <v>НЕТ</v>
      </c>
      <c r="E1367" s="30">
        <f ca="1"/>
        <v>1</v>
      </c>
      <c r="F1367" s="30" t="str">
        <v>Кубановедение</v>
      </c>
      <c r="H1367" t="str">
        <f ca="1"/>
        <v>Мередова И. А.</v>
      </c>
      <c r="I1367" t="str">
        <f ca="1"/>
        <v>8Ж</v>
      </c>
      <c r="J1367">
        <f ca="1"/>
        <v>35</v>
      </c>
      <c r="K1367" t="str">
        <f ca="1"/>
        <v>НЕТ</v>
      </c>
      <c r="L1367">
        <f ca="1"/>
        <v>1</v>
      </c>
      <c r="M1367" t="str">
        <f ca="1"/>
        <v>Кубановедение</v>
      </c>
    </row>
    <row r="1368" spans="1:13" x14ac:dyDescent="0.25">
      <c r="A1368" s="30" t="str">
        <v>Мередова И. А.</v>
      </c>
      <c r="B1368" s="30" t="str">
        <f ca="1"/>
        <v>8Ж</v>
      </c>
      <c r="C1368" s="30">
        <f ca="1"/>
        <v>35</v>
      </c>
      <c r="D1368" s="30" t="str">
        <f ca="1"/>
        <v>НЕТ</v>
      </c>
      <c r="E1368" s="30">
        <f ca="1"/>
        <v>1</v>
      </c>
      <c r="F1368" s="30" t="str">
        <v>Обществознание</v>
      </c>
      <c r="H1368" t="str">
        <f ca="1"/>
        <v>Мередова И. А.</v>
      </c>
      <c r="I1368" t="str">
        <f ca="1"/>
        <v>8Ж</v>
      </c>
      <c r="J1368">
        <f ca="1"/>
        <v>35</v>
      </c>
      <c r="K1368" t="str">
        <f ca="1"/>
        <v>НЕТ</v>
      </c>
      <c r="L1368">
        <f ca="1"/>
        <v>1</v>
      </c>
      <c r="M1368" t="str">
        <f ca="1"/>
        <v>Обществознание</v>
      </c>
    </row>
    <row r="1369" spans="1:13" x14ac:dyDescent="0.25">
      <c r="A1369" s="30" t="str">
        <v>Мередова И. А.</v>
      </c>
      <c r="B1369" s="30" t="str">
        <f ca="1"/>
        <v>8И</v>
      </c>
      <c r="C1369" s="30">
        <f ca="1"/>
        <v>35</v>
      </c>
      <c r="D1369" s="30" t="str">
        <f ca="1"/>
        <v>НЕТ</v>
      </c>
      <c r="E1369" s="30">
        <f ca="1"/>
        <v>2</v>
      </c>
      <c r="F1369" s="30" t="str">
        <v>История России. Всеобщая история</v>
      </c>
      <c r="H1369" t="str">
        <f ca="1"/>
        <v>Мередова И. А.</v>
      </c>
      <c r="I1369" t="str">
        <f ca="1"/>
        <v>8И</v>
      </c>
      <c r="J1369">
        <f ca="1"/>
        <v>35</v>
      </c>
      <c r="K1369" t="str">
        <f ca="1"/>
        <v>НЕТ</v>
      </c>
      <c r="L1369">
        <f ca="1"/>
        <v>2</v>
      </c>
      <c r="M1369" t="str">
        <f ca="1"/>
        <v>История России. Всеобщая история</v>
      </c>
    </row>
    <row r="1370" spans="1:13" x14ac:dyDescent="0.25">
      <c r="A1370" s="30" t="str">
        <v>Мередова И. А.</v>
      </c>
      <c r="B1370" s="30" t="str">
        <f ca="1"/>
        <v>8И</v>
      </c>
      <c r="C1370" s="30">
        <f ca="1"/>
        <v>35</v>
      </c>
      <c r="D1370" s="30" t="str">
        <f ca="1"/>
        <v>НЕТ</v>
      </c>
      <c r="E1370" s="30">
        <f ca="1"/>
        <v>1</v>
      </c>
      <c r="F1370" s="30" t="str">
        <v>Кубановедение</v>
      </c>
      <c r="H1370" t="str">
        <f ca="1"/>
        <v>Мередова И. А.</v>
      </c>
      <c r="I1370" t="str">
        <f ca="1"/>
        <v>8И</v>
      </c>
      <c r="J1370">
        <f ca="1"/>
        <v>35</v>
      </c>
      <c r="K1370" t="str">
        <f ca="1"/>
        <v>НЕТ</v>
      </c>
      <c r="L1370">
        <f ca="1"/>
        <v>1</v>
      </c>
      <c r="M1370" t="str">
        <f ca="1"/>
        <v>Кубановедение</v>
      </c>
    </row>
    <row r="1371" spans="1:13" x14ac:dyDescent="0.25">
      <c r="A1371" s="30" t="str">
        <v>Мередова И. А.</v>
      </c>
      <c r="B1371" s="30" t="str">
        <f ca="1"/>
        <v>8И</v>
      </c>
      <c r="C1371" s="30">
        <f ca="1"/>
        <v>35</v>
      </c>
      <c r="D1371" s="30" t="str">
        <f ca="1"/>
        <v>НЕТ</v>
      </c>
      <c r="E1371" s="30">
        <f ca="1"/>
        <v>1</v>
      </c>
      <c r="F1371" s="30" t="str">
        <v>Обществознание</v>
      </c>
      <c r="H1371" t="str">
        <f ca="1"/>
        <v>Мередова И. А.</v>
      </c>
      <c r="I1371" t="str">
        <f ca="1"/>
        <v>8И</v>
      </c>
      <c r="J1371">
        <f ca="1"/>
        <v>35</v>
      </c>
      <c r="K1371" t="str">
        <f ca="1"/>
        <v>НЕТ</v>
      </c>
      <c r="L1371">
        <f ca="1"/>
        <v>1</v>
      </c>
      <c r="M1371" t="str">
        <f ca="1"/>
        <v>Обществознание</v>
      </c>
    </row>
    <row r="1372" spans="1:13" x14ac:dyDescent="0.25">
      <c r="A1372" s="30" t="str">
        <v>Мередова И. А.</v>
      </c>
      <c r="B1372" s="30" t="str">
        <f ca="1"/>
        <v>8К</v>
      </c>
      <c r="C1372" s="30">
        <f ca="1"/>
        <v>31</v>
      </c>
      <c r="D1372" s="30" t="str">
        <f ca="1"/>
        <v>НЕТ</v>
      </c>
      <c r="E1372" s="30">
        <f ca="1"/>
        <v>2</v>
      </c>
      <c r="F1372" s="30" t="str">
        <v>История России. Всеобщая история</v>
      </c>
      <c r="H1372" t="str">
        <f ca="1"/>
        <v>Мередова И. А.</v>
      </c>
      <c r="I1372" t="str">
        <f ca="1"/>
        <v>8К</v>
      </c>
      <c r="J1372">
        <f ca="1"/>
        <v>31</v>
      </c>
      <c r="K1372" t="str">
        <f ca="1"/>
        <v>НЕТ</v>
      </c>
      <c r="L1372">
        <f ca="1"/>
        <v>2</v>
      </c>
      <c r="M1372" t="str">
        <f ca="1"/>
        <v>История России. Всеобщая история</v>
      </c>
    </row>
    <row r="1373" spans="1:13" x14ac:dyDescent="0.25">
      <c r="A1373" s="30" t="str">
        <v>Мередова И. А.</v>
      </c>
      <c r="B1373" s="30" t="str">
        <f ca="1"/>
        <v>8К</v>
      </c>
      <c r="C1373" s="30">
        <f ca="1"/>
        <v>31</v>
      </c>
      <c r="D1373" s="30" t="str">
        <f ca="1"/>
        <v>НЕТ</v>
      </c>
      <c r="E1373" s="30">
        <f ca="1"/>
        <v>1</v>
      </c>
      <c r="F1373" s="30" t="str">
        <v>Кубановедение</v>
      </c>
      <c r="H1373" t="str">
        <f ca="1"/>
        <v>Мередова И. А.</v>
      </c>
      <c r="I1373" t="str">
        <f ca="1"/>
        <v>8К</v>
      </c>
      <c r="J1373">
        <f ca="1"/>
        <v>31</v>
      </c>
      <c r="K1373" t="str">
        <f ca="1"/>
        <v>НЕТ</v>
      </c>
      <c r="L1373">
        <f ca="1"/>
        <v>1</v>
      </c>
      <c r="M1373" t="str">
        <f ca="1"/>
        <v>Кубановедение</v>
      </c>
    </row>
    <row r="1374" spans="1:13" x14ac:dyDescent="0.25">
      <c r="A1374" s="30" t="str">
        <v>Мередова И. А.</v>
      </c>
      <c r="B1374" s="30" t="str">
        <f ca="1"/>
        <v>8К</v>
      </c>
      <c r="C1374" s="30">
        <f ca="1"/>
        <v>31</v>
      </c>
      <c r="D1374" s="30" t="str">
        <f ca="1"/>
        <v>НЕТ</v>
      </c>
      <c r="E1374" s="30">
        <f ca="1"/>
        <v>1</v>
      </c>
      <c r="F1374" s="30" t="str">
        <v>Обществознание</v>
      </c>
      <c r="H1374" t="str">
        <f ca="1"/>
        <v>Мередова И. А.</v>
      </c>
      <c r="I1374" t="str">
        <f ca="1"/>
        <v>8К</v>
      </c>
      <c r="J1374">
        <f ca="1"/>
        <v>31</v>
      </c>
      <c r="K1374" t="str">
        <f ca="1"/>
        <v>НЕТ</v>
      </c>
      <c r="L1374">
        <f ca="1"/>
        <v>1</v>
      </c>
      <c r="M1374" t="str">
        <f ca="1"/>
        <v>Обществознание</v>
      </c>
    </row>
    <row r="1375" spans="1:13" x14ac:dyDescent="0.25">
      <c r="A1375" s="30" t="str">
        <v>Меркулова Ю. А.</v>
      </c>
      <c r="B1375" s="30" t="str">
        <f ca="1"/>
        <v>2М</v>
      </c>
      <c r="C1375" s="30">
        <f ca="1"/>
        <v>37</v>
      </c>
      <c r="D1375" s="30" t="str">
        <f ca="1"/>
        <v>НЕТ</v>
      </c>
      <c r="E1375" s="30">
        <f ca="1"/>
        <v>1</v>
      </c>
      <c r="F1375" s="30" t="str">
        <v>Изобразительное искусство</v>
      </c>
      <c r="H1375" t="str">
        <f ca="1"/>
        <v>Меркулова Ю. А.</v>
      </c>
      <c r="I1375" t="str">
        <f ca="1"/>
        <v>2М</v>
      </c>
      <c r="J1375">
        <f ca="1"/>
        <v>37</v>
      </c>
      <c r="K1375" t="str">
        <f ca="1"/>
        <v>НЕТ</v>
      </c>
      <c r="L1375">
        <f ca="1"/>
        <v>1</v>
      </c>
      <c r="M1375" t="str">
        <f ca="1"/>
        <v>Изобразительное искусство</v>
      </c>
    </row>
    <row r="1376" spans="1:13" x14ac:dyDescent="0.25">
      <c r="A1376" s="30" t="str">
        <v>Меркулова Ю. А.</v>
      </c>
      <c r="B1376" s="30" t="str">
        <f ca="1"/>
        <v>2М</v>
      </c>
      <c r="C1376" s="30">
        <f ca="1"/>
        <v>37</v>
      </c>
      <c r="D1376" s="30" t="str">
        <f ca="1"/>
        <v>НЕТ</v>
      </c>
      <c r="E1376" s="30">
        <f ca="1"/>
        <v>1</v>
      </c>
      <c r="F1376" s="30" t="str">
        <v>Кубановедение</v>
      </c>
      <c r="H1376" t="str">
        <f ca="1"/>
        <v>Меркулова Ю. А.</v>
      </c>
      <c r="I1376" t="str">
        <f ca="1"/>
        <v>2М</v>
      </c>
      <c r="J1376">
        <f ca="1"/>
        <v>37</v>
      </c>
      <c r="K1376" t="str">
        <f ca="1"/>
        <v>НЕТ</v>
      </c>
      <c r="L1376">
        <f ca="1"/>
        <v>1</v>
      </c>
      <c r="M1376" t="str">
        <f ca="1"/>
        <v>Кубановедение</v>
      </c>
    </row>
    <row r="1377" spans="1:13" x14ac:dyDescent="0.25">
      <c r="A1377" s="30" t="str">
        <v>Меркулова Ю. А.</v>
      </c>
      <c r="B1377" s="30" t="str">
        <f ca="1"/>
        <v>2М</v>
      </c>
      <c r="C1377" s="30">
        <f ca="1"/>
        <v>37</v>
      </c>
      <c r="D1377" s="30" t="str">
        <f ca="1"/>
        <v>НЕТ</v>
      </c>
      <c r="E1377" s="30">
        <f ca="1"/>
        <v>4</v>
      </c>
      <c r="F1377" s="30" t="str">
        <v>Литературное чтение</v>
      </c>
      <c r="H1377" t="str">
        <f ca="1"/>
        <v>Меркулова Ю. А.</v>
      </c>
      <c r="I1377" t="str">
        <f ca="1"/>
        <v>2М</v>
      </c>
      <c r="J1377">
        <f ca="1"/>
        <v>37</v>
      </c>
      <c r="K1377" t="str">
        <f ca="1"/>
        <v>НЕТ</v>
      </c>
      <c r="L1377">
        <f ca="1"/>
        <v>4</v>
      </c>
      <c r="M1377" t="str">
        <f ca="1"/>
        <v>Литературное чтение</v>
      </c>
    </row>
    <row r="1378" spans="1:13" x14ac:dyDescent="0.25">
      <c r="A1378" s="30" t="str">
        <v>Меркулова Ю. А.</v>
      </c>
      <c r="B1378" s="30" t="str">
        <f ca="1"/>
        <v>2М</v>
      </c>
      <c r="C1378" s="30">
        <f ca="1"/>
        <v>37</v>
      </c>
      <c r="D1378" s="30" t="str">
        <f ca="1"/>
        <v>НЕТ</v>
      </c>
      <c r="E1378" s="30">
        <f ca="1"/>
        <v>4</v>
      </c>
      <c r="F1378" s="30" t="str">
        <v>Математика</v>
      </c>
      <c r="H1378" t="str">
        <f ca="1"/>
        <v>Меркулова Ю. А.</v>
      </c>
      <c r="I1378" t="str">
        <f ca="1"/>
        <v>2М</v>
      </c>
      <c r="J1378">
        <f ca="1"/>
        <v>37</v>
      </c>
      <c r="K1378" t="str">
        <f ca="1"/>
        <v>НЕТ</v>
      </c>
      <c r="L1378">
        <f ca="1"/>
        <v>4</v>
      </c>
      <c r="M1378" t="str">
        <f ca="1"/>
        <v>Математика</v>
      </c>
    </row>
    <row r="1379" spans="1:13" x14ac:dyDescent="0.25">
      <c r="A1379" s="30" t="str">
        <v>Меркулова Ю. А.</v>
      </c>
      <c r="B1379" s="30" t="str">
        <f ca="1"/>
        <v>2М</v>
      </c>
      <c r="C1379" s="30">
        <f ca="1"/>
        <v>37</v>
      </c>
      <c r="D1379" s="30" t="str">
        <f ca="1"/>
        <v>НЕТ</v>
      </c>
      <c r="E1379" s="30">
        <f ca="1"/>
        <v>1</v>
      </c>
      <c r="F1379" s="30" t="str">
        <v>Музыка</v>
      </c>
      <c r="H1379" t="str">
        <f ca="1"/>
        <v>Меркулова Ю. А.</v>
      </c>
      <c r="I1379" t="str">
        <f ca="1"/>
        <v>2М</v>
      </c>
      <c r="J1379">
        <f ca="1"/>
        <v>37</v>
      </c>
      <c r="K1379" t="str">
        <f ca="1"/>
        <v>НЕТ</v>
      </c>
      <c r="L1379">
        <f ca="1"/>
        <v>1</v>
      </c>
      <c r="M1379" t="str">
        <f ca="1"/>
        <v>Музыка</v>
      </c>
    </row>
    <row r="1380" spans="1:13" x14ac:dyDescent="0.25">
      <c r="A1380" s="30" t="str">
        <v>Меркулова Ю. А.</v>
      </c>
      <c r="B1380" s="30" t="str">
        <f ca="1"/>
        <v>2М</v>
      </c>
      <c r="C1380" s="30">
        <f ca="1"/>
        <v>37</v>
      </c>
      <c r="D1380" s="30" t="str">
        <f ca="1"/>
        <v>НЕТ</v>
      </c>
      <c r="E1380" s="30">
        <f ca="1"/>
        <v>2</v>
      </c>
      <c r="F1380" s="30" t="str">
        <v>Окружающий мир</v>
      </c>
      <c r="H1380" t="str">
        <f ca="1"/>
        <v>Меркулова Ю. А.</v>
      </c>
      <c r="I1380" t="str">
        <f ca="1"/>
        <v>2М</v>
      </c>
      <c r="J1380">
        <f ca="1"/>
        <v>37</v>
      </c>
      <c r="K1380" t="str">
        <f ca="1"/>
        <v>НЕТ</v>
      </c>
      <c r="L1380">
        <f ca="1"/>
        <v>2</v>
      </c>
      <c r="M1380" t="str">
        <f ca="1"/>
        <v>Окружающий мир</v>
      </c>
    </row>
    <row r="1381" spans="1:13" x14ac:dyDescent="0.25">
      <c r="A1381" s="30" t="str">
        <v>Меркулова Ю. А.</v>
      </c>
      <c r="B1381" s="30" t="str">
        <f ca="1"/>
        <v>2М</v>
      </c>
      <c r="C1381" s="30">
        <f ca="1"/>
        <v>37</v>
      </c>
      <c r="D1381" s="30" t="str">
        <f ca="1"/>
        <v>НЕТ</v>
      </c>
      <c r="E1381" s="30">
        <f ca="1"/>
        <v>1</v>
      </c>
      <c r="F1381" s="30" t="str">
        <v>Разговор о важн</v>
      </c>
      <c r="H1381" t="str">
        <f ca="1"/>
        <v>Меркулова Ю. А.</v>
      </c>
      <c r="I1381" t="str">
        <f ca="1"/>
        <v>2М</v>
      </c>
      <c r="J1381">
        <f ca="1"/>
        <v>37</v>
      </c>
      <c r="K1381" t="str">
        <f ca="1"/>
        <v>НЕТ</v>
      </c>
      <c r="L1381">
        <f ca="1"/>
        <v>1</v>
      </c>
      <c r="M1381" t="str">
        <f ca="1"/>
        <v>Разговор о важн</v>
      </c>
    </row>
    <row r="1382" spans="1:13" x14ac:dyDescent="0.25">
      <c r="A1382" s="30" t="str">
        <v>Меркулова Ю. А.</v>
      </c>
      <c r="B1382" s="30" t="str">
        <f ca="1"/>
        <v>2М</v>
      </c>
      <c r="C1382" s="30">
        <f ca="1"/>
        <v>37</v>
      </c>
      <c r="D1382" s="30" t="str">
        <f ca="1"/>
        <v>НЕТ</v>
      </c>
      <c r="E1382" s="30">
        <f ca="1"/>
        <v>5</v>
      </c>
      <c r="F1382" s="30" t="str">
        <v>Русский язык</v>
      </c>
      <c r="H1382" t="str">
        <f ca="1"/>
        <v>Меркулова Ю. А.</v>
      </c>
      <c r="I1382" t="str">
        <f ca="1"/>
        <v>2М</v>
      </c>
      <c r="J1382">
        <f ca="1"/>
        <v>37</v>
      </c>
      <c r="K1382" t="str">
        <f ca="1"/>
        <v>НЕТ</v>
      </c>
      <c r="L1382">
        <f ca="1"/>
        <v>5</v>
      </c>
      <c r="M1382" t="str">
        <f ca="1"/>
        <v>Русский язык</v>
      </c>
    </row>
    <row r="1383" spans="1:13" x14ac:dyDescent="0.25">
      <c r="A1383" s="30" t="str">
        <v>Меркулова Ю. А.</v>
      </c>
      <c r="B1383" s="30" t="str">
        <f ca="1"/>
        <v>2М</v>
      </c>
      <c r="C1383" s="30">
        <f ca="1"/>
        <v>37</v>
      </c>
      <c r="D1383" s="30" t="str">
        <f ca="1"/>
        <v>НЕТ</v>
      </c>
      <c r="E1383" s="30">
        <f ca="1"/>
        <v>1</v>
      </c>
      <c r="F1383" s="30" t="str">
        <v>Технология</v>
      </c>
      <c r="H1383" t="str">
        <f ca="1"/>
        <v>Меркулова Ю. А.</v>
      </c>
      <c r="I1383" t="str">
        <f ca="1"/>
        <v>2М</v>
      </c>
      <c r="J1383">
        <f ca="1"/>
        <v>37</v>
      </c>
      <c r="K1383" t="str">
        <f ca="1"/>
        <v>НЕТ</v>
      </c>
      <c r="L1383">
        <f ca="1"/>
        <v>1</v>
      </c>
      <c r="M1383" t="str">
        <f ca="1"/>
        <v>Технология</v>
      </c>
    </row>
    <row r="1384" spans="1:13" x14ac:dyDescent="0.25">
      <c r="A1384" s="30" t="str">
        <v>Меркулова Ю. А.</v>
      </c>
      <c r="B1384" s="30" t="str">
        <f ca="1"/>
        <v>3З</v>
      </c>
      <c r="C1384" s="30">
        <f ca="1"/>
        <v>34</v>
      </c>
      <c r="D1384" s="30" t="str">
        <f ca="1"/>
        <v>НЕТ</v>
      </c>
      <c r="E1384" s="30">
        <f ca="1"/>
        <v>1</v>
      </c>
      <c r="F1384" s="30" t="str">
        <v>Изобразительное искусство</v>
      </c>
      <c r="H1384" t="str">
        <f ca="1"/>
        <v>Меркулова Ю. А.</v>
      </c>
      <c r="I1384" t="str">
        <f ca="1"/>
        <v>3З</v>
      </c>
      <c r="J1384">
        <f ca="1"/>
        <v>34</v>
      </c>
      <c r="K1384" t="str">
        <f ca="1"/>
        <v>НЕТ</v>
      </c>
      <c r="L1384">
        <f ca="1"/>
        <v>1</v>
      </c>
      <c r="M1384" t="str">
        <f ca="1"/>
        <v>Изобразительное искусство</v>
      </c>
    </row>
    <row r="1385" spans="1:13" x14ac:dyDescent="0.25">
      <c r="A1385" s="30" t="str">
        <v>Меркулова Ю. А.</v>
      </c>
      <c r="B1385" s="30" t="str">
        <f ca="1"/>
        <v>3З</v>
      </c>
      <c r="C1385" s="30">
        <f ca="1"/>
        <v>34</v>
      </c>
      <c r="D1385" s="30" t="str">
        <f ca="1"/>
        <v>НЕТ</v>
      </c>
      <c r="E1385" s="30">
        <f ca="1"/>
        <v>1</v>
      </c>
      <c r="F1385" s="30" t="str">
        <v>Кубановедение</v>
      </c>
      <c r="H1385" t="str">
        <f ca="1"/>
        <v>Меркулова Ю. А.</v>
      </c>
      <c r="I1385" t="str">
        <f ca="1"/>
        <v>3З</v>
      </c>
      <c r="J1385">
        <f ca="1"/>
        <v>34</v>
      </c>
      <c r="K1385" t="str">
        <f ca="1"/>
        <v>НЕТ</v>
      </c>
      <c r="L1385">
        <f ca="1"/>
        <v>1</v>
      </c>
      <c r="M1385" t="str">
        <f ca="1"/>
        <v>Кубановедение</v>
      </c>
    </row>
    <row r="1386" spans="1:13" x14ac:dyDescent="0.25">
      <c r="A1386" s="30" t="str">
        <v>Меркулова Ю. А.</v>
      </c>
      <c r="B1386" s="30" t="str">
        <f ca="1"/>
        <v>3З</v>
      </c>
      <c r="C1386" s="30">
        <f ca="1"/>
        <v>34</v>
      </c>
      <c r="D1386" s="30" t="str">
        <f ca="1"/>
        <v>НЕТ</v>
      </c>
      <c r="E1386" s="30">
        <f ca="1"/>
        <v>4</v>
      </c>
      <c r="F1386" s="30" t="str">
        <v>Литературное чтение</v>
      </c>
      <c r="H1386" t="str">
        <f ca="1"/>
        <v>Меркулова Ю. А.</v>
      </c>
      <c r="I1386" t="str">
        <f ca="1"/>
        <v>3З</v>
      </c>
      <c r="J1386">
        <f ca="1"/>
        <v>34</v>
      </c>
      <c r="K1386" t="str">
        <f ca="1"/>
        <v>НЕТ</v>
      </c>
      <c r="L1386">
        <f ca="1"/>
        <v>4</v>
      </c>
      <c r="M1386" t="str">
        <f ca="1"/>
        <v>Литературное чтение</v>
      </c>
    </row>
    <row r="1387" spans="1:13" x14ac:dyDescent="0.25">
      <c r="A1387" s="30" t="str">
        <v>Меркулова Ю. А.</v>
      </c>
      <c r="B1387" s="30" t="str">
        <f ca="1"/>
        <v>3З</v>
      </c>
      <c r="C1387" s="30">
        <f ca="1"/>
        <v>34</v>
      </c>
      <c r="D1387" s="30" t="str">
        <f ca="1"/>
        <v>НЕТ</v>
      </c>
      <c r="E1387" s="30">
        <f ca="1"/>
        <v>4</v>
      </c>
      <c r="F1387" s="30" t="str">
        <v>Математика</v>
      </c>
      <c r="H1387" t="str">
        <f ca="1"/>
        <v>Меркулова Ю. А.</v>
      </c>
      <c r="I1387" t="str">
        <f ca="1"/>
        <v>3З</v>
      </c>
      <c r="J1387">
        <f ca="1"/>
        <v>34</v>
      </c>
      <c r="K1387" t="str">
        <f ca="1"/>
        <v>НЕТ</v>
      </c>
      <c r="L1387">
        <f ca="1"/>
        <v>4</v>
      </c>
      <c r="M1387" t="str">
        <f ca="1"/>
        <v>Математика</v>
      </c>
    </row>
    <row r="1388" spans="1:13" x14ac:dyDescent="0.25">
      <c r="A1388" s="30" t="str">
        <v>Меркулова Ю. А.</v>
      </c>
      <c r="B1388" s="30" t="str">
        <f ca="1"/>
        <v>3З</v>
      </c>
      <c r="C1388" s="30">
        <f ca="1"/>
        <v>34</v>
      </c>
      <c r="D1388" s="30" t="str">
        <f ca="1"/>
        <v>НЕТ</v>
      </c>
      <c r="E1388" s="30">
        <f ca="1"/>
        <v>1</v>
      </c>
      <c r="F1388" s="30" t="str">
        <v>Музыка</v>
      </c>
      <c r="H1388" t="str">
        <f ca="1"/>
        <v>Меркулова Ю. А.</v>
      </c>
      <c r="I1388" t="str">
        <f ca="1"/>
        <v>3З</v>
      </c>
      <c r="J1388">
        <f ca="1"/>
        <v>34</v>
      </c>
      <c r="K1388" t="str">
        <f ca="1"/>
        <v>НЕТ</v>
      </c>
      <c r="L1388">
        <f ca="1"/>
        <v>1</v>
      </c>
      <c r="M1388" t="str">
        <f ca="1"/>
        <v>Музыка</v>
      </c>
    </row>
    <row r="1389" spans="1:13" x14ac:dyDescent="0.25">
      <c r="A1389" s="30" t="str">
        <v>Меркулова Ю. А.</v>
      </c>
      <c r="B1389" s="30" t="str">
        <f ca="1"/>
        <v>3З</v>
      </c>
      <c r="C1389" s="30">
        <f ca="1"/>
        <v>34</v>
      </c>
      <c r="D1389" s="30" t="str">
        <f ca="1"/>
        <v>НЕТ</v>
      </c>
      <c r="E1389" s="30">
        <f ca="1"/>
        <v>2</v>
      </c>
      <c r="F1389" s="30" t="str">
        <v>Окружающий мир</v>
      </c>
      <c r="H1389" t="str">
        <f ca="1"/>
        <v>Меркулова Ю. А.</v>
      </c>
      <c r="I1389" t="str">
        <f ca="1"/>
        <v>3З</v>
      </c>
      <c r="J1389">
        <f ca="1"/>
        <v>34</v>
      </c>
      <c r="K1389" t="str">
        <f ca="1"/>
        <v>НЕТ</v>
      </c>
      <c r="L1389">
        <f ca="1"/>
        <v>2</v>
      </c>
      <c r="M1389" t="str">
        <f ca="1"/>
        <v>Окружающий мир</v>
      </c>
    </row>
    <row r="1390" spans="1:13" x14ac:dyDescent="0.25">
      <c r="A1390" s="30" t="str">
        <v>Меркулова Ю. А.</v>
      </c>
      <c r="B1390" s="30" t="str">
        <f ca="1"/>
        <v>3З</v>
      </c>
      <c r="C1390" s="30">
        <f ca="1"/>
        <v>34</v>
      </c>
      <c r="D1390" s="30" t="str">
        <f ca="1"/>
        <v>НЕТ</v>
      </c>
      <c r="E1390" s="30">
        <f ca="1"/>
        <v>1</v>
      </c>
      <c r="F1390" s="30" t="str">
        <v>Разговор о важн</v>
      </c>
      <c r="H1390" t="str">
        <f ca="1"/>
        <v>Меркулова Ю. А.</v>
      </c>
      <c r="I1390" t="str">
        <f ca="1"/>
        <v>3З</v>
      </c>
      <c r="J1390">
        <f ca="1"/>
        <v>34</v>
      </c>
      <c r="K1390" t="str">
        <f ca="1"/>
        <v>НЕТ</v>
      </c>
      <c r="L1390">
        <f ca="1"/>
        <v>1</v>
      </c>
      <c r="M1390" t="str">
        <f ca="1"/>
        <v>Разговор о важн</v>
      </c>
    </row>
    <row r="1391" spans="1:13" x14ac:dyDescent="0.25">
      <c r="A1391" s="30" t="str">
        <v>Меркулова Ю. А.</v>
      </c>
      <c r="B1391" s="30" t="str">
        <f ca="1"/>
        <v>3З</v>
      </c>
      <c r="C1391" s="30">
        <f ca="1"/>
        <v>34</v>
      </c>
      <c r="D1391" s="30" t="str">
        <f ca="1"/>
        <v>НЕТ</v>
      </c>
      <c r="E1391" s="30">
        <f ca="1"/>
        <v>5</v>
      </c>
      <c r="F1391" s="30" t="str">
        <v>Русский язык</v>
      </c>
      <c r="H1391" t="str">
        <f ca="1"/>
        <v>Меркулова Ю. А.</v>
      </c>
      <c r="I1391" t="str">
        <f ca="1"/>
        <v>3З</v>
      </c>
      <c r="J1391">
        <f ca="1"/>
        <v>34</v>
      </c>
      <c r="K1391" t="str">
        <f ca="1"/>
        <v>НЕТ</v>
      </c>
      <c r="L1391">
        <f ca="1"/>
        <v>5</v>
      </c>
      <c r="M1391" t="str">
        <f ca="1"/>
        <v>Русский язык</v>
      </c>
    </row>
    <row r="1392" spans="1:13" x14ac:dyDescent="0.25">
      <c r="A1392" s="30" t="str">
        <v>Меркулова Ю. А.</v>
      </c>
      <c r="B1392" s="30" t="str">
        <f ca="1"/>
        <v>3З</v>
      </c>
      <c r="C1392" s="30">
        <f ca="1"/>
        <v>34</v>
      </c>
      <c r="D1392" s="30" t="str">
        <f ca="1"/>
        <v>НЕТ</v>
      </c>
      <c r="E1392" s="30">
        <f ca="1"/>
        <v>1</v>
      </c>
      <c r="F1392" s="30" t="str">
        <v>Технология</v>
      </c>
      <c r="H1392" t="str">
        <f ca="1"/>
        <v>Меркулова Ю. А.</v>
      </c>
      <c r="I1392" t="str">
        <f ca="1"/>
        <v>3З</v>
      </c>
      <c r="J1392">
        <f ca="1"/>
        <v>34</v>
      </c>
      <c r="K1392" t="str">
        <f ca="1"/>
        <v>НЕТ</v>
      </c>
      <c r="L1392">
        <f ca="1"/>
        <v>1</v>
      </c>
      <c r="M1392" t="str">
        <f ca="1"/>
        <v>Технология</v>
      </c>
    </row>
    <row r="1393" spans="1:13" x14ac:dyDescent="0.25">
      <c r="A1393" s="30" t="str">
        <v>Минаева Ю. В.</v>
      </c>
      <c r="B1393" s="30" t="str">
        <f ca="1"/>
        <v>7К</v>
      </c>
      <c r="C1393" s="30">
        <f ca="1"/>
        <v>38</v>
      </c>
      <c r="D1393" s="30" t="str">
        <f ca="1"/>
        <v>ДА</v>
      </c>
      <c r="E1393" s="30">
        <f ca="1"/>
        <v>3</v>
      </c>
      <c r="F1393" s="30" t="str">
        <v>Иностранный язык (английский)</v>
      </c>
      <c r="H1393" t="str">
        <f ca="1"/>
        <v>Минаева Ю. В.</v>
      </c>
      <c r="I1393" t="str">
        <f ca="1"/>
        <v>7К</v>
      </c>
      <c r="J1393">
        <f ca="1"/>
        <v>38</v>
      </c>
      <c r="K1393" t="str">
        <f ca="1"/>
        <v>ДА</v>
      </c>
      <c r="L1393">
        <f ca="1"/>
        <v>3</v>
      </c>
      <c r="M1393" t="str">
        <f ca="1"/>
        <v>Иностранный язык (английский)</v>
      </c>
    </row>
    <row r="1394" spans="1:13" x14ac:dyDescent="0.25">
      <c r="A1394" s="30" t="str">
        <v>Багери М. О.</v>
      </c>
      <c r="B1394" s="30" t="str">
        <f ca="1"/>
        <v>7К</v>
      </c>
      <c r="C1394" s="30">
        <f ca="1"/>
        <v>38</v>
      </c>
      <c r="D1394" s="30" t="str">
        <f ca="1"/>
        <v>ДА</v>
      </c>
      <c r="E1394" s="30">
        <f ca="1"/>
        <v>3</v>
      </c>
      <c r="F1394" s="30" t="str">
        <v>Иностранный язык (английский)</v>
      </c>
      <c r="H1394" t="str">
        <f ca="1"/>
        <v>Багери М. О.</v>
      </c>
      <c r="I1394" t="str">
        <f ca="1"/>
        <v>7К</v>
      </c>
      <c r="J1394">
        <f ca="1"/>
        <v>38</v>
      </c>
      <c r="K1394" t="str">
        <f ca="1"/>
        <v>ДА</v>
      </c>
      <c r="L1394">
        <f ca="1"/>
        <v>3</v>
      </c>
      <c r="M1394" t="str">
        <f ca="1"/>
        <v>Иностранный язык (английский)</v>
      </c>
    </row>
    <row r="1395" spans="1:13" x14ac:dyDescent="0.25">
      <c r="A1395" s="30" t="str">
        <v>Минаева Ю. В.</v>
      </c>
      <c r="B1395" s="30" t="str">
        <f ca="1"/>
        <v>7Л</v>
      </c>
      <c r="C1395" s="30">
        <f ca="1"/>
        <v>38</v>
      </c>
      <c r="D1395" s="30" t="str">
        <f ca="1"/>
        <v>ДА</v>
      </c>
      <c r="E1395" s="30">
        <f ca="1"/>
        <v>3</v>
      </c>
      <c r="F1395" s="30" t="str">
        <v>Иностранный язык (английский)</v>
      </c>
      <c r="H1395" t="str">
        <f ca="1"/>
        <v>Минаева Ю. В.</v>
      </c>
      <c r="I1395" t="str">
        <f ca="1"/>
        <v>7Л</v>
      </c>
      <c r="J1395">
        <f ca="1"/>
        <v>38</v>
      </c>
      <c r="K1395" t="str">
        <f ca="1"/>
        <v>ДА</v>
      </c>
      <c r="L1395">
        <f ca="1"/>
        <v>3</v>
      </c>
      <c r="M1395" t="str">
        <f ca="1"/>
        <v>Иностранный язык (английский)</v>
      </c>
    </row>
    <row r="1396" spans="1:13" x14ac:dyDescent="0.25">
      <c r="A1396" s="30" t="str">
        <v>Багери М. О.</v>
      </c>
      <c r="B1396" s="30" t="str">
        <f ca="1"/>
        <v>7Л</v>
      </c>
      <c r="C1396" s="30">
        <f ca="1"/>
        <v>38</v>
      </c>
      <c r="D1396" s="30" t="str">
        <f ca="1"/>
        <v>ДА</v>
      </c>
      <c r="E1396" s="30">
        <f ca="1"/>
        <v>3</v>
      </c>
      <c r="F1396" s="30" t="str">
        <v>Иностранный язык (английский)</v>
      </c>
      <c r="H1396" t="str">
        <f ca="1"/>
        <v>Багери М. О.</v>
      </c>
      <c r="I1396" t="str">
        <f ca="1"/>
        <v>7Л</v>
      </c>
      <c r="J1396">
        <f ca="1"/>
        <v>38</v>
      </c>
      <c r="K1396" t="str">
        <f ca="1"/>
        <v>ДА</v>
      </c>
      <c r="L1396">
        <f ca="1"/>
        <v>3</v>
      </c>
      <c r="M1396" t="str">
        <f ca="1"/>
        <v>Иностранный язык (английский)</v>
      </c>
    </row>
    <row r="1397" spans="1:13" x14ac:dyDescent="0.25">
      <c r="A1397" s="30" t="str">
        <v>Минаева Ю. В.</v>
      </c>
      <c r="B1397" s="30" t="str">
        <f ca="1"/>
        <v>8А</v>
      </c>
      <c r="C1397" s="30">
        <f ca="1"/>
        <v>36</v>
      </c>
      <c r="D1397" s="30" t="str">
        <f ca="1"/>
        <v>ДА</v>
      </c>
      <c r="E1397" s="30">
        <f ca="1"/>
        <v>3</v>
      </c>
      <c r="F1397" s="30" t="str">
        <v>Иностранный язык (английский)</v>
      </c>
      <c r="H1397" t="str">
        <f ca="1"/>
        <v>Минаева Ю. В.</v>
      </c>
      <c r="I1397" t="str">
        <f ca="1"/>
        <v>8А</v>
      </c>
      <c r="J1397">
        <f ca="1"/>
        <v>36</v>
      </c>
      <c r="K1397" t="str">
        <f ca="1"/>
        <v>ДА</v>
      </c>
      <c r="L1397">
        <f ca="1"/>
        <v>3</v>
      </c>
      <c r="M1397" t="str">
        <f ca="1"/>
        <v>Иностранный язык (английский)</v>
      </c>
    </row>
    <row r="1398" spans="1:13" x14ac:dyDescent="0.25">
      <c r="A1398" s="30" t="str">
        <v>Багери М. О.</v>
      </c>
      <c r="B1398" s="30" t="str">
        <f ca="1"/>
        <v>8А</v>
      </c>
      <c r="C1398" s="30">
        <f ca="1"/>
        <v>36</v>
      </c>
      <c r="D1398" s="30" t="str">
        <f ca="1"/>
        <v>ДА</v>
      </c>
      <c r="E1398" s="30">
        <f ca="1"/>
        <v>3</v>
      </c>
      <c r="F1398" s="30" t="str">
        <v>Иностранный язык (английский)</v>
      </c>
      <c r="H1398" t="str">
        <f ca="1"/>
        <v>Багери М. О.</v>
      </c>
      <c r="I1398" t="str">
        <f ca="1"/>
        <v>8А</v>
      </c>
      <c r="J1398">
        <f ca="1"/>
        <v>36</v>
      </c>
      <c r="K1398" t="str">
        <f ca="1"/>
        <v>ДА</v>
      </c>
      <c r="L1398">
        <f ca="1"/>
        <v>3</v>
      </c>
      <c r="M1398" t="str">
        <f ca="1"/>
        <v>Иностранный язык (английский)</v>
      </c>
    </row>
    <row r="1399" spans="1:13" x14ac:dyDescent="0.25">
      <c r="A1399" s="30" t="str">
        <v>Минаева Ю. В.</v>
      </c>
      <c r="B1399" s="30" t="str">
        <f ca="1"/>
        <v>8Б</v>
      </c>
      <c r="C1399" s="30">
        <f ca="1"/>
        <v>36</v>
      </c>
      <c r="D1399" s="30" t="str">
        <f ca="1"/>
        <v>ДА</v>
      </c>
      <c r="E1399" s="30">
        <f ca="1"/>
        <v>3</v>
      </c>
      <c r="F1399" s="30" t="str">
        <v>Иностранный язык (английский)</v>
      </c>
      <c r="H1399" t="str">
        <f ca="1"/>
        <v>Минаева Ю. В.</v>
      </c>
      <c r="I1399" t="str">
        <f ca="1"/>
        <v>8Б</v>
      </c>
      <c r="J1399">
        <f ca="1"/>
        <v>36</v>
      </c>
      <c r="K1399" t="str">
        <f ca="1"/>
        <v>ДА</v>
      </c>
      <c r="L1399">
        <f ca="1"/>
        <v>3</v>
      </c>
      <c r="M1399" t="str">
        <f ca="1"/>
        <v>Иностранный язык (английский)</v>
      </c>
    </row>
    <row r="1400" spans="1:13" x14ac:dyDescent="0.25">
      <c r="A1400" s="30" t="str">
        <v>Багери М. О.</v>
      </c>
      <c r="B1400" s="30" t="str">
        <f ca="1"/>
        <v>8Б</v>
      </c>
      <c r="C1400" s="30">
        <f ca="1"/>
        <v>36</v>
      </c>
      <c r="D1400" s="30" t="str">
        <f ca="1"/>
        <v>ДА</v>
      </c>
      <c r="E1400" s="30">
        <f ca="1"/>
        <v>3</v>
      </c>
      <c r="F1400" s="30" t="str">
        <v>Иностранный язык (английский)</v>
      </c>
      <c r="H1400" t="str">
        <f ca="1"/>
        <v>Багери М. О.</v>
      </c>
      <c r="I1400" t="str">
        <f ca="1"/>
        <v>8Б</v>
      </c>
      <c r="J1400">
        <f ca="1"/>
        <v>36</v>
      </c>
      <c r="K1400" t="str">
        <f ca="1"/>
        <v>ДА</v>
      </c>
      <c r="L1400">
        <f ca="1"/>
        <v>3</v>
      </c>
      <c r="M1400" t="str">
        <f ca="1"/>
        <v>Иностранный язык (английский)</v>
      </c>
    </row>
    <row r="1401" spans="1:13" x14ac:dyDescent="0.25">
      <c r="A1401" s="30" t="str">
        <v>Минаева Ю. В.</v>
      </c>
      <c r="B1401" s="30" t="str">
        <f ca="1"/>
        <v>8В</v>
      </c>
      <c r="C1401" s="30">
        <f ca="1"/>
        <v>34</v>
      </c>
      <c r="D1401" s="30" t="str">
        <f ca="1"/>
        <v>ДА</v>
      </c>
      <c r="E1401" s="30">
        <f ca="1"/>
        <v>3</v>
      </c>
      <c r="F1401" s="30" t="str">
        <v>Иностранный язык (английский)</v>
      </c>
      <c r="H1401" t="str">
        <f ca="1"/>
        <v>Минаева Ю. В.</v>
      </c>
      <c r="I1401" t="str">
        <f ca="1"/>
        <v>8В</v>
      </c>
      <c r="J1401">
        <f ca="1"/>
        <v>34</v>
      </c>
      <c r="K1401" t="str">
        <f ca="1"/>
        <v>ДА</v>
      </c>
      <c r="L1401">
        <f ca="1"/>
        <v>3</v>
      </c>
      <c r="M1401" t="str">
        <f ca="1"/>
        <v>Иностранный язык (английский)</v>
      </c>
    </row>
    <row r="1402" spans="1:13" x14ac:dyDescent="0.25">
      <c r="A1402" s="30" t="str">
        <v>Багери М. О.</v>
      </c>
      <c r="B1402" s="30" t="str">
        <f ca="1"/>
        <v>8В</v>
      </c>
      <c r="C1402" s="30">
        <f ca="1"/>
        <v>34</v>
      </c>
      <c r="D1402" s="30" t="str">
        <f ca="1"/>
        <v>ДА</v>
      </c>
      <c r="E1402" s="30">
        <f ca="1"/>
        <v>3</v>
      </c>
      <c r="F1402" s="30" t="str">
        <v>Иностранный язык (английский)</v>
      </c>
      <c r="H1402" t="str">
        <f ca="1"/>
        <v>Багери М. О.</v>
      </c>
      <c r="I1402" t="str">
        <f ca="1"/>
        <v>8В</v>
      </c>
      <c r="J1402">
        <f ca="1"/>
        <v>34</v>
      </c>
      <c r="K1402" t="str">
        <f ca="1"/>
        <v>ДА</v>
      </c>
      <c r="L1402">
        <f ca="1"/>
        <v>3</v>
      </c>
      <c r="M1402" t="str">
        <f ca="1"/>
        <v>Иностранный язык (английский)</v>
      </c>
    </row>
    <row r="1403" spans="1:13" x14ac:dyDescent="0.25">
      <c r="A1403" s="30" t="str">
        <v>Минаева Ю. В.</v>
      </c>
      <c r="B1403" s="30" t="str">
        <f ca="1"/>
        <v>8К</v>
      </c>
      <c r="C1403" s="30">
        <f ca="1"/>
        <v>31</v>
      </c>
      <c r="D1403" s="30" t="str">
        <f ca="1"/>
        <v>ДА</v>
      </c>
      <c r="E1403" s="30">
        <f ca="1"/>
        <v>3</v>
      </c>
      <c r="F1403" s="30" t="str">
        <v>Иностранный язык (английский)</v>
      </c>
      <c r="H1403" t="str">
        <f ca="1"/>
        <v>Минаева Ю. В.</v>
      </c>
      <c r="I1403" t="str">
        <f ca="1"/>
        <v>8К</v>
      </c>
      <c r="J1403">
        <f ca="1"/>
        <v>31</v>
      </c>
      <c r="K1403" t="str">
        <f ca="1"/>
        <v>ДА</v>
      </c>
      <c r="L1403">
        <f ca="1"/>
        <v>3</v>
      </c>
      <c r="M1403" t="str">
        <f ca="1"/>
        <v>Иностранный язык (английский)</v>
      </c>
    </row>
    <row r="1404" spans="1:13" x14ac:dyDescent="0.25">
      <c r="A1404" s="30" t="str">
        <v>Багери М. О.</v>
      </c>
      <c r="B1404" s="30" t="str">
        <f ca="1"/>
        <v>8К</v>
      </c>
      <c r="C1404" s="30">
        <f ca="1"/>
        <v>31</v>
      </c>
      <c r="D1404" s="30" t="str">
        <f ca="1"/>
        <v>ДА</v>
      </c>
      <c r="E1404" s="30">
        <f ca="1"/>
        <v>3</v>
      </c>
      <c r="F1404" s="30" t="str">
        <v>Иностранный язык (английский)</v>
      </c>
      <c r="H1404" t="str">
        <f ca="1"/>
        <v>Багери М. О.</v>
      </c>
      <c r="I1404" t="str">
        <f ca="1"/>
        <v>8К</v>
      </c>
      <c r="J1404">
        <f ca="1"/>
        <v>31</v>
      </c>
      <c r="K1404" t="str">
        <f ca="1"/>
        <v>ДА</v>
      </c>
      <c r="L1404">
        <f ca="1"/>
        <v>3</v>
      </c>
      <c r="M1404" t="str">
        <f ca="1"/>
        <v>Иностранный язык (английский)</v>
      </c>
    </row>
    <row r="1405" spans="1:13" x14ac:dyDescent="0.25">
      <c r="A1405" s="30" t="str">
        <v>Минаева Ю. В.</v>
      </c>
      <c r="B1405" s="30" t="str">
        <f ca="1"/>
        <v>8Л</v>
      </c>
      <c r="C1405" s="30">
        <f ca="1"/>
        <v>36</v>
      </c>
      <c r="D1405" s="30" t="str">
        <f ca="1"/>
        <v>ДА</v>
      </c>
      <c r="E1405" s="30">
        <f ca="1"/>
        <v>3</v>
      </c>
      <c r="F1405" s="30" t="str">
        <v>Иностранный язык (английский)</v>
      </c>
      <c r="H1405" t="str">
        <f ca="1"/>
        <v>Минаева Ю. В.</v>
      </c>
      <c r="I1405" t="str">
        <f ca="1"/>
        <v>8Л</v>
      </c>
      <c r="J1405">
        <f ca="1"/>
        <v>36</v>
      </c>
      <c r="K1405" t="str">
        <f ca="1"/>
        <v>ДА</v>
      </c>
      <c r="L1405">
        <f ca="1"/>
        <v>3</v>
      </c>
      <c r="M1405" t="str">
        <f ca="1"/>
        <v>Иностранный язык (английский)</v>
      </c>
    </row>
    <row r="1406" spans="1:13" x14ac:dyDescent="0.25">
      <c r="A1406" s="30" t="str">
        <v>Багери М. О.</v>
      </c>
      <c r="B1406" s="30" t="str">
        <f ca="1"/>
        <v>8Л</v>
      </c>
      <c r="C1406" s="30">
        <f ca="1"/>
        <v>36</v>
      </c>
      <c r="D1406" s="30" t="str">
        <f ca="1"/>
        <v>ДА</v>
      </c>
      <c r="E1406" s="30">
        <f ca="1"/>
        <v>3</v>
      </c>
      <c r="F1406" s="30" t="str">
        <v>Иностранный язык (английский)</v>
      </c>
      <c r="H1406" t="str">
        <f ca="1"/>
        <v>Багери М. О.</v>
      </c>
      <c r="I1406" t="str">
        <f ca="1"/>
        <v>8Л</v>
      </c>
      <c r="J1406">
        <f ca="1"/>
        <v>36</v>
      </c>
      <c r="K1406" t="str">
        <f ca="1"/>
        <v>ДА</v>
      </c>
      <c r="L1406">
        <f ca="1"/>
        <v>3</v>
      </c>
      <c r="M1406" t="str">
        <f ca="1"/>
        <v>Иностранный язык (английский)</v>
      </c>
    </row>
    <row r="1407" spans="1:13" x14ac:dyDescent="0.25">
      <c r="A1407" s="30" t="str">
        <v>Минаева Ю. В.</v>
      </c>
      <c r="B1407" s="30" t="str">
        <f ca="1"/>
        <v>8М</v>
      </c>
      <c r="C1407" s="30">
        <f ca="1"/>
        <v>28</v>
      </c>
      <c r="D1407" s="30" t="str">
        <f ca="1"/>
        <v>ДА</v>
      </c>
      <c r="E1407" s="30">
        <f ca="1"/>
        <v>3</v>
      </c>
      <c r="F1407" s="30" t="str">
        <v>Иностранный язык (английский)</v>
      </c>
      <c r="H1407" t="str">
        <f ca="1"/>
        <v>Минаева Ю. В.</v>
      </c>
      <c r="I1407" t="str">
        <f ca="1"/>
        <v>8М</v>
      </c>
      <c r="J1407">
        <f ca="1"/>
        <v>28</v>
      </c>
      <c r="K1407" t="str">
        <f ca="1"/>
        <v>ДА</v>
      </c>
      <c r="L1407">
        <f ca="1"/>
        <v>3</v>
      </c>
      <c r="M1407" t="str">
        <f ca="1"/>
        <v>Иностранный язык (английский)</v>
      </c>
    </row>
    <row r="1408" spans="1:13" x14ac:dyDescent="0.25">
      <c r="A1408" s="30" t="str">
        <v>Багери М. О.</v>
      </c>
      <c r="B1408" s="30" t="str">
        <f ca="1"/>
        <v>8М</v>
      </c>
      <c r="C1408" s="30">
        <f ca="1"/>
        <v>28</v>
      </c>
      <c r="D1408" s="30" t="str">
        <f ca="1"/>
        <v>ДА</v>
      </c>
      <c r="E1408" s="30">
        <f ca="1"/>
        <v>3</v>
      </c>
      <c r="F1408" s="30" t="str">
        <v>Иностранный язык (английский)</v>
      </c>
      <c r="H1408" t="str">
        <f ca="1"/>
        <v>Багери М. О.</v>
      </c>
      <c r="I1408" t="str">
        <f ca="1"/>
        <v>8М</v>
      </c>
      <c r="J1408">
        <f ca="1"/>
        <v>28</v>
      </c>
      <c r="K1408" t="str">
        <f ca="1"/>
        <v>ДА</v>
      </c>
      <c r="L1408">
        <f ca="1"/>
        <v>3</v>
      </c>
      <c r="M1408" t="str">
        <f ca="1"/>
        <v>Иностранный язык (английский)</v>
      </c>
    </row>
    <row r="1409" spans="1:13" x14ac:dyDescent="0.25">
      <c r="A1409" s="30" t="str">
        <v>Минаева Ю. В.</v>
      </c>
      <c r="B1409" s="30" t="str">
        <f ca="1"/>
        <v>8Н</v>
      </c>
      <c r="C1409" s="30">
        <f ca="1"/>
        <v>34</v>
      </c>
      <c r="D1409" s="30" t="str">
        <f ca="1"/>
        <v>ДА</v>
      </c>
      <c r="E1409" s="30">
        <f ca="1"/>
        <v>3</v>
      </c>
      <c r="F1409" s="30" t="str">
        <v>Иностранный язык (английский)</v>
      </c>
      <c r="H1409" t="str">
        <f ca="1"/>
        <v>Минаева Ю. В.</v>
      </c>
      <c r="I1409" t="str">
        <f ca="1"/>
        <v>8Н</v>
      </c>
      <c r="J1409">
        <f ca="1"/>
        <v>34</v>
      </c>
      <c r="K1409" t="str">
        <f ca="1"/>
        <v>ДА</v>
      </c>
      <c r="L1409">
        <f ca="1"/>
        <v>3</v>
      </c>
      <c r="M1409" t="str">
        <f ca="1"/>
        <v>Иностранный язык (английский)</v>
      </c>
    </row>
    <row r="1410" spans="1:13" x14ac:dyDescent="0.25">
      <c r="A1410" s="30" t="str">
        <v>Багери М. О.</v>
      </c>
      <c r="B1410" s="30" t="str">
        <f ca="1"/>
        <v>8Н</v>
      </c>
      <c r="C1410" s="30">
        <f ca="1"/>
        <v>34</v>
      </c>
      <c r="D1410" s="30" t="str">
        <f ca="1"/>
        <v>ДА</v>
      </c>
      <c r="E1410" s="30">
        <f ca="1"/>
        <v>3</v>
      </c>
      <c r="F1410" s="30" t="str">
        <v>Иностранный язык (английский)</v>
      </c>
      <c r="H1410" t="str">
        <f ca="1"/>
        <v>Багери М. О.</v>
      </c>
      <c r="I1410" t="str">
        <f ca="1"/>
        <v>8Н</v>
      </c>
      <c r="J1410">
        <f ca="1"/>
        <v>34</v>
      </c>
      <c r="K1410" t="str">
        <f ca="1"/>
        <v>ДА</v>
      </c>
      <c r="L1410">
        <f ca="1"/>
        <v>3</v>
      </c>
      <c r="M1410" t="str">
        <f ca="1"/>
        <v>Иностранный язык (английский)</v>
      </c>
    </row>
    <row r="1411" spans="1:13" x14ac:dyDescent="0.25">
      <c r="A1411" s="30" t="str">
        <v>Мкртчян Э. В.</v>
      </c>
      <c r="B1411" s="30" t="str">
        <f ca="1"/>
        <v>5С</v>
      </c>
      <c r="C1411" s="30">
        <f ca="1"/>
        <v>32</v>
      </c>
      <c r="D1411" s="30" t="str">
        <f ca="1"/>
        <v>НЕТ</v>
      </c>
      <c r="E1411" s="30">
        <f ca="1"/>
        <v>2</v>
      </c>
      <c r="F1411" s="30" t="str">
        <v>История</v>
      </c>
      <c r="H1411" t="str">
        <f ca="1"/>
        <v>Мкртчян Э. В.</v>
      </c>
      <c r="I1411" t="str">
        <f ca="1"/>
        <v>5С</v>
      </c>
      <c r="J1411">
        <f ca="1"/>
        <v>32</v>
      </c>
      <c r="K1411" t="str">
        <f ca="1"/>
        <v>НЕТ</v>
      </c>
      <c r="L1411">
        <f ca="1"/>
        <v>2</v>
      </c>
      <c r="M1411" t="str">
        <f ca="1"/>
        <v>История</v>
      </c>
    </row>
    <row r="1412" spans="1:13" x14ac:dyDescent="0.25">
      <c r="A1412" s="30" t="str">
        <v>Мкртчян Э. В.</v>
      </c>
      <c r="B1412" s="30" t="str">
        <f ca="1"/>
        <v>5Т</v>
      </c>
      <c r="C1412" s="30">
        <f ca="1"/>
        <v>32</v>
      </c>
      <c r="D1412" s="30" t="str">
        <f ca="1"/>
        <v>НЕТ</v>
      </c>
      <c r="E1412" s="30">
        <f ca="1"/>
        <v>2</v>
      </c>
      <c r="F1412" s="30" t="str">
        <v>История</v>
      </c>
      <c r="H1412" t="str">
        <f ca="1"/>
        <v>Мкртчян Э. В.</v>
      </c>
      <c r="I1412" t="str">
        <f ca="1"/>
        <v>5Т</v>
      </c>
      <c r="J1412">
        <f ca="1"/>
        <v>32</v>
      </c>
      <c r="K1412" t="str">
        <f ca="1"/>
        <v>НЕТ</v>
      </c>
      <c r="L1412">
        <f ca="1"/>
        <v>2</v>
      </c>
      <c r="M1412" t="str">
        <f ca="1"/>
        <v>История</v>
      </c>
    </row>
    <row r="1413" spans="1:13" x14ac:dyDescent="0.25">
      <c r="A1413" s="30" t="str">
        <v>Мкртчян Э. В.</v>
      </c>
      <c r="B1413" s="30" t="str">
        <f ca="1"/>
        <v>5Т</v>
      </c>
      <c r="C1413" s="30">
        <f ca="1"/>
        <v>32</v>
      </c>
      <c r="D1413" s="30" t="str">
        <f ca="1"/>
        <v>НЕТ</v>
      </c>
      <c r="E1413" s="30">
        <f ca="1"/>
        <v>1</v>
      </c>
      <c r="F1413" s="30" t="str">
        <v>Разговор о важн</v>
      </c>
      <c r="H1413" t="str">
        <f ca="1"/>
        <v>Мкртчян Э. В.</v>
      </c>
      <c r="I1413" t="str">
        <f ca="1"/>
        <v>5Т</v>
      </c>
      <c r="J1413">
        <f ca="1"/>
        <v>32</v>
      </c>
      <c r="K1413" t="str">
        <f ca="1"/>
        <v>НЕТ</v>
      </c>
      <c r="L1413">
        <f ca="1"/>
        <v>1</v>
      </c>
      <c r="M1413" t="str">
        <f ca="1"/>
        <v>Разговор о важн</v>
      </c>
    </row>
    <row r="1414" spans="1:13" x14ac:dyDescent="0.25">
      <c r="A1414" s="30" t="str">
        <v>Мкртчян Э. В.</v>
      </c>
      <c r="B1414" s="30" t="str">
        <f ca="1"/>
        <v>9Е</v>
      </c>
      <c r="C1414" s="30">
        <f ca="1"/>
        <v>37</v>
      </c>
      <c r="D1414" s="30" t="str">
        <f ca="1"/>
        <v>НЕТ</v>
      </c>
      <c r="E1414" s="30">
        <f ca="1"/>
        <v>3</v>
      </c>
      <c r="F1414" s="30" t="str">
        <v>История</v>
      </c>
      <c r="H1414" t="str">
        <f ca="1"/>
        <v>Мкртчян Э. В.</v>
      </c>
      <c r="I1414" t="str">
        <f ca="1"/>
        <v>9Е</v>
      </c>
      <c r="J1414">
        <f ca="1"/>
        <v>37</v>
      </c>
      <c r="K1414" t="str">
        <f ca="1"/>
        <v>НЕТ</v>
      </c>
      <c r="L1414">
        <f ca="1"/>
        <v>3</v>
      </c>
      <c r="M1414" t="str">
        <f ca="1"/>
        <v>История</v>
      </c>
    </row>
    <row r="1415" spans="1:13" x14ac:dyDescent="0.25">
      <c r="A1415" s="30" t="str">
        <v>Мкртчян Э. В.</v>
      </c>
      <c r="B1415" s="30" t="str">
        <f ca="1"/>
        <v>9Е</v>
      </c>
      <c r="C1415" s="30">
        <f ca="1"/>
        <v>37</v>
      </c>
      <c r="D1415" s="30" t="str">
        <f ca="1"/>
        <v>НЕТ</v>
      </c>
      <c r="E1415" s="30">
        <f ca="1"/>
        <v>1</v>
      </c>
      <c r="F1415" s="30" t="str">
        <v>Обществознание</v>
      </c>
      <c r="H1415" t="str">
        <f ca="1"/>
        <v>Мкртчян Э. В.</v>
      </c>
      <c r="I1415" t="str">
        <f ca="1"/>
        <v>9Е</v>
      </c>
      <c r="J1415">
        <f ca="1"/>
        <v>37</v>
      </c>
      <c r="K1415" t="str">
        <f ca="1"/>
        <v>НЕТ</v>
      </c>
      <c r="L1415">
        <f ca="1"/>
        <v>1</v>
      </c>
      <c r="M1415" t="str">
        <f ca="1"/>
        <v>Обществознание</v>
      </c>
    </row>
    <row r="1416" spans="1:13" x14ac:dyDescent="0.25">
      <c r="A1416" s="30" t="str">
        <v>Мкртчян Э. В.</v>
      </c>
      <c r="B1416" s="30" t="str">
        <f ca="1"/>
        <v>9Е</v>
      </c>
      <c r="C1416" s="30">
        <f ca="1"/>
        <v>37</v>
      </c>
      <c r="D1416" s="30" t="str">
        <f ca="1"/>
        <v>НЕТ</v>
      </c>
      <c r="E1416" s="30">
        <f ca="1"/>
        <v>1</v>
      </c>
      <c r="F1416" s="30" t="str">
        <v>Человек в обществе</v>
      </c>
      <c r="H1416" t="str">
        <f ca="1"/>
        <v>Мкртчян Э. В.</v>
      </c>
      <c r="I1416" t="str">
        <f ca="1"/>
        <v>9Е</v>
      </c>
      <c r="J1416">
        <f ca="1"/>
        <v>37</v>
      </c>
      <c r="K1416" t="str">
        <f ca="1"/>
        <v>НЕТ</v>
      </c>
      <c r="L1416">
        <f ca="1"/>
        <v>1</v>
      </c>
      <c r="M1416" t="str">
        <f ca="1"/>
        <v>Человек в обществе</v>
      </c>
    </row>
    <row r="1417" spans="1:13" x14ac:dyDescent="0.25">
      <c r="A1417" s="30" t="str">
        <v>Мкртчян Э. В.</v>
      </c>
      <c r="B1417" s="30" t="str">
        <f ca="1"/>
        <v>9Ж</v>
      </c>
      <c r="C1417" s="30">
        <f ca="1"/>
        <v>36</v>
      </c>
      <c r="D1417" s="30" t="str">
        <f ca="1"/>
        <v>НЕТ</v>
      </c>
      <c r="E1417" s="30">
        <f ca="1"/>
        <v>3</v>
      </c>
      <c r="F1417" s="30" t="str">
        <v>История</v>
      </c>
      <c r="H1417" t="str">
        <f ca="1"/>
        <v>Мкртчян Э. В.</v>
      </c>
      <c r="I1417" t="str">
        <f ca="1"/>
        <v>9Ж</v>
      </c>
      <c r="J1417">
        <f ca="1"/>
        <v>36</v>
      </c>
      <c r="K1417" t="str">
        <f ca="1"/>
        <v>НЕТ</v>
      </c>
      <c r="L1417">
        <f ca="1"/>
        <v>3</v>
      </c>
      <c r="M1417" t="str">
        <f ca="1"/>
        <v>История</v>
      </c>
    </row>
    <row r="1418" spans="1:13" x14ac:dyDescent="0.25">
      <c r="A1418" s="30" t="str">
        <v>Мкртчян Э. В.</v>
      </c>
      <c r="B1418" s="30" t="str">
        <f ca="1"/>
        <v>9Ж</v>
      </c>
      <c r="C1418" s="30">
        <f ca="1"/>
        <v>36</v>
      </c>
      <c r="D1418" s="30" t="str">
        <f ca="1"/>
        <v>НЕТ</v>
      </c>
      <c r="E1418" s="30">
        <f ca="1"/>
        <v>1</v>
      </c>
      <c r="F1418" s="30" t="str">
        <v>Обществознание</v>
      </c>
      <c r="H1418" t="str">
        <f ca="1"/>
        <v>Мкртчян Э. В.</v>
      </c>
      <c r="I1418" t="str">
        <f ca="1"/>
        <v>9Ж</v>
      </c>
      <c r="J1418">
        <f ca="1"/>
        <v>36</v>
      </c>
      <c r="K1418" t="str">
        <f ca="1"/>
        <v>НЕТ</v>
      </c>
      <c r="L1418">
        <f ca="1"/>
        <v>1</v>
      </c>
      <c r="M1418" t="str">
        <f ca="1"/>
        <v>Обществознание</v>
      </c>
    </row>
    <row r="1419" spans="1:13" x14ac:dyDescent="0.25">
      <c r="A1419" s="30" t="str">
        <v>Мкртчян Э. В.</v>
      </c>
      <c r="B1419" s="30" t="str">
        <f ca="1"/>
        <v>9Ж</v>
      </c>
      <c r="C1419" s="30">
        <f ca="1"/>
        <v>36</v>
      </c>
      <c r="D1419" s="30" t="str">
        <f ca="1"/>
        <v>НЕТ</v>
      </c>
      <c r="E1419" s="30">
        <f ca="1"/>
        <v>1</v>
      </c>
      <c r="F1419" s="30" t="str">
        <v>Человек в обществе</v>
      </c>
      <c r="H1419" t="str">
        <f ca="1"/>
        <v>Мкртчян Э. В.</v>
      </c>
      <c r="I1419" t="str">
        <f ca="1"/>
        <v>9Ж</v>
      </c>
      <c r="J1419">
        <f ca="1"/>
        <v>36</v>
      </c>
      <c r="K1419" t="str">
        <f ca="1"/>
        <v>НЕТ</v>
      </c>
      <c r="L1419">
        <f ca="1"/>
        <v>1</v>
      </c>
      <c r="M1419" t="str">
        <f ca="1"/>
        <v>Человек в обществе</v>
      </c>
    </row>
    <row r="1420" spans="1:13" x14ac:dyDescent="0.25">
      <c r="A1420" s="30" t="str">
        <v>Мкртчян Э. В.</v>
      </c>
      <c r="B1420" s="30" t="str">
        <f ca="1"/>
        <v>9К</v>
      </c>
      <c r="C1420" s="30">
        <f ca="1"/>
        <v>35</v>
      </c>
      <c r="D1420" s="30" t="str">
        <f ca="1"/>
        <v>НЕТ</v>
      </c>
      <c r="E1420" s="30">
        <f ca="1"/>
        <v>3</v>
      </c>
      <c r="F1420" s="30" t="str">
        <v>История</v>
      </c>
      <c r="H1420" t="str">
        <f ca="1"/>
        <v>Мкртчян Э. В.</v>
      </c>
      <c r="I1420" t="str">
        <f ca="1"/>
        <v>9К</v>
      </c>
      <c r="J1420">
        <f ca="1"/>
        <v>35</v>
      </c>
      <c r="K1420" t="str">
        <f ca="1"/>
        <v>НЕТ</v>
      </c>
      <c r="L1420">
        <f ca="1"/>
        <v>3</v>
      </c>
      <c r="M1420" t="str">
        <f ca="1"/>
        <v>История</v>
      </c>
    </row>
    <row r="1421" spans="1:13" x14ac:dyDescent="0.25">
      <c r="A1421" s="30" t="str">
        <v>Мкртчян Э. В.</v>
      </c>
      <c r="B1421" s="30" t="str">
        <f ca="1"/>
        <v>9К</v>
      </c>
      <c r="C1421" s="30">
        <f ca="1"/>
        <v>35</v>
      </c>
      <c r="D1421" s="30" t="str">
        <f ca="1"/>
        <v>НЕТ</v>
      </c>
      <c r="E1421" s="30">
        <f ca="1"/>
        <v>1</v>
      </c>
      <c r="F1421" s="30" t="str">
        <v>Обществознание</v>
      </c>
      <c r="H1421" t="str">
        <f ca="1"/>
        <v>Мкртчян Э. В.</v>
      </c>
      <c r="I1421" t="str">
        <f ca="1"/>
        <v>9К</v>
      </c>
      <c r="J1421">
        <f ca="1"/>
        <v>35</v>
      </c>
      <c r="K1421" t="str">
        <f ca="1"/>
        <v>НЕТ</v>
      </c>
      <c r="L1421">
        <f ca="1"/>
        <v>1</v>
      </c>
      <c r="M1421" t="str">
        <f ca="1"/>
        <v>Обществознание</v>
      </c>
    </row>
    <row r="1422" spans="1:13" x14ac:dyDescent="0.25">
      <c r="A1422" s="30" t="str">
        <v>Мкртчян Э. В.</v>
      </c>
      <c r="B1422" s="30" t="str">
        <f ca="1"/>
        <v>9К</v>
      </c>
      <c r="C1422" s="30">
        <f ca="1"/>
        <v>35</v>
      </c>
      <c r="D1422" s="30" t="str">
        <f ca="1"/>
        <v>НЕТ</v>
      </c>
      <c r="E1422" s="30">
        <f ca="1"/>
        <v>1</v>
      </c>
      <c r="F1422" s="30" t="str">
        <v>Человек в обществе</v>
      </c>
      <c r="H1422" t="str">
        <f ca="1"/>
        <v>Мкртчян Э. В.</v>
      </c>
      <c r="I1422" t="str">
        <f ca="1"/>
        <v>9К</v>
      </c>
      <c r="J1422">
        <f ca="1"/>
        <v>35</v>
      </c>
      <c r="K1422" t="str">
        <f ca="1"/>
        <v>НЕТ</v>
      </c>
      <c r="L1422">
        <f ca="1"/>
        <v>1</v>
      </c>
      <c r="M1422" t="str">
        <f ca="1"/>
        <v>Человек в обществе</v>
      </c>
    </row>
    <row r="1423" spans="1:13" x14ac:dyDescent="0.25">
      <c r="A1423" s="30" t="str">
        <v>Мкртчян Э. В.</v>
      </c>
      <c r="B1423" s="30" t="str">
        <f ca="1"/>
        <v>9Л</v>
      </c>
      <c r="C1423" s="30">
        <f ca="1"/>
        <v>36</v>
      </c>
      <c r="D1423" s="30" t="str">
        <f ca="1"/>
        <v>НЕТ</v>
      </c>
      <c r="E1423" s="30">
        <f ca="1"/>
        <v>3</v>
      </c>
      <c r="F1423" s="30" t="str">
        <v>История</v>
      </c>
      <c r="H1423" t="str">
        <f ca="1"/>
        <v>Мкртчян Э. В.</v>
      </c>
      <c r="I1423" t="str">
        <f ca="1"/>
        <v>9Л</v>
      </c>
      <c r="J1423">
        <f ca="1"/>
        <v>36</v>
      </c>
      <c r="K1423" t="str">
        <f ca="1"/>
        <v>НЕТ</v>
      </c>
      <c r="L1423">
        <f ca="1"/>
        <v>3</v>
      </c>
      <c r="M1423" t="str">
        <f ca="1"/>
        <v>История</v>
      </c>
    </row>
    <row r="1424" spans="1:13" x14ac:dyDescent="0.25">
      <c r="A1424" s="30" t="str">
        <v>Мкртчян Э. В.</v>
      </c>
      <c r="B1424" s="30" t="str">
        <f ca="1"/>
        <v>9Л</v>
      </c>
      <c r="C1424" s="30">
        <f ca="1"/>
        <v>36</v>
      </c>
      <c r="D1424" s="30" t="str">
        <f ca="1"/>
        <v>НЕТ</v>
      </c>
      <c r="E1424" s="30">
        <f ca="1"/>
        <v>1</v>
      </c>
      <c r="F1424" s="30" t="str">
        <v>Обществознание</v>
      </c>
      <c r="H1424" t="str">
        <f ca="1"/>
        <v>Мкртчян Э. В.</v>
      </c>
      <c r="I1424" t="str">
        <f ca="1"/>
        <v>9Л</v>
      </c>
      <c r="J1424">
        <f ca="1"/>
        <v>36</v>
      </c>
      <c r="K1424" t="str">
        <f ca="1"/>
        <v>НЕТ</v>
      </c>
      <c r="L1424">
        <f ca="1"/>
        <v>1</v>
      </c>
      <c r="M1424" t="str">
        <f ca="1"/>
        <v>Обществознание</v>
      </c>
    </row>
    <row r="1425" spans="1:13" x14ac:dyDescent="0.25">
      <c r="A1425" s="30" t="str">
        <v>Мкртчян Э. В.</v>
      </c>
      <c r="B1425" s="30" t="str">
        <f ca="1"/>
        <v>9Л</v>
      </c>
      <c r="C1425" s="30">
        <f ca="1"/>
        <v>36</v>
      </c>
      <c r="D1425" s="30" t="str">
        <f ca="1"/>
        <v>НЕТ</v>
      </c>
      <c r="E1425" s="30">
        <f ca="1"/>
        <v>1</v>
      </c>
      <c r="F1425" s="30" t="str">
        <v>Человек в обществе</v>
      </c>
      <c r="H1425" t="str">
        <f ca="1"/>
        <v>Мкртчян Э. В.</v>
      </c>
      <c r="I1425" t="str">
        <f ca="1"/>
        <v>9Л</v>
      </c>
      <c r="J1425">
        <f ca="1"/>
        <v>36</v>
      </c>
      <c r="K1425" t="str">
        <f ca="1"/>
        <v>НЕТ</v>
      </c>
      <c r="L1425">
        <f ca="1"/>
        <v>1</v>
      </c>
      <c r="M1425" t="str">
        <f ca="1"/>
        <v>Человек в обществе</v>
      </c>
    </row>
    <row r="1426" spans="1:13" x14ac:dyDescent="0.25">
      <c r="A1426" s="30" t="str">
        <v>Мкртчян Э. В.</v>
      </c>
      <c r="B1426" s="30" t="str">
        <f ca="1"/>
        <v>9М</v>
      </c>
      <c r="C1426" s="30">
        <f ca="1"/>
        <v>37</v>
      </c>
      <c r="D1426" s="30" t="str">
        <f ca="1"/>
        <v>НЕТ</v>
      </c>
      <c r="E1426" s="30">
        <f ca="1"/>
        <v>3</v>
      </c>
      <c r="F1426" s="30" t="str">
        <v>История</v>
      </c>
      <c r="H1426" t="str">
        <f ca="1"/>
        <v>Мкртчян Э. В.</v>
      </c>
      <c r="I1426" t="str">
        <f ca="1"/>
        <v>9М</v>
      </c>
      <c r="J1426">
        <f ca="1"/>
        <v>37</v>
      </c>
      <c r="K1426" t="str">
        <f ca="1"/>
        <v>НЕТ</v>
      </c>
      <c r="L1426">
        <f ca="1"/>
        <v>3</v>
      </c>
      <c r="M1426" t="str">
        <f ca="1"/>
        <v>История</v>
      </c>
    </row>
    <row r="1427" spans="1:13" x14ac:dyDescent="0.25">
      <c r="A1427" s="30" t="str">
        <v>Мкртчян Э. В.</v>
      </c>
      <c r="B1427" s="30" t="str">
        <f ca="1"/>
        <v>9М</v>
      </c>
      <c r="C1427" s="30">
        <f ca="1"/>
        <v>37</v>
      </c>
      <c r="D1427" s="30" t="str">
        <f ca="1"/>
        <v>НЕТ</v>
      </c>
      <c r="E1427" s="30">
        <f ca="1"/>
        <v>1</v>
      </c>
      <c r="F1427" s="30" t="str">
        <v>Обществознание</v>
      </c>
      <c r="H1427" t="str">
        <f ca="1"/>
        <v>Мкртчян Э. В.</v>
      </c>
      <c r="I1427" t="str">
        <f ca="1"/>
        <v>9М</v>
      </c>
      <c r="J1427">
        <f ca="1"/>
        <v>37</v>
      </c>
      <c r="K1427" t="str">
        <f ca="1"/>
        <v>НЕТ</v>
      </c>
      <c r="L1427">
        <f ca="1"/>
        <v>1</v>
      </c>
      <c r="M1427" t="str">
        <f ca="1"/>
        <v>Обществознание</v>
      </c>
    </row>
    <row r="1428" spans="1:13" x14ac:dyDescent="0.25">
      <c r="A1428" s="30" t="str">
        <v>Мкртчян Э. В.</v>
      </c>
      <c r="B1428" s="30" t="str">
        <f ca="1"/>
        <v>9М</v>
      </c>
      <c r="C1428" s="30">
        <f ca="1"/>
        <v>37</v>
      </c>
      <c r="D1428" s="30" t="str">
        <f ca="1"/>
        <v>НЕТ</v>
      </c>
      <c r="E1428" s="30">
        <f ca="1"/>
        <v>1</v>
      </c>
      <c r="F1428" s="30" t="str">
        <v>Человек в обществе</v>
      </c>
      <c r="H1428" t="str">
        <f ca="1"/>
        <v>Мкртчян Э. В.</v>
      </c>
      <c r="I1428" t="str">
        <f ca="1"/>
        <v>9М</v>
      </c>
      <c r="J1428">
        <f ca="1"/>
        <v>37</v>
      </c>
      <c r="K1428" t="str">
        <f ca="1"/>
        <v>НЕТ</v>
      </c>
      <c r="L1428">
        <f ca="1"/>
        <v>1</v>
      </c>
      <c r="M1428" t="str">
        <f ca="1"/>
        <v>Человек в обществе</v>
      </c>
    </row>
    <row r="1429" spans="1:13" x14ac:dyDescent="0.25">
      <c r="A1429" s="30" t="str">
        <v>Мусатова Ю. В.</v>
      </c>
      <c r="B1429" s="30" t="str">
        <f ca="1"/>
        <v>3У</v>
      </c>
      <c r="C1429" s="30">
        <f ca="1"/>
        <v>34</v>
      </c>
      <c r="D1429" s="30" t="str">
        <f ca="1"/>
        <v>НЕТ</v>
      </c>
      <c r="E1429" s="30">
        <f ca="1"/>
        <v>1</v>
      </c>
      <c r="F1429" s="30" t="str">
        <v>Изобразительное искусство</v>
      </c>
      <c r="H1429" t="str">
        <f ca="1"/>
        <v>Мусатова Ю. В.</v>
      </c>
      <c r="I1429" t="str">
        <f ca="1"/>
        <v>3У</v>
      </c>
      <c r="J1429">
        <f ca="1"/>
        <v>34</v>
      </c>
      <c r="K1429" t="str">
        <f ca="1"/>
        <v>НЕТ</v>
      </c>
      <c r="L1429">
        <f ca="1"/>
        <v>1</v>
      </c>
      <c r="M1429" t="str">
        <f ca="1"/>
        <v>Изобразительное искусство</v>
      </c>
    </row>
    <row r="1430" spans="1:13" x14ac:dyDescent="0.25">
      <c r="A1430" s="30" t="str">
        <v>Мусатова Ю. В.</v>
      </c>
      <c r="B1430" s="30" t="str">
        <f ca="1"/>
        <v>3У</v>
      </c>
      <c r="C1430" s="30">
        <f ca="1"/>
        <v>34</v>
      </c>
      <c r="D1430" s="30" t="str">
        <f ca="1"/>
        <v>НЕТ</v>
      </c>
      <c r="E1430" s="30">
        <f ca="1"/>
        <v>1</v>
      </c>
      <c r="F1430" s="30" t="str">
        <v>Кубановедение</v>
      </c>
      <c r="H1430" t="str">
        <f ca="1"/>
        <v>Мусатова Ю. В.</v>
      </c>
      <c r="I1430" t="str">
        <f ca="1"/>
        <v>3У</v>
      </c>
      <c r="J1430">
        <f ca="1"/>
        <v>34</v>
      </c>
      <c r="K1430" t="str">
        <f ca="1"/>
        <v>НЕТ</v>
      </c>
      <c r="L1430">
        <f ca="1"/>
        <v>1</v>
      </c>
      <c r="M1430" t="str">
        <f ca="1"/>
        <v>Кубановедение</v>
      </c>
    </row>
    <row r="1431" spans="1:13" x14ac:dyDescent="0.25">
      <c r="A1431" s="30" t="str">
        <v>Мусатова Ю. В.</v>
      </c>
      <c r="B1431" s="30" t="str">
        <f ca="1"/>
        <v>3У</v>
      </c>
      <c r="C1431" s="30">
        <f ca="1"/>
        <v>34</v>
      </c>
      <c r="D1431" s="30" t="str">
        <f ca="1"/>
        <v>НЕТ</v>
      </c>
      <c r="E1431" s="30">
        <f ca="1"/>
        <v>4</v>
      </c>
      <c r="F1431" s="30" t="str">
        <v>Литературное чтение</v>
      </c>
      <c r="H1431" t="str">
        <f ca="1"/>
        <v>Мусатова Ю. В.</v>
      </c>
      <c r="I1431" t="str">
        <f ca="1"/>
        <v>3У</v>
      </c>
      <c r="J1431">
        <f ca="1"/>
        <v>34</v>
      </c>
      <c r="K1431" t="str">
        <f ca="1"/>
        <v>НЕТ</v>
      </c>
      <c r="L1431">
        <f ca="1"/>
        <v>4</v>
      </c>
      <c r="M1431" t="str">
        <f ca="1"/>
        <v>Литературное чтение</v>
      </c>
    </row>
    <row r="1432" spans="1:13" x14ac:dyDescent="0.25">
      <c r="A1432" s="30" t="str">
        <v>Мусатова Ю. В.</v>
      </c>
      <c r="B1432" s="30" t="str">
        <f ca="1"/>
        <v>3У</v>
      </c>
      <c r="C1432" s="30">
        <f ca="1"/>
        <v>34</v>
      </c>
      <c r="D1432" s="30" t="str">
        <f ca="1"/>
        <v>НЕТ</v>
      </c>
      <c r="E1432" s="30">
        <f ca="1"/>
        <v>4</v>
      </c>
      <c r="F1432" s="30" t="str">
        <v>Математика</v>
      </c>
      <c r="H1432" t="str">
        <f ca="1"/>
        <v>Мусатова Ю. В.</v>
      </c>
      <c r="I1432" t="str">
        <f ca="1"/>
        <v>3У</v>
      </c>
      <c r="J1432">
        <f ca="1"/>
        <v>34</v>
      </c>
      <c r="K1432" t="str">
        <f ca="1"/>
        <v>НЕТ</v>
      </c>
      <c r="L1432">
        <f ca="1"/>
        <v>4</v>
      </c>
      <c r="M1432" t="str">
        <f ca="1"/>
        <v>Математика</v>
      </c>
    </row>
    <row r="1433" spans="1:13" x14ac:dyDescent="0.25">
      <c r="A1433" s="30" t="str">
        <v>Мусатова Ю. В.</v>
      </c>
      <c r="B1433" s="30" t="str">
        <f ca="1"/>
        <v>3У</v>
      </c>
      <c r="C1433" s="30">
        <f ca="1"/>
        <v>34</v>
      </c>
      <c r="D1433" s="30" t="str">
        <f ca="1"/>
        <v>НЕТ</v>
      </c>
      <c r="E1433" s="30">
        <f ca="1"/>
        <v>1</v>
      </c>
      <c r="F1433" s="30" t="str">
        <v>Музыка</v>
      </c>
      <c r="H1433" t="str">
        <f ca="1"/>
        <v>Мусатова Ю. В.</v>
      </c>
      <c r="I1433" t="str">
        <f ca="1"/>
        <v>3У</v>
      </c>
      <c r="J1433">
        <f ca="1"/>
        <v>34</v>
      </c>
      <c r="K1433" t="str">
        <f ca="1"/>
        <v>НЕТ</v>
      </c>
      <c r="L1433">
        <f ca="1"/>
        <v>1</v>
      </c>
      <c r="M1433" t="str">
        <f ca="1"/>
        <v>Музыка</v>
      </c>
    </row>
    <row r="1434" spans="1:13" x14ac:dyDescent="0.25">
      <c r="A1434" s="30" t="str">
        <v>Мусатова Ю. В.</v>
      </c>
      <c r="B1434" s="30" t="str">
        <f ca="1"/>
        <v>3У</v>
      </c>
      <c r="C1434" s="30">
        <f ca="1"/>
        <v>34</v>
      </c>
      <c r="D1434" s="30" t="str">
        <f ca="1"/>
        <v>НЕТ</v>
      </c>
      <c r="E1434" s="30">
        <f ca="1"/>
        <v>2</v>
      </c>
      <c r="F1434" s="30" t="str">
        <v>Окружающий мир</v>
      </c>
      <c r="H1434" t="str">
        <f ca="1"/>
        <v>Мусатова Ю. В.</v>
      </c>
      <c r="I1434" t="str">
        <f ca="1"/>
        <v>3У</v>
      </c>
      <c r="J1434">
        <f ca="1"/>
        <v>34</v>
      </c>
      <c r="K1434" t="str">
        <f ca="1"/>
        <v>НЕТ</v>
      </c>
      <c r="L1434">
        <f ca="1"/>
        <v>2</v>
      </c>
      <c r="M1434" t="str">
        <f ca="1"/>
        <v>Окружающий мир</v>
      </c>
    </row>
    <row r="1435" spans="1:13" x14ac:dyDescent="0.25">
      <c r="A1435" s="30" t="str">
        <v>Мусатова Ю. В.</v>
      </c>
      <c r="B1435" s="30" t="str">
        <f ca="1"/>
        <v>3У</v>
      </c>
      <c r="C1435" s="30">
        <f ca="1"/>
        <v>34</v>
      </c>
      <c r="D1435" s="30" t="str">
        <f ca="1"/>
        <v>НЕТ</v>
      </c>
      <c r="E1435" s="30">
        <f ca="1"/>
        <v>1</v>
      </c>
      <c r="F1435" s="30" t="str">
        <v>Разговор о важн</v>
      </c>
      <c r="H1435" t="str">
        <f ca="1"/>
        <v>Мусатова Ю. В.</v>
      </c>
      <c r="I1435" t="str">
        <f ca="1"/>
        <v>3У</v>
      </c>
      <c r="J1435">
        <f ca="1"/>
        <v>34</v>
      </c>
      <c r="K1435" t="str">
        <f ca="1"/>
        <v>НЕТ</v>
      </c>
      <c r="L1435">
        <f ca="1"/>
        <v>1</v>
      </c>
      <c r="M1435" t="str">
        <f ca="1"/>
        <v>Разговор о важн</v>
      </c>
    </row>
    <row r="1436" spans="1:13" x14ac:dyDescent="0.25">
      <c r="A1436" s="30" t="str">
        <v>Мусатова Ю. В.</v>
      </c>
      <c r="B1436" s="30" t="str">
        <f ca="1"/>
        <v>3У</v>
      </c>
      <c r="C1436" s="30">
        <f ca="1"/>
        <v>34</v>
      </c>
      <c r="D1436" s="30" t="str">
        <f ca="1"/>
        <v>НЕТ</v>
      </c>
      <c r="E1436" s="30">
        <f ca="1"/>
        <v>5</v>
      </c>
      <c r="F1436" s="30" t="str">
        <v>Русский язык</v>
      </c>
      <c r="H1436" t="str">
        <f ca="1"/>
        <v>Мусатова Ю. В.</v>
      </c>
      <c r="I1436" t="str">
        <f ca="1"/>
        <v>3У</v>
      </c>
      <c r="J1436">
        <f ca="1"/>
        <v>34</v>
      </c>
      <c r="K1436" t="str">
        <f ca="1"/>
        <v>НЕТ</v>
      </c>
      <c r="L1436">
        <f ca="1"/>
        <v>5</v>
      </c>
      <c r="M1436" t="str">
        <f ca="1"/>
        <v>Русский язык</v>
      </c>
    </row>
    <row r="1437" spans="1:13" x14ac:dyDescent="0.25">
      <c r="A1437" s="30" t="str">
        <v>Мусатова Ю. В.</v>
      </c>
      <c r="B1437" s="30" t="str">
        <f ca="1"/>
        <v>3У</v>
      </c>
      <c r="C1437" s="30">
        <f ca="1"/>
        <v>34</v>
      </c>
      <c r="D1437" s="30" t="str">
        <f ca="1"/>
        <v>НЕТ</v>
      </c>
      <c r="E1437" s="30">
        <f ca="1"/>
        <v>1</v>
      </c>
      <c r="F1437" s="30" t="str">
        <v>Технология</v>
      </c>
      <c r="H1437" t="str">
        <f ca="1"/>
        <v>Мусатова Ю. В.</v>
      </c>
      <c r="I1437" t="str">
        <f ca="1"/>
        <v>3У</v>
      </c>
      <c r="J1437">
        <f ca="1"/>
        <v>34</v>
      </c>
      <c r="K1437" t="str">
        <f ca="1"/>
        <v>НЕТ</v>
      </c>
      <c r="L1437">
        <f ca="1"/>
        <v>1</v>
      </c>
      <c r="M1437" t="str">
        <f ca="1"/>
        <v>Технология</v>
      </c>
    </row>
    <row r="1438" spans="1:13" x14ac:dyDescent="0.25">
      <c r="A1438" s="30" t="str">
        <v>Нагорняк Н. А.</v>
      </c>
      <c r="B1438" s="30" t="str">
        <f ca="1"/>
        <v>9Г</v>
      </c>
      <c r="C1438" s="30">
        <f ca="1"/>
        <v>35</v>
      </c>
      <c r="D1438" s="30" t="str">
        <f ca="1"/>
        <v>НЕТ</v>
      </c>
      <c r="E1438" s="30">
        <f ca="1"/>
        <v>1</v>
      </c>
      <c r="F1438" s="30" t="str">
        <v>Разговор о важн</v>
      </c>
      <c r="H1438" t="str">
        <f ca="1"/>
        <v>Нагорняк Н. А.</v>
      </c>
      <c r="I1438" t="str">
        <f ca="1"/>
        <v>9Г</v>
      </c>
      <c r="J1438">
        <f ca="1"/>
        <v>35</v>
      </c>
      <c r="K1438" t="str">
        <f ca="1"/>
        <v>НЕТ</v>
      </c>
      <c r="L1438">
        <f ca="1"/>
        <v>1</v>
      </c>
      <c r="M1438" t="str">
        <f ca="1"/>
        <v>Разговор о важн</v>
      </c>
    </row>
    <row r="1439" spans="1:13" x14ac:dyDescent="0.25">
      <c r="A1439" s="30" t="str">
        <v>Надейкина Н. В.</v>
      </c>
      <c r="B1439" s="30" t="str">
        <f ca="1"/>
        <v>1Б</v>
      </c>
      <c r="C1439" s="30">
        <f ca="1"/>
        <v>37</v>
      </c>
      <c r="D1439" s="30" t="str">
        <f ca="1"/>
        <v>НЕТ</v>
      </c>
      <c r="E1439" s="30">
        <f ca="1"/>
        <v>1</v>
      </c>
      <c r="F1439" s="30" t="str">
        <v>Изобразительное искусство</v>
      </c>
      <c r="H1439" t="str">
        <f ca="1"/>
        <v>Надейкина Н. В.</v>
      </c>
      <c r="I1439" t="str">
        <f ca="1"/>
        <v>1Б</v>
      </c>
      <c r="J1439">
        <f ca="1"/>
        <v>37</v>
      </c>
      <c r="K1439" t="str">
        <f ca="1"/>
        <v>НЕТ</v>
      </c>
      <c r="L1439">
        <f ca="1"/>
        <v>1</v>
      </c>
      <c r="M1439" t="str">
        <f ca="1"/>
        <v>Изобразительное искусство</v>
      </c>
    </row>
    <row r="1440" spans="1:13" x14ac:dyDescent="0.25">
      <c r="A1440" s="30" t="str">
        <v>Надейкина Н. В.</v>
      </c>
      <c r="B1440" s="30" t="str">
        <f ca="1"/>
        <v>1Б</v>
      </c>
      <c r="C1440" s="30">
        <f ca="1"/>
        <v>37</v>
      </c>
      <c r="D1440" s="30" t="str">
        <f ca="1"/>
        <v>НЕТ</v>
      </c>
      <c r="E1440" s="30">
        <f ca="1"/>
        <v>4</v>
      </c>
      <c r="F1440" s="30" t="str">
        <v>Литературное чтение</v>
      </c>
      <c r="H1440" t="str">
        <f ca="1"/>
        <v>Надейкина Н. В.</v>
      </c>
      <c r="I1440" t="str">
        <f ca="1"/>
        <v>1Б</v>
      </c>
      <c r="J1440">
        <f ca="1"/>
        <v>37</v>
      </c>
      <c r="K1440" t="str">
        <f ca="1"/>
        <v>НЕТ</v>
      </c>
      <c r="L1440">
        <f ca="1"/>
        <v>4</v>
      </c>
      <c r="M1440" t="str">
        <f ca="1"/>
        <v>Литературное чтение</v>
      </c>
    </row>
    <row r="1441" spans="1:13" x14ac:dyDescent="0.25">
      <c r="A1441" s="30" t="str">
        <v>Надейкина Н. В.</v>
      </c>
      <c r="B1441" s="30" t="str">
        <f ca="1"/>
        <v>1Б</v>
      </c>
      <c r="C1441" s="30">
        <f ca="1"/>
        <v>37</v>
      </c>
      <c r="D1441" s="30" t="str">
        <f ca="1"/>
        <v>НЕТ</v>
      </c>
      <c r="E1441" s="30">
        <f ca="1"/>
        <v>4</v>
      </c>
      <c r="F1441" s="30" t="str">
        <v>Математика</v>
      </c>
      <c r="H1441" t="str">
        <f ca="1"/>
        <v>Надейкина Н. В.</v>
      </c>
      <c r="I1441" t="str">
        <f ca="1"/>
        <v>1Б</v>
      </c>
      <c r="J1441">
        <f ca="1"/>
        <v>37</v>
      </c>
      <c r="K1441" t="str">
        <f ca="1"/>
        <v>НЕТ</v>
      </c>
      <c r="L1441">
        <f ca="1"/>
        <v>4</v>
      </c>
      <c r="M1441" t="str">
        <f ca="1"/>
        <v>Математика</v>
      </c>
    </row>
    <row r="1442" spans="1:13" x14ac:dyDescent="0.25">
      <c r="A1442" s="30" t="str">
        <v>Надейкина Н. В.</v>
      </c>
      <c r="B1442" s="30" t="str">
        <f ca="1"/>
        <v>1Б</v>
      </c>
      <c r="C1442" s="30">
        <f ca="1"/>
        <v>37</v>
      </c>
      <c r="D1442" s="30" t="str">
        <f ca="1"/>
        <v>НЕТ</v>
      </c>
      <c r="E1442" s="30">
        <f ca="1"/>
        <v>1</v>
      </c>
      <c r="F1442" s="30" t="str">
        <v>Музыка</v>
      </c>
      <c r="H1442" t="str">
        <f ca="1"/>
        <v>Надейкина Н. В.</v>
      </c>
      <c r="I1442" t="str">
        <f ca="1"/>
        <v>1Б</v>
      </c>
      <c r="J1442">
        <f ca="1"/>
        <v>37</v>
      </c>
      <c r="K1442" t="str">
        <f ca="1"/>
        <v>НЕТ</v>
      </c>
      <c r="L1442">
        <f ca="1"/>
        <v>1</v>
      </c>
      <c r="M1442" t="str">
        <f ca="1"/>
        <v>Музыка</v>
      </c>
    </row>
    <row r="1443" spans="1:13" x14ac:dyDescent="0.25">
      <c r="A1443" s="30" t="str">
        <v>Надейкина Н. В.</v>
      </c>
      <c r="B1443" s="30" t="str">
        <f ca="1"/>
        <v>1Б</v>
      </c>
      <c r="C1443" s="30">
        <f ca="1"/>
        <v>37</v>
      </c>
      <c r="D1443" s="30" t="str">
        <f ca="1"/>
        <v>НЕТ</v>
      </c>
      <c r="E1443" s="30">
        <f ca="1"/>
        <v>2</v>
      </c>
      <c r="F1443" s="30" t="str">
        <v>Окружающий мир</v>
      </c>
      <c r="H1443" t="str">
        <f ca="1"/>
        <v>Надейкина Н. В.</v>
      </c>
      <c r="I1443" t="str">
        <f ca="1"/>
        <v>1Б</v>
      </c>
      <c r="J1443">
        <f ca="1"/>
        <v>37</v>
      </c>
      <c r="K1443" t="str">
        <f ca="1"/>
        <v>НЕТ</v>
      </c>
      <c r="L1443">
        <f ca="1"/>
        <v>2</v>
      </c>
      <c r="M1443" t="str">
        <f ca="1"/>
        <v>Окружающий мир</v>
      </c>
    </row>
    <row r="1444" spans="1:13" x14ac:dyDescent="0.25">
      <c r="A1444" s="30" t="str">
        <v>Надейкина Н. В.</v>
      </c>
      <c r="B1444" s="30" t="str">
        <f ca="1"/>
        <v>1Б</v>
      </c>
      <c r="C1444" s="30">
        <f ca="1"/>
        <v>37</v>
      </c>
      <c r="D1444" s="30" t="str">
        <f ca="1"/>
        <v>НЕТ</v>
      </c>
      <c r="E1444" s="30">
        <f ca="1"/>
        <v>1</v>
      </c>
      <c r="F1444" s="30" t="str">
        <v>Разговор о важн</v>
      </c>
      <c r="H1444" t="str">
        <f ca="1"/>
        <v>Надейкина Н. В.</v>
      </c>
      <c r="I1444" t="str">
        <f ca="1"/>
        <v>1Б</v>
      </c>
      <c r="J1444">
        <f ca="1"/>
        <v>37</v>
      </c>
      <c r="K1444" t="str">
        <f ca="1"/>
        <v>НЕТ</v>
      </c>
      <c r="L1444">
        <f ca="1"/>
        <v>1</v>
      </c>
      <c r="M1444" t="str">
        <f ca="1"/>
        <v>Разговор о важн</v>
      </c>
    </row>
    <row r="1445" spans="1:13" x14ac:dyDescent="0.25">
      <c r="A1445" s="30" t="str">
        <v>Надейкина Н. В.</v>
      </c>
      <c r="B1445" s="30" t="str">
        <f ca="1"/>
        <v>1Б</v>
      </c>
      <c r="C1445" s="30">
        <f ca="1"/>
        <v>37</v>
      </c>
      <c r="D1445" s="30" t="str">
        <f ca="1"/>
        <v>НЕТ</v>
      </c>
      <c r="E1445" s="30">
        <f ca="1"/>
        <v>5</v>
      </c>
      <c r="F1445" s="30" t="str">
        <v>Русский язык</v>
      </c>
      <c r="H1445" t="str">
        <f ca="1"/>
        <v>Надейкина Н. В.</v>
      </c>
      <c r="I1445" t="str">
        <f ca="1"/>
        <v>1Б</v>
      </c>
      <c r="J1445">
        <f ca="1"/>
        <v>37</v>
      </c>
      <c r="K1445" t="str">
        <f ca="1"/>
        <v>НЕТ</v>
      </c>
      <c r="L1445">
        <f ca="1"/>
        <v>5</v>
      </c>
      <c r="M1445" t="str">
        <f ca="1"/>
        <v>Русский язык</v>
      </c>
    </row>
    <row r="1446" spans="1:13" x14ac:dyDescent="0.25">
      <c r="A1446" s="30" t="str">
        <v>Надейкина Н. В.</v>
      </c>
      <c r="B1446" s="30" t="str">
        <f ca="1"/>
        <v>1Б</v>
      </c>
      <c r="C1446" s="30">
        <f ca="1"/>
        <v>37</v>
      </c>
      <c r="D1446" s="30" t="str">
        <f ca="1"/>
        <v>НЕТ</v>
      </c>
      <c r="E1446" s="30">
        <f ca="1"/>
        <v>1</v>
      </c>
      <c r="F1446" s="30" t="str">
        <v>Технология</v>
      </c>
      <c r="H1446" t="str">
        <f ca="1"/>
        <v>Надейкина Н. В.</v>
      </c>
      <c r="I1446" t="str">
        <f ca="1"/>
        <v>1Б</v>
      </c>
      <c r="J1446">
        <f ca="1"/>
        <v>37</v>
      </c>
      <c r="K1446" t="str">
        <f ca="1"/>
        <v>НЕТ</v>
      </c>
      <c r="L1446">
        <f ca="1"/>
        <v>1</v>
      </c>
      <c r="M1446" t="str">
        <f ca="1"/>
        <v>Технология</v>
      </c>
    </row>
    <row r="1447" spans="1:13" x14ac:dyDescent="0.25">
      <c r="A1447" s="30" t="str">
        <v>Надейкина Н. В.</v>
      </c>
      <c r="B1447" s="30" t="str">
        <f ca="1"/>
        <v>2Н</v>
      </c>
      <c r="C1447" s="30">
        <f ca="1"/>
        <v>38</v>
      </c>
      <c r="D1447" s="30" t="str">
        <f ca="1"/>
        <v>НЕТ</v>
      </c>
      <c r="E1447" s="30">
        <f ca="1"/>
        <v>1</v>
      </c>
      <c r="F1447" s="30" t="str">
        <v>Изобразительное искусство</v>
      </c>
      <c r="H1447" t="str">
        <f ca="1"/>
        <v>Надейкина Н. В.</v>
      </c>
      <c r="I1447" t="str">
        <f ca="1"/>
        <v>2Н</v>
      </c>
      <c r="J1447">
        <f ca="1"/>
        <v>38</v>
      </c>
      <c r="K1447" t="str">
        <f ca="1"/>
        <v>НЕТ</v>
      </c>
      <c r="L1447">
        <f ca="1"/>
        <v>1</v>
      </c>
      <c r="M1447" t="str">
        <f ca="1"/>
        <v>Изобразительное искусство</v>
      </c>
    </row>
    <row r="1448" spans="1:13" x14ac:dyDescent="0.25">
      <c r="A1448" s="30" t="str">
        <v>Надейкина Н. В.</v>
      </c>
      <c r="B1448" s="30" t="str">
        <f ca="1"/>
        <v>2Н</v>
      </c>
      <c r="C1448" s="30">
        <f ca="1"/>
        <v>38</v>
      </c>
      <c r="D1448" s="30" t="str">
        <f ca="1"/>
        <v>НЕТ</v>
      </c>
      <c r="E1448" s="30">
        <f ca="1"/>
        <v>1</v>
      </c>
      <c r="F1448" s="30" t="str">
        <v>Кубановедение</v>
      </c>
      <c r="H1448" t="str">
        <f ca="1"/>
        <v>Надейкина Н. В.</v>
      </c>
      <c r="I1448" t="str">
        <f ca="1"/>
        <v>2Н</v>
      </c>
      <c r="J1448">
        <f ca="1"/>
        <v>38</v>
      </c>
      <c r="K1448" t="str">
        <f ca="1"/>
        <v>НЕТ</v>
      </c>
      <c r="L1448">
        <f ca="1"/>
        <v>1</v>
      </c>
      <c r="M1448" t="str">
        <f ca="1"/>
        <v>Кубановедение</v>
      </c>
    </row>
    <row r="1449" spans="1:13" x14ac:dyDescent="0.25">
      <c r="A1449" s="30" t="str">
        <v>Надейкина Н. В.</v>
      </c>
      <c r="B1449" s="30" t="str">
        <f ca="1"/>
        <v>2Н</v>
      </c>
      <c r="C1449" s="30">
        <f ca="1"/>
        <v>38</v>
      </c>
      <c r="D1449" s="30" t="str">
        <f ca="1"/>
        <v>НЕТ</v>
      </c>
      <c r="E1449" s="30">
        <f ca="1"/>
        <v>4</v>
      </c>
      <c r="F1449" s="30" t="str">
        <v>Литературное чтение</v>
      </c>
      <c r="H1449" t="str">
        <f ca="1"/>
        <v>Надейкина Н. В.</v>
      </c>
      <c r="I1449" t="str">
        <f ca="1"/>
        <v>2Н</v>
      </c>
      <c r="J1449">
        <f ca="1"/>
        <v>38</v>
      </c>
      <c r="K1449" t="str">
        <f ca="1"/>
        <v>НЕТ</v>
      </c>
      <c r="L1449">
        <f ca="1"/>
        <v>4</v>
      </c>
      <c r="M1449" t="str">
        <f ca="1"/>
        <v>Литературное чтение</v>
      </c>
    </row>
    <row r="1450" spans="1:13" x14ac:dyDescent="0.25">
      <c r="A1450" s="30" t="str">
        <v>Надейкина Н. В.</v>
      </c>
      <c r="B1450" s="30" t="str">
        <f ca="1"/>
        <v>2Н</v>
      </c>
      <c r="C1450" s="30">
        <f ca="1"/>
        <v>38</v>
      </c>
      <c r="D1450" s="30" t="str">
        <f ca="1"/>
        <v>НЕТ</v>
      </c>
      <c r="E1450" s="30">
        <f ca="1"/>
        <v>4</v>
      </c>
      <c r="F1450" s="30" t="str">
        <v>Математика</v>
      </c>
      <c r="H1450" t="str">
        <f ca="1"/>
        <v>Надейкина Н. В.</v>
      </c>
      <c r="I1450" t="str">
        <f ca="1"/>
        <v>2Н</v>
      </c>
      <c r="J1450">
        <f ca="1"/>
        <v>38</v>
      </c>
      <c r="K1450" t="str">
        <f ca="1"/>
        <v>НЕТ</v>
      </c>
      <c r="L1450">
        <f ca="1"/>
        <v>4</v>
      </c>
      <c r="M1450" t="str">
        <f ca="1"/>
        <v>Математика</v>
      </c>
    </row>
    <row r="1451" spans="1:13" x14ac:dyDescent="0.25">
      <c r="A1451" s="30" t="str">
        <v>Надейкина Н. В.</v>
      </c>
      <c r="B1451" s="30" t="str">
        <f ca="1"/>
        <v>2Н</v>
      </c>
      <c r="C1451" s="30">
        <f ca="1"/>
        <v>38</v>
      </c>
      <c r="D1451" s="30" t="str">
        <f ca="1"/>
        <v>НЕТ</v>
      </c>
      <c r="E1451" s="30">
        <f ca="1"/>
        <v>1</v>
      </c>
      <c r="F1451" s="30" t="str">
        <v>Музыка</v>
      </c>
      <c r="H1451" t="str">
        <f ca="1"/>
        <v>Надейкина Н. В.</v>
      </c>
      <c r="I1451" t="str">
        <f ca="1"/>
        <v>2Н</v>
      </c>
      <c r="J1451">
        <f ca="1"/>
        <v>38</v>
      </c>
      <c r="K1451" t="str">
        <f ca="1"/>
        <v>НЕТ</v>
      </c>
      <c r="L1451">
        <f ca="1"/>
        <v>1</v>
      </c>
      <c r="M1451" t="str">
        <f ca="1"/>
        <v>Музыка</v>
      </c>
    </row>
    <row r="1452" spans="1:13" x14ac:dyDescent="0.25">
      <c r="A1452" s="30" t="str">
        <v>Надейкина Н. В.</v>
      </c>
      <c r="B1452" s="30" t="str">
        <f ca="1"/>
        <v>2Н</v>
      </c>
      <c r="C1452" s="30">
        <f ca="1"/>
        <v>38</v>
      </c>
      <c r="D1452" s="30" t="str">
        <f ca="1"/>
        <v>НЕТ</v>
      </c>
      <c r="E1452" s="30">
        <f ca="1"/>
        <v>2</v>
      </c>
      <c r="F1452" s="30" t="str">
        <v>Окружающий мир</v>
      </c>
      <c r="H1452" t="str">
        <f ca="1"/>
        <v>Надейкина Н. В.</v>
      </c>
      <c r="I1452" t="str">
        <f ca="1"/>
        <v>2Н</v>
      </c>
      <c r="J1452">
        <f ca="1"/>
        <v>38</v>
      </c>
      <c r="K1452" t="str">
        <f ca="1"/>
        <v>НЕТ</v>
      </c>
      <c r="L1452">
        <f ca="1"/>
        <v>2</v>
      </c>
      <c r="M1452" t="str">
        <f ca="1"/>
        <v>Окружающий мир</v>
      </c>
    </row>
    <row r="1453" spans="1:13" x14ac:dyDescent="0.25">
      <c r="A1453" s="30" t="str">
        <v>Надейкина Н. В.</v>
      </c>
      <c r="B1453" s="30" t="str">
        <f ca="1"/>
        <v>2Н</v>
      </c>
      <c r="C1453" s="30">
        <f ca="1"/>
        <v>38</v>
      </c>
      <c r="D1453" s="30" t="str">
        <f ca="1"/>
        <v>НЕТ</v>
      </c>
      <c r="E1453" s="30">
        <f ca="1"/>
        <v>1</v>
      </c>
      <c r="F1453" s="30" t="str">
        <v>Разговор о важн</v>
      </c>
      <c r="H1453" t="str">
        <f ca="1"/>
        <v>Надейкина Н. В.</v>
      </c>
      <c r="I1453" t="str">
        <f ca="1"/>
        <v>2Н</v>
      </c>
      <c r="J1453">
        <f ca="1"/>
        <v>38</v>
      </c>
      <c r="K1453" t="str">
        <f ca="1"/>
        <v>НЕТ</v>
      </c>
      <c r="L1453">
        <f ca="1"/>
        <v>1</v>
      </c>
      <c r="M1453" t="str">
        <f ca="1"/>
        <v>Разговор о важн</v>
      </c>
    </row>
    <row r="1454" spans="1:13" x14ac:dyDescent="0.25">
      <c r="A1454" s="30" t="str">
        <v>Надейкина Н. В.</v>
      </c>
      <c r="B1454" s="30" t="str">
        <f ca="1"/>
        <v>2Н</v>
      </c>
      <c r="C1454" s="30">
        <f ca="1"/>
        <v>38</v>
      </c>
      <c r="D1454" s="30" t="str">
        <f ca="1"/>
        <v>НЕТ</v>
      </c>
      <c r="E1454" s="30">
        <f ca="1"/>
        <v>5</v>
      </c>
      <c r="F1454" s="30" t="str">
        <v>Русский язык</v>
      </c>
      <c r="H1454" t="str">
        <f ca="1"/>
        <v>Надейкина Н. В.</v>
      </c>
      <c r="I1454" t="str">
        <f ca="1"/>
        <v>2Н</v>
      </c>
      <c r="J1454">
        <f ca="1"/>
        <v>38</v>
      </c>
      <c r="K1454" t="str">
        <f ca="1"/>
        <v>НЕТ</v>
      </c>
      <c r="L1454">
        <f ca="1"/>
        <v>5</v>
      </c>
      <c r="M1454" t="str">
        <f ca="1"/>
        <v>Русский язык</v>
      </c>
    </row>
    <row r="1455" spans="1:13" x14ac:dyDescent="0.25">
      <c r="A1455" s="30" t="str">
        <v>Надейкина Н. В.</v>
      </c>
      <c r="B1455" s="30" t="str">
        <f ca="1"/>
        <v>2Н</v>
      </c>
      <c r="C1455" s="30">
        <f ca="1"/>
        <v>38</v>
      </c>
      <c r="D1455" s="30" t="str">
        <f ca="1"/>
        <v>НЕТ</v>
      </c>
      <c r="E1455" s="30">
        <f ca="1"/>
        <v>1</v>
      </c>
      <c r="F1455" s="30" t="str">
        <v>Технология</v>
      </c>
      <c r="H1455" t="str">
        <f ca="1"/>
        <v>Надейкина Н. В.</v>
      </c>
      <c r="I1455" t="str">
        <f ca="1"/>
        <v>2Н</v>
      </c>
      <c r="J1455">
        <f ca="1"/>
        <v>38</v>
      </c>
      <c r="K1455" t="str">
        <f ca="1"/>
        <v>НЕТ</v>
      </c>
      <c r="L1455">
        <f ca="1"/>
        <v>1</v>
      </c>
      <c r="M1455" t="str">
        <f ca="1"/>
        <v>Технология</v>
      </c>
    </row>
    <row r="1456" spans="1:13" x14ac:dyDescent="0.25">
      <c r="A1456" s="30" t="str">
        <v>Опарина С. Д.</v>
      </c>
      <c r="B1456" s="30" t="str">
        <f ca="1"/>
        <v>2З</v>
      </c>
      <c r="C1456" s="30">
        <f ca="1"/>
        <v>37</v>
      </c>
      <c r="D1456" s="30" t="str">
        <f ca="1"/>
        <v>НЕТ</v>
      </c>
      <c r="E1456" s="30">
        <f ca="1"/>
        <v>1</v>
      </c>
      <c r="F1456" s="30" t="str">
        <v>Изобразительное искусство</v>
      </c>
      <c r="H1456" t="str">
        <f ca="1"/>
        <v>Опарина С. Д.</v>
      </c>
      <c r="I1456" t="str">
        <f ca="1"/>
        <v>2З</v>
      </c>
      <c r="J1456">
        <f ca="1"/>
        <v>37</v>
      </c>
      <c r="K1456" t="str">
        <f ca="1"/>
        <v>НЕТ</v>
      </c>
      <c r="L1456">
        <f ca="1"/>
        <v>1</v>
      </c>
      <c r="M1456" t="str">
        <f ca="1"/>
        <v>Изобразительное искусство</v>
      </c>
    </row>
    <row r="1457" spans="1:13" x14ac:dyDescent="0.25">
      <c r="A1457" s="30" t="str">
        <v>Опарина С. Д.</v>
      </c>
      <c r="B1457" s="30" t="str">
        <f ca="1"/>
        <v>2З</v>
      </c>
      <c r="C1457" s="30">
        <f ca="1"/>
        <v>37</v>
      </c>
      <c r="D1457" s="30" t="str">
        <f ca="1"/>
        <v>НЕТ</v>
      </c>
      <c r="E1457" s="30">
        <f ca="1"/>
        <v>1</v>
      </c>
      <c r="F1457" s="30" t="str">
        <v>Кубановедение</v>
      </c>
      <c r="H1457" t="str">
        <f ca="1"/>
        <v>Опарина С. Д.</v>
      </c>
      <c r="I1457" t="str">
        <f ca="1"/>
        <v>2З</v>
      </c>
      <c r="J1457">
        <f ca="1"/>
        <v>37</v>
      </c>
      <c r="K1457" t="str">
        <f ca="1"/>
        <v>НЕТ</v>
      </c>
      <c r="L1457">
        <f ca="1"/>
        <v>1</v>
      </c>
      <c r="M1457" t="str">
        <f ca="1"/>
        <v>Кубановедение</v>
      </c>
    </row>
    <row r="1458" spans="1:13" x14ac:dyDescent="0.25">
      <c r="A1458" s="30" t="str">
        <v>Опарина С. Д.</v>
      </c>
      <c r="B1458" s="30" t="str">
        <f ca="1"/>
        <v>2З</v>
      </c>
      <c r="C1458" s="30">
        <f ca="1"/>
        <v>37</v>
      </c>
      <c r="D1458" s="30" t="str">
        <f ca="1"/>
        <v>НЕТ</v>
      </c>
      <c r="E1458" s="30">
        <f ca="1"/>
        <v>4</v>
      </c>
      <c r="F1458" s="30" t="str">
        <v>Литературное чтение</v>
      </c>
      <c r="H1458" t="str">
        <f ca="1"/>
        <v>Опарина С. Д.</v>
      </c>
      <c r="I1458" t="str">
        <f ca="1"/>
        <v>2З</v>
      </c>
      <c r="J1458">
        <f ca="1"/>
        <v>37</v>
      </c>
      <c r="K1458" t="str">
        <f ca="1"/>
        <v>НЕТ</v>
      </c>
      <c r="L1458">
        <f ca="1"/>
        <v>4</v>
      </c>
      <c r="M1458" t="str">
        <f ca="1"/>
        <v>Литературное чтение</v>
      </c>
    </row>
    <row r="1459" spans="1:13" x14ac:dyDescent="0.25">
      <c r="A1459" s="30" t="str">
        <v>Опарина С. Д.</v>
      </c>
      <c r="B1459" s="30" t="str">
        <f ca="1"/>
        <v>2З</v>
      </c>
      <c r="C1459" s="30">
        <f ca="1"/>
        <v>37</v>
      </c>
      <c r="D1459" s="30" t="str">
        <f ca="1"/>
        <v>НЕТ</v>
      </c>
      <c r="E1459" s="30">
        <f ca="1"/>
        <v>4</v>
      </c>
      <c r="F1459" s="30" t="str">
        <v>Математика</v>
      </c>
      <c r="H1459" t="str">
        <f ca="1"/>
        <v>Опарина С. Д.</v>
      </c>
      <c r="I1459" t="str">
        <f ca="1"/>
        <v>2З</v>
      </c>
      <c r="J1459">
        <f ca="1"/>
        <v>37</v>
      </c>
      <c r="K1459" t="str">
        <f ca="1"/>
        <v>НЕТ</v>
      </c>
      <c r="L1459">
        <f ca="1"/>
        <v>4</v>
      </c>
      <c r="M1459" t="str">
        <f ca="1"/>
        <v>Математика</v>
      </c>
    </row>
    <row r="1460" spans="1:13" x14ac:dyDescent="0.25">
      <c r="A1460" s="30" t="str">
        <v>Опарина С. Д.</v>
      </c>
      <c r="B1460" s="30" t="str">
        <f ca="1"/>
        <v>2З</v>
      </c>
      <c r="C1460" s="30">
        <f ca="1"/>
        <v>37</v>
      </c>
      <c r="D1460" s="30" t="str">
        <f ca="1"/>
        <v>НЕТ</v>
      </c>
      <c r="E1460" s="30">
        <f ca="1"/>
        <v>1</v>
      </c>
      <c r="F1460" s="30" t="str">
        <v>Музыка</v>
      </c>
      <c r="H1460" t="str">
        <f ca="1"/>
        <v>Опарина С. Д.</v>
      </c>
      <c r="I1460" t="str">
        <f ca="1"/>
        <v>2З</v>
      </c>
      <c r="J1460">
        <f ca="1"/>
        <v>37</v>
      </c>
      <c r="K1460" t="str">
        <f ca="1"/>
        <v>НЕТ</v>
      </c>
      <c r="L1460">
        <f ca="1"/>
        <v>1</v>
      </c>
      <c r="M1460" t="str">
        <f ca="1"/>
        <v>Музыка</v>
      </c>
    </row>
    <row r="1461" spans="1:13" x14ac:dyDescent="0.25">
      <c r="A1461" s="30" t="str">
        <v>Опарина С. Д.</v>
      </c>
      <c r="B1461" s="30" t="str">
        <f ca="1"/>
        <v>2З</v>
      </c>
      <c r="C1461" s="30">
        <f ca="1"/>
        <v>37</v>
      </c>
      <c r="D1461" s="30" t="str">
        <f ca="1"/>
        <v>НЕТ</v>
      </c>
      <c r="E1461" s="30">
        <f ca="1"/>
        <v>2</v>
      </c>
      <c r="F1461" s="30" t="str">
        <v>Окружающий мир</v>
      </c>
      <c r="H1461" t="str">
        <f ca="1"/>
        <v>Опарина С. Д.</v>
      </c>
      <c r="I1461" t="str">
        <f ca="1"/>
        <v>2З</v>
      </c>
      <c r="J1461">
        <f ca="1"/>
        <v>37</v>
      </c>
      <c r="K1461" t="str">
        <f ca="1"/>
        <v>НЕТ</v>
      </c>
      <c r="L1461">
        <f ca="1"/>
        <v>2</v>
      </c>
      <c r="M1461" t="str">
        <f ca="1"/>
        <v>Окружающий мир</v>
      </c>
    </row>
    <row r="1462" spans="1:13" x14ac:dyDescent="0.25">
      <c r="A1462" s="30" t="str">
        <v>Опарина С. Д.</v>
      </c>
      <c r="B1462" s="30" t="str">
        <f ca="1"/>
        <v>2З</v>
      </c>
      <c r="C1462" s="30">
        <f ca="1"/>
        <v>37</v>
      </c>
      <c r="D1462" s="30" t="str">
        <f ca="1"/>
        <v>НЕТ</v>
      </c>
      <c r="E1462" s="30">
        <f ca="1"/>
        <v>1</v>
      </c>
      <c r="F1462" s="30" t="str">
        <v>Разговор о важн</v>
      </c>
      <c r="H1462" t="str">
        <f ca="1"/>
        <v>Опарина С. Д.</v>
      </c>
      <c r="I1462" t="str">
        <f ca="1"/>
        <v>2З</v>
      </c>
      <c r="J1462">
        <f ca="1"/>
        <v>37</v>
      </c>
      <c r="K1462" t="str">
        <f ca="1"/>
        <v>НЕТ</v>
      </c>
      <c r="L1462">
        <f ca="1"/>
        <v>1</v>
      </c>
      <c r="M1462" t="str">
        <f ca="1"/>
        <v>Разговор о важн</v>
      </c>
    </row>
    <row r="1463" spans="1:13" x14ac:dyDescent="0.25">
      <c r="A1463" s="30" t="str">
        <v>Опарина С. Д.</v>
      </c>
      <c r="B1463" s="30" t="str">
        <f ca="1"/>
        <v>2З</v>
      </c>
      <c r="C1463" s="30">
        <f ca="1"/>
        <v>37</v>
      </c>
      <c r="D1463" s="30" t="str">
        <f ca="1"/>
        <v>НЕТ</v>
      </c>
      <c r="E1463" s="30">
        <f ca="1"/>
        <v>5</v>
      </c>
      <c r="F1463" s="30" t="str">
        <v>Русский язык</v>
      </c>
      <c r="H1463" t="str">
        <f ca="1"/>
        <v>Опарина С. Д.</v>
      </c>
      <c r="I1463" t="str">
        <f ca="1"/>
        <v>2З</v>
      </c>
      <c r="J1463">
        <f ca="1"/>
        <v>37</v>
      </c>
      <c r="K1463" t="str">
        <f ca="1"/>
        <v>НЕТ</v>
      </c>
      <c r="L1463">
        <f ca="1"/>
        <v>5</v>
      </c>
      <c r="M1463" t="str">
        <f ca="1"/>
        <v>Русский язык</v>
      </c>
    </row>
    <row r="1464" spans="1:13" x14ac:dyDescent="0.25">
      <c r="A1464" s="30" t="str">
        <v>Опарина С. Д.</v>
      </c>
      <c r="B1464" s="30" t="str">
        <f ca="1"/>
        <v>2З</v>
      </c>
      <c r="C1464" s="30">
        <f ca="1"/>
        <v>37</v>
      </c>
      <c r="D1464" s="30" t="str">
        <f ca="1"/>
        <v>НЕТ</v>
      </c>
      <c r="E1464" s="30">
        <f ca="1"/>
        <v>1</v>
      </c>
      <c r="F1464" s="30" t="str">
        <v>Технология</v>
      </c>
      <c r="H1464" t="str">
        <f ca="1"/>
        <v>Опарина С. Д.</v>
      </c>
      <c r="I1464" t="str">
        <f ca="1"/>
        <v>2З</v>
      </c>
      <c r="J1464">
        <f ca="1"/>
        <v>37</v>
      </c>
      <c r="K1464" t="str">
        <f ca="1"/>
        <v>НЕТ</v>
      </c>
      <c r="L1464">
        <f ca="1"/>
        <v>1</v>
      </c>
      <c r="M1464" t="str">
        <f ca="1"/>
        <v>Технология</v>
      </c>
    </row>
    <row r="1465" spans="1:13" x14ac:dyDescent="0.25">
      <c r="A1465" s="30" t="str">
        <v>Орлова Ю. М.</v>
      </c>
      <c r="B1465" s="30" t="str">
        <f ca="1"/>
        <v>3Л</v>
      </c>
      <c r="C1465" s="30">
        <f ca="1"/>
        <v>34</v>
      </c>
      <c r="D1465" s="30" t="str">
        <f ca="1"/>
        <v>НЕТ</v>
      </c>
      <c r="E1465" s="30">
        <f ca="1"/>
        <v>2</v>
      </c>
      <c r="F1465" s="30" t="str">
        <v>Иностранный язык (английский)</v>
      </c>
      <c r="H1465" t="str">
        <f ca="1"/>
        <v>Орлова Ю. М.</v>
      </c>
      <c r="I1465" t="str">
        <f ca="1"/>
        <v>3Л</v>
      </c>
      <c r="J1465">
        <f ca="1"/>
        <v>34</v>
      </c>
      <c r="K1465" t="str">
        <f ca="1"/>
        <v>НЕТ</v>
      </c>
      <c r="L1465">
        <f ca="1"/>
        <v>2</v>
      </c>
      <c r="M1465" t="str">
        <f ca="1"/>
        <v>Иностранный язык (английский)</v>
      </c>
    </row>
    <row r="1466" spans="1:13" x14ac:dyDescent="0.25">
      <c r="A1466" s="30" t="str">
        <v>Орлова Ю. М.</v>
      </c>
      <c r="B1466" s="30" t="str">
        <f ca="1"/>
        <v>3М</v>
      </c>
      <c r="C1466" s="30">
        <f ca="1"/>
        <v>35</v>
      </c>
      <c r="D1466" s="30" t="str">
        <f ca="1"/>
        <v>НЕТ</v>
      </c>
      <c r="E1466" s="30">
        <f ca="1"/>
        <v>2</v>
      </c>
      <c r="F1466" s="30" t="str">
        <v>Иностранный язык (английский)</v>
      </c>
      <c r="H1466" t="str">
        <f ca="1"/>
        <v>Орлова Ю. М.</v>
      </c>
      <c r="I1466" t="str">
        <f ca="1"/>
        <v>3М</v>
      </c>
      <c r="J1466">
        <f ca="1"/>
        <v>35</v>
      </c>
      <c r="K1466" t="str">
        <f ca="1"/>
        <v>НЕТ</v>
      </c>
      <c r="L1466">
        <f ca="1"/>
        <v>2</v>
      </c>
      <c r="M1466" t="str">
        <f ca="1"/>
        <v>Иностранный язык (английский)</v>
      </c>
    </row>
    <row r="1467" spans="1:13" x14ac:dyDescent="0.25">
      <c r="A1467" s="30" t="str">
        <v>Орлова Ю. М.</v>
      </c>
      <c r="B1467" s="30" t="str">
        <f ca="1"/>
        <v>3Н</v>
      </c>
      <c r="C1467" s="30">
        <f ca="1"/>
        <v>35</v>
      </c>
      <c r="D1467" s="30" t="str">
        <f ca="1"/>
        <v>НЕТ</v>
      </c>
      <c r="E1467" s="30">
        <f ca="1"/>
        <v>2</v>
      </c>
      <c r="F1467" s="30" t="str">
        <v>Иностранный язык (английский)</v>
      </c>
      <c r="H1467" t="str">
        <f ca="1"/>
        <v>Орлова Ю. М.</v>
      </c>
      <c r="I1467" t="str">
        <f ca="1"/>
        <v>3Н</v>
      </c>
      <c r="J1467">
        <f ca="1"/>
        <v>35</v>
      </c>
      <c r="K1467" t="str">
        <f ca="1"/>
        <v>НЕТ</v>
      </c>
      <c r="L1467">
        <f ca="1"/>
        <v>2</v>
      </c>
      <c r="M1467" t="str">
        <f ca="1"/>
        <v>Иностранный язык (английский)</v>
      </c>
    </row>
    <row r="1468" spans="1:13" x14ac:dyDescent="0.25">
      <c r="A1468" s="30" t="str">
        <v>Орлова Ю. М.</v>
      </c>
      <c r="B1468" s="30" t="str">
        <f ca="1"/>
        <v>3О</v>
      </c>
      <c r="C1468" s="30">
        <f ca="1"/>
        <v>37</v>
      </c>
      <c r="D1468" s="30" t="str">
        <f ca="1"/>
        <v>НЕТ</v>
      </c>
      <c r="E1468" s="30">
        <f ca="1"/>
        <v>2</v>
      </c>
      <c r="F1468" s="30" t="str">
        <v>Иностранный язык (английский)</v>
      </c>
      <c r="H1468" t="str">
        <f ca="1"/>
        <v>Орлова Ю. М.</v>
      </c>
      <c r="I1468" t="str">
        <f ca="1"/>
        <v>3О</v>
      </c>
      <c r="J1468">
        <f ca="1"/>
        <v>37</v>
      </c>
      <c r="K1468" t="str">
        <f ca="1"/>
        <v>НЕТ</v>
      </c>
      <c r="L1468">
        <f ca="1"/>
        <v>2</v>
      </c>
      <c r="M1468" t="str">
        <f ca="1"/>
        <v>Иностранный язык (английский)</v>
      </c>
    </row>
    <row r="1469" spans="1:13" x14ac:dyDescent="0.25">
      <c r="A1469" s="30" t="str">
        <v>Орлова Ю. М.</v>
      </c>
      <c r="B1469" s="30" t="str">
        <f ca="1"/>
        <v>3П</v>
      </c>
      <c r="C1469" s="30">
        <f ca="1"/>
        <v>36</v>
      </c>
      <c r="D1469" s="30" t="str">
        <f ca="1"/>
        <v>НЕТ</v>
      </c>
      <c r="E1469" s="30">
        <f ca="1"/>
        <v>2</v>
      </c>
      <c r="F1469" s="30" t="str">
        <v>Иностранный язык (английский)</v>
      </c>
      <c r="H1469" t="str">
        <f ca="1"/>
        <v>Орлова Ю. М.</v>
      </c>
      <c r="I1469" t="str">
        <f ca="1"/>
        <v>3П</v>
      </c>
      <c r="J1469">
        <f ca="1"/>
        <v>36</v>
      </c>
      <c r="K1469" t="str">
        <f ca="1"/>
        <v>НЕТ</v>
      </c>
      <c r="L1469">
        <f ca="1"/>
        <v>2</v>
      </c>
      <c r="M1469" t="str">
        <f ca="1"/>
        <v>Иностранный язык (английский)</v>
      </c>
    </row>
    <row r="1470" spans="1:13" x14ac:dyDescent="0.25">
      <c r="A1470" s="30" t="str">
        <v>Орлова Ю. М.</v>
      </c>
      <c r="B1470" s="30" t="str">
        <f ca="1"/>
        <v>3Р</v>
      </c>
      <c r="C1470" s="30">
        <f ca="1"/>
        <v>33</v>
      </c>
      <c r="D1470" s="30" t="str">
        <f ca="1"/>
        <v>НЕТ</v>
      </c>
      <c r="E1470" s="30">
        <f ca="1"/>
        <v>2</v>
      </c>
      <c r="F1470" s="30" t="str">
        <v>Иностранный язык (английский)</v>
      </c>
      <c r="H1470" t="str">
        <f ca="1"/>
        <v>Орлова Ю. М.</v>
      </c>
      <c r="I1470" t="str">
        <f ca="1"/>
        <v>3Р</v>
      </c>
      <c r="J1470">
        <f ca="1"/>
        <v>33</v>
      </c>
      <c r="K1470" t="str">
        <f ca="1"/>
        <v>НЕТ</v>
      </c>
      <c r="L1470">
        <f ca="1"/>
        <v>2</v>
      </c>
      <c r="M1470" t="str">
        <f ca="1"/>
        <v>Иностранный язык (английский)</v>
      </c>
    </row>
    <row r="1471" spans="1:13" x14ac:dyDescent="0.25">
      <c r="A1471" s="30" t="str">
        <v>Орлова Ю. М.</v>
      </c>
      <c r="B1471" s="30" t="str">
        <f ca="1"/>
        <v>3С</v>
      </c>
      <c r="C1471" s="30">
        <f ca="1"/>
        <v>38</v>
      </c>
      <c r="D1471" s="30" t="str">
        <f ca="1"/>
        <v>НЕТ</v>
      </c>
      <c r="E1471" s="30">
        <f ca="1"/>
        <v>2</v>
      </c>
      <c r="F1471" s="30" t="str">
        <v>Иностранный язык (английский)</v>
      </c>
      <c r="H1471" t="str">
        <f ca="1"/>
        <v>Орлова Ю. М.</v>
      </c>
      <c r="I1471" t="str">
        <f ca="1"/>
        <v>3С</v>
      </c>
      <c r="J1471">
        <f ca="1"/>
        <v>38</v>
      </c>
      <c r="K1471" t="str">
        <f ca="1"/>
        <v>НЕТ</v>
      </c>
      <c r="L1471">
        <f ca="1"/>
        <v>2</v>
      </c>
      <c r="M1471" t="str">
        <f ca="1"/>
        <v>Иностранный язык (английский)</v>
      </c>
    </row>
    <row r="1472" spans="1:13" x14ac:dyDescent="0.25">
      <c r="A1472" s="30" t="str">
        <v>Орлова Ю. М.</v>
      </c>
      <c r="B1472" s="30" t="str">
        <f ca="1"/>
        <v>3Т</v>
      </c>
      <c r="C1472" s="30">
        <f ca="1"/>
        <v>34</v>
      </c>
      <c r="D1472" s="30" t="str">
        <f ca="1"/>
        <v>НЕТ</v>
      </c>
      <c r="E1472" s="30">
        <f ca="1"/>
        <v>2</v>
      </c>
      <c r="F1472" s="30" t="str">
        <v>Иностранный язык (английский)</v>
      </c>
      <c r="H1472" t="str">
        <f ca="1"/>
        <v>Орлова Ю. М.</v>
      </c>
      <c r="I1472" t="str">
        <f ca="1"/>
        <v>3Т</v>
      </c>
      <c r="J1472">
        <f ca="1"/>
        <v>34</v>
      </c>
      <c r="K1472" t="str">
        <f ca="1"/>
        <v>НЕТ</v>
      </c>
      <c r="L1472">
        <f ca="1"/>
        <v>2</v>
      </c>
      <c r="M1472" t="str">
        <f ca="1"/>
        <v>Иностранный язык (английский)</v>
      </c>
    </row>
    <row r="1473" spans="1:13" x14ac:dyDescent="0.25">
      <c r="A1473" s="30" t="str">
        <v>Орлова Ю. М.</v>
      </c>
      <c r="B1473" s="30" t="str">
        <f ca="1"/>
        <v>3У</v>
      </c>
      <c r="C1473" s="30">
        <f ca="1"/>
        <v>34</v>
      </c>
      <c r="D1473" s="30" t="str">
        <f ca="1"/>
        <v>НЕТ</v>
      </c>
      <c r="E1473" s="30">
        <f ca="1"/>
        <v>2</v>
      </c>
      <c r="F1473" s="30" t="str">
        <v>Иностранный язык (английский)</v>
      </c>
      <c r="H1473" t="str">
        <f ca="1"/>
        <v>Орлова Ю. М.</v>
      </c>
      <c r="I1473" t="str">
        <f ca="1"/>
        <v>3У</v>
      </c>
      <c r="J1473">
        <f ca="1"/>
        <v>34</v>
      </c>
      <c r="K1473" t="str">
        <f ca="1"/>
        <v>НЕТ</v>
      </c>
      <c r="L1473">
        <f ca="1"/>
        <v>2</v>
      </c>
      <c r="M1473" t="str">
        <f ca="1"/>
        <v>Иностранный язык (английский)</v>
      </c>
    </row>
    <row r="1474" spans="1:13" x14ac:dyDescent="0.25">
      <c r="A1474" s="30" t="str">
        <v>Орлова Ю. М.</v>
      </c>
      <c r="B1474" s="30" t="str">
        <f ca="1"/>
        <v>3Ф</v>
      </c>
      <c r="C1474" s="30">
        <f ca="1"/>
        <v>34</v>
      </c>
      <c r="D1474" s="30" t="str">
        <f ca="1"/>
        <v>НЕТ</v>
      </c>
      <c r="E1474" s="30">
        <f ca="1"/>
        <v>2</v>
      </c>
      <c r="F1474" s="30" t="str">
        <v>Иностранный язык (английский)</v>
      </c>
      <c r="H1474" t="str">
        <f ca="1"/>
        <v>Орлова Ю. М.</v>
      </c>
      <c r="I1474" t="str">
        <f ca="1"/>
        <v>3Ф</v>
      </c>
      <c r="J1474">
        <f ca="1"/>
        <v>34</v>
      </c>
      <c r="K1474" t="str">
        <f ca="1"/>
        <v>НЕТ</v>
      </c>
      <c r="L1474">
        <f ca="1"/>
        <v>2</v>
      </c>
      <c r="M1474" t="str">
        <f ca="1"/>
        <v>Иностранный язык (английский)</v>
      </c>
    </row>
    <row r="1475" spans="1:13" x14ac:dyDescent="0.25">
      <c r="A1475" s="30" t="str">
        <v>Орлова Ю. М.</v>
      </c>
      <c r="B1475" s="30" t="str">
        <f ca="1"/>
        <v>3Х</v>
      </c>
      <c r="C1475" s="30">
        <f ca="1"/>
        <v>34</v>
      </c>
      <c r="D1475" s="30" t="str">
        <f ca="1"/>
        <v>НЕТ</v>
      </c>
      <c r="E1475" s="30">
        <f ca="1"/>
        <v>2</v>
      </c>
      <c r="F1475" s="30" t="str">
        <v>Иностранный язык (английский)</v>
      </c>
      <c r="H1475" t="str">
        <f ca="1"/>
        <v>Орлова Ю. М.</v>
      </c>
      <c r="I1475" t="str">
        <f ca="1"/>
        <v>3Х</v>
      </c>
      <c r="J1475">
        <f ca="1"/>
        <v>34</v>
      </c>
      <c r="K1475" t="str">
        <f ca="1"/>
        <v>НЕТ</v>
      </c>
      <c r="L1475">
        <f ca="1"/>
        <v>2</v>
      </c>
      <c r="M1475" t="str">
        <f ca="1"/>
        <v>Иностранный язык (английский)</v>
      </c>
    </row>
    <row r="1476" spans="1:13" x14ac:dyDescent="0.25">
      <c r="A1476" s="30" t="str">
        <v>Орлова Ю. М.</v>
      </c>
      <c r="B1476" s="30" t="str">
        <f ca="1"/>
        <v>3Ч</v>
      </c>
      <c r="C1476" s="30">
        <f ca="1"/>
        <v>34</v>
      </c>
      <c r="D1476" s="30" t="str">
        <f ca="1"/>
        <v>НЕТ</v>
      </c>
      <c r="E1476" s="30">
        <f ca="1"/>
        <v>2</v>
      </c>
      <c r="F1476" s="30" t="str">
        <v>Иностранный язык (английский)</v>
      </c>
      <c r="H1476" t="str">
        <f ca="1"/>
        <v>Орлова Ю. М.</v>
      </c>
      <c r="I1476" t="str">
        <f ca="1"/>
        <v>3Ч</v>
      </c>
      <c r="J1476">
        <f ca="1"/>
        <v>34</v>
      </c>
      <c r="K1476" t="str">
        <f ca="1"/>
        <v>НЕТ</v>
      </c>
      <c r="L1476">
        <f ca="1"/>
        <v>2</v>
      </c>
      <c r="M1476" t="str">
        <f ca="1"/>
        <v>Иностранный язык (английский)</v>
      </c>
    </row>
    <row r="1477" spans="1:13" x14ac:dyDescent="0.25">
      <c r="A1477" s="30" t="str">
        <v>Остапенко А. А.</v>
      </c>
      <c r="B1477" s="30" t="str">
        <f ca="1"/>
        <v>2О</v>
      </c>
      <c r="C1477" s="30">
        <f ca="1"/>
        <v>38</v>
      </c>
      <c r="D1477" s="30" t="str">
        <f ca="1"/>
        <v>НЕТ</v>
      </c>
      <c r="E1477" s="30">
        <f ca="1"/>
        <v>1</v>
      </c>
      <c r="F1477" s="30" t="str">
        <v>Изобразительное искусство</v>
      </c>
      <c r="H1477" t="str">
        <f ca="1"/>
        <v>Остапенко А. А.</v>
      </c>
      <c r="I1477" t="str">
        <f ca="1"/>
        <v>2О</v>
      </c>
      <c r="J1477">
        <f ca="1"/>
        <v>38</v>
      </c>
      <c r="K1477" t="str">
        <f ca="1"/>
        <v>НЕТ</v>
      </c>
      <c r="L1477">
        <f ca="1"/>
        <v>1</v>
      </c>
      <c r="M1477" t="str">
        <f ca="1"/>
        <v>Изобразительное искусство</v>
      </c>
    </row>
    <row r="1478" spans="1:13" x14ac:dyDescent="0.25">
      <c r="A1478" s="30" t="str">
        <v>Остапенко А. А.</v>
      </c>
      <c r="B1478" s="30" t="str">
        <f ca="1"/>
        <v>2О</v>
      </c>
      <c r="C1478" s="30">
        <f ca="1"/>
        <v>38</v>
      </c>
      <c r="D1478" s="30" t="str">
        <f ca="1"/>
        <v>НЕТ</v>
      </c>
      <c r="E1478" s="30">
        <f ca="1"/>
        <v>2</v>
      </c>
      <c r="F1478" s="30" t="str">
        <v>Иностранный язык (английский)</v>
      </c>
      <c r="H1478" t="str">
        <f ca="1"/>
        <v>Остапенко А. А.</v>
      </c>
      <c r="I1478" t="str">
        <f ca="1"/>
        <v>2О</v>
      </c>
      <c r="J1478">
        <f ca="1"/>
        <v>38</v>
      </c>
      <c r="K1478" t="str">
        <f ca="1"/>
        <v>НЕТ</v>
      </c>
      <c r="L1478">
        <f ca="1"/>
        <v>2</v>
      </c>
      <c r="M1478" t="str">
        <f ca="1"/>
        <v>Иностранный язык (английский)</v>
      </c>
    </row>
    <row r="1479" spans="1:13" x14ac:dyDescent="0.25">
      <c r="A1479" s="30" t="str">
        <v>Остапенко А. А.</v>
      </c>
      <c r="B1479" s="30" t="str">
        <f ca="1"/>
        <v>2О</v>
      </c>
      <c r="C1479" s="30">
        <f ca="1"/>
        <v>38</v>
      </c>
      <c r="D1479" s="30" t="str">
        <f ca="1"/>
        <v>НЕТ</v>
      </c>
      <c r="E1479" s="30">
        <f ca="1"/>
        <v>1</v>
      </c>
      <c r="F1479" s="30" t="str">
        <v>Кубановедение</v>
      </c>
      <c r="H1479" t="str">
        <f ca="1"/>
        <v>Остапенко А. А.</v>
      </c>
      <c r="I1479" t="str">
        <f ca="1"/>
        <v>2О</v>
      </c>
      <c r="J1479">
        <f ca="1"/>
        <v>38</v>
      </c>
      <c r="K1479" t="str">
        <f ca="1"/>
        <v>НЕТ</v>
      </c>
      <c r="L1479">
        <f ca="1"/>
        <v>1</v>
      </c>
      <c r="M1479" t="str">
        <f ca="1"/>
        <v>Кубановедение</v>
      </c>
    </row>
    <row r="1480" spans="1:13" x14ac:dyDescent="0.25">
      <c r="A1480" s="30" t="str">
        <v>Остапенко А. А.</v>
      </c>
      <c r="B1480" s="30" t="str">
        <f ca="1"/>
        <v>2О</v>
      </c>
      <c r="C1480" s="30">
        <f ca="1"/>
        <v>38</v>
      </c>
      <c r="D1480" s="30" t="str">
        <f ca="1"/>
        <v>НЕТ</v>
      </c>
      <c r="E1480" s="30">
        <f ca="1"/>
        <v>4</v>
      </c>
      <c r="F1480" s="30" t="str">
        <v>Литературное чтение</v>
      </c>
      <c r="H1480" t="str">
        <f ca="1"/>
        <v>Остапенко А. А.</v>
      </c>
      <c r="I1480" t="str">
        <f ca="1"/>
        <v>2О</v>
      </c>
      <c r="J1480">
        <f ca="1"/>
        <v>38</v>
      </c>
      <c r="K1480" t="str">
        <f ca="1"/>
        <v>НЕТ</v>
      </c>
      <c r="L1480">
        <f ca="1"/>
        <v>4</v>
      </c>
      <c r="M1480" t="str">
        <f ca="1"/>
        <v>Литературное чтение</v>
      </c>
    </row>
    <row r="1481" spans="1:13" x14ac:dyDescent="0.25">
      <c r="A1481" s="30" t="str">
        <v>Остапенко А. А.</v>
      </c>
      <c r="B1481" s="30" t="str">
        <f ca="1"/>
        <v>2О</v>
      </c>
      <c r="C1481" s="30">
        <f ca="1"/>
        <v>38</v>
      </c>
      <c r="D1481" s="30" t="str">
        <f ca="1"/>
        <v>НЕТ</v>
      </c>
      <c r="E1481" s="30">
        <f ca="1"/>
        <v>4</v>
      </c>
      <c r="F1481" s="30" t="str">
        <v>Математика</v>
      </c>
      <c r="H1481" t="str">
        <f ca="1"/>
        <v>Остапенко А. А.</v>
      </c>
      <c r="I1481" t="str">
        <f ca="1"/>
        <v>2О</v>
      </c>
      <c r="J1481">
        <f ca="1"/>
        <v>38</v>
      </c>
      <c r="K1481" t="str">
        <f ca="1"/>
        <v>НЕТ</v>
      </c>
      <c r="L1481">
        <f ca="1"/>
        <v>4</v>
      </c>
      <c r="M1481" t="str">
        <f ca="1"/>
        <v>Математика</v>
      </c>
    </row>
    <row r="1482" spans="1:13" x14ac:dyDescent="0.25">
      <c r="A1482" s="30" t="str">
        <v>Остапенко А. А.</v>
      </c>
      <c r="B1482" s="30" t="str">
        <f ca="1"/>
        <v>2О</v>
      </c>
      <c r="C1482" s="30">
        <f ca="1"/>
        <v>38</v>
      </c>
      <c r="D1482" s="30" t="str">
        <f ca="1"/>
        <v>НЕТ</v>
      </c>
      <c r="E1482" s="30">
        <f ca="1"/>
        <v>1</v>
      </c>
      <c r="F1482" s="30" t="str">
        <v>Музыка</v>
      </c>
      <c r="H1482" t="str">
        <f ca="1"/>
        <v>Остапенко А. А.</v>
      </c>
      <c r="I1482" t="str">
        <f ca="1"/>
        <v>2О</v>
      </c>
      <c r="J1482">
        <f ca="1"/>
        <v>38</v>
      </c>
      <c r="K1482" t="str">
        <f ca="1"/>
        <v>НЕТ</v>
      </c>
      <c r="L1482">
        <f ca="1"/>
        <v>1</v>
      </c>
      <c r="M1482" t="str">
        <f ca="1"/>
        <v>Музыка</v>
      </c>
    </row>
    <row r="1483" spans="1:13" x14ac:dyDescent="0.25">
      <c r="A1483" s="30" t="str">
        <v>Остапенко А. А.</v>
      </c>
      <c r="B1483" s="30" t="str">
        <f ca="1"/>
        <v>2О</v>
      </c>
      <c r="C1483" s="30">
        <f ca="1"/>
        <v>38</v>
      </c>
      <c r="D1483" s="30" t="str">
        <f ca="1"/>
        <v>НЕТ</v>
      </c>
      <c r="E1483" s="30">
        <f ca="1"/>
        <v>2</v>
      </c>
      <c r="F1483" s="30" t="str">
        <v>Окружающий мир</v>
      </c>
      <c r="H1483" t="str">
        <f ca="1"/>
        <v>Остапенко А. А.</v>
      </c>
      <c r="I1483" t="str">
        <f ca="1"/>
        <v>2О</v>
      </c>
      <c r="J1483">
        <f ca="1"/>
        <v>38</v>
      </c>
      <c r="K1483" t="str">
        <f ca="1"/>
        <v>НЕТ</v>
      </c>
      <c r="L1483">
        <f ca="1"/>
        <v>2</v>
      </c>
      <c r="M1483" t="str">
        <f ca="1"/>
        <v>Окружающий мир</v>
      </c>
    </row>
    <row r="1484" spans="1:13" x14ac:dyDescent="0.25">
      <c r="A1484" s="30" t="str">
        <v>Остапенко А. А.</v>
      </c>
      <c r="B1484" s="30" t="str">
        <f ca="1"/>
        <v>2О</v>
      </c>
      <c r="C1484" s="30">
        <f ca="1"/>
        <v>38</v>
      </c>
      <c r="D1484" s="30" t="str">
        <f ca="1"/>
        <v>НЕТ</v>
      </c>
      <c r="E1484" s="30">
        <f ca="1"/>
        <v>1</v>
      </c>
      <c r="F1484" s="30" t="str">
        <v>Разговор о важн</v>
      </c>
      <c r="H1484" t="str">
        <f ca="1"/>
        <v>Остапенко А. А.</v>
      </c>
      <c r="I1484" t="str">
        <f ca="1"/>
        <v>2О</v>
      </c>
      <c r="J1484">
        <f ca="1"/>
        <v>38</v>
      </c>
      <c r="K1484" t="str">
        <f ca="1"/>
        <v>НЕТ</v>
      </c>
      <c r="L1484">
        <f ca="1"/>
        <v>1</v>
      </c>
      <c r="M1484" t="str">
        <f ca="1"/>
        <v>Разговор о важн</v>
      </c>
    </row>
    <row r="1485" spans="1:13" x14ac:dyDescent="0.25">
      <c r="A1485" s="30" t="str">
        <v>Остапенко А. А.</v>
      </c>
      <c r="B1485" s="30" t="str">
        <f ca="1"/>
        <v>2О</v>
      </c>
      <c r="C1485" s="30">
        <f ca="1"/>
        <v>38</v>
      </c>
      <c r="D1485" s="30" t="str">
        <f ca="1"/>
        <v>НЕТ</v>
      </c>
      <c r="E1485" s="30">
        <f ca="1"/>
        <v>5</v>
      </c>
      <c r="F1485" s="30" t="str">
        <v>Русский язык</v>
      </c>
      <c r="H1485" t="str">
        <f ca="1"/>
        <v>Остапенко А. А.</v>
      </c>
      <c r="I1485" t="str">
        <f ca="1"/>
        <v>2О</v>
      </c>
      <c r="J1485">
        <f ca="1"/>
        <v>38</v>
      </c>
      <c r="K1485" t="str">
        <f ca="1"/>
        <v>НЕТ</v>
      </c>
      <c r="L1485">
        <f ca="1"/>
        <v>5</v>
      </c>
      <c r="M1485" t="str">
        <f ca="1"/>
        <v>Русский язык</v>
      </c>
    </row>
    <row r="1486" spans="1:13" x14ac:dyDescent="0.25">
      <c r="A1486" s="30" t="str">
        <v>Остапенко А. А.</v>
      </c>
      <c r="B1486" s="30" t="str">
        <f ca="1"/>
        <v>2О</v>
      </c>
      <c r="C1486" s="30">
        <f ca="1"/>
        <v>38</v>
      </c>
      <c r="D1486" s="30" t="str">
        <f ca="1"/>
        <v>НЕТ</v>
      </c>
      <c r="E1486" s="30">
        <f ca="1"/>
        <v>1</v>
      </c>
      <c r="F1486" s="30" t="str">
        <v>Технология</v>
      </c>
      <c r="H1486" t="str">
        <f ca="1"/>
        <v>Остапенко А. А.</v>
      </c>
      <c r="I1486" t="str">
        <f ca="1"/>
        <v>2О</v>
      </c>
      <c r="J1486">
        <f ca="1"/>
        <v>38</v>
      </c>
      <c r="K1486" t="str">
        <f ca="1"/>
        <v>НЕТ</v>
      </c>
      <c r="L1486">
        <f ca="1"/>
        <v>1</v>
      </c>
      <c r="M1486" t="str">
        <f ca="1"/>
        <v>Технология</v>
      </c>
    </row>
    <row r="1487" spans="1:13" x14ac:dyDescent="0.25">
      <c r="A1487" s="30" t="str">
        <v>Остапенко А. А.</v>
      </c>
      <c r="B1487" s="30" t="str">
        <f ca="1"/>
        <v>4А</v>
      </c>
      <c r="C1487" s="30">
        <f ca="1"/>
        <v>36</v>
      </c>
      <c r="D1487" s="30" t="str">
        <f ca="1"/>
        <v>ДА</v>
      </c>
      <c r="E1487" s="30">
        <f ca="1"/>
        <v>2</v>
      </c>
      <c r="F1487" s="30" t="str">
        <v>Иностранный язык (английский)</v>
      </c>
      <c r="H1487" t="str">
        <f ca="1"/>
        <v>Остапенко А. А.</v>
      </c>
      <c r="I1487" t="str">
        <f ca="1"/>
        <v>4А</v>
      </c>
      <c r="J1487">
        <f ca="1"/>
        <v>36</v>
      </c>
      <c r="K1487" t="str">
        <f ca="1"/>
        <v>ДА</v>
      </c>
      <c r="L1487">
        <f ca="1"/>
        <v>2</v>
      </c>
      <c r="M1487" t="str">
        <f ca="1"/>
        <v>Иностранный язык (английский)</v>
      </c>
    </row>
    <row r="1488" spans="1:13" x14ac:dyDescent="0.25">
      <c r="A1488" s="30" t="str">
        <v>Дудниченко Е. В.</v>
      </c>
      <c r="B1488" s="30" t="str">
        <f ca="1"/>
        <v>4А</v>
      </c>
      <c r="C1488" s="30">
        <f ca="1"/>
        <v>36</v>
      </c>
      <c r="D1488" s="30" t="str">
        <f ca="1"/>
        <v>ДА</v>
      </c>
      <c r="E1488" s="30">
        <f ca="1"/>
        <v>2</v>
      </c>
      <c r="F1488" s="30" t="str">
        <v>Иностранный язык (английский)</v>
      </c>
      <c r="H1488" t="str">
        <f ca="1"/>
        <v>Дудниченко Е. В.</v>
      </c>
      <c r="I1488" t="str">
        <f ca="1"/>
        <v>4А</v>
      </c>
      <c r="J1488">
        <f ca="1"/>
        <v>36</v>
      </c>
      <c r="K1488" t="str">
        <f ca="1"/>
        <v>ДА</v>
      </c>
      <c r="L1488">
        <f ca="1"/>
        <v>2</v>
      </c>
      <c r="M1488" t="str">
        <f ca="1"/>
        <v>Иностранный язык (английский)</v>
      </c>
    </row>
    <row r="1489" spans="1:13" x14ac:dyDescent="0.25">
      <c r="A1489" s="30" t="str">
        <v>Остапенко А. А.</v>
      </c>
      <c r="B1489" s="30" t="str">
        <f ca="1"/>
        <v>4Е</v>
      </c>
      <c r="C1489" s="30">
        <f ca="1"/>
        <v>35</v>
      </c>
      <c r="D1489" s="30" t="str">
        <f ca="1"/>
        <v>ДА</v>
      </c>
      <c r="E1489" s="30">
        <f ca="1"/>
        <v>2</v>
      </c>
      <c r="F1489" s="30" t="str">
        <v>Иностранный язык (английский)</v>
      </c>
      <c r="H1489" t="str">
        <f ca="1"/>
        <v>Остапенко А. А.</v>
      </c>
      <c r="I1489" t="str">
        <f ca="1"/>
        <v>4Е</v>
      </c>
      <c r="J1489">
        <f ca="1"/>
        <v>35</v>
      </c>
      <c r="K1489" t="str">
        <f ca="1"/>
        <v>ДА</v>
      </c>
      <c r="L1489">
        <f ca="1"/>
        <v>2</v>
      </c>
      <c r="M1489" t="str">
        <f ca="1"/>
        <v>Иностранный язык (английский)</v>
      </c>
    </row>
    <row r="1490" spans="1:13" x14ac:dyDescent="0.25">
      <c r="A1490" s="30" t="str">
        <v>Дудниченко Е. В.</v>
      </c>
      <c r="B1490" s="30" t="str">
        <f ca="1"/>
        <v>4Е</v>
      </c>
      <c r="C1490" s="30">
        <f ca="1"/>
        <v>35</v>
      </c>
      <c r="D1490" s="30" t="str">
        <f ca="1"/>
        <v>ДА</v>
      </c>
      <c r="E1490" s="30">
        <f ca="1"/>
        <v>2</v>
      </c>
      <c r="F1490" s="30" t="str">
        <v>Иностранный язык (английский)</v>
      </c>
      <c r="H1490" t="str">
        <f ca="1"/>
        <v>Дудниченко Е. В.</v>
      </c>
      <c r="I1490" t="str">
        <f ca="1"/>
        <v>4Е</v>
      </c>
      <c r="J1490">
        <f ca="1"/>
        <v>35</v>
      </c>
      <c r="K1490" t="str">
        <f ca="1"/>
        <v>ДА</v>
      </c>
      <c r="L1490">
        <f ca="1"/>
        <v>2</v>
      </c>
      <c r="M1490" t="str">
        <f ca="1"/>
        <v>Иностранный язык (английский)</v>
      </c>
    </row>
    <row r="1491" spans="1:13" x14ac:dyDescent="0.25">
      <c r="A1491" s="30" t="str">
        <v>Остапенко А. А.</v>
      </c>
      <c r="B1491" s="30" t="str">
        <f ca="1"/>
        <v>4З</v>
      </c>
      <c r="C1491" s="30">
        <f ca="1"/>
        <v>36</v>
      </c>
      <c r="D1491" s="30" t="str">
        <f ca="1"/>
        <v>ДА</v>
      </c>
      <c r="E1491" s="30">
        <f ca="1"/>
        <v>2</v>
      </c>
      <c r="F1491" s="30" t="str">
        <v>Иностранный язык (английский)</v>
      </c>
      <c r="H1491" t="str">
        <f ca="1"/>
        <v>Остапенко А. А.</v>
      </c>
      <c r="I1491" t="str">
        <f ca="1"/>
        <v>4З</v>
      </c>
      <c r="J1491">
        <f ca="1"/>
        <v>36</v>
      </c>
      <c r="K1491" t="str">
        <f ca="1"/>
        <v>ДА</v>
      </c>
      <c r="L1491">
        <f ca="1"/>
        <v>2</v>
      </c>
      <c r="M1491" t="str">
        <f ca="1"/>
        <v>Иностранный язык (английский)</v>
      </c>
    </row>
    <row r="1492" spans="1:13" x14ac:dyDescent="0.25">
      <c r="A1492" s="30" t="str">
        <v>Дудниченко Е. В.</v>
      </c>
      <c r="B1492" s="30" t="str">
        <f ca="1"/>
        <v>4З</v>
      </c>
      <c r="C1492" s="30">
        <f ca="1"/>
        <v>36</v>
      </c>
      <c r="D1492" s="30" t="str">
        <f ca="1"/>
        <v>ДА</v>
      </c>
      <c r="E1492" s="30">
        <f ca="1"/>
        <v>2</v>
      </c>
      <c r="F1492" s="30" t="str">
        <v>Иностранный язык (английский)</v>
      </c>
      <c r="H1492" t="str">
        <f ca="1"/>
        <v>Дудниченко Е. В.</v>
      </c>
      <c r="I1492" t="str">
        <f ca="1"/>
        <v>4З</v>
      </c>
      <c r="J1492">
        <f ca="1"/>
        <v>36</v>
      </c>
      <c r="K1492" t="str">
        <f ca="1"/>
        <v>ДА</v>
      </c>
      <c r="L1492">
        <f ca="1"/>
        <v>2</v>
      </c>
      <c r="M1492" t="str">
        <f ca="1"/>
        <v>Иностранный язык (английский)</v>
      </c>
    </row>
    <row r="1493" spans="1:13" x14ac:dyDescent="0.25">
      <c r="A1493" s="30" t="str">
        <v>Остапенко А. А.</v>
      </c>
      <c r="B1493" s="30" t="str">
        <f ca="1"/>
        <v>4И</v>
      </c>
      <c r="C1493" s="30">
        <f ca="1"/>
        <v>36</v>
      </c>
      <c r="D1493" s="30" t="str">
        <f ca="1"/>
        <v>ДА</v>
      </c>
      <c r="E1493" s="30">
        <f ca="1"/>
        <v>2</v>
      </c>
      <c r="F1493" s="30" t="str">
        <v>Иностранный язык (английский)</v>
      </c>
      <c r="H1493" t="str">
        <f ca="1"/>
        <v>Остапенко А. А.</v>
      </c>
      <c r="I1493" t="str">
        <f ca="1"/>
        <v>4И</v>
      </c>
      <c r="J1493">
        <f ca="1"/>
        <v>36</v>
      </c>
      <c r="K1493" t="str">
        <f ca="1"/>
        <v>ДА</v>
      </c>
      <c r="L1493">
        <f ca="1"/>
        <v>2</v>
      </c>
      <c r="M1493" t="str">
        <f ca="1"/>
        <v>Иностранный язык (английский)</v>
      </c>
    </row>
    <row r="1494" spans="1:13" x14ac:dyDescent="0.25">
      <c r="A1494" s="30" t="str">
        <v>Дудниченко Е. В.</v>
      </c>
      <c r="B1494" s="30" t="str">
        <f ca="1"/>
        <v>4И</v>
      </c>
      <c r="C1494" s="30">
        <f ca="1"/>
        <v>36</v>
      </c>
      <c r="D1494" s="30" t="str">
        <f ca="1"/>
        <v>ДА</v>
      </c>
      <c r="E1494" s="30">
        <f ca="1"/>
        <v>2</v>
      </c>
      <c r="F1494" s="30" t="str">
        <v>Иностранный язык (английский)</v>
      </c>
      <c r="H1494" t="str">
        <f ca="1"/>
        <v>Дудниченко Е. В.</v>
      </c>
      <c r="I1494" t="str">
        <f ca="1"/>
        <v>4И</v>
      </c>
      <c r="J1494">
        <f ca="1"/>
        <v>36</v>
      </c>
      <c r="K1494" t="str">
        <f ca="1"/>
        <v>ДА</v>
      </c>
      <c r="L1494">
        <f ca="1"/>
        <v>2</v>
      </c>
      <c r="M1494" t="str">
        <f ca="1"/>
        <v>Иностранный язык (английский)</v>
      </c>
    </row>
    <row r="1495" spans="1:13" x14ac:dyDescent="0.25">
      <c r="A1495" s="30" t="str">
        <v>Остапенко А. А.</v>
      </c>
      <c r="B1495" s="30" t="str">
        <f ca="1"/>
        <v>4Л</v>
      </c>
      <c r="C1495" s="30">
        <f ca="1"/>
        <v>37</v>
      </c>
      <c r="D1495" s="30" t="str">
        <f ca="1"/>
        <v>ДА</v>
      </c>
      <c r="E1495" s="30">
        <f ca="1"/>
        <v>2</v>
      </c>
      <c r="F1495" s="30" t="str">
        <v>Иностранный язык (английский)</v>
      </c>
      <c r="H1495" t="str">
        <f ca="1"/>
        <v>Остапенко А. А.</v>
      </c>
      <c r="I1495" t="str">
        <f ca="1"/>
        <v>4Л</v>
      </c>
      <c r="J1495">
        <f ca="1"/>
        <v>37</v>
      </c>
      <c r="K1495" t="str">
        <f ca="1"/>
        <v>ДА</v>
      </c>
      <c r="L1495">
        <f ca="1"/>
        <v>2</v>
      </c>
      <c r="M1495" t="str">
        <f ca="1"/>
        <v>Иностранный язык (английский)</v>
      </c>
    </row>
    <row r="1496" spans="1:13" x14ac:dyDescent="0.25">
      <c r="A1496" s="30" t="str">
        <v>Дудниченко Е. В.</v>
      </c>
      <c r="B1496" s="30" t="str">
        <f ca="1"/>
        <v>4Л</v>
      </c>
      <c r="C1496" s="30">
        <f ca="1"/>
        <v>37</v>
      </c>
      <c r="D1496" s="30" t="str">
        <f ca="1"/>
        <v>ДА</v>
      </c>
      <c r="E1496" s="30">
        <f ca="1"/>
        <v>2</v>
      </c>
      <c r="F1496" s="30" t="str">
        <v>Иностранный язык (английский)</v>
      </c>
      <c r="H1496" t="str">
        <f ca="1"/>
        <v>Дудниченко Е. В.</v>
      </c>
      <c r="I1496" t="str">
        <f ca="1"/>
        <v>4Л</v>
      </c>
      <c r="J1496">
        <f ca="1"/>
        <v>37</v>
      </c>
      <c r="K1496" t="str">
        <f ca="1"/>
        <v>ДА</v>
      </c>
      <c r="L1496">
        <f ca="1"/>
        <v>2</v>
      </c>
      <c r="M1496" t="str">
        <f ca="1"/>
        <v>Иностранный язык (английский)</v>
      </c>
    </row>
    <row r="1497" spans="1:13" x14ac:dyDescent="0.25">
      <c r="A1497" s="30" t="str">
        <v>Остапенко А. А.</v>
      </c>
      <c r="B1497" s="30" t="str">
        <f ca="1"/>
        <v>4Н</v>
      </c>
      <c r="C1497" s="30">
        <f ca="1"/>
        <v>36</v>
      </c>
      <c r="D1497" s="30" t="str">
        <f ca="1"/>
        <v>ДА</v>
      </c>
      <c r="E1497" s="30">
        <f ca="1"/>
        <v>2</v>
      </c>
      <c r="F1497" s="30" t="str">
        <v>Иностранный язык (английский)</v>
      </c>
      <c r="H1497" t="str">
        <f ca="1"/>
        <v>Остапенко А. А.</v>
      </c>
      <c r="I1497" t="str">
        <f ca="1"/>
        <v>4Н</v>
      </c>
      <c r="J1497">
        <f ca="1"/>
        <v>36</v>
      </c>
      <c r="K1497" t="str">
        <f ca="1"/>
        <v>ДА</v>
      </c>
      <c r="L1497">
        <f ca="1"/>
        <v>2</v>
      </c>
      <c r="M1497" t="str">
        <f ca="1"/>
        <v>Иностранный язык (английский)</v>
      </c>
    </row>
    <row r="1498" spans="1:13" x14ac:dyDescent="0.25">
      <c r="A1498" s="30" t="str">
        <v>Дудниченко Е. В.</v>
      </c>
      <c r="B1498" s="30" t="str">
        <f ca="1"/>
        <v>4Н</v>
      </c>
      <c r="C1498" s="30">
        <f ca="1"/>
        <v>36</v>
      </c>
      <c r="D1498" s="30" t="str">
        <f ca="1"/>
        <v>ДА</v>
      </c>
      <c r="E1498" s="30">
        <f ca="1"/>
        <v>2</v>
      </c>
      <c r="F1498" s="30" t="str">
        <v>Иностранный язык (английский)</v>
      </c>
      <c r="H1498" t="str">
        <f ca="1"/>
        <v>Дудниченко Е. В.</v>
      </c>
      <c r="I1498" t="str">
        <f ca="1"/>
        <v>4Н</v>
      </c>
      <c r="J1498">
        <f ca="1"/>
        <v>36</v>
      </c>
      <c r="K1498" t="str">
        <f ca="1"/>
        <v>ДА</v>
      </c>
      <c r="L1498">
        <f ca="1"/>
        <v>2</v>
      </c>
      <c r="M1498" t="str">
        <f ca="1"/>
        <v>Иностранный язык (английский)</v>
      </c>
    </row>
    <row r="1499" spans="1:13" x14ac:dyDescent="0.25">
      <c r="A1499" s="30" t="str">
        <v>Остапенко А. А.</v>
      </c>
      <c r="B1499" s="30" t="str">
        <f ca="1"/>
        <v>4С</v>
      </c>
      <c r="C1499" s="30">
        <f ca="1"/>
        <v>35</v>
      </c>
      <c r="D1499" s="30" t="str">
        <f ca="1"/>
        <v>ДА</v>
      </c>
      <c r="E1499" s="30">
        <f ca="1"/>
        <v>2</v>
      </c>
      <c r="F1499" s="30" t="str">
        <v>Иностранный язык (английский)</v>
      </c>
      <c r="H1499" t="str">
        <f ca="1"/>
        <v>Остапенко А. А.</v>
      </c>
      <c r="I1499" t="str">
        <f ca="1"/>
        <v>4С</v>
      </c>
      <c r="J1499">
        <f ca="1"/>
        <v>35</v>
      </c>
      <c r="K1499" t="str">
        <f ca="1"/>
        <v>ДА</v>
      </c>
      <c r="L1499">
        <f ca="1"/>
        <v>2</v>
      </c>
      <c r="M1499" t="str">
        <f ca="1"/>
        <v>Иностранный язык (английский)</v>
      </c>
    </row>
    <row r="1500" spans="1:13" x14ac:dyDescent="0.25">
      <c r="A1500" s="30" t="str">
        <v>Дудниченко Е. В.</v>
      </c>
      <c r="B1500" s="30" t="str">
        <f ca="1"/>
        <v>4С</v>
      </c>
      <c r="C1500" s="30">
        <f ca="1"/>
        <v>35</v>
      </c>
      <c r="D1500" s="30" t="str">
        <f ca="1"/>
        <v>ДА</v>
      </c>
      <c r="E1500" s="30">
        <f ca="1"/>
        <v>2</v>
      </c>
      <c r="F1500" s="30" t="str">
        <v>Иностранный язык (английский)</v>
      </c>
      <c r="H1500" t="str">
        <f ca="1"/>
        <v>Дудниченко Е. В.</v>
      </c>
      <c r="I1500" t="str">
        <f ca="1"/>
        <v>4С</v>
      </c>
      <c r="J1500">
        <f ca="1"/>
        <v>35</v>
      </c>
      <c r="K1500" t="str">
        <f ca="1"/>
        <v>ДА</v>
      </c>
      <c r="L1500">
        <f ca="1"/>
        <v>2</v>
      </c>
      <c r="M1500" t="str">
        <f ca="1"/>
        <v>Иностранный язык (английский)</v>
      </c>
    </row>
    <row r="1501" spans="1:13" x14ac:dyDescent="0.25">
      <c r="A1501" s="30" t="str">
        <v>Остапенко А. А.</v>
      </c>
      <c r="B1501" s="30" t="str">
        <f ca="1"/>
        <v>4У</v>
      </c>
      <c r="C1501" s="30">
        <f ca="1"/>
        <v>34</v>
      </c>
      <c r="D1501" s="30" t="str">
        <f ca="1"/>
        <v>ДА</v>
      </c>
      <c r="E1501" s="30">
        <f ca="1"/>
        <v>2</v>
      </c>
      <c r="F1501" s="30" t="str">
        <v>Иностранный язык (английский)</v>
      </c>
      <c r="H1501" t="str">
        <f ca="1"/>
        <v>Остапенко А. А.</v>
      </c>
      <c r="I1501" t="str">
        <f ca="1"/>
        <v>4У</v>
      </c>
      <c r="J1501">
        <f ca="1"/>
        <v>34</v>
      </c>
      <c r="K1501" t="str">
        <f ca="1"/>
        <v>ДА</v>
      </c>
      <c r="L1501">
        <f ca="1"/>
        <v>2</v>
      </c>
      <c r="M1501" t="str">
        <f ca="1"/>
        <v>Иностранный язык (английский)</v>
      </c>
    </row>
    <row r="1502" spans="1:13" x14ac:dyDescent="0.25">
      <c r="A1502" s="30" t="str">
        <v>Дудниченко Е. В.</v>
      </c>
      <c r="B1502" s="30" t="str">
        <f ca="1"/>
        <v>4У</v>
      </c>
      <c r="C1502" s="30">
        <f ca="1"/>
        <v>34</v>
      </c>
      <c r="D1502" s="30" t="str">
        <f ca="1"/>
        <v>ДА</v>
      </c>
      <c r="E1502" s="30">
        <f ca="1"/>
        <v>2</v>
      </c>
      <c r="F1502" s="30" t="str">
        <v>Иностранный язык (английский)</v>
      </c>
      <c r="H1502" t="str">
        <f ca="1"/>
        <v>Дудниченко Е. В.</v>
      </c>
      <c r="I1502" t="str">
        <f ca="1"/>
        <v>4У</v>
      </c>
      <c r="J1502">
        <f ca="1"/>
        <v>34</v>
      </c>
      <c r="K1502" t="str">
        <f ca="1"/>
        <v>ДА</v>
      </c>
      <c r="L1502">
        <f ca="1"/>
        <v>2</v>
      </c>
      <c r="M1502" t="str">
        <f ca="1"/>
        <v>Иностранный язык (английский)</v>
      </c>
    </row>
    <row r="1503" spans="1:13" x14ac:dyDescent="0.25">
      <c r="A1503" s="30" t="str">
        <v>Остапенко А. А.</v>
      </c>
      <c r="B1503" s="30" t="str">
        <f ca="1"/>
        <v>4Ф</v>
      </c>
      <c r="C1503" s="30">
        <f ca="1"/>
        <v>38</v>
      </c>
      <c r="D1503" s="30" t="str">
        <f ca="1"/>
        <v>ДА</v>
      </c>
      <c r="E1503" s="30">
        <f ca="1"/>
        <v>2</v>
      </c>
      <c r="F1503" s="30" t="str">
        <v>Иностранный язык (английский)</v>
      </c>
      <c r="H1503" t="str">
        <f ca="1"/>
        <v>Остапенко А. А.</v>
      </c>
      <c r="I1503" t="str">
        <f ca="1"/>
        <v>4Ф</v>
      </c>
      <c r="J1503">
        <f ca="1"/>
        <v>38</v>
      </c>
      <c r="K1503" t="str">
        <f ca="1"/>
        <v>ДА</v>
      </c>
      <c r="L1503">
        <f ca="1"/>
        <v>2</v>
      </c>
      <c r="M1503" t="str">
        <f ca="1"/>
        <v>Иностранный язык (английский)</v>
      </c>
    </row>
    <row r="1504" spans="1:13" x14ac:dyDescent="0.25">
      <c r="A1504" s="30" t="str">
        <v>Дудниченко Е. В.</v>
      </c>
      <c r="B1504" s="30" t="str">
        <f ca="1"/>
        <v>4Ф</v>
      </c>
      <c r="C1504" s="30">
        <f ca="1"/>
        <v>38</v>
      </c>
      <c r="D1504" s="30" t="str">
        <f ca="1"/>
        <v>ДА</v>
      </c>
      <c r="E1504" s="30">
        <f ca="1"/>
        <v>2</v>
      </c>
      <c r="F1504" s="30" t="str">
        <v>Иностранный язык (английский)</v>
      </c>
      <c r="H1504" t="str">
        <f ca="1"/>
        <v>Дудниченко Е. В.</v>
      </c>
      <c r="I1504" t="str">
        <f ca="1"/>
        <v>4Ф</v>
      </c>
      <c r="J1504">
        <f ca="1"/>
        <v>38</v>
      </c>
      <c r="K1504" t="str">
        <f ca="1"/>
        <v>ДА</v>
      </c>
      <c r="L1504">
        <f ca="1"/>
        <v>2</v>
      </c>
      <c r="M1504" t="str">
        <f ca="1"/>
        <v>Иностранный язык (английский)</v>
      </c>
    </row>
    <row r="1505" spans="1:13" x14ac:dyDescent="0.25">
      <c r="A1505" s="30" t="str">
        <v>Остапенко А. А.</v>
      </c>
      <c r="B1505" s="30" t="str">
        <f ca="1"/>
        <v>4Х</v>
      </c>
      <c r="C1505" s="30">
        <f ca="1"/>
        <v>35</v>
      </c>
      <c r="D1505" s="30" t="str">
        <f ca="1"/>
        <v>ДА</v>
      </c>
      <c r="E1505" s="30">
        <f ca="1"/>
        <v>2</v>
      </c>
      <c r="F1505" s="30" t="str">
        <v>Иностранный язык (английский)</v>
      </c>
      <c r="H1505" t="str">
        <f ca="1"/>
        <v>Остапенко А. А.</v>
      </c>
      <c r="I1505" t="str">
        <f ca="1"/>
        <v>4Х</v>
      </c>
      <c r="J1505">
        <f ca="1"/>
        <v>35</v>
      </c>
      <c r="K1505" t="str">
        <f ca="1"/>
        <v>ДА</v>
      </c>
      <c r="L1505">
        <f ca="1"/>
        <v>2</v>
      </c>
      <c r="M1505" t="str">
        <f ca="1"/>
        <v>Иностранный язык (английский)</v>
      </c>
    </row>
    <row r="1506" spans="1:13" x14ac:dyDescent="0.25">
      <c r="A1506" s="30" t="str">
        <v>Дудниченко Е. В.</v>
      </c>
      <c r="B1506" s="30" t="str">
        <f ca="1"/>
        <v>4Х</v>
      </c>
      <c r="C1506" s="30">
        <f ca="1"/>
        <v>35</v>
      </c>
      <c r="D1506" s="30" t="str">
        <f ca="1"/>
        <v>ДА</v>
      </c>
      <c r="E1506" s="30">
        <f ca="1"/>
        <v>2</v>
      </c>
      <c r="F1506" s="30" t="str">
        <v>Иностранный язык (английский)</v>
      </c>
      <c r="H1506" t="str">
        <f ca="1"/>
        <v>Дудниченко Е. В.</v>
      </c>
      <c r="I1506" t="str">
        <f ca="1"/>
        <v>4Х</v>
      </c>
      <c r="J1506">
        <f ca="1"/>
        <v>35</v>
      </c>
      <c r="K1506" t="str">
        <f ca="1"/>
        <v>ДА</v>
      </c>
      <c r="L1506">
        <f ca="1"/>
        <v>2</v>
      </c>
      <c r="M1506" t="str">
        <f ca="1"/>
        <v>Иностранный язык (английский)</v>
      </c>
    </row>
    <row r="1507" spans="1:13" x14ac:dyDescent="0.25">
      <c r="A1507" s="30" t="str">
        <v>Павленко Н. А.</v>
      </c>
      <c r="B1507" s="30" t="str">
        <f ca="1"/>
        <v>6А</v>
      </c>
      <c r="C1507" s="30">
        <f ca="1"/>
        <v>36</v>
      </c>
      <c r="D1507" s="30" t="str">
        <f ca="1"/>
        <v>НЕТ</v>
      </c>
      <c r="E1507" s="30">
        <f ca="1"/>
        <v>2</v>
      </c>
      <c r="F1507" s="30" t="str">
        <v>История России. Всеобщая история</v>
      </c>
      <c r="H1507" t="str">
        <f ca="1"/>
        <v>Павленко Н. А.</v>
      </c>
      <c r="I1507" t="str">
        <f ca="1"/>
        <v>6А</v>
      </c>
      <c r="J1507">
        <f ca="1"/>
        <v>36</v>
      </c>
      <c r="K1507" t="str">
        <f ca="1"/>
        <v>НЕТ</v>
      </c>
      <c r="L1507">
        <f ca="1"/>
        <v>2</v>
      </c>
      <c r="M1507" t="str">
        <f ca="1"/>
        <v>История России. Всеобщая история</v>
      </c>
    </row>
    <row r="1508" spans="1:13" x14ac:dyDescent="0.25">
      <c r="A1508" s="30" t="str">
        <v>Павленко Н. А.</v>
      </c>
      <c r="B1508" s="30" t="str">
        <f ca="1"/>
        <v>6А</v>
      </c>
      <c r="C1508" s="30">
        <f ca="1"/>
        <v>36</v>
      </c>
      <c r="D1508" s="30" t="str">
        <f ca="1"/>
        <v>НЕТ</v>
      </c>
      <c r="E1508" s="30">
        <f ca="1"/>
        <v>1</v>
      </c>
      <c r="F1508" s="30" t="str">
        <v>Обществознание</v>
      </c>
      <c r="H1508" t="str">
        <f ca="1"/>
        <v>Павленко Н. А.</v>
      </c>
      <c r="I1508" t="str">
        <f ca="1"/>
        <v>6А</v>
      </c>
      <c r="J1508">
        <f ca="1"/>
        <v>36</v>
      </c>
      <c r="K1508" t="str">
        <f ca="1"/>
        <v>НЕТ</v>
      </c>
      <c r="L1508">
        <f ca="1"/>
        <v>1</v>
      </c>
      <c r="M1508" t="str">
        <f ca="1"/>
        <v>Обществознание</v>
      </c>
    </row>
    <row r="1509" spans="1:13" x14ac:dyDescent="0.25">
      <c r="A1509" s="30" t="str">
        <v>Павленко Н. А.</v>
      </c>
      <c r="B1509" s="30" t="str">
        <f ca="1"/>
        <v>6Б</v>
      </c>
      <c r="C1509" s="30">
        <f ca="1"/>
        <v>35</v>
      </c>
      <c r="D1509" s="30" t="str">
        <f ca="1"/>
        <v>НЕТ</v>
      </c>
      <c r="E1509" s="30">
        <f ca="1"/>
        <v>2</v>
      </c>
      <c r="F1509" s="30" t="str">
        <v>История России. Всеобщая история</v>
      </c>
      <c r="H1509" t="str">
        <f ca="1"/>
        <v>Павленко Н. А.</v>
      </c>
      <c r="I1509" t="str">
        <f ca="1"/>
        <v>6Б</v>
      </c>
      <c r="J1509">
        <f ca="1"/>
        <v>35</v>
      </c>
      <c r="K1509" t="str">
        <f ca="1"/>
        <v>НЕТ</v>
      </c>
      <c r="L1509">
        <f ca="1"/>
        <v>2</v>
      </c>
      <c r="M1509" t="str">
        <f ca="1"/>
        <v>История России. Всеобщая история</v>
      </c>
    </row>
    <row r="1510" spans="1:13" x14ac:dyDescent="0.25">
      <c r="A1510" s="30" t="str">
        <v>Павленко Н. А.</v>
      </c>
      <c r="B1510" s="30" t="str">
        <f ca="1"/>
        <v>6Б</v>
      </c>
      <c r="C1510" s="30">
        <f ca="1"/>
        <v>35</v>
      </c>
      <c r="D1510" s="30" t="str">
        <f ca="1"/>
        <v>НЕТ</v>
      </c>
      <c r="E1510" s="30">
        <f ca="1"/>
        <v>1</v>
      </c>
      <c r="F1510" s="30" t="str">
        <v>Обществознание</v>
      </c>
      <c r="H1510" t="str">
        <f ca="1"/>
        <v>Павленко Н. А.</v>
      </c>
      <c r="I1510" t="str">
        <f ca="1"/>
        <v>6Б</v>
      </c>
      <c r="J1510">
        <f ca="1"/>
        <v>35</v>
      </c>
      <c r="K1510" t="str">
        <f ca="1"/>
        <v>НЕТ</v>
      </c>
      <c r="L1510">
        <f ca="1"/>
        <v>1</v>
      </c>
      <c r="M1510" t="str">
        <f ca="1"/>
        <v>Обществознание</v>
      </c>
    </row>
    <row r="1511" spans="1:13" x14ac:dyDescent="0.25">
      <c r="A1511" s="30" t="str">
        <v>Павленко Н. А.</v>
      </c>
      <c r="B1511" s="30" t="str">
        <f ca="1"/>
        <v>6Д</v>
      </c>
      <c r="C1511" s="30">
        <f ca="1"/>
        <v>36</v>
      </c>
      <c r="D1511" s="30" t="str">
        <f ca="1"/>
        <v>НЕТ</v>
      </c>
      <c r="E1511" s="30">
        <f ca="1"/>
        <v>2</v>
      </c>
      <c r="F1511" s="30" t="str">
        <v>История России. Всеобщая история</v>
      </c>
      <c r="H1511" t="str">
        <f ca="1"/>
        <v>Павленко Н. А.</v>
      </c>
      <c r="I1511" t="str">
        <f ca="1"/>
        <v>6Д</v>
      </c>
      <c r="J1511">
        <f ca="1"/>
        <v>36</v>
      </c>
      <c r="K1511" t="str">
        <f ca="1"/>
        <v>НЕТ</v>
      </c>
      <c r="L1511">
        <f ca="1"/>
        <v>2</v>
      </c>
      <c r="M1511" t="str">
        <f ca="1"/>
        <v>История России. Всеобщая история</v>
      </c>
    </row>
    <row r="1512" spans="1:13" x14ac:dyDescent="0.25">
      <c r="A1512" s="30" t="str">
        <v>Павленко Н. А.</v>
      </c>
      <c r="B1512" s="30" t="str">
        <f ca="1"/>
        <v>6Д</v>
      </c>
      <c r="C1512" s="30">
        <f ca="1"/>
        <v>36</v>
      </c>
      <c r="D1512" s="30" t="str">
        <f ca="1"/>
        <v>НЕТ</v>
      </c>
      <c r="E1512" s="30">
        <f ca="1"/>
        <v>1</v>
      </c>
      <c r="F1512" s="30" t="str">
        <v>Обществознание</v>
      </c>
      <c r="H1512" t="str">
        <f ca="1"/>
        <v>Павленко Н. А.</v>
      </c>
      <c r="I1512" t="str">
        <f ca="1"/>
        <v>6Д</v>
      </c>
      <c r="J1512">
        <f ca="1"/>
        <v>36</v>
      </c>
      <c r="K1512" t="str">
        <f ca="1"/>
        <v>НЕТ</v>
      </c>
      <c r="L1512">
        <f ca="1"/>
        <v>1</v>
      </c>
      <c r="M1512" t="str">
        <f ca="1"/>
        <v>Обществознание</v>
      </c>
    </row>
    <row r="1513" spans="1:13" x14ac:dyDescent="0.25">
      <c r="A1513" s="30" t="str">
        <v>Павленко Н. А.</v>
      </c>
      <c r="B1513" s="30" t="str">
        <f ca="1"/>
        <v>6Ж</v>
      </c>
      <c r="C1513" s="30">
        <f ca="1"/>
        <v>36</v>
      </c>
      <c r="D1513" s="30" t="str">
        <f ca="1"/>
        <v>НЕТ</v>
      </c>
      <c r="E1513" s="30">
        <f ca="1"/>
        <v>2</v>
      </c>
      <c r="F1513" s="30" t="str">
        <v>История России. Всеобщая история</v>
      </c>
      <c r="H1513" t="str">
        <f ca="1"/>
        <v>Павленко Н. А.</v>
      </c>
      <c r="I1513" t="str">
        <f ca="1"/>
        <v>6Ж</v>
      </c>
      <c r="J1513">
        <f ca="1"/>
        <v>36</v>
      </c>
      <c r="K1513" t="str">
        <f ca="1"/>
        <v>НЕТ</v>
      </c>
      <c r="L1513">
        <f ca="1"/>
        <v>2</v>
      </c>
      <c r="M1513" t="str">
        <f ca="1"/>
        <v>История России. Всеобщая история</v>
      </c>
    </row>
    <row r="1514" spans="1:13" x14ac:dyDescent="0.25">
      <c r="A1514" s="30" t="str">
        <v>Павленко Н. А.</v>
      </c>
      <c r="B1514" s="30" t="str">
        <f ca="1"/>
        <v>6Ж</v>
      </c>
      <c r="C1514" s="30">
        <f ca="1"/>
        <v>36</v>
      </c>
      <c r="D1514" s="30" t="str">
        <f ca="1"/>
        <v>НЕТ</v>
      </c>
      <c r="E1514" s="30">
        <f ca="1"/>
        <v>1</v>
      </c>
      <c r="F1514" s="30" t="str">
        <v>Обществознание</v>
      </c>
      <c r="H1514" t="str">
        <f ca="1"/>
        <v>Павленко Н. А.</v>
      </c>
      <c r="I1514" t="str">
        <f ca="1"/>
        <v>6Ж</v>
      </c>
      <c r="J1514">
        <f ca="1"/>
        <v>36</v>
      </c>
      <c r="K1514" t="str">
        <f ca="1"/>
        <v>НЕТ</v>
      </c>
      <c r="L1514">
        <f ca="1"/>
        <v>1</v>
      </c>
      <c r="M1514" t="str">
        <f ca="1"/>
        <v>Обществознание</v>
      </c>
    </row>
    <row r="1515" spans="1:13" x14ac:dyDescent="0.25">
      <c r="A1515" s="30" t="str">
        <v>Павленко Н. А.</v>
      </c>
      <c r="B1515" s="30" t="str">
        <f ca="1"/>
        <v>7А</v>
      </c>
      <c r="C1515" s="30">
        <f ca="1"/>
        <v>37</v>
      </c>
      <c r="D1515" s="30" t="str">
        <f ca="1"/>
        <v>НЕТ</v>
      </c>
      <c r="E1515" s="30">
        <f ca="1"/>
        <v>2</v>
      </c>
      <c r="F1515" s="30" t="str">
        <v>История России. Всеобщая история</v>
      </c>
      <c r="H1515" t="str">
        <f ca="1"/>
        <v>Павленко Н. А.</v>
      </c>
      <c r="I1515" t="str">
        <f ca="1"/>
        <v>7А</v>
      </c>
      <c r="J1515">
        <f ca="1"/>
        <v>37</v>
      </c>
      <c r="K1515" t="str">
        <f ca="1"/>
        <v>НЕТ</v>
      </c>
      <c r="L1515">
        <f ca="1"/>
        <v>2</v>
      </c>
      <c r="M1515" t="str">
        <f ca="1"/>
        <v>История России. Всеобщая история</v>
      </c>
    </row>
    <row r="1516" spans="1:13" x14ac:dyDescent="0.25">
      <c r="A1516" s="30" t="str">
        <v>Павленко Н. А.</v>
      </c>
      <c r="B1516" s="30" t="str">
        <f ca="1"/>
        <v>7А</v>
      </c>
      <c r="C1516" s="30">
        <f ca="1"/>
        <v>37</v>
      </c>
      <c r="D1516" s="30" t="str">
        <f ca="1"/>
        <v>НЕТ</v>
      </c>
      <c r="E1516" s="30">
        <f ca="1"/>
        <v>1</v>
      </c>
      <c r="F1516" s="30" t="str">
        <v>Обществознание</v>
      </c>
      <c r="H1516" t="str">
        <f ca="1"/>
        <v>Павленко Н. А.</v>
      </c>
      <c r="I1516" t="str">
        <f ca="1"/>
        <v>7А</v>
      </c>
      <c r="J1516">
        <f ca="1"/>
        <v>37</v>
      </c>
      <c r="K1516" t="str">
        <f ca="1"/>
        <v>НЕТ</v>
      </c>
      <c r="L1516">
        <f ca="1"/>
        <v>1</v>
      </c>
      <c r="M1516" t="str">
        <f ca="1"/>
        <v>Обществознание</v>
      </c>
    </row>
    <row r="1517" spans="1:13" x14ac:dyDescent="0.25">
      <c r="A1517" s="30" t="str">
        <v>Павленко Н. А.</v>
      </c>
      <c r="B1517" s="30" t="str">
        <f ca="1"/>
        <v>7Б</v>
      </c>
      <c r="C1517" s="30">
        <f ca="1"/>
        <v>38</v>
      </c>
      <c r="D1517" s="30" t="str">
        <f ca="1"/>
        <v>НЕТ</v>
      </c>
      <c r="E1517" s="30">
        <f ca="1"/>
        <v>2</v>
      </c>
      <c r="F1517" s="30" t="str">
        <v>История России. Всеобщая история</v>
      </c>
      <c r="H1517" t="str">
        <f ca="1"/>
        <v>Павленко Н. А.</v>
      </c>
      <c r="I1517" t="str">
        <f ca="1"/>
        <v>7Б</v>
      </c>
      <c r="J1517">
        <f ca="1"/>
        <v>38</v>
      </c>
      <c r="K1517" t="str">
        <f ca="1"/>
        <v>НЕТ</v>
      </c>
      <c r="L1517">
        <f ca="1"/>
        <v>2</v>
      </c>
      <c r="M1517" t="str">
        <f ca="1"/>
        <v>История России. Всеобщая история</v>
      </c>
    </row>
    <row r="1518" spans="1:13" x14ac:dyDescent="0.25">
      <c r="A1518" s="30" t="str">
        <v>Павленко Н. А.</v>
      </c>
      <c r="B1518" s="30" t="str">
        <f ca="1"/>
        <v>7Б</v>
      </c>
      <c r="C1518" s="30">
        <f ca="1"/>
        <v>38</v>
      </c>
      <c r="D1518" s="30" t="str">
        <f ca="1"/>
        <v>НЕТ</v>
      </c>
      <c r="E1518" s="30">
        <f ca="1"/>
        <v>1</v>
      </c>
      <c r="F1518" s="30" t="str">
        <v>Обществознание</v>
      </c>
      <c r="H1518" t="str">
        <f ca="1"/>
        <v>Павленко Н. А.</v>
      </c>
      <c r="I1518" t="str">
        <f ca="1"/>
        <v>7Б</v>
      </c>
      <c r="J1518">
        <f ca="1"/>
        <v>38</v>
      </c>
      <c r="K1518" t="str">
        <f ca="1"/>
        <v>НЕТ</v>
      </c>
      <c r="L1518">
        <f ca="1"/>
        <v>1</v>
      </c>
      <c r="M1518" t="str">
        <f ca="1"/>
        <v>Обществознание</v>
      </c>
    </row>
    <row r="1519" spans="1:13" x14ac:dyDescent="0.25">
      <c r="A1519" s="30" t="str">
        <v>Павленко Н. А.</v>
      </c>
      <c r="B1519" s="30" t="str">
        <f ca="1"/>
        <v>7В</v>
      </c>
      <c r="C1519" s="30">
        <f ca="1"/>
        <v>37</v>
      </c>
      <c r="D1519" s="30" t="str">
        <f ca="1"/>
        <v>НЕТ</v>
      </c>
      <c r="E1519" s="30">
        <f ca="1"/>
        <v>2</v>
      </c>
      <c r="F1519" s="30" t="str">
        <v>История России. Всеобщая история</v>
      </c>
      <c r="H1519" t="str">
        <f ca="1"/>
        <v>Павленко Н. А.</v>
      </c>
      <c r="I1519" t="str">
        <f ca="1"/>
        <v>7В</v>
      </c>
      <c r="J1519">
        <f ca="1"/>
        <v>37</v>
      </c>
      <c r="K1519" t="str">
        <f ca="1"/>
        <v>НЕТ</v>
      </c>
      <c r="L1519">
        <f ca="1"/>
        <v>2</v>
      </c>
      <c r="M1519" t="str">
        <f ca="1"/>
        <v>История России. Всеобщая история</v>
      </c>
    </row>
    <row r="1520" spans="1:13" x14ac:dyDescent="0.25">
      <c r="A1520" s="30" t="str">
        <v>Павленко Н. А.</v>
      </c>
      <c r="B1520" s="30" t="str">
        <f ca="1"/>
        <v>7В</v>
      </c>
      <c r="C1520" s="30">
        <f ca="1"/>
        <v>37</v>
      </c>
      <c r="D1520" s="30" t="str">
        <f ca="1"/>
        <v>НЕТ</v>
      </c>
      <c r="E1520" s="30">
        <f ca="1"/>
        <v>1</v>
      </c>
      <c r="F1520" s="30" t="str">
        <v>Обществознание</v>
      </c>
      <c r="H1520" t="str">
        <f ca="1"/>
        <v>Павленко Н. А.</v>
      </c>
      <c r="I1520" t="str">
        <f ca="1"/>
        <v>7В</v>
      </c>
      <c r="J1520">
        <f ca="1"/>
        <v>37</v>
      </c>
      <c r="K1520" t="str">
        <f ca="1"/>
        <v>НЕТ</v>
      </c>
      <c r="L1520">
        <f ca="1"/>
        <v>1</v>
      </c>
      <c r="M1520" t="str">
        <f ca="1"/>
        <v>Обществознание</v>
      </c>
    </row>
    <row r="1521" spans="1:13" x14ac:dyDescent="0.25">
      <c r="A1521" s="30" t="str">
        <v>Павленко Н. А.</v>
      </c>
      <c r="B1521" s="30" t="str">
        <f ca="1"/>
        <v>7В</v>
      </c>
      <c r="C1521" s="30">
        <f ca="1"/>
        <v>37</v>
      </c>
      <c r="D1521" s="30" t="str">
        <f ca="1"/>
        <v>НЕТ</v>
      </c>
      <c r="E1521" s="30">
        <f ca="1"/>
        <v>1</v>
      </c>
      <c r="F1521" s="30" t="str">
        <v>Разговор о важн</v>
      </c>
      <c r="H1521" t="str">
        <f ca="1"/>
        <v>Павленко Н. А.</v>
      </c>
      <c r="I1521" t="str">
        <f ca="1"/>
        <v>7В</v>
      </c>
      <c r="J1521">
        <f ca="1"/>
        <v>37</v>
      </c>
      <c r="K1521" t="str">
        <f ca="1"/>
        <v>НЕТ</v>
      </c>
      <c r="L1521">
        <f ca="1"/>
        <v>1</v>
      </c>
      <c r="M1521" t="str">
        <f ca="1"/>
        <v>Разговор о важн</v>
      </c>
    </row>
    <row r="1522" spans="1:13" x14ac:dyDescent="0.25">
      <c r="A1522" s="30" t="str">
        <v>Павленко Н. А.</v>
      </c>
      <c r="B1522" s="30" t="str">
        <f ca="1"/>
        <v>7Г</v>
      </c>
      <c r="C1522" s="30">
        <f ca="1"/>
        <v>37</v>
      </c>
      <c r="D1522" s="30" t="str">
        <f ca="1"/>
        <v>НЕТ</v>
      </c>
      <c r="E1522" s="30">
        <f ca="1"/>
        <v>2</v>
      </c>
      <c r="F1522" s="30" t="str">
        <v>История России. Всеобщая история</v>
      </c>
      <c r="H1522" t="str">
        <f ca="1"/>
        <v>Павленко Н. А.</v>
      </c>
      <c r="I1522" t="str">
        <f ca="1"/>
        <v>7Г</v>
      </c>
      <c r="J1522">
        <f ca="1"/>
        <v>37</v>
      </c>
      <c r="K1522" t="str">
        <f ca="1"/>
        <v>НЕТ</v>
      </c>
      <c r="L1522">
        <f ca="1"/>
        <v>2</v>
      </c>
      <c r="M1522" t="str">
        <f ca="1"/>
        <v>История России. Всеобщая история</v>
      </c>
    </row>
    <row r="1523" spans="1:13" x14ac:dyDescent="0.25">
      <c r="A1523" s="30" t="str">
        <v>Павленко Н. А.</v>
      </c>
      <c r="B1523" s="30" t="str">
        <f ca="1"/>
        <v>7Г</v>
      </c>
      <c r="C1523" s="30">
        <f ca="1"/>
        <v>37</v>
      </c>
      <c r="D1523" s="30" t="str">
        <f ca="1"/>
        <v>НЕТ</v>
      </c>
      <c r="E1523" s="30">
        <f ca="1"/>
        <v>1</v>
      </c>
      <c r="F1523" s="30" t="str">
        <v>Обществознание</v>
      </c>
      <c r="H1523" t="str">
        <f ca="1"/>
        <v>Павленко Н. А.</v>
      </c>
      <c r="I1523" t="str">
        <f ca="1"/>
        <v>7Г</v>
      </c>
      <c r="J1523">
        <f ca="1"/>
        <v>37</v>
      </c>
      <c r="K1523" t="str">
        <f ca="1"/>
        <v>НЕТ</v>
      </c>
      <c r="L1523">
        <f ca="1"/>
        <v>1</v>
      </c>
      <c r="M1523" t="str">
        <f ca="1"/>
        <v>Обществознание</v>
      </c>
    </row>
    <row r="1524" spans="1:13" x14ac:dyDescent="0.25">
      <c r="A1524" s="30" t="str">
        <v>Павленко Н. А.</v>
      </c>
      <c r="B1524" s="30" t="str">
        <f ca="1"/>
        <v>7Д</v>
      </c>
      <c r="C1524" s="30">
        <f ca="1"/>
        <v>37</v>
      </c>
      <c r="D1524" s="30" t="str">
        <f ca="1"/>
        <v>НЕТ</v>
      </c>
      <c r="E1524" s="30">
        <f ca="1"/>
        <v>2</v>
      </c>
      <c r="F1524" s="30" t="str">
        <v>История России. Всеобщая история</v>
      </c>
      <c r="H1524" t="str">
        <f ca="1"/>
        <v>Павленко Н. А.</v>
      </c>
      <c r="I1524" t="str">
        <f ca="1"/>
        <v>7Д</v>
      </c>
      <c r="J1524">
        <f ca="1"/>
        <v>37</v>
      </c>
      <c r="K1524" t="str">
        <f ca="1"/>
        <v>НЕТ</v>
      </c>
      <c r="L1524">
        <f ca="1"/>
        <v>2</v>
      </c>
      <c r="M1524" t="str">
        <f ca="1"/>
        <v>История России. Всеобщая история</v>
      </c>
    </row>
    <row r="1525" spans="1:13" x14ac:dyDescent="0.25">
      <c r="A1525" s="30" t="str">
        <v>Павленко Н. А.</v>
      </c>
      <c r="B1525" s="30" t="str">
        <f ca="1"/>
        <v>7Д</v>
      </c>
      <c r="C1525" s="30">
        <f ca="1"/>
        <v>37</v>
      </c>
      <c r="D1525" s="30" t="str">
        <f ca="1"/>
        <v>НЕТ</v>
      </c>
      <c r="E1525" s="30">
        <f ca="1"/>
        <v>1</v>
      </c>
      <c r="F1525" s="30" t="str">
        <v>Обществознание</v>
      </c>
      <c r="H1525" t="str">
        <f ca="1"/>
        <v>Павленко Н. А.</v>
      </c>
      <c r="I1525" t="str">
        <f ca="1"/>
        <v>7Д</v>
      </c>
      <c r="J1525">
        <f ca="1"/>
        <v>37</v>
      </c>
      <c r="K1525" t="str">
        <f ca="1"/>
        <v>НЕТ</v>
      </c>
      <c r="L1525">
        <f ca="1"/>
        <v>1</v>
      </c>
      <c r="M1525" t="str">
        <f ca="1"/>
        <v>Обществознание</v>
      </c>
    </row>
    <row r="1526" spans="1:13" x14ac:dyDescent="0.25">
      <c r="A1526" s="30" t="str">
        <v>Панеш О. Д.</v>
      </c>
      <c r="B1526" s="30" t="str">
        <f ca="1"/>
        <v>7Е</v>
      </c>
      <c r="C1526" s="30">
        <f ca="1"/>
        <v>38</v>
      </c>
      <c r="D1526" s="30" t="str">
        <f ca="1"/>
        <v>НЕТ</v>
      </c>
      <c r="E1526" s="30">
        <f ca="1"/>
        <v>3</v>
      </c>
      <c r="F1526" s="30" t="str">
        <v>Алгебра</v>
      </c>
      <c r="H1526" t="str">
        <f ca="1"/>
        <v>Панеш О. Д.</v>
      </c>
      <c r="I1526" t="str">
        <f ca="1"/>
        <v>7Е</v>
      </c>
      <c r="J1526">
        <f ca="1"/>
        <v>38</v>
      </c>
      <c r="K1526" t="str">
        <f ca="1"/>
        <v>НЕТ</v>
      </c>
      <c r="L1526">
        <f ca="1"/>
        <v>3</v>
      </c>
      <c r="M1526" t="str">
        <f ca="1"/>
        <v>Алгебра</v>
      </c>
    </row>
    <row r="1527" spans="1:13" x14ac:dyDescent="0.25">
      <c r="A1527" s="30" t="str">
        <v>Панеш О. Д.</v>
      </c>
      <c r="B1527" s="30" t="str">
        <f ca="1"/>
        <v>7Е</v>
      </c>
      <c r="C1527" s="30">
        <f ca="1"/>
        <v>38</v>
      </c>
      <c r="D1527" s="30" t="str">
        <f ca="1"/>
        <v>НЕТ</v>
      </c>
      <c r="E1527" s="30">
        <f ca="1"/>
        <v>1</v>
      </c>
      <c r="F1527" s="30" t="str">
        <v>Вероятность и статистика</v>
      </c>
      <c r="H1527" t="str">
        <f ca="1"/>
        <v>Панеш О. Д.</v>
      </c>
      <c r="I1527" t="str">
        <f ca="1"/>
        <v>7Е</v>
      </c>
      <c r="J1527">
        <f ca="1"/>
        <v>38</v>
      </c>
      <c r="K1527" t="str">
        <f ca="1"/>
        <v>НЕТ</v>
      </c>
      <c r="L1527">
        <f ca="1"/>
        <v>1</v>
      </c>
      <c r="M1527" t="str">
        <f ca="1"/>
        <v>Вероятность и статистика</v>
      </c>
    </row>
    <row r="1528" spans="1:13" x14ac:dyDescent="0.25">
      <c r="A1528" s="30" t="str">
        <v>Панеш О. Д.</v>
      </c>
      <c r="B1528" s="30" t="str">
        <f ca="1"/>
        <v>7Е</v>
      </c>
      <c r="C1528" s="30">
        <f ca="1"/>
        <v>38</v>
      </c>
      <c r="D1528" s="30" t="str">
        <f ca="1"/>
        <v>НЕТ</v>
      </c>
      <c r="E1528" s="30">
        <f ca="1"/>
        <v>2</v>
      </c>
      <c r="F1528" s="30" t="str">
        <v>Геометрия</v>
      </c>
      <c r="H1528" t="str">
        <f ca="1"/>
        <v>Панеш О. Д.</v>
      </c>
      <c r="I1528" t="str">
        <f ca="1"/>
        <v>7Е</v>
      </c>
      <c r="J1528">
        <f ca="1"/>
        <v>38</v>
      </c>
      <c r="K1528" t="str">
        <f ca="1"/>
        <v>НЕТ</v>
      </c>
      <c r="L1528">
        <f ca="1"/>
        <v>2</v>
      </c>
      <c r="M1528" t="str">
        <f ca="1"/>
        <v>Геометрия</v>
      </c>
    </row>
    <row r="1529" spans="1:13" x14ac:dyDescent="0.25">
      <c r="A1529" s="30" t="str">
        <v>Панеш О. Д.</v>
      </c>
      <c r="B1529" s="30" t="str">
        <f ca="1"/>
        <v>7З</v>
      </c>
      <c r="C1529" s="30">
        <f ca="1"/>
        <v>38</v>
      </c>
      <c r="D1529" s="30" t="str">
        <f ca="1"/>
        <v>НЕТ</v>
      </c>
      <c r="E1529" s="30">
        <f ca="1"/>
        <v>3</v>
      </c>
      <c r="F1529" s="30" t="str">
        <v>Алгебра</v>
      </c>
      <c r="H1529" t="str">
        <f ca="1"/>
        <v>Панеш О. Д.</v>
      </c>
      <c r="I1529" t="str">
        <f ca="1"/>
        <v>7З</v>
      </c>
      <c r="J1529">
        <f ca="1"/>
        <v>38</v>
      </c>
      <c r="K1529" t="str">
        <f ca="1"/>
        <v>НЕТ</v>
      </c>
      <c r="L1529">
        <f ca="1"/>
        <v>3</v>
      </c>
      <c r="M1529" t="str">
        <f ca="1"/>
        <v>Алгебра</v>
      </c>
    </row>
    <row r="1530" spans="1:13" x14ac:dyDescent="0.25">
      <c r="A1530" s="30" t="str">
        <v>Панеш О. Д.</v>
      </c>
      <c r="B1530" s="30" t="str">
        <f ca="1"/>
        <v>7З</v>
      </c>
      <c r="C1530" s="30">
        <f ca="1"/>
        <v>38</v>
      </c>
      <c r="D1530" s="30" t="str">
        <f ca="1"/>
        <v>НЕТ</v>
      </c>
      <c r="E1530" s="30">
        <f ca="1"/>
        <v>1</v>
      </c>
      <c r="F1530" s="30" t="str">
        <v>Вероятность и статистика</v>
      </c>
      <c r="H1530" t="str">
        <f ca="1"/>
        <v>Панеш О. Д.</v>
      </c>
      <c r="I1530" t="str">
        <f ca="1"/>
        <v>7З</v>
      </c>
      <c r="J1530">
        <f ca="1"/>
        <v>38</v>
      </c>
      <c r="K1530" t="str">
        <f ca="1"/>
        <v>НЕТ</v>
      </c>
      <c r="L1530">
        <f ca="1"/>
        <v>1</v>
      </c>
      <c r="M1530" t="str">
        <f ca="1"/>
        <v>Вероятность и статистика</v>
      </c>
    </row>
    <row r="1531" spans="1:13" x14ac:dyDescent="0.25">
      <c r="A1531" s="30" t="str">
        <v>Панеш О. Д.</v>
      </c>
      <c r="B1531" s="30" t="str">
        <f ca="1"/>
        <v>7З</v>
      </c>
      <c r="C1531" s="30">
        <f ca="1"/>
        <v>38</v>
      </c>
      <c r="D1531" s="30" t="str">
        <f ca="1"/>
        <v>НЕТ</v>
      </c>
      <c r="E1531" s="30">
        <f ca="1"/>
        <v>2</v>
      </c>
      <c r="F1531" s="30" t="str">
        <v>Геометрия</v>
      </c>
      <c r="H1531" t="str">
        <f ca="1"/>
        <v>Панеш О. Д.</v>
      </c>
      <c r="I1531" t="str">
        <f ca="1"/>
        <v>7З</v>
      </c>
      <c r="J1531">
        <f ca="1"/>
        <v>38</v>
      </c>
      <c r="K1531" t="str">
        <f ca="1"/>
        <v>НЕТ</v>
      </c>
      <c r="L1531">
        <f ca="1"/>
        <v>2</v>
      </c>
      <c r="M1531" t="str">
        <f ca="1"/>
        <v>Геометрия</v>
      </c>
    </row>
    <row r="1532" spans="1:13" x14ac:dyDescent="0.25">
      <c r="A1532" s="30" t="str">
        <v>Панеш О. Д.</v>
      </c>
      <c r="B1532" s="30" t="str">
        <f ca="1"/>
        <v>9Е</v>
      </c>
      <c r="C1532" s="30">
        <f ca="1"/>
        <v>37</v>
      </c>
      <c r="D1532" s="30" t="str">
        <f ca="1"/>
        <v>НЕТ</v>
      </c>
      <c r="E1532" s="30">
        <f ca="1"/>
        <v>3</v>
      </c>
      <c r="F1532" s="30" t="str">
        <v>Алгебра</v>
      </c>
      <c r="H1532" t="str">
        <f ca="1"/>
        <v>Панеш О. Д.</v>
      </c>
      <c r="I1532" t="str">
        <f ca="1"/>
        <v>9Е</v>
      </c>
      <c r="J1532">
        <f ca="1"/>
        <v>37</v>
      </c>
      <c r="K1532" t="str">
        <f ca="1"/>
        <v>НЕТ</v>
      </c>
      <c r="L1532">
        <f ca="1"/>
        <v>3</v>
      </c>
      <c r="M1532" t="str">
        <f ca="1"/>
        <v>Алгебра</v>
      </c>
    </row>
    <row r="1533" spans="1:13" x14ac:dyDescent="0.25">
      <c r="A1533" s="30" t="str">
        <v>Панеш О. Д.</v>
      </c>
      <c r="B1533" s="30" t="str">
        <f ca="1"/>
        <v>9Е</v>
      </c>
      <c r="C1533" s="30">
        <f ca="1"/>
        <v>37</v>
      </c>
      <c r="D1533" s="30" t="str">
        <f ca="1"/>
        <v>НЕТ</v>
      </c>
      <c r="E1533" s="30">
        <f ca="1"/>
        <v>2</v>
      </c>
      <c r="F1533" s="30" t="str">
        <v>Геометрия</v>
      </c>
      <c r="H1533" t="str">
        <f ca="1"/>
        <v>Панеш О. Д.</v>
      </c>
      <c r="I1533" t="str">
        <f ca="1"/>
        <v>9Е</v>
      </c>
      <c r="J1533">
        <f ca="1"/>
        <v>37</v>
      </c>
      <c r="K1533" t="str">
        <f ca="1"/>
        <v>НЕТ</v>
      </c>
      <c r="L1533">
        <f ca="1"/>
        <v>2</v>
      </c>
      <c r="M1533" t="str">
        <f ca="1"/>
        <v>Геометрия</v>
      </c>
    </row>
    <row r="1534" spans="1:13" x14ac:dyDescent="0.25">
      <c r="A1534" s="30" t="str">
        <v>Панеш О. Д.</v>
      </c>
      <c r="B1534" s="30" t="str">
        <f ca="1"/>
        <v>9Е</v>
      </c>
      <c r="C1534" s="30">
        <f ca="1"/>
        <v>37</v>
      </c>
      <c r="D1534" s="30" t="str">
        <f ca="1"/>
        <v>НЕТ</v>
      </c>
      <c r="E1534" s="30">
        <f ca="1"/>
        <v>1</v>
      </c>
      <c r="F1534" s="30" t="str">
        <v>Практикум по геометрии</v>
      </c>
      <c r="H1534" t="str">
        <f ca="1"/>
        <v>Панеш О. Д.</v>
      </c>
      <c r="I1534" t="str">
        <f ca="1"/>
        <v>9Е</v>
      </c>
      <c r="J1534">
        <f ca="1"/>
        <v>37</v>
      </c>
      <c r="K1534" t="str">
        <f ca="1"/>
        <v>НЕТ</v>
      </c>
      <c r="L1534">
        <f ca="1"/>
        <v>1</v>
      </c>
      <c r="M1534" t="str">
        <f ca="1"/>
        <v>Практикум по геометрии</v>
      </c>
    </row>
    <row r="1535" spans="1:13" x14ac:dyDescent="0.25">
      <c r="A1535" s="30" t="str">
        <v>Панеш О. Д.</v>
      </c>
      <c r="B1535" s="30" t="str">
        <f ca="1"/>
        <v>9И</v>
      </c>
      <c r="C1535" s="30">
        <f ca="1"/>
        <v>37</v>
      </c>
      <c r="D1535" s="30" t="str">
        <f ca="1"/>
        <v>НЕТ</v>
      </c>
      <c r="E1535" s="30">
        <f ca="1"/>
        <v>3</v>
      </c>
      <c r="F1535" s="30" t="str">
        <v>Алгебра</v>
      </c>
      <c r="H1535" t="str">
        <f ca="1"/>
        <v>Панеш О. Д.</v>
      </c>
      <c r="I1535" t="str">
        <f ca="1"/>
        <v>9И</v>
      </c>
      <c r="J1535">
        <f ca="1"/>
        <v>37</v>
      </c>
      <c r="K1535" t="str">
        <f ca="1"/>
        <v>НЕТ</v>
      </c>
      <c r="L1535">
        <f ca="1"/>
        <v>3</v>
      </c>
      <c r="M1535" t="str">
        <f ca="1"/>
        <v>Алгебра</v>
      </c>
    </row>
    <row r="1536" spans="1:13" x14ac:dyDescent="0.25">
      <c r="A1536" s="30" t="str">
        <v>Панеш О. Д.</v>
      </c>
      <c r="B1536" s="30" t="str">
        <f ca="1"/>
        <v>9И</v>
      </c>
      <c r="C1536" s="30">
        <f ca="1"/>
        <v>37</v>
      </c>
      <c r="D1536" s="30" t="str">
        <f ca="1"/>
        <v>НЕТ</v>
      </c>
      <c r="E1536" s="30">
        <f ca="1"/>
        <v>2</v>
      </c>
      <c r="F1536" s="30" t="str">
        <v>Геометрия</v>
      </c>
      <c r="H1536" t="str">
        <f ca="1"/>
        <v>Панеш О. Д.</v>
      </c>
      <c r="I1536" t="str">
        <f ca="1"/>
        <v>9И</v>
      </c>
      <c r="J1536">
        <f ca="1"/>
        <v>37</v>
      </c>
      <c r="K1536" t="str">
        <f ca="1"/>
        <v>НЕТ</v>
      </c>
      <c r="L1536">
        <f ca="1"/>
        <v>2</v>
      </c>
      <c r="M1536" t="str">
        <f ca="1"/>
        <v>Геометрия</v>
      </c>
    </row>
    <row r="1537" spans="1:13" x14ac:dyDescent="0.25">
      <c r="A1537" s="30" t="str">
        <v>Панеш О. Д.</v>
      </c>
      <c r="B1537" s="30" t="str">
        <f ca="1"/>
        <v>9И</v>
      </c>
      <c r="C1537" s="30">
        <f ca="1"/>
        <v>37</v>
      </c>
      <c r="D1537" s="30" t="str">
        <f ca="1"/>
        <v>НЕТ</v>
      </c>
      <c r="E1537" s="30">
        <f ca="1"/>
        <v>1</v>
      </c>
      <c r="F1537" s="30" t="str">
        <v>Практикум по геометрии</v>
      </c>
      <c r="H1537" t="str">
        <f ca="1"/>
        <v>Панеш О. Д.</v>
      </c>
      <c r="I1537" t="str">
        <f ca="1"/>
        <v>9И</v>
      </c>
      <c r="J1537">
        <f ca="1"/>
        <v>37</v>
      </c>
      <c r="K1537" t="str">
        <f ca="1"/>
        <v>НЕТ</v>
      </c>
      <c r="L1537">
        <f ca="1"/>
        <v>1</v>
      </c>
      <c r="M1537" t="str">
        <f ca="1"/>
        <v>Практикум по геометрии</v>
      </c>
    </row>
    <row r="1538" spans="1:13" x14ac:dyDescent="0.25">
      <c r="A1538" s="30" t="str">
        <v>Панеш О. Д.</v>
      </c>
      <c r="B1538" s="30" t="str">
        <f ca="1"/>
        <v>9И</v>
      </c>
      <c r="C1538" s="30">
        <f ca="1"/>
        <v>37</v>
      </c>
      <c r="D1538" s="30" t="str">
        <f ca="1"/>
        <v>НЕТ</v>
      </c>
      <c r="E1538" s="30">
        <f ca="1"/>
        <v>1</v>
      </c>
      <c r="F1538" s="30" t="str">
        <v>Разговор о важн</v>
      </c>
      <c r="H1538" t="str">
        <f ca="1"/>
        <v>Панеш О. Д.</v>
      </c>
      <c r="I1538" t="str">
        <f ca="1"/>
        <v>9И</v>
      </c>
      <c r="J1538">
        <f ca="1"/>
        <v>37</v>
      </c>
      <c r="K1538" t="str">
        <f ca="1"/>
        <v>НЕТ</v>
      </c>
      <c r="L1538">
        <f ca="1"/>
        <v>1</v>
      </c>
      <c r="M1538" t="str">
        <f ca="1"/>
        <v>Разговор о важн</v>
      </c>
    </row>
    <row r="1539" spans="1:13" x14ac:dyDescent="0.25">
      <c r="A1539" s="30" t="str">
        <v>Панеш О. Д.</v>
      </c>
      <c r="B1539" s="30" t="str">
        <f ca="1"/>
        <v>9К</v>
      </c>
      <c r="C1539" s="30">
        <f ca="1"/>
        <v>35</v>
      </c>
      <c r="D1539" s="30" t="str">
        <f ca="1"/>
        <v>НЕТ</v>
      </c>
      <c r="E1539" s="30">
        <f ca="1"/>
        <v>3</v>
      </c>
      <c r="F1539" s="30" t="str">
        <v>Алгебра</v>
      </c>
      <c r="H1539" t="str">
        <f ca="1"/>
        <v>Панеш О. Д.</v>
      </c>
      <c r="I1539" t="str">
        <f ca="1"/>
        <v>9К</v>
      </c>
      <c r="J1539">
        <f ca="1"/>
        <v>35</v>
      </c>
      <c r="K1539" t="str">
        <f ca="1"/>
        <v>НЕТ</v>
      </c>
      <c r="L1539">
        <f ca="1"/>
        <v>3</v>
      </c>
      <c r="M1539" t="str">
        <f ca="1"/>
        <v>Алгебра</v>
      </c>
    </row>
    <row r="1540" spans="1:13" x14ac:dyDescent="0.25">
      <c r="A1540" s="30" t="str">
        <v>Панеш О. Д.</v>
      </c>
      <c r="B1540" s="30" t="str">
        <f ca="1"/>
        <v>9К</v>
      </c>
      <c r="C1540" s="30">
        <f ca="1"/>
        <v>35</v>
      </c>
      <c r="D1540" s="30" t="str">
        <f ca="1"/>
        <v>НЕТ</v>
      </c>
      <c r="E1540" s="30">
        <f ca="1"/>
        <v>2</v>
      </c>
      <c r="F1540" s="30" t="str">
        <v>Геометрия</v>
      </c>
      <c r="H1540" t="str">
        <f ca="1"/>
        <v>Панеш О. Д.</v>
      </c>
      <c r="I1540" t="str">
        <f ca="1"/>
        <v>9К</v>
      </c>
      <c r="J1540">
        <f ca="1"/>
        <v>35</v>
      </c>
      <c r="K1540" t="str">
        <f ca="1"/>
        <v>НЕТ</v>
      </c>
      <c r="L1540">
        <f ca="1"/>
        <v>2</v>
      </c>
      <c r="M1540" t="str">
        <f ca="1"/>
        <v>Геометрия</v>
      </c>
    </row>
    <row r="1541" spans="1:13" x14ac:dyDescent="0.25">
      <c r="A1541" s="30" t="str">
        <v>Панеш О. Д.</v>
      </c>
      <c r="B1541" s="30" t="str">
        <f ca="1"/>
        <v>9К</v>
      </c>
      <c r="C1541" s="30">
        <f ca="1"/>
        <v>35</v>
      </c>
      <c r="D1541" s="30" t="str">
        <f ca="1"/>
        <v>НЕТ</v>
      </c>
      <c r="E1541" s="30">
        <f ca="1"/>
        <v>1</v>
      </c>
      <c r="F1541" s="30" t="str">
        <v>Практикум по геометрии</v>
      </c>
      <c r="H1541" t="str">
        <f ca="1"/>
        <v>Панеш О. Д.</v>
      </c>
      <c r="I1541" t="str">
        <f ca="1"/>
        <v>9К</v>
      </c>
      <c r="J1541">
        <f ca="1"/>
        <v>35</v>
      </c>
      <c r="K1541" t="str">
        <f ca="1"/>
        <v>НЕТ</v>
      </c>
      <c r="L1541">
        <f ca="1"/>
        <v>1</v>
      </c>
      <c r="M1541" t="str">
        <f ca="1"/>
        <v>Практикум по геометрии</v>
      </c>
    </row>
    <row r="1542" spans="1:13" x14ac:dyDescent="0.25">
      <c r="A1542" s="30" t="str">
        <v>Панеш О. Д.</v>
      </c>
      <c r="B1542" s="30" t="str">
        <f ca="1"/>
        <v>9Л</v>
      </c>
      <c r="C1542" s="30">
        <f ca="1"/>
        <v>36</v>
      </c>
      <c r="D1542" s="30" t="str">
        <f ca="1"/>
        <v>НЕТ</v>
      </c>
      <c r="E1542" s="30">
        <f ca="1"/>
        <v>3</v>
      </c>
      <c r="F1542" s="30" t="str">
        <v>Алгебра</v>
      </c>
      <c r="H1542" t="str">
        <f ca="1"/>
        <v>Панеш О. Д.</v>
      </c>
      <c r="I1542" t="str">
        <f ca="1"/>
        <v>9Л</v>
      </c>
      <c r="J1542">
        <f ca="1"/>
        <v>36</v>
      </c>
      <c r="K1542" t="str">
        <f ca="1"/>
        <v>НЕТ</v>
      </c>
      <c r="L1542">
        <f ca="1"/>
        <v>3</v>
      </c>
      <c r="M1542" t="str">
        <f ca="1"/>
        <v>Алгебра</v>
      </c>
    </row>
    <row r="1543" spans="1:13" x14ac:dyDescent="0.25">
      <c r="A1543" s="30" t="str">
        <v>Панеш О. Д.</v>
      </c>
      <c r="B1543" s="30" t="str">
        <f ca="1"/>
        <v>9Л</v>
      </c>
      <c r="C1543" s="30">
        <f ca="1"/>
        <v>36</v>
      </c>
      <c r="D1543" s="30" t="str">
        <f ca="1"/>
        <v>НЕТ</v>
      </c>
      <c r="E1543" s="30">
        <f ca="1"/>
        <v>2</v>
      </c>
      <c r="F1543" s="30" t="str">
        <v>Геометрия</v>
      </c>
      <c r="H1543" t="str">
        <f ca="1"/>
        <v>Панеш О. Д.</v>
      </c>
      <c r="I1543" t="str">
        <f ca="1"/>
        <v>9Л</v>
      </c>
      <c r="J1543">
        <f ca="1"/>
        <v>36</v>
      </c>
      <c r="K1543" t="str">
        <f ca="1"/>
        <v>НЕТ</v>
      </c>
      <c r="L1543">
        <f ca="1"/>
        <v>2</v>
      </c>
      <c r="M1543" t="str">
        <f ca="1"/>
        <v>Геометрия</v>
      </c>
    </row>
    <row r="1544" spans="1:13" x14ac:dyDescent="0.25">
      <c r="A1544" s="30" t="str">
        <v>Панеш О. Д.</v>
      </c>
      <c r="B1544" s="30" t="str">
        <f ca="1"/>
        <v>9Л</v>
      </c>
      <c r="C1544" s="30">
        <f ca="1"/>
        <v>36</v>
      </c>
      <c r="D1544" s="30" t="str">
        <f ca="1"/>
        <v>НЕТ</v>
      </c>
      <c r="E1544" s="30">
        <f ca="1"/>
        <v>1</v>
      </c>
      <c r="F1544" s="30" t="str">
        <v>Практикум по геометрии</v>
      </c>
      <c r="H1544" t="str">
        <f ca="1"/>
        <v>Панеш О. Д.</v>
      </c>
      <c r="I1544" t="str">
        <f ca="1"/>
        <v>9Л</v>
      </c>
      <c r="J1544">
        <f ca="1"/>
        <v>36</v>
      </c>
      <c r="K1544" t="str">
        <f ca="1"/>
        <v>НЕТ</v>
      </c>
      <c r="L1544">
        <f ca="1"/>
        <v>1</v>
      </c>
      <c r="M1544" t="str">
        <f ca="1"/>
        <v>Практикум по геометрии</v>
      </c>
    </row>
    <row r="1545" spans="1:13" x14ac:dyDescent="0.25">
      <c r="A1545" s="30" t="str">
        <v>Панеш О. Д.</v>
      </c>
      <c r="B1545" s="30" t="str">
        <f ca="1"/>
        <v>9М</v>
      </c>
      <c r="C1545" s="30">
        <f ca="1"/>
        <v>37</v>
      </c>
      <c r="D1545" s="30" t="str">
        <f ca="1"/>
        <v>НЕТ</v>
      </c>
      <c r="E1545" s="30">
        <f ca="1"/>
        <v>3</v>
      </c>
      <c r="F1545" s="30" t="str">
        <v>Алгебра</v>
      </c>
      <c r="H1545" t="str">
        <f ca="1"/>
        <v>Панеш О. Д.</v>
      </c>
      <c r="I1545" t="str">
        <f ca="1"/>
        <v>9М</v>
      </c>
      <c r="J1545">
        <f ca="1"/>
        <v>37</v>
      </c>
      <c r="K1545" t="str">
        <f ca="1"/>
        <v>НЕТ</v>
      </c>
      <c r="L1545">
        <f ca="1"/>
        <v>3</v>
      </c>
      <c r="M1545" t="str">
        <f ca="1"/>
        <v>Алгебра</v>
      </c>
    </row>
    <row r="1546" spans="1:13" x14ac:dyDescent="0.25">
      <c r="A1546" s="30" t="str">
        <v>Панеш О. Д.</v>
      </c>
      <c r="B1546" s="30" t="str">
        <f ca="1"/>
        <v>9М</v>
      </c>
      <c r="C1546" s="30">
        <f ca="1"/>
        <v>37</v>
      </c>
      <c r="D1546" s="30" t="str">
        <f ca="1"/>
        <v>НЕТ</v>
      </c>
      <c r="E1546" s="30">
        <f ca="1"/>
        <v>2</v>
      </c>
      <c r="F1546" s="30" t="str">
        <v>Геометрия</v>
      </c>
      <c r="H1546" t="str">
        <f ca="1"/>
        <v>Панеш О. Д.</v>
      </c>
      <c r="I1546" t="str">
        <f ca="1"/>
        <v>9М</v>
      </c>
      <c r="J1546">
        <f ca="1"/>
        <v>37</v>
      </c>
      <c r="K1546" t="str">
        <f ca="1"/>
        <v>НЕТ</v>
      </c>
      <c r="L1546">
        <f ca="1"/>
        <v>2</v>
      </c>
      <c r="M1546" t="str">
        <f ca="1"/>
        <v>Геометрия</v>
      </c>
    </row>
    <row r="1547" spans="1:13" x14ac:dyDescent="0.25">
      <c r="A1547" s="30" t="str">
        <v>Панеш О. Д.</v>
      </c>
      <c r="B1547" s="30" t="str">
        <f ca="1"/>
        <v>9М</v>
      </c>
      <c r="C1547" s="30">
        <f ca="1"/>
        <v>37</v>
      </c>
      <c r="D1547" s="30" t="str">
        <f ca="1"/>
        <v>НЕТ</v>
      </c>
      <c r="E1547" s="30">
        <f ca="1"/>
        <v>1</v>
      </c>
      <c r="F1547" s="30" t="str">
        <v>Практикум по геометрии</v>
      </c>
      <c r="H1547" t="str">
        <f ca="1"/>
        <v>Панеш О. Д.</v>
      </c>
      <c r="I1547" t="str">
        <f ca="1"/>
        <v>9М</v>
      </c>
      <c r="J1547">
        <f ca="1"/>
        <v>37</v>
      </c>
      <c r="K1547" t="str">
        <f ca="1"/>
        <v>НЕТ</v>
      </c>
      <c r="L1547">
        <f ca="1"/>
        <v>1</v>
      </c>
      <c r="M1547" t="str">
        <f ca="1"/>
        <v>Практикум по геометрии</v>
      </c>
    </row>
    <row r="1548" spans="1:13" x14ac:dyDescent="0.25">
      <c r="A1548" s="30" t="str">
        <v>Панов Д. В.</v>
      </c>
      <c r="B1548" s="30" t="str">
        <f ca="1"/>
        <v>9Д</v>
      </c>
      <c r="C1548" s="30">
        <f ca="1"/>
        <v>36</v>
      </c>
      <c r="D1548" s="30" t="str">
        <f ca="1"/>
        <v>НЕТ</v>
      </c>
      <c r="E1548" s="30">
        <f ca="1"/>
        <v>3</v>
      </c>
      <c r="F1548" s="30" t="str">
        <v>История</v>
      </c>
      <c r="H1548" t="str">
        <f ca="1"/>
        <v>Панов Д. В.</v>
      </c>
      <c r="I1548" t="str">
        <f ca="1"/>
        <v>9Д</v>
      </c>
      <c r="J1548">
        <f ca="1"/>
        <v>36</v>
      </c>
      <c r="K1548" t="str">
        <f ca="1"/>
        <v>НЕТ</v>
      </c>
      <c r="L1548">
        <f ca="1"/>
        <v>3</v>
      </c>
      <c r="M1548" t="str">
        <f ca="1"/>
        <v>История</v>
      </c>
    </row>
    <row r="1549" spans="1:13" x14ac:dyDescent="0.25">
      <c r="A1549" s="30" t="str">
        <v>Панов Д. В.</v>
      </c>
      <c r="B1549" s="30" t="str">
        <f ca="1"/>
        <v>9Д</v>
      </c>
      <c r="C1549" s="30">
        <f ca="1"/>
        <v>36</v>
      </c>
      <c r="D1549" s="30" t="str">
        <f ca="1"/>
        <v>НЕТ</v>
      </c>
      <c r="E1549" s="30">
        <f ca="1"/>
        <v>1</v>
      </c>
      <c r="F1549" s="30" t="str">
        <v>Обществознание</v>
      </c>
      <c r="H1549" t="str">
        <f ca="1"/>
        <v>Панов Д. В.</v>
      </c>
      <c r="I1549" t="str">
        <f ca="1"/>
        <v>9Д</v>
      </c>
      <c r="J1549">
        <f ca="1"/>
        <v>36</v>
      </c>
      <c r="K1549" t="str">
        <f ca="1"/>
        <v>НЕТ</v>
      </c>
      <c r="L1549">
        <f ca="1"/>
        <v>1</v>
      </c>
      <c r="M1549" t="str">
        <f ca="1"/>
        <v>Обществознание</v>
      </c>
    </row>
    <row r="1550" spans="1:13" x14ac:dyDescent="0.25">
      <c r="A1550" s="30" t="str">
        <v>Панов Д. В.</v>
      </c>
      <c r="B1550" s="30" t="str">
        <f ca="1"/>
        <v>9Д</v>
      </c>
      <c r="C1550" s="30">
        <f ca="1"/>
        <v>36</v>
      </c>
      <c r="D1550" s="30" t="str">
        <f ca="1"/>
        <v>НЕТ</v>
      </c>
      <c r="E1550" s="30">
        <f ca="1"/>
        <v>1</v>
      </c>
      <c r="F1550" s="30" t="str">
        <v>Человек в обществе</v>
      </c>
      <c r="H1550" t="str">
        <f ca="1"/>
        <v>Панов Д. В.</v>
      </c>
      <c r="I1550" t="str">
        <f ca="1"/>
        <v>9Д</v>
      </c>
      <c r="J1550">
        <f ca="1"/>
        <v>36</v>
      </c>
      <c r="K1550" t="str">
        <f ca="1"/>
        <v>НЕТ</v>
      </c>
      <c r="L1550">
        <f ca="1"/>
        <v>1</v>
      </c>
      <c r="M1550" t="str">
        <f ca="1"/>
        <v>Человек в обществе</v>
      </c>
    </row>
    <row r="1551" spans="1:13" x14ac:dyDescent="0.25">
      <c r="A1551" s="30" t="str">
        <v>Панов Д. В.</v>
      </c>
      <c r="B1551" s="30" t="str">
        <f ca="1"/>
        <v>9З</v>
      </c>
      <c r="C1551" s="30">
        <f ca="1"/>
        <v>36</v>
      </c>
      <c r="D1551" s="30" t="str">
        <f ca="1"/>
        <v>НЕТ</v>
      </c>
      <c r="E1551" s="30">
        <f ca="1"/>
        <v>3</v>
      </c>
      <c r="F1551" s="30" t="str">
        <v>История</v>
      </c>
      <c r="H1551" t="str">
        <f ca="1"/>
        <v>Панов Д. В.</v>
      </c>
      <c r="I1551" t="str">
        <f ca="1"/>
        <v>9З</v>
      </c>
      <c r="J1551">
        <f ca="1"/>
        <v>36</v>
      </c>
      <c r="K1551" t="str">
        <f ca="1"/>
        <v>НЕТ</v>
      </c>
      <c r="L1551">
        <f ca="1"/>
        <v>3</v>
      </c>
      <c r="M1551" t="str">
        <f ca="1"/>
        <v>История</v>
      </c>
    </row>
    <row r="1552" spans="1:13" x14ac:dyDescent="0.25">
      <c r="A1552" s="30" t="str">
        <v>Панов Д. В.</v>
      </c>
      <c r="B1552" s="30" t="str">
        <f ca="1"/>
        <v>9З</v>
      </c>
      <c r="C1552" s="30">
        <f ca="1"/>
        <v>36</v>
      </c>
      <c r="D1552" s="30" t="str">
        <f ca="1"/>
        <v>НЕТ</v>
      </c>
      <c r="E1552" s="30">
        <f ca="1"/>
        <v>1</v>
      </c>
      <c r="F1552" s="30" t="str">
        <v>Обществознание</v>
      </c>
      <c r="H1552" t="str">
        <f ca="1"/>
        <v>Панов Д. В.</v>
      </c>
      <c r="I1552" t="str">
        <f ca="1"/>
        <v>9З</v>
      </c>
      <c r="J1552">
        <f ca="1"/>
        <v>36</v>
      </c>
      <c r="K1552" t="str">
        <f ca="1"/>
        <v>НЕТ</v>
      </c>
      <c r="L1552">
        <f ca="1"/>
        <v>1</v>
      </c>
      <c r="M1552" t="str">
        <f ca="1"/>
        <v>Обществознание</v>
      </c>
    </row>
    <row r="1553" spans="1:13" x14ac:dyDescent="0.25">
      <c r="A1553" s="30" t="str">
        <v>Панов Д. В.</v>
      </c>
      <c r="B1553" s="30" t="str">
        <f ca="1"/>
        <v>9З</v>
      </c>
      <c r="C1553" s="30">
        <f ca="1"/>
        <v>36</v>
      </c>
      <c r="D1553" s="30" t="str">
        <f ca="1"/>
        <v>НЕТ</v>
      </c>
      <c r="E1553" s="30">
        <f ca="1"/>
        <v>1</v>
      </c>
      <c r="F1553" s="30" t="str">
        <v>Человек в обществе</v>
      </c>
      <c r="H1553" t="str">
        <f ca="1"/>
        <v>Панов Д. В.</v>
      </c>
      <c r="I1553" t="str">
        <f ca="1"/>
        <v>9З</v>
      </c>
      <c r="J1553">
        <f ca="1"/>
        <v>36</v>
      </c>
      <c r="K1553" t="str">
        <f ca="1"/>
        <v>НЕТ</v>
      </c>
      <c r="L1553">
        <f ca="1"/>
        <v>1</v>
      </c>
      <c r="M1553" t="str">
        <f ca="1"/>
        <v>Человек в обществе</v>
      </c>
    </row>
    <row r="1554" spans="1:13" x14ac:dyDescent="0.25">
      <c r="A1554" s="30" t="str">
        <v>Панов Д. В.</v>
      </c>
      <c r="B1554" s="30" t="str">
        <f ca="1"/>
        <v>9И</v>
      </c>
      <c r="C1554" s="30">
        <f ca="1"/>
        <v>37</v>
      </c>
      <c r="D1554" s="30" t="str">
        <f ca="1"/>
        <v>НЕТ</v>
      </c>
      <c r="E1554" s="30">
        <f ca="1"/>
        <v>3</v>
      </c>
      <c r="F1554" s="30" t="str">
        <v>История</v>
      </c>
      <c r="H1554" t="str">
        <f ca="1"/>
        <v>Панов Д. В.</v>
      </c>
      <c r="I1554" t="str">
        <f ca="1"/>
        <v>9И</v>
      </c>
      <c r="J1554">
        <f ca="1"/>
        <v>37</v>
      </c>
      <c r="K1554" t="str">
        <f ca="1"/>
        <v>НЕТ</v>
      </c>
      <c r="L1554">
        <f ca="1"/>
        <v>3</v>
      </c>
      <c r="M1554" t="str">
        <f ca="1"/>
        <v>История</v>
      </c>
    </row>
    <row r="1555" spans="1:13" x14ac:dyDescent="0.25">
      <c r="A1555" s="30" t="str">
        <v>Панов Д. В.</v>
      </c>
      <c r="B1555" s="30" t="str">
        <f ca="1"/>
        <v>9И</v>
      </c>
      <c r="C1555" s="30">
        <f ca="1"/>
        <v>37</v>
      </c>
      <c r="D1555" s="30" t="str">
        <f ca="1"/>
        <v>НЕТ</v>
      </c>
      <c r="E1555" s="30">
        <f ca="1"/>
        <v>1</v>
      </c>
      <c r="F1555" s="30" t="str">
        <v>Обществознание</v>
      </c>
      <c r="H1555" t="str">
        <f ca="1"/>
        <v>Панов Д. В.</v>
      </c>
      <c r="I1555" t="str">
        <f ca="1"/>
        <v>9И</v>
      </c>
      <c r="J1555">
        <f ca="1"/>
        <v>37</v>
      </c>
      <c r="K1555" t="str">
        <f ca="1"/>
        <v>НЕТ</v>
      </c>
      <c r="L1555">
        <f ca="1"/>
        <v>1</v>
      </c>
      <c r="M1555" t="str">
        <f ca="1"/>
        <v>Обществознание</v>
      </c>
    </row>
    <row r="1556" spans="1:13" x14ac:dyDescent="0.25">
      <c r="A1556" s="30" t="str">
        <v>Панов Д. В.</v>
      </c>
      <c r="B1556" s="30" t="str">
        <f ca="1"/>
        <v>9И</v>
      </c>
      <c r="C1556" s="30">
        <f ca="1"/>
        <v>37</v>
      </c>
      <c r="D1556" s="30" t="str">
        <f ca="1"/>
        <v>НЕТ</v>
      </c>
      <c r="E1556" s="30">
        <f ca="1"/>
        <v>1</v>
      </c>
      <c r="F1556" s="30" t="str">
        <v>Человек в обществе</v>
      </c>
      <c r="H1556" t="str">
        <f ca="1"/>
        <v>Панов Д. В.</v>
      </c>
      <c r="I1556" t="str">
        <f ca="1"/>
        <v>9И</v>
      </c>
      <c r="J1556">
        <f ca="1"/>
        <v>37</v>
      </c>
      <c r="K1556" t="str">
        <f ca="1"/>
        <v>НЕТ</v>
      </c>
      <c r="L1556">
        <f ca="1"/>
        <v>1</v>
      </c>
      <c r="M1556" t="str">
        <f ca="1"/>
        <v>Человек в обществе</v>
      </c>
    </row>
    <row r="1557" spans="1:13" x14ac:dyDescent="0.25">
      <c r="A1557" s="30" t="str">
        <v>Панов Д. В.</v>
      </c>
      <c r="B1557" s="30" t="str">
        <f ca="1"/>
        <v>9Н</v>
      </c>
      <c r="C1557" s="30">
        <f ca="1"/>
        <v>35</v>
      </c>
      <c r="D1557" s="30" t="str">
        <f ca="1"/>
        <v>НЕТ</v>
      </c>
      <c r="E1557" s="30">
        <f ca="1"/>
        <v>3</v>
      </c>
      <c r="F1557" s="30" t="str">
        <v>История</v>
      </c>
      <c r="H1557" t="str">
        <f ca="1"/>
        <v>Панов Д. В.</v>
      </c>
      <c r="I1557" t="str">
        <f ca="1"/>
        <v>9Н</v>
      </c>
      <c r="J1557">
        <f ca="1"/>
        <v>35</v>
      </c>
      <c r="K1557" t="str">
        <f ca="1"/>
        <v>НЕТ</v>
      </c>
      <c r="L1557">
        <f ca="1"/>
        <v>3</v>
      </c>
      <c r="M1557" t="str">
        <f ca="1"/>
        <v>История</v>
      </c>
    </row>
    <row r="1558" spans="1:13" x14ac:dyDescent="0.25">
      <c r="A1558" s="30" t="str">
        <v>Панов Д. В.</v>
      </c>
      <c r="B1558" s="30" t="str">
        <f ca="1"/>
        <v>9Н</v>
      </c>
      <c r="C1558" s="30">
        <f ca="1"/>
        <v>35</v>
      </c>
      <c r="D1558" s="30" t="str">
        <f ca="1"/>
        <v>НЕТ</v>
      </c>
      <c r="E1558" s="30">
        <f ca="1"/>
        <v>1</v>
      </c>
      <c r="F1558" s="30" t="str">
        <v>Обществознание</v>
      </c>
      <c r="H1558" t="str">
        <f ca="1"/>
        <v>Панов Д. В.</v>
      </c>
      <c r="I1558" t="str">
        <f ca="1"/>
        <v>9Н</v>
      </c>
      <c r="J1558">
        <f ca="1"/>
        <v>35</v>
      </c>
      <c r="K1558" t="str">
        <f ca="1"/>
        <v>НЕТ</v>
      </c>
      <c r="L1558">
        <f ca="1"/>
        <v>1</v>
      </c>
      <c r="M1558" t="str">
        <f ca="1"/>
        <v>Обществознание</v>
      </c>
    </row>
    <row r="1559" spans="1:13" x14ac:dyDescent="0.25">
      <c r="A1559" s="30" t="str">
        <v>Панов Д. В.</v>
      </c>
      <c r="B1559" s="30" t="str">
        <f ca="1"/>
        <v>9Н</v>
      </c>
      <c r="C1559" s="30">
        <f ca="1"/>
        <v>35</v>
      </c>
      <c r="D1559" s="30" t="str">
        <f ca="1"/>
        <v>НЕТ</v>
      </c>
      <c r="E1559" s="30">
        <f ca="1"/>
        <v>1</v>
      </c>
      <c r="F1559" s="30" t="str">
        <v>Человек в обществе</v>
      </c>
      <c r="H1559" t="str">
        <f ca="1"/>
        <v>Панов Д. В.</v>
      </c>
      <c r="I1559" t="str">
        <f ca="1"/>
        <v>9Н</v>
      </c>
      <c r="J1559">
        <f ca="1"/>
        <v>35</v>
      </c>
      <c r="K1559" t="str">
        <f ca="1"/>
        <v>НЕТ</v>
      </c>
      <c r="L1559">
        <f ca="1"/>
        <v>1</v>
      </c>
      <c r="M1559" t="str">
        <f ca="1"/>
        <v>Человек в обществе</v>
      </c>
    </row>
    <row r="1560" spans="1:13" x14ac:dyDescent="0.25">
      <c r="A1560" s="30" t="str">
        <v>Панов Д. В.</v>
      </c>
      <c r="B1560" s="30" t="str">
        <f ca="1"/>
        <v>10А</v>
      </c>
      <c r="C1560" s="30">
        <f ca="1"/>
        <v>37</v>
      </c>
      <c r="D1560" s="30" t="str">
        <f ca="1"/>
        <v>НЕТ</v>
      </c>
      <c r="E1560" s="30">
        <f ca="1"/>
        <v>2</v>
      </c>
      <c r="F1560" s="30" t="str">
        <v>История</v>
      </c>
      <c r="H1560" t="str">
        <f ca="1"/>
        <v>Панов Д. В.</v>
      </c>
      <c r="I1560" t="str">
        <f ca="1"/>
        <v>10А</v>
      </c>
      <c r="J1560">
        <f ca="1"/>
        <v>37</v>
      </c>
      <c r="K1560" t="str">
        <f ca="1"/>
        <v>НЕТ</v>
      </c>
      <c r="L1560">
        <f ca="1"/>
        <v>2</v>
      </c>
      <c r="M1560" t="str">
        <f ca="1"/>
        <v>История</v>
      </c>
    </row>
    <row r="1561" spans="1:13" x14ac:dyDescent="0.25">
      <c r="A1561" s="30" t="str">
        <v>Панов Д. В.</v>
      </c>
      <c r="B1561" s="30" t="str">
        <f ca="1"/>
        <v>10А</v>
      </c>
      <c r="C1561" s="30">
        <f ca="1"/>
        <v>37</v>
      </c>
      <c r="D1561" s="30" t="str">
        <f ca="1"/>
        <v>НЕТ</v>
      </c>
      <c r="E1561" s="30">
        <f ca="1"/>
        <v>1</v>
      </c>
      <c r="F1561" s="30" t="str">
        <v>Кубановедение</v>
      </c>
      <c r="H1561" t="str">
        <f ca="1"/>
        <v>Панов Д. В.</v>
      </c>
      <c r="I1561" t="str">
        <f ca="1"/>
        <v>10А</v>
      </c>
      <c r="J1561">
        <f ca="1"/>
        <v>37</v>
      </c>
      <c r="K1561" t="str">
        <f ca="1"/>
        <v>НЕТ</v>
      </c>
      <c r="L1561">
        <f ca="1"/>
        <v>1</v>
      </c>
      <c r="M1561" t="str">
        <f ca="1"/>
        <v>Кубановедение</v>
      </c>
    </row>
    <row r="1562" spans="1:13" x14ac:dyDescent="0.25">
      <c r="A1562" s="30" t="str">
        <v>Панов Д. В.</v>
      </c>
      <c r="B1562" s="30" t="str">
        <f ca="1"/>
        <v>10А</v>
      </c>
      <c r="C1562" s="30">
        <f ca="1"/>
        <v>37</v>
      </c>
      <c r="D1562" s="30" t="str">
        <f ca="1"/>
        <v>НЕТ</v>
      </c>
      <c r="E1562" s="30">
        <f ca="1"/>
        <v>4</v>
      </c>
      <c r="F1562" s="30" t="str">
        <v>Обществознание</v>
      </c>
      <c r="H1562" t="str">
        <f ca="1"/>
        <v>Панов Д. В.</v>
      </c>
      <c r="I1562" t="str">
        <f ca="1"/>
        <v>10А</v>
      </c>
      <c r="J1562">
        <f ca="1"/>
        <v>37</v>
      </c>
      <c r="K1562" t="str">
        <f ca="1"/>
        <v>НЕТ</v>
      </c>
      <c r="L1562">
        <f ca="1"/>
        <v>4</v>
      </c>
      <c r="M1562" t="str">
        <f ca="1"/>
        <v>Обществознание</v>
      </c>
    </row>
    <row r="1563" spans="1:13" x14ac:dyDescent="0.25">
      <c r="A1563" s="30" t="str">
        <v>Панькив В. П.</v>
      </c>
      <c r="B1563" s="30" t="str">
        <f ca="1"/>
        <v>9А</v>
      </c>
      <c r="C1563" s="30">
        <f ca="1"/>
        <v>36</v>
      </c>
      <c r="D1563" s="30" t="str">
        <f ca="1"/>
        <v>НЕТ</v>
      </c>
      <c r="E1563" s="30">
        <f ca="1"/>
        <v>3</v>
      </c>
      <c r="F1563" s="30" t="str">
        <v>Физика</v>
      </c>
      <c r="H1563" t="str">
        <f ca="1"/>
        <v>Панькив В. П.</v>
      </c>
      <c r="I1563" t="str">
        <f ca="1"/>
        <v>9А</v>
      </c>
      <c r="J1563">
        <f ca="1"/>
        <v>36</v>
      </c>
      <c r="K1563" t="str">
        <f ca="1"/>
        <v>НЕТ</v>
      </c>
      <c r="L1563">
        <f ca="1"/>
        <v>3</v>
      </c>
      <c r="M1563" t="str">
        <f ca="1"/>
        <v>Физика</v>
      </c>
    </row>
    <row r="1564" spans="1:13" x14ac:dyDescent="0.25">
      <c r="A1564" s="30" t="str">
        <v>Панькив В. П.</v>
      </c>
      <c r="B1564" s="30" t="str">
        <f ca="1"/>
        <v>9Б</v>
      </c>
      <c r="C1564" s="30">
        <f ca="1"/>
        <v>36</v>
      </c>
      <c r="D1564" s="30" t="str">
        <f ca="1"/>
        <v>НЕТ</v>
      </c>
      <c r="E1564" s="30">
        <f ca="1"/>
        <v>3</v>
      </c>
      <c r="F1564" s="30" t="str">
        <v>Физика</v>
      </c>
      <c r="H1564" t="str">
        <f ca="1"/>
        <v>Панькив В. П.</v>
      </c>
      <c r="I1564" t="str">
        <f ca="1"/>
        <v>9Б</v>
      </c>
      <c r="J1564">
        <f ca="1"/>
        <v>36</v>
      </c>
      <c r="K1564" t="str">
        <f ca="1"/>
        <v>НЕТ</v>
      </c>
      <c r="L1564">
        <f ca="1"/>
        <v>3</v>
      </c>
      <c r="M1564" t="str">
        <f ca="1"/>
        <v>Физика</v>
      </c>
    </row>
    <row r="1565" spans="1:13" x14ac:dyDescent="0.25">
      <c r="A1565" s="30" t="str">
        <v>Панькив В. П.</v>
      </c>
      <c r="B1565" s="30" t="str">
        <f ca="1"/>
        <v>9В</v>
      </c>
      <c r="C1565" s="30">
        <f ca="1"/>
        <v>36</v>
      </c>
      <c r="D1565" s="30" t="str">
        <f ca="1"/>
        <v>НЕТ</v>
      </c>
      <c r="E1565" s="30">
        <f ca="1"/>
        <v>3</v>
      </c>
      <c r="F1565" s="30" t="str">
        <v>Физика</v>
      </c>
      <c r="H1565" t="str">
        <f ca="1"/>
        <v>Панькив В. П.</v>
      </c>
      <c r="I1565" t="str">
        <f ca="1"/>
        <v>9В</v>
      </c>
      <c r="J1565">
        <f ca="1"/>
        <v>36</v>
      </c>
      <c r="K1565" t="str">
        <f ca="1"/>
        <v>НЕТ</v>
      </c>
      <c r="L1565">
        <f ca="1"/>
        <v>3</v>
      </c>
      <c r="M1565" t="str">
        <f ca="1"/>
        <v>Физика</v>
      </c>
    </row>
    <row r="1566" spans="1:13" x14ac:dyDescent="0.25">
      <c r="A1566" s="30" t="str">
        <v>Панькив В. П.</v>
      </c>
      <c r="B1566" s="30" t="str">
        <f ca="1"/>
        <v>9Д</v>
      </c>
      <c r="C1566" s="30">
        <f ca="1"/>
        <v>36</v>
      </c>
      <c r="D1566" s="30" t="str">
        <f ca="1"/>
        <v>НЕТ</v>
      </c>
      <c r="E1566" s="30">
        <f ca="1"/>
        <v>3</v>
      </c>
      <c r="F1566" s="30" t="str">
        <v>Физика</v>
      </c>
      <c r="H1566" t="str">
        <f ca="1"/>
        <v>Панькив В. П.</v>
      </c>
      <c r="I1566" t="str">
        <f ca="1"/>
        <v>9Д</v>
      </c>
      <c r="J1566">
        <f ca="1"/>
        <v>36</v>
      </c>
      <c r="K1566" t="str">
        <f ca="1"/>
        <v>НЕТ</v>
      </c>
      <c r="L1566">
        <f ca="1"/>
        <v>3</v>
      </c>
      <c r="M1566" t="str">
        <f ca="1"/>
        <v>Физика</v>
      </c>
    </row>
    <row r="1567" spans="1:13" x14ac:dyDescent="0.25">
      <c r="A1567" s="30" t="str">
        <v>Панькив В. П.</v>
      </c>
      <c r="B1567" s="30" t="str">
        <f ca="1"/>
        <v>9Е</v>
      </c>
      <c r="C1567" s="30">
        <f ca="1"/>
        <v>37</v>
      </c>
      <c r="D1567" s="30" t="str">
        <f ca="1"/>
        <v>НЕТ</v>
      </c>
      <c r="E1567" s="30">
        <f ca="1"/>
        <v>3</v>
      </c>
      <c r="F1567" s="30" t="str">
        <v>Физика</v>
      </c>
      <c r="H1567" t="str">
        <f ca="1"/>
        <v>Панькив В. П.</v>
      </c>
      <c r="I1567" t="str">
        <f ca="1"/>
        <v>9Е</v>
      </c>
      <c r="J1567">
        <f ca="1"/>
        <v>37</v>
      </c>
      <c r="K1567" t="str">
        <f ca="1"/>
        <v>НЕТ</v>
      </c>
      <c r="L1567">
        <f ca="1"/>
        <v>3</v>
      </c>
      <c r="M1567" t="str">
        <f ca="1"/>
        <v>Физика</v>
      </c>
    </row>
    <row r="1568" spans="1:13" x14ac:dyDescent="0.25">
      <c r="A1568" s="30" t="str">
        <v>Панькив В. П.</v>
      </c>
      <c r="B1568" s="30" t="str">
        <f ca="1"/>
        <v>9Ж</v>
      </c>
      <c r="C1568" s="30">
        <f ca="1"/>
        <v>36</v>
      </c>
      <c r="D1568" s="30" t="str">
        <f ca="1"/>
        <v>НЕТ</v>
      </c>
      <c r="E1568" s="30">
        <f ca="1"/>
        <v>3</v>
      </c>
      <c r="F1568" s="30" t="str">
        <v>Физика</v>
      </c>
      <c r="H1568" t="str">
        <f ca="1"/>
        <v>Панькив В. П.</v>
      </c>
      <c r="I1568" t="str">
        <f ca="1"/>
        <v>9Ж</v>
      </c>
      <c r="J1568">
        <f ca="1"/>
        <v>36</v>
      </c>
      <c r="K1568" t="str">
        <f ca="1"/>
        <v>НЕТ</v>
      </c>
      <c r="L1568">
        <f ca="1"/>
        <v>3</v>
      </c>
      <c r="M1568" t="str">
        <f ca="1"/>
        <v>Физика</v>
      </c>
    </row>
    <row r="1569" spans="1:13" x14ac:dyDescent="0.25">
      <c r="A1569" s="30" t="str">
        <v>Панькив В. П.</v>
      </c>
      <c r="B1569" s="30" t="str">
        <f ca="1"/>
        <v>9З</v>
      </c>
      <c r="C1569" s="30">
        <f ca="1"/>
        <v>36</v>
      </c>
      <c r="D1569" s="30" t="str">
        <f ca="1"/>
        <v>НЕТ</v>
      </c>
      <c r="E1569" s="30">
        <f ca="1"/>
        <v>3</v>
      </c>
      <c r="F1569" s="30" t="str">
        <v>Физика</v>
      </c>
      <c r="H1569" t="str">
        <f ca="1"/>
        <v>Панькив В. П.</v>
      </c>
      <c r="I1569" t="str">
        <f ca="1"/>
        <v>9З</v>
      </c>
      <c r="J1569">
        <f ca="1"/>
        <v>36</v>
      </c>
      <c r="K1569" t="str">
        <f ca="1"/>
        <v>НЕТ</v>
      </c>
      <c r="L1569">
        <f ca="1"/>
        <v>3</v>
      </c>
      <c r="M1569" t="str">
        <f ca="1"/>
        <v>Физика</v>
      </c>
    </row>
    <row r="1570" spans="1:13" x14ac:dyDescent="0.25">
      <c r="A1570" s="30" t="str">
        <v>Панькив В. П.</v>
      </c>
      <c r="B1570" s="30" t="str">
        <f ca="1"/>
        <v>9И</v>
      </c>
      <c r="C1570" s="30">
        <f ca="1"/>
        <v>37</v>
      </c>
      <c r="D1570" s="30" t="str">
        <f ca="1"/>
        <v>НЕТ</v>
      </c>
      <c r="E1570" s="30">
        <f ca="1"/>
        <v>3</v>
      </c>
      <c r="F1570" s="30" t="str">
        <v>Физика</v>
      </c>
      <c r="H1570" t="str">
        <f ca="1"/>
        <v>Панькив В. П.</v>
      </c>
      <c r="I1570" t="str">
        <f ca="1"/>
        <v>9И</v>
      </c>
      <c r="J1570">
        <f ca="1"/>
        <v>37</v>
      </c>
      <c r="K1570" t="str">
        <f ca="1"/>
        <v>НЕТ</v>
      </c>
      <c r="L1570">
        <f ca="1"/>
        <v>3</v>
      </c>
      <c r="M1570" t="str">
        <f ca="1"/>
        <v>Физика</v>
      </c>
    </row>
    <row r="1571" spans="1:13" x14ac:dyDescent="0.25">
      <c r="A1571" s="30" t="str">
        <v>Панькив В. П.</v>
      </c>
      <c r="B1571" s="30" t="str">
        <f ca="1"/>
        <v>9К</v>
      </c>
      <c r="C1571" s="30">
        <f ca="1"/>
        <v>35</v>
      </c>
      <c r="D1571" s="30" t="str">
        <f ca="1"/>
        <v>НЕТ</v>
      </c>
      <c r="E1571" s="30">
        <f ca="1"/>
        <v>3</v>
      </c>
      <c r="F1571" s="30" t="str">
        <v>Физика</v>
      </c>
      <c r="H1571" t="str">
        <f ca="1"/>
        <v>Панькив В. П.</v>
      </c>
      <c r="I1571" t="str">
        <f ca="1"/>
        <v>9К</v>
      </c>
      <c r="J1571">
        <f ca="1"/>
        <v>35</v>
      </c>
      <c r="K1571" t="str">
        <f ca="1"/>
        <v>НЕТ</v>
      </c>
      <c r="L1571">
        <f ca="1"/>
        <v>3</v>
      </c>
      <c r="M1571" t="str">
        <f ca="1"/>
        <v>Физика</v>
      </c>
    </row>
    <row r="1572" spans="1:13" x14ac:dyDescent="0.25">
      <c r="A1572" s="30" t="str">
        <v>Панькив В. П.</v>
      </c>
      <c r="B1572" s="30" t="str">
        <f ca="1"/>
        <v>9Л</v>
      </c>
      <c r="C1572" s="30">
        <f ca="1"/>
        <v>36</v>
      </c>
      <c r="D1572" s="30" t="str">
        <f ca="1"/>
        <v>НЕТ</v>
      </c>
      <c r="E1572" s="30">
        <f ca="1"/>
        <v>1</v>
      </c>
      <c r="F1572" s="30" t="str">
        <v>Разговор о важн</v>
      </c>
      <c r="H1572" t="str">
        <f ca="1"/>
        <v>Панькив В. П.</v>
      </c>
      <c r="I1572" t="str">
        <f ca="1"/>
        <v>9Л</v>
      </c>
      <c r="J1572">
        <f ca="1"/>
        <v>36</v>
      </c>
      <c r="K1572" t="str">
        <f ca="1"/>
        <v>НЕТ</v>
      </c>
      <c r="L1572">
        <f ca="1"/>
        <v>1</v>
      </c>
      <c r="M1572" t="str">
        <f ca="1"/>
        <v>Разговор о важн</v>
      </c>
    </row>
    <row r="1573" spans="1:13" x14ac:dyDescent="0.25">
      <c r="A1573" s="30" t="str">
        <v>Панькив В. П.</v>
      </c>
      <c r="B1573" s="30" t="str">
        <f ca="1"/>
        <v>9Л</v>
      </c>
      <c r="C1573" s="30">
        <f ca="1"/>
        <v>36</v>
      </c>
      <c r="D1573" s="30" t="str">
        <f ca="1"/>
        <v>НЕТ</v>
      </c>
      <c r="E1573" s="30">
        <f ca="1"/>
        <v>3</v>
      </c>
      <c r="F1573" s="30" t="str">
        <v>Физика</v>
      </c>
      <c r="H1573" t="str">
        <f ca="1"/>
        <v>Панькив В. П.</v>
      </c>
      <c r="I1573" t="str">
        <f ca="1"/>
        <v>9Л</v>
      </c>
      <c r="J1573">
        <f ca="1"/>
        <v>36</v>
      </c>
      <c r="K1573" t="str">
        <f ca="1"/>
        <v>НЕТ</v>
      </c>
      <c r="L1573">
        <f ca="1"/>
        <v>3</v>
      </c>
      <c r="M1573" t="str">
        <f ca="1"/>
        <v>Физика</v>
      </c>
    </row>
    <row r="1574" spans="1:13" x14ac:dyDescent="0.25">
      <c r="A1574" s="30" t="str">
        <v>Панькив В. П.</v>
      </c>
      <c r="B1574" s="30" t="str">
        <f ca="1"/>
        <v>9Н</v>
      </c>
      <c r="C1574" s="30">
        <f ca="1"/>
        <v>35</v>
      </c>
      <c r="D1574" s="30" t="str">
        <f ca="1"/>
        <v>НЕТ</v>
      </c>
      <c r="E1574" s="30">
        <f ca="1"/>
        <v>3</v>
      </c>
      <c r="F1574" s="30" t="str">
        <v>Физика</v>
      </c>
      <c r="H1574" t="str">
        <f ca="1"/>
        <v>Панькив В. П.</v>
      </c>
      <c r="I1574" t="str">
        <f ca="1"/>
        <v>9Н</v>
      </c>
      <c r="J1574">
        <f ca="1"/>
        <v>35</v>
      </c>
      <c r="K1574" t="str">
        <f ca="1"/>
        <v>НЕТ</v>
      </c>
      <c r="L1574">
        <f ca="1"/>
        <v>3</v>
      </c>
      <c r="M1574" t="str">
        <f ca="1"/>
        <v>Физика</v>
      </c>
    </row>
    <row r="1575" spans="1:13" x14ac:dyDescent="0.25">
      <c r="A1575" s="30" t="str">
        <v>Панькив В. П.</v>
      </c>
      <c r="B1575" s="30" t="str">
        <f ca="1"/>
        <v>9О</v>
      </c>
      <c r="C1575" s="30">
        <f ca="1"/>
        <v>38</v>
      </c>
      <c r="D1575" s="30" t="str">
        <f ca="1"/>
        <v>НЕТ</v>
      </c>
      <c r="E1575" s="30">
        <f ca="1"/>
        <v>3</v>
      </c>
      <c r="F1575" s="30" t="str">
        <v>Физика</v>
      </c>
      <c r="H1575" t="str">
        <f ca="1"/>
        <v>Панькив В. П.</v>
      </c>
      <c r="I1575" t="str">
        <f ca="1"/>
        <v>9О</v>
      </c>
      <c r="J1575">
        <f ca="1"/>
        <v>38</v>
      </c>
      <c r="K1575" t="str">
        <f ca="1"/>
        <v>НЕТ</v>
      </c>
      <c r="L1575">
        <f ca="1"/>
        <v>3</v>
      </c>
      <c r="M1575" t="str">
        <f ca="1"/>
        <v>Физика</v>
      </c>
    </row>
    <row r="1576" spans="1:13" x14ac:dyDescent="0.25">
      <c r="A1576" s="30" t="str">
        <v>Панькив Е. В.</v>
      </c>
      <c r="B1576" s="30" t="str">
        <f ca="1"/>
        <v>2Г</v>
      </c>
      <c r="C1576" s="30">
        <f ca="1"/>
        <v>36</v>
      </c>
      <c r="D1576" s="30" t="str">
        <f ca="1"/>
        <v>НЕТ</v>
      </c>
      <c r="E1576" s="30">
        <f ca="1"/>
        <v>1</v>
      </c>
      <c r="F1576" s="30" t="str">
        <v>Изобразительное искусство</v>
      </c>
      <c r="H1576" t="str">
        <f ca="1"/>
        <v>Панькив Е. В.</v>
      </c>
      <c r="I1576" t="str">
        <f ca="1"/>
        <v>2Г</v>
      </c>
      <c r="J1576">
        <f ca="1"/>
        <v>36</v>
      </c>
      <c r="K1576" t="str">
        <f ca="1"/>
        <v>НЕТ</v>
      </c>
      <c r="L1576">
        <f ca="1"/>
        <v>1</v>
      </c>
      <c r="M1576" t="str">
        <f ca="1"/>
        <v>Изобразительное искусство</v>
      </c>
    </row>
    <row r="1577" spans="1:13" x14ac:dyDescent="0.25">
      <c r="A1577" s="30" t="str">
        <v>Панькив Е. В.</v>
      </c>
      <c r="B1577" s="30" t="str">
        <f ca="1"/>
        <v>2Г</v>
      </c>
      <c r="C1577" s="30">
        <f ca="1"/>
        <v>36</v>
      </c>
      <c r="D1577" s="30" t="str">
        <f ca="1"/>
        <v>НЕТ</v>
      </c>
      <c r="E1577" s="30">
        <f ca="1"/>
        <v>1</v>
      </c>
      <c r="F1577" s="30" t="str">
        <v>Кубановедение</v>
      </c>
      <c r="H1577" t="str">
        <f ca="1"/>
        <v>Панькив Е. В.</v>
      </c>
      <c r="I1577" t="str">
        <f ca="1"/>
        <v>2Г</v>
      </c>
      <c r="J1577">
        <f ca="1"/>
        <v>36</v>
      </c>
      <c r="K1577" t="str">
        <f ca="1"/>
        <v>НЕТ</v>
      </c>
      <c r="L1577">
        <f ca="1"/>
        <v>1</v>
      </c>
      <c r="M1577" t="str">
        <f ca="1"/>
        <v>Кубановедение</v>
      </c>
    </row>
    <row r="1578" spans="1:13" x14ac:dyDescent="0.25">
      <c r="A1578" s="30" t="str">
        <v>Панькив Е. В.</v>
      </c>
      <c r="B1578" s="30" t="str">
        <f ca="1"/>
        <v>2Г</v>
      </c>
      <c r="C1578" s="30">
        <f ca="1"/>
        <v>36</v>
      </c>
      <c r="D1578" s="30" t="str">
        <f ca="1"/>
        <v>НЕТ</v>
      </c>
      <c r="E1578" s="30">
        <f ca="1"/>
        <v>4</v>
      </c>
      <c r="F1578" s="30" t="str">
        <v>Литературное чтение</v>
      </c>
      <c r="H1578" t="str">
        <f ca="1"/>
        <v>Панькив Е. В.</v>
      </c>
      <c r="I1578" t="str">
        <f ca="1"/>
        <v>2Г</v>
      </c>
      <c r="J1578">
        <f ca="1"/>
        <v>36</v>
      </c>
      <c r="K1578" t="str">
        <f ca="1"/>
        <v>НЕТ</v>
      </c>
      <c r="L1578">
        <f ca="1"/>
        <v>4</v>
      </c>
      <c r="M1578" t="str">
        <f ca="1"/>
        <v>Литературное чтение</v>
      </c>
    </row>
    <row r="1579" spans="1:13" x14ac:dyDescent="0.25">
      <c r="A1579" s="30" t="str">
        <v>Панькив Е. В.</v>
      </c>
      <c r="B1579" s="30" t="str">
        <f ca="1"/>
        <v>2Г</v>
      </c>
      <c r="C1579" s="30">
        <f ca="1"/>
        <v>36</v>
      </c>
      <c r="D1579" s="30" t="str">
        <f ca="1"/>
        <v>НЕТ</v>
      </c>
      <c r="E1579" s="30">
        <f ca="1"/>
        <v>4</v>
      </c>
      <c r="F1579" s="30" t="str">
        <v>Математика</v>
      </c>
      <c r="H1579" t="str">
        <f ca="1"/>
        <v>Панькив Е. В.</v>
      </c>
      <c r="I1579" t="str">
        <f ca="1"/>
        <v>2Г</v>
      </c>
      <c r="J1579">
        <f ca="1"/>
        <v>36</v>
      </c>
      <c r="K1579" t="str">
        <f ca="1"/>
        <v>НЕТ</v>
      </c>
      <c r="L1579">
        <f ca="1"/>
        <v>4</v>
      </c>
      <c r="M1579" t="str">
        <f ca="1"/>
        <v>Математика</v>
      </c>
    </row>
    <row r="1580" spans="1:13" x14ac:dyDescent="0.25">
      <c r="A1580" s="30" t="str">
        <v>Панькив Е. В.</v>
      </c>
      <c r="B1580" s="30" t="str">
        <f ca="1"/>
        <v>2Г</v>
      </c>
      <c r="C1580" s="30">
        <f ca="1"/>
        <v>36</v>
      </c>
      <c r="D1580" s="30" t="str">
        <f ca="1"/>
        <v>НЕТ</v>
      </c>
      <c r="E1580" s="30">
        <f ca="1"/>
        <v>1</v>
      </c>
      <c r="F1580" s="30" t="str">
        <v>Музыка</v>
      </c>
      <c r="H1580" t="str">
        <f ca="1"/>
        <v>Панькив Е. В.</v>
      </c>
      <c r="I1580" t="str">
        <f ca="1"/>
        <v>2Г</v>
      </c>
      <c r="J1580">
        <f ca="1"/>
        <v>36</v>
      </c>
      <c r="K1580" t="str">
        <f ca="1"/>
        <v>НЕТ</v>
      </c>
      <c r="L1580">
        <f ca="1"/>
        <v>1</v>
      </c>
      <c r="M1580" t="str">
        <f ca="1"/>
        <v>Музыка</v>
      </c>
    </row>
    <row r="1581" spans="1:13" x14ac:dyDescent="0.25">
      <c r="A1581" s="30" t="str">
        <v>Панькив Е. В.</v>
      </c>
      <c r="B1581" s="30" t="str">
        <f ca="1"/>
        <v>2Г</v>
      </c>
      <c r="C1581" s="30">
        <f ca="1"/>
        <v>36</v>
      </c>
      <c r="D1581" s="30" t="str">
        <f ca="1"/>
        <v>НЕТ</v>
      </c>
      <c r="E1581" s="30">
        <f ca="1"/>
        <v>2</v>
      </c>
      <c r="F1581" s="30" t="str">
        <v>Окружающий мир</v>
      </c>
      <c r="H1581" t="str">
        <f ca="1"/>
        <v>Панькив Е. В.</v>
      </c>
      <c r="I1581" t="str">
        <f ca="1"/>
        <v>2Г</v>
      </c>
      <c r="J1581">
        <f ca="1"/>
        <v>36</v>
      </c>
      <c r="K1581" t="str">
        <f ca="1"/>
        <v>НЕТ</v>
      </c>
      <c r="L1581">
        <f ca="1"/>
        <v>2</v>
      </c>
      <c r="M1581" t="str">
        <f ca="1"/>
        <v>Окружающий мир</v>
      </c>
    </row>
    <row r="1582" spans="1:13" x14ac:dyDescent="0.25">
      <c r="A1582" s="30" t="str">
        <v>Панькив Е. В.</v>
      </c>
      <c r="B1582" s="30" t="str">
        <f ca="1"/>
        <v>2Г</v>
      </c>
      <c r="C1582" s="30">
        <f ca="1"/>
        <v>36</v>
      </c>
      <c r="D1582" s="30" t="str">
        <f ca="1"/>
        <v>НЕТ</v>
      </c>
      <c r="E1582" s="30">
        <f ca="1"/>
        <v>1</v>
      </c>
      <c r="F1582" s="30" t="str">
        <v>Разговор о важн</v>
      </c>
      <c r="H1582" t="str">
        <f ca="1"/>
        <v>Панькив Е. В.</v>
      </c>
      <c r="I1582" t="str">
        <f ca="1"/>
        <v>2Г</v>
      </c>
      <c r="J1582">
        <f ca="1"/>
        <v>36</v>
      </c>
      <c r="K1582" t="str">
        <f ca="1"/>
        <v>НЕТ</v>
      </c>
      <c r="L1582">
        <f ca="1"/>
        <v>1</v>
      </c>
      <c r="M1582" t="str">
        <f ca="1"/>
        <v>Разговор о важн</v>
      </c>
    </row>
    <row r="1583" spans="1:13" x14ac:dyDescent="0.25">
      <c r="A1583" s="30" t="str">
        <v>Панькив Е. В.</v>
      </c>
      <c r="B1583" s="30" t="str">
        <f ca="1"/>
        <v>2Г</v>
      </c>
      <c r="C1583" s="30">
        <f ca="1"/>
        <v>36</v>
      </c>
      <c r="D1583" s="30" t="str">
        <f ca="1"/>
        <v>НЕТ</v>
      </c>
      <c r="E1583" s="30">
        <f ca="1"/>
        <v>5</v>
      </c>
      <c r="F1583" s="30" t="str">
        <v>Русский язык</v>
      </c>
      <c r="H1583" t="str">
        <f ca="1"/>
        <v>Панькив Е. В.</v>
      </c>
      <c r="I1583" t="str">
        <f ca="1"/>
        <v>2Г</v>
      </c>
      <c r="J1583">
        <f ca="1"/>
        <v>36</v>
      </c>
      <c r="K1583" t="str">
        <f ca="1"/>
        <v>НЕТ</v>
      </c>
      <c r="L1583">
        <f ca="1"/>
        <v>5</v>
      </c>
      <c r="M1583" t="str">
        <f ca="1"/>
        <v>Русский язык</v>
      </c>
    </row>
    <row r="1584" spans="1:13" x14ac:dyDescent="0.25">
      <c r="A1584" s="30" t="str">
        <v>Панькив Е. В.</v>
      </c>
      <c r="B1584" s="30" t="str">
        <f ca="1"/>
        <v>2Г</v>
      </c>
      <c r="C1584" s="30">
        <f ca="1"/>
        <v>36</v>
      </c>
      <c r="D1584" s="30" t="str">
        <f ca="1"/>
        <v>НЕТ</v>
      </c>
      <c r="E1584" s="30">
        <f ca="1"/>
        <v>1</v>
      </c>
      <c r="F1584" s="30" t="str">
        <v>Технология</v>
      </c>
      <c r="H1584" t="str">
        <f ca="1"/>
        <v>Панькив Е. В.</v>
      </c>
      <c r="I1584" t="str">
        <f ca="1"/>
        <v>2Г</v>
      </c>
      <c r="J1584">
        <f ca="1"/>
        <v>36</v>
      </c>
      <c r="K1584" t="str">
        <f ca="1"/>
        <v>НЕТ</v>
      </c>
      <c r="L1584">
        <f ca="1"/>
        <v>1</v>
      </c>
      <c r="M1584" t="str">
        <f ca="1"/>
        <v>Технология</v>
      </c>
    </row>
    <row r="1585" spans="1:13" x14ac:dyDescent="0.25">
      <c r="A1585" s="30" t="str">
        <v>Парфенова Е. Н.</v>
      </c>
      <c r="B1585" s="30" t="str">
        <f ca="1"/>
        <v>5А</v>
      </c>
      <c r="C1585" s="30">
        <f ca="1"/>
        <v>33</v>
      </c>
      <c r="D1585" s="30" t="str">
        <f ca="1"/>
        <v>НЕТ</v>
      </c>
      <c r="E1585" s="30">
        <f ca="1"/>
        <v>1</v>
      </c>
      <c r="F1585" s="30" t="str">
        <v>ОДНКНР</v>
      </c>
      <c r="H1585" t="str">
        <f ca="1"/>
        <v>Парфенова Е. Н.</v>
      </c>
      <c r="I1585" t="str">
        <f ca="1"/>
        <v>5А</v>
      </c>
      <c r="J1585">
        <f ca="1"/>
        <v>33</v>
      </c>
      <c r="K1585" t="str">
        <f ca="1"/>
        <v>НЕТ</v>
      </c>
      <c r="L1585">
        <f ca="1"/>
        <v>1</v>
      </c>
      <c r="M1585" t="str">
        <f ca="1"/>
        <v>ОДНКНР</v>
      </c>
    </row>
    <row r="1586" spans="1:13" x14ac:dyDescent="0.25">
      <c r="A1586" s="30" t="str">
        <v>Парфенова Е. Н.</v>
      </c>
      <c r="B1586" s="30" t="str">
        <f ca="1"/>
        <v>5Б</v>
      </c>
      <c r="C1586" s="30">
        <f ca="1"/>
        <v>36</v>
      </c>
      <c r="D1586" s="30" t="str">
        <f ca="1"/>
        <v>НЕТ</v>
      </c>
      <c r="E1586" s="30">
        <f ca="1"/>
        <v>1</v>
      </c>
      <c r="F1586" s="30" t="str">
        <v>ОДНКНР</v>
      </c>
      <c r="H1586" t="str">
        <f ca="1"/>
        <v>Парфенова Е. Н.</v>
      </c>
      <c r="I1586" t="str">
        <f ca="1"/>
        <v>5Б</v>
      </c>
      <c r="J1586">
        <f ca="1"/>
        <v>36</v>
      </c>
      <c r="K1586" t="str">
        <f ca="1"/>
        <v>НЕТ</v>
      </c>
      <c r="L1586">
        <f ca="1"/>
        <v>1</v>
      </c>
      <c r="M1586" t="str">
        <f ca="1"/>
        <v>ОДНКНР</v>
      </c>
    </row>
    <row r="1587" spans="1:13" x14ac:dyDescent="0.25">
      <c r="A1587" s="30" t="str">
        <v>Парфенова Е. Н.</v>
      </c>
      <c r="B1587" s="30" t="str">
        <f ca="1"/>
        <v>5В</v>
      </c>
      <c r="C1587" s="30">
        <f ca="1"/>
        <v>32</v>
      </c>
      <c r="D1587" s="30" t="str">
        <f ca="1"/>
        <v>НЕТ</v>
      </c>
      <c r="E1587" s="30">
        <f ca="1"/>
        <v>1</v>
      </c>
      <c r="F1587" s="30" t="str">
        <v>ОДНКНР</v>
      </c>
      <c r="H1587" t="str">
        <f ca="1"/>
        <v>Парфенова Е. Н.</v>
      </c>
      <c r="I1587" t="str">
        <f ca="1"/>
        <v>5В</v>
      </c>
      <c r="J1587">
        <f ca="1"/>
        <v>32</v>
      </c>
      <c r="K1587" t="str">
        <f ca="1"/>
        <v>НЕТ</v>
      </c>
      <c r="L1587">
        <f ca="1"/>
        <v>1</v>
      </c>
      <c r="M1587" t="str">
        <f ca="1"/>
        <v>ОДНКНР</v>
      </c>
    </row>
    <row r="1588" spans="1:13" x14ac:dyDescent="0.25">
      <c r="A1588" s="30" t="str">
        <v>Парфенова Е. Н.</v>
      </c>
      <c r="B1588" s="30" t="str">
        <f ca="1"/>
        <v>5Г</v>
      </c>
      <c r="C1588" s="30">
        <f ca="1"/>
        <v>32</v>
      </c>
      <c r="D1588" s="30" t="str">
        <f ca="1"/>
        <v>НЕТ</v>
      </c>
      <c r="E1588" s="30">
        <f ca="1"/>
        <v>1</v>
      </c>
      <c r="F1588" s="30" t="str">
        <v>ОДНКНР</v>
      </c>
      <c r="H1588" t="str">
        <f ca="1"/>
        <v>Парфенова Е. Н.</v>
      </c>
      <c r="I1588" t="str">
        <f ca="1"/>
        <v>5Г</v>
      </c>
      <c r="J1588">
        <f ca="1"/>
        <v>32</v>
      </c>
      <c r="K1588" t="str">
        <f ca="1"/>
        <v>НЕТ</v>
      </c>
      <c r="L1588">
        <f ca="1"/>
        <v>1</v>
      </c>
      <c r="M1588" t="str">
        <f ca="1"/>
        <v>ОДНКНР</v>
      </c>
    </row>
    <row r="1589" spans="1:13" x14ac:dyDescent="0.25">
      <c r="A1589" s="30" t="str">
        <v>Парфенова Е. Н.</v>
      </c>
      <c r="B1589" s="30" t="str">
        <f ca="1"/>
        <v>5Д</v>
      </c>
      <c r="C1589" s="30">
        <f ca="1"/>
        <v>32</v>
      </c>
      <c r="D1589" s="30" t="str">
        <f ca="1"/>
        <v>НЕТ</v>
      </c>
      <c r="E1589" s="30">
        <f ca="1"/>
        <v>1</v>
      </c>
      <c r="F1589" s="30" t="str">
        <v>ОДНКНР</v>
      </c>
      <c r="H1589" t="str">
        <f ca="1"/>
        <v>Парфенова Е. Н.</v>
      </c>
      <c r="I1589" t="str">
        <f ca="1"/>
        <v>5Д</v>
      </c>
      <c r="J1589">
        <f ca="1"/>
        <v>32</v>
      </c>
      <c r="K1589" t="str">
        <f ca="1"/>
        <v>НЕТ</v>
      </c>
      <c r="L1589">
        <f ca="1"/>
        <v>1</v>
      </c>
      <c r="M1589" t="str">
        <f ca="1"/>
        <v>ОДНКНР</v>
      </c>
    </row>
    <row r="1590" spans="1:13" x14ac:dyDescent="0.25">
      <c r="A1590" s="30" t="str">
        <v>Парфенова Е. Н.</v>
      </c>
      <c r="B1590" s="30" t="str">
        <f ca="1"/>
        <v>5Е</v>
      </c>
      <c r="C1590" s="30">
        <f ca="1"/>
        <v>34</v>
      </c>
      <c r="D1590" s="30" t="str">
        <f ca="1"/>
        <v>НЕТ</v>
      </c>
      <c r="E1590" s="30">
        <f ca="1"/>
        <v>1</v>
      </c>
      <c r="F1590" s="30" t="str">
        <v>ОДНКНР</v>
      </c>
      <c r="H1590" t="str">
        <f ca="1"/>
        <v>Парфенова Е. Н.</v>
      </c>
      <c r="I1590" t="str">
        <f ca="1"/>
        <v>5Е</v>
      </c>
      <c r="J1590">
        <f ca="1"/>
        <v>34</v>
      </c>
      <c r="K1590" t="str">
        <f ca="1"/>
        <v>НЕТ</v>
      </c>
      <c r="L1590">
        <f ca="1"/>
        <v>1</v>
      </c>
      <c r="M1590" t="str">
        <f ca="1"/>
        <v>ОДНКНР</v>
      </c>
    </row>
    <row r="1591" spans="1:13" x14ac:dyDescent="0.25">
      <c r="A1591" s="30" t="str">
        <v>Парфенова Е. Н.</v>
      </c>
      <c r="B1591" s="30" t="str">
        <f ca="1"/>
        <v>5Ж</v>
      </c>
      <c r="C1591" s="30">
        <f ca="1"/>
        <v>32</v>
      </c>
      <c r="D1591" s="30" t="str">
        <f ca="1"/>
        <v>НЕТ</v>
      </c>
      <c r="E1591" s="30">
        <f ca="1"/>
        <v>1</v>
      </c>
      <c r="F1591" s="30" t="str">
        <v>ОДНКНР</v>
      </c>
      <c r="H1591" t="str">
        <f ca="1"/>
        <v>Парфенова Е. Н.</v>
      </c>
      <c r="I1591" t="str">
        <f ca="1"/>
        <v>5Ж</v>
      </c>
      <c r="J1591">
        <f ca="1"/>
        <v>32</v>
      </c>
      <c r="K1591" t="str">
        <f ca="1"/>
        <v>НЕТ</v>
      </c>
      <c r="L1591">
        <f ca="1"/>
        <v>1</v>
      </c>
      <c r="M1591" t="str">
        <f ca="1"/>
        <v>ОДНКНР</v>
      </c>
    </row>
    <row r="1592" spans="1:13" x14ac:dyDescent="0.25">
      <c r="A1592" s="30" t="str">
        <v>Парфенова Е. Н.</v>
      </c>
      <c r="B1592" s="30" t="str">
        <f ca="1"/>
        <v>5З</v>
      </c>
      <c r="C1592" s="30">
        <f ca="1"/>
        <v>32</v>
      </c>
      <c r="D1592" s="30" t="str">
        <f ca="1"/>
        <v>НЕТ</v>
      </c>
      <c r="E1592" s="30">
        <f ca="1"/>
        <v>1</v>
      </c>
      <c r="F1592" s="30" t="str">
        <v>ОДНКНР</v>
      </c>
      <c r="H1592" t="str">
        <f ca="1"/>
        <v>Парфенова Е. Н.</v>
      </c>
      <c r="I1592" t="str">
        <f ca="1"/>
        <v>5З</v>
      </c>
      <c r="J1592">
        <f ca="1"/>
        <v>32</v>
      </c>
      <c r="K1592" t="str">
        <f ca="1"/>
        <v>НЕТ</v>
      </c>
      <c r="L1592">
        <f ca="1"/>
        <v>1</v>
      </c>
      <c r="M1592" t="str">
        <f ca="1"/>
        <v>ОДНКНР</v>
      </c>
    </row>
    <row r="1593" spans="1:13" x14ac:dyDescent="0.25">
      <c r="A1593" s="30" t="str">
        <v>Парфенова Е. Н.</v>
      </c>
      <c r="B1593" s="30" t="str">
        <f ca="1"/>
        <v>5И</v>
      </c>
      <c r="C1593" s="30">
        <f ca="1"/>
        <v>32</v>
      </c>
      <c r="D1593" s="30" t="str">
        <f ca="1"/>
        <v>НЕТ</v>
      </c>
      <c r="E1593" s="30">
        <f ca="1"/>
        <v>1</v>
      </c>
      <c r="F1593" s="30" t="str">
        <v>ОДНКНР</v>
      </c>
      <c r="H1593" t="str">
        <f ca="1"/>
        <v>Парфенова Е. Н.</v>
      </c>
      <c r="I1593" t="str">
        <f ca="1"/>
        <v>5И</v>
      </c>
      <c r="J1593">
        <f ca="1"/>
        <v>32</v>
      </c>
      <c r="K1593" t="str">
        <f ca="1"/>
        <v>НЕТ</v>
      </c>
      <c r="L1593">
        <f ca="1"/>
        <v>1</v>
      </c>
      <c r="M1593" t="str">
        <f ca="1"/>
        <v>ОДНКНР</v>
      </c>
    </row>
    <row r="1594" spans="1:13" x14ac:dyDescent="0.25">
      <c r="A1594" s="30" t="str">
        <v>Парфенова Е. Н.</v>
      </c>
      <c r="B1594" s="30" t="str">
        <f ca="1"/>
        <v>5К</v>
      </c>
      <c r="C1594" s="30">
        <f ca="1"/>
        <v>32</v>
      </c>
      <c r="D1594" s="30" t="str">
        <f ca="1"/>
        <v>НЕТ</v>
      </c>
      <c r="E1594" s="30">
        <f ca="1"/>
        <v>1</v>
      </c>
      <c r="F1594" s="30" t="str">
        <v>ОДНКНР</v>
      </c>
      <c r="H1594" t="str">
        <f ca="1"/>
        <v>Парфенова Е. Н.</v>
      </c>
      <c r="I1594" t="str">
        <f ca="1"/>
        <v>5К</v>
      </c>
      <c r="J1594">
        <f ca="1"/>
        <v>32</v>
      </c>
      <c r="K1594" t="str">
        <f ca="1"/>
        <v>НЕТ</v>
      </c>
      <c r="L1594">
        <f ca="1"/>
        <v>1</v>
      </c>
      <c r="M1594" t="str">
        <f ca="1"/>
        <v>ОДНКНР</v>
      </c>
    </row>
    <row r="1595" spans="1:13" x14ac:dyDescent="0.25">
      <c r="A1595" s="30" t="str">
        <v>Парфенова Е. Н.</v>
      </c>
      <c r="B1595" s="30" t="str">
        <f ca="1"/>
        <v>5Л</v>
      </c>
      <c r="C1595" s="30">
        <f ca="1"/>
        <v>33</v>
      </c>
      <c r="D1595" s="30" t="str">
        <f ca="1"/>
        <v>НЕТ</v>
      </c>
      <c r="E1595" s="30">
        <f ca="1"/>
        <v>1</v>
      </c>
      <c r="F1595" s="30" t="str">
        <v>ОДНКНР</v>
      </c>
      <c r="H1595" t="str">
        <f ca="1"/>
        <v>Парфенова Е. Н.</v>
      </c>
      <c r="I1595" t="str">
        <f ca="1"/>
        <v>5Л</v>
      </c>
      <c r="J1595">
        <f ca="1"/>
        <v>33</v>
      </c>
      <c r="K1595" t="str">
        <f ca="1"/>
        <v>НЕТ</v>
      </c>
      <c r="L1595">
        <f ca="1"/>
        <v>1</v>
      </c>
      <c r="M1595" t="str">
        <f ca="1"/>
        <v>ОДНКНР</v>
      </c>
    </row>
    <row r="1596" spans="1:13" x14ac:dyDescent="0.25">
      <c r="A1596" s="30" t="str">
        <v>Парфенова Е. Н.</v>
      </c>
      <c r="B1596" s="30" t="str">
        <f ca="1"/>
        <v>5М</v>
      </c>
      <c r="C1596" s="30">
        <f ca="1"/>
        <v>36</v>
      </c>
      <c r="D1596" s="30" t="str">
        <f ca="1"/>
        <v>НЕТ</v>
      </c>
      <c r="E1596" s="30">
        <f ca="1"/>
        <v>1</v>
      </c>
      <c r="F1596" s="30" t="str">
        <v>ОДНКНР</v>
      </c>
      <c r="H1596" t="str">
        <f ca="1"/>
        <v>Парфенова Е. Н.</v>
      </c>
      <c r="I1596" t="str">
        <f ca="1"/>
        <v>5М</v>
      </c>
      <c r="J1596">
        <f ca="1"/>
        <v>36</v>
      </c>
      <c r="K1596" t="str">
        <f ca="1"/>
        <v>НЕТ</v>
      </c>
      <c r="L1596">
        <f ca="1"/>
        <v>1</v>
      </c>
      <c r="M1596" t="str">
        <f ca="1"/>
        <v>ОДНКНР</v>
      </c>
    </row>
    <row r="1597" spans="1:13" x14ac:dyDescent="0.25">
      <c r="A1597" s="30" t="str">
        <v>Парфенова Е. Н.</v>
      </c>
      <c r="B1597" s="30" t="str">
        <f ca="1"/>
        <v>5Н</v>
      </c>
      <c r="C1597" s="30">
        <f ca="1"/>
        <v>32</v>
      </c>
      <c r="D1597" s="30" t="str">
        <f ca="1"/>
        <v>НЕТ</v>
      </c>
      <c r="E1597" s="30">
        <f ca="1"/>
        <v>1</v>
      </c>
      <c r="F1597" s="30" t="str">
        <v>ОДНКНР</v>
      </c>
      <c r="H1597" t="str">
        <f ca="1"/>
        <v>Парфенова Е. Н.</v>
      </c>
      <c r="I1597" t="str">
        <f ca="1"/>
        <v>5Н</v>
      </c>
      <c r="J1597">
        <f ca="1"/>
        <v>32</v>
      </c>
      <c r="K1597" t="str">
        <f ca="1"/>
        <v>НЕТ</v>
      </c>
      <c r="L1597">
        <f ca="1"/>
        <v>1</v>
      </c>
      <c r="M1597" t="str">
        <f ca="1"/>
        <v>ОДНКНР</v>
      </c>
    </row>
    <row r="1598" spans="1:13" x14ac:dyDescent="0.25">
      <c r="A1598" s="30" t="str">
        <v>Парфенова Е. Н.</v>
      </c>
      <c r="B1598" s="30" t="str">
        <f ca="1"/>
        <v>5О</v>
      </c>
      <c r="C1598" s="30">
        <f ca="1"/>
        <v>34</v>
      </c>
      <c r="D1598" s="30" t="str">
        <f ca="1"/>
        <v>НЕТ</v>
      </c>
      <c r="E1598" s="30">
        <f ca="1"/>
        <v>1</v>
      </c>
      <c r="F1598" s="30" t="str">
        <v>ОДНКНР</v>
      </c>
      <c r="H1598" t="str">
        <f ca="1"/>
        <v>Парфенова Е. Н.</v>
      </c>
      <c r="I1598" t="str">
        <f ca="1"/>
        <v>5О</v>
      </c>
      <c r="J1598">
        <f ca="1"/>
        <v>34</v>
      </c>
      <c r="K1598" t="str">
        <f ca="1"/>
        <v>НЕТ</v>
      </c>
      <c r="L1598">
        <f ca="1"/>
        <v>1</v>
      </c>
      <c r="M1598" t="str">
        <f ca="1"/>
        <v>ОДНКНР</v>
      </c>
    </row>
    <row r="1599" spans="1:13" x14ac:dyDescent="0.25">
      <c r="A1599" s="30" t="str">
        <v>Парфенова Е. Н.</v>
      </c>
      <c r="B1599" s="30" t="str">
        <f ca="1"/>
        <v>5П</v>
      </c>
      <c r="C1599" s="30">
        <f ca="1"/>
        <v>33</v>
      </c>
      <c r="D1599" s="30" t="str">
        <f ca="1"/>
        <v>НЕТ</v>
      </c>
      <c r="E1599" s="30">
        <f ca="1"/>
        <v>1</v>
      </c>
      <c r="F1599" s="30" t="str">
        <v>ОДНКНР</v>
      </c>
      <c r="H1599" t="str">
        <f ca="1"/>
        <v>Парфенова Е. Н.</v>
      </c>
      <c r="I1599" t="str">
        <f ca="1"/>
        <v>5П</v>
      </c>
      <c r="J1599">
        <f ca="1"/>
        <v>33</v>
      </c>
      <c r="K1599" t="str">
        <f ca="1"/>
        <v>НЕТ</v>
      </c>
      <c r="L1599">
        <f ca="1"/>
        <v>1</v>
      </c>
      <c r="M1599" t="str">
        <f ca="1"/>
        <v>ОДНКНР</v>
      </c>
    </row>
    <row r="1600" spans="1:13" x14ac:dyDescent="0.25">
      <c r="A1600" s="30" t="str">
        <v>Парфенова Е. Н.</v>
      </c>
      <c r="B1600" s="30" t="str">
        <f ca="1"/>
        <v>5Р</v>
      </c>
      <c r="C1600" s="30">
        <f ca="1"/>
        <v>32</v>
      </c>
      <c r="D1600" s="30" t="str">
        <f ca="1"/>
        <v>НЕТ</v>
      </c>
      <c r="E1600" s="30">
        <f ca="1"/>
        <v>1</v>
      </c>
      <c r="F1600" s="30" t="str">
        <v>ОДНКНР</v>
      </c>
      <c r="H1600" t="str">
        <f ca="1"/>
        <v>Парфенова Е. Н.</v>
      </c>
      <c r="I1600" t="str">
        <f ca="1"/>
        <v>5Р</v>
      </c>
      <c r="J1600">
        <f ca="1"/>
        <v>32</v>
      </c>
      <c r="K1600" t="str">
        <f ca="1"/>
        <v>НЕТ</v>
      </c>
      <c r="L1600">
        <f ca="1"/>
        <v>1</v>
      </c>
      <c r="M1600" t="str">
        <f ca="1"/>
        <v>ОДНКНР</v>
      </c>
    </row>
    <row r="1601" spans="1:13" x14ac:dyDescent="0.25">
      <c r="A1601" s="30" t="str">
        <v>Парфенова Е. Н.</v>
      </c>
      <c r="B1601" s="30" t="str">
        <f ca="1"/>
        <v>5С</v>
      </c>
      <c r="C1601" s="30">
        <f ca="1"/>
        <v>32</v>
      </c>
      <c r="D1601" s="30" t="str">
        <f ca="1"/>
        <v>НЕТ</v>
      </c>
      <c r="E1601" s="30">
        <f ca="1"/>
        <v>1</v>
      </c>
      <c r="F1601" s="30" t="str">
        <v>ОДНКНР</v>
      </c>
      <c r="H1601" t="str">
        <f ca="1"/>
        <v>Парфенова Е. Н.</v>
      </c>
      <c r="I1601" t="str">
        <f ca="1"/>
        <v>5С</v>
      </c>
      <c r="J1601">
        <f ca="1"/>
        <v>32</v>
      </c>
      <c r="K1601" t="str">
        <f ca="1"/>
        <v>НЕТ</v>
      </c>
      <c r="L1601">
        <f ca="1"/>
        <v>1</v>
      </c>
      <c r="M1601" t="str">
        <f ca="1"/>
        <v>ОДНКНР</v>
      </c>
    </row>
    <row r="1602" spans="1:13" x14ac:dyDescent="0.25">
      <c r="A1602" s="30" t="str">
        <v>Парфенова Е. Н.</v>
      </c>
      <c r="B1602" s="30" t="str">
        <f ca="1"/>
        <v>5Т</v>
      </c>
      <c r="C1602" s="30">
        <f ca="1"/>
        <v>32</v>
      </c>
      <c r="D1602" s="30" t="str">
        <f ca="1"/>
        <v>НЕТ</v>
      </c>
      <c r="E1602" s="30">
        <f ca="1"/>
        <v>1</v>
      </c>
      <c r="F1602" s="30" t="str">
        <v>Кубановедение</v>
      </c>
      <c r="H1602" t="str">
        <f ca="1"/>
        <v>Парфенова Е. Н.</v>
      </c>
      <c r="I1602" t="str">
        <f ca="1"/>
        <v>5Т</v>
      </c>
      <c r="J1602">
        <f ca="1"/>
        <v>32</v>
      </c>
      <c r="K1602" t="str">
        <f ca="1"/>
        <v>НЕТ</v>
      </c>
      <c r="L1602">
        <f ca="1"/>
        <v>1</v>
      </c>
      <c r="M1602" t="str">
        <f ca="1"/>
        <v>Кубановедение</v>
      </c>
    </row>
    <row r="1603" spans="1:13" x14ac:dyDescent="0.25">
      <c r="A1603" s="30" t="str">
        <v>Парфенова Е. Н.</v>
      </c>
      <c r="B1603" s="30" t="str">
        <f ca="1"/>
        <v>5Т</v>
      </c>
      <c r="C1603" s="30">
        <f ca="1"/>
        <v>32</v>
      </c>
      <c r="D1603" s="30" t="str">
        <f ca="1"/>
        <v>НЕТ</v>
      </c>
      <c r="E1603" s="30">
        <f ca="1"/>
        <v>1</v>
      </c>
      <c r="F1603" s="30" t="str">
        <v>ОДНКНР</v>
      </c>
      <c r="H1603" t="str">
        <f ca="1"/>
        <v>Парфенова Е. Н.</v>
      </c>
      <c r="I1603" t="str">
        <f ca="1"/>
        <v>5Т</v>
      </c>
      <c r="J1603">
        <f ca="1"/>
        <v>32</v>
      </c>
      <c r="K1603" t="str">
        <f ca="1"/>
        <v>НЕТ</v>
      </c>
      <c r="L1603">
        <f ca="1"/>
        <v>1</v>
      </c>
      <c r="M1603" t="str">
        <f ca="1"/>
        <v>ОДНКНР</v>
      </c>
    </row>
    <row r="1604" spans="1:13" x14ac:dyDescent="0.25">
      <c r="A1604" s="30" t="str">
        <v>Парфенова Е. Н.</v>
      </c>
      <c r="B1604" s="30" t="str">
        <f ca="1"/>
        <v>5У</v>
      </c>
      <c r="C1604" s="30">
        <f ca="1"/>
        <v>33</v>
      </c>
      <c r="D1604" s="30" t="str">
        <f ca="1"/>
        <v>НЕТ</v>
      </c>
      <c r="E1604" s="30">
        <f ca="1"/>
        <v>1</v>
      </c>
      <c r="F1604" s="30" t="str">
        <v>Кубановедение</v>
      </c>
      <c r="H1604" t="str">
        <f ca="1"/>
        <v>Парфенова Е. Н.</v>
      </c>
      <c r="I1604" t="str">
        <f ca="1"/>
        <v>5У</v>
      </c>
      <c r="J1604">
        <f ca="1"/>
        <v>33</v>
      </c>
      <c r="K1604" t="str">
        <f ca="1"/>
        <v>НЕТ</v>
      </c>
      <c r="L1604">
        <f ca="1"/>
        <v>1</v>
      </c>
      <c r="M1604" t="str">
        <f ca="1"/>
        <v>Кубановедение</v>
      </c>
    </row>
    <row r="1605" spans="1:13" x14ac:dyDescent="0.25">
      <c r="A1605" s="30" t="str">
        <v>Парфенова Е. Н.</v>
      </c>
      <c r="B1605" s="30" t="str">
        <f ca="1"/>
        <v>5У</v>
      </c>
      <c r="C1605" s="30">
        <f ca="1"/>
        <v>33</v>
      </c>
      <c r="D1605" s="30" t="str">
        <f ca="1"/>
        <v>НЕТ</v>
      </c>
      <c r="E1605" s="30">
        <f ca="1"/>
        <v>1</v>
      </c>
      <c r="F1605" s="30" t="str">
        <v>ОДНКНР</v>
      </c>
      <c r="H1605" t="str">
        <f ca="1"/>
        <v>Парфенова Е. Н.</v>
      </c>
      <c r="I1605" t="str">
        <f ca="1"/>
        <v>5У</v>
      </c>
      <c r="J1605">
        <f ca="1"/>
        <v>33</v>
      </c>
      <c r="K1605" t="str">
        <f ca="1"/>
        <v>НЕТ</v>
      </c>
      <c r="L1605">
        <f ca="1"/>
        <v>1</v>
      </c>
      <c r="M1605" t="str">
        <f ca="1"/>
        <v>ОДНКНР</v>
      </c>
    </row>
    <row r="1606" spans="1:13" x14ac:dyDescent="0.25">
      <c r="A1606" s="30" t="str">
        <v>Парфенова Е. Н.</v>
      </c>
      <c r="B1606" s="30" t="str">
        <f ca="1"/>
        <v>5Ф</v>
      </c>
      <c r="C1606" s="30">
        <f ca="1"/>
        <v>32</v>
      </c>
      <c r="D1606" s="30" t="str">
        <f ca="1"/>
        <v>НЕТ</v>
      </c>
      <c r="E1606" s="30">
        <f ca="1"/>
        <v>1</v>
      </c>
      <c r="F1606" s="30" t="str">
        <v>Кубановедение</v>
      </c>
      <c r="H1606" t="str">
        <f ca="1"/>
        <v>Парфенова Е. Н.</v>
      </c>
      <c r="I1606" t="str">
        <f ca="1"/>
        <v>5Ф</v>
      </c>
      <c r="J1606">
        <f ca="1"/>
        <v>32</v>
      </c>
      <c r="K1606" t="str">
        <f ca="1"/>
        <v>НЕТ</v>
      </c>
      <c r="L1606">
        <f ca="1"/>
        <v>1</v>
      </c>
      <c r="M1606" t="str">
        <f ca="1"/>
        <v>Кубановедение</v>
      </c>
    </row>
    <row r="1607" spans="1:13" x14ac:dyDescent="0.25">
      <c r="A1607" s="30" t="str">
        <v>Парфенова Е. Н.</v>
      </c>
      <c r="B1607" s="30" t="str">
        <f ca="1"/>
        <v>5Ф</v>
      </c>
      <c r="C1607" s="30">
        <f ca="1"/>
        <v>32</v>
      </c>
      <c r="D1607" s="30" t="str">
        <f ca="1"/>
        <v>НЕТ</v>
      </c>
      <c r="E1607" s="30">
        <f ca="1"/>
        <v>1</v>
      </c>
      <c r="F1607" s="30" t="str">
        <v>ОДНКНР</v>
      </c>
      <c r="H1607" t="str">
        <f ca="1"/>
        <v>Парфенова Е. Н.</v>
      </c>
      <c r="I1607" t="str">
        <f ca="1"/>
        <v>5Ф</v>
      </c>
      <c r="J1607">
        <f ca="1"/>
        <v>32</v>
      </c>
      <c r="K1607" t="str">
        <f ca="1"/>
        <v>НЕТ</v>
      </c>
      <c r="L1607">
        <f ca="1"/>
        <v>1</v>
      </c>
      <c r="M1607" t="str">
        <f ca="1"/>
        <v>ОДНКНР</v>
      </c>
    </row>
    <row r="1608" spans="1:13" x14ac:dyDescent="0.25">
      <c r="A1608" s="30" t="str">
        <v>Парфенова Е. Н.</v>
      </c>
      <c r="B1608" s="30" t="str">
        <f ca="1"/>
        <v>5Х</v>
      </c>
      <c r="C1608" s="30">
        <f ca="1"/>
        <v>34</v>
      </c>
      <c r="D1608" s="30" t="str">
        <f ca="1"/>
        <v>НЕТ</v>
      </c>
      <c r="E1608" s="30">
        <f ca="1"/>
        <v>1</v>
      </c>
      <c r="F1608" s="30" t="str">
        <v>ОДНКНР</v>
      </c>
      <c r="H1608" t="str">
        <f ca="1"/>
        <v>Парфенова Е. Н.</v>
      </c>
      <c r="I1608" t="str">
        <f ca="1"/>
        <v>5Х</v>
      </c>
      <c r="J1608">
        <f ca="1"/>
        <v>34</v>
      </c>
      <c r="K1608" t="str">
        <f ca="1"/>
        <v>НЕТ</v>
      </c>
      <c r="L1608">
        <f ca="1"/>
        <v>1</v>
      </c>
      <c r="M1608" t="str">
        <f ca="1"/>
        <v>ОДНКНР</v>
      </c>
    </row>
    <row r="1609" spans="1:13" x14ac:dyDescent="0.25">
      <c r="A1609" s="30" t="str">
        <v>Парфенова Е. Н.</v>
      </c>
      <c r="B1609" s="30" t="str">
        <f ca="1"/>
        <v>5Ц</v>
      </c>
      <c r="C1609" s="30">
        <f ca="1"/>
        <v>33</v>
      </c>
      <c r="D1609" s="30" t="str">
        <f ca="1"/>
        <v>НЕТ</v>
      </c>
      <c r="E1609" s="30">
        <f ca="1"/>
        <v>1</v>
      </c>
      <c r="F1609" s="30" t="str">
        <v>Кубановедение</v>
      </c>
      <c r="H1609" t="str">
        <f ca="1"/>
        <v>Парфенова Е. Н.</v>
      </c>
      <c r="I1609" t="str">
        <f ca="1"/>
        <v>5Ц</v>
      </c>
      <c r="J1609">
        <f ca="1"/>
        <v>33</v>
      </c>
      <c r="K1609" t="str">
        <f ca="1"/>
        <v>НЕТ</v>
      </c>
      <c r="L1609">
        <f ca="1"/>
        <v>1</v>
      </c>
      <c r="M1609" t="str">
        <f ca="1"/>
        <v>Кубановедение</v>
      </c>
    </row>
    <row r="1610" spans="1:13" x14ac:dyDescent="0.25">
      <c r="A1610" s="30" t="str">
        <v>Парфенова Е. Н.</v>
      </c>
      <c r="B1610" s="30" t="str">
        <f ca="1"/>
        <v>5Ц</v>
      </c>
      <c r="C1610" s="30">
        <f ca="1"/>
        <v>33</v>
      </c>
      <c r="D1610" s="30" t="str">
        <f ca="1"/>
        <v>НЕТ</v>
      </c>
      <c r="E1610" s="30">
        <f ca="1"/>
        <v>1</v>
      </c>
      <c r="F1610" s="30" t="str">
        <v>ОДНКНР</v>
      </c>
      <c r="H1610" t="str">
        <f ca="1"/>
        <v>Парфенова Е. Н.</v>
      </c>
      <c r="I1610" t="str">
        <f ca="1"/>
        <v>5Ц</v>
      </c>
      <c r="J1610">
        <f ca="1"/>
        <v>33</v>
      </c>
      <c r="K1610" t="str">
        <f ca="1"/>
        <v>НЕТ</v>
      </c>
      <c r="L1610">
        <f ca="1"/>
        <v>1</v>
      </c>
      <c r="M1610" t="str">
        <f ca="1"/>
        <v>ОДНКНР</v>
      </c>
    </row>
    <row r="1611" spans="1:13" x14ac:dyDescent="0.25">
      <c r="A1611" s="30" t="str">
        <v>Парфенова Е. Н.</v>
      </c>
      <c r="B1611" s="30" t="str">
        <f ca="1"/>
        <v>5Ц</v>
      </c>
      <c r="C1611" s="30">
        <f ca="1"/>
        <v>33</v>
      </c>
      <c r="D1611" s="30" t="str">
        <f ca="1"/>
        <v>НЕТ</v>
      </c>
      <c r="E1611" s="30">
        <f ca="1"/>
        <v>1</v>
      </c>
      <c r="F1611" s="30" t="str">
        <v>Разговор о важн</v>
      </c>
      <c r="H1611" t="str">
        <f ca="1"/>
        <v>Парфенова Е. Н.</v>
      </c>
      <c r="I1611" t="str">
        <f ca="1"/>
        <v>5Ц</v>
      </c>
      <c r="J1611">
        <f ca="1"/>
        <v>33</v>
      </c>
      <c r="K1611" t="str">
        <f ca="1"/>
        <v>НЕТ</v>
      </c>
      <c r="L1611">
        <f ca="1"/>
        <v>1</v>
      </c>
      <c r="M1611" t="str">
        <f ca="1"/>
        <v>Разговор о важн</v>
      </c>
    </row>
    <row r="1612" spans="1:13" x14ac:dyDescent="0.25">
      <c r="A1612" s="30" t="str">
        <v>Парфенова Е. Н.</v>
      </c>
      <c r="B1612" s="30" t="str">
        <f ca="1"/>
        <v>5Ч</v>
      </c>
      <c r="C1612" s="30">
        <f ca="1"/>
        <v>37</v>
      </c>
      <c r="D1612" s="30" t="str">
        <f ca="1"/>
        <v>НЕТ</v>
      </c>
      <c r="E1612" s="30">
        <f ca="1"/>
        <v>1</v>
      </c>
      <c r="F1612" s="30" t="str">
        <v>ОДНКНР</v>
      </c>
      <c r="H1612" t="str">
        <f ca="1"/>
        <v>Парфенова Е. Н.</v>
      </c>
      <c r="I1612" t="str">
        <f ca="1"/>
        <v>5Ч</v>
      </c>
      <c r="J1612">
        <f ca="1"/>
        <v>37</v>
      </c>
      <c r="K1612" t="str">
        <f ca="1"/>
        <v>НЕТ</v>
      </c>
      <c r="L1612">
        <f ca="1"/>
        <v>1</v>
      </c>
      <c r="M1612" t="str">
        <f ca="1"/>
        <v>ОДНКНР</v>
      </c>
    </row>
    <row r="1613" spans="1:13" x14ac:dyDescent="0.25">
      <c r="A1613" s="30" t="str">
        <v>Пахомова Е. А.</v>
      </c>
      <c r="B1613" s="30" t="str">
        <f ca="1"/>
        <v>5Л</v>
      </c>
      <c r="C1613" s="30">
        <f ca="1"/>
        <v>33</v>
      </c>
      <c r="D1613" s="30" t="str">
        <f ca="1"/>
        <v>НЕТ</v>
      </c>
      <c r="E1613" s="30">
        <f ca="1"/>
        <v>3</v>
      </c>
      <c r="F1613" s="30" t="str">
        <v>Литература</v>
      </c>
      <c r="H1613" t="str">
        <f ca="1"/>
        <v>Пахомова Е. А.</v>
      </c>
      <c r="I1613" t="str">
        <f ca="1"/>
        <v>5Л</v>
      </c>
      <c r="J1613">
        <f ca="1"/>
        <v>33</v>
      </c>
      <c r="K1613" t="str">
        <f ca="1"/>
        <v>НЕТ</v>
      </c>
      <c r="L1613">
        <f ca="1"/>
        <v>3</v>
      </c>
      <c r="M1613" t="str">
        <f ca="1"/>
        <v>Литература</v>
      </c>
    </row>
    <row r="1614" spans="1:13" x14ac:dyDescent="0.25">
      <c r="A1614" s="30" t="str">
        <v>Пахомова Е. А.</v>
      </c>
      <c r="B1614" s="30" t="str">
        <f ca="1"/>
        <v>5Л</v>
      </c>
      <c r="C1614" s="30">
        <f ca="1"/>
        <v>33</v>
      </c>
      <c r="D1614" s="30" t="str">
        <f ca="1"/>
        <v>НЕТ</v>
      </c>
      <c r="E1614" s="30">
        <f ca="1"/>
        <v>1</v>
      </c>
      <c r="F1614" s="30" t="str">
        <v>Разговор о важн</v>
      </c>
      <c r="H1614" t="str">
        <f ca="1"/>
        <v>Пахомова Е. А.</v>
      </c>
      <c r="I1614" t="str">
        <f ca="1"/>
        <v>5Л</v>
      </c>
      <c r="J1614">
        <f ca="1"/>
        <v>33</v>
      </c>
      <c r="K1614" t="str">
        <f ca="1"/>
        <v>НЕТ</v>
      </c>
      <c r="L1614">
        <f ca="1"/>
        <v>1</v>
      </c>
      <c r="M1614" t="str">
        <f ca="1"/>
        <v>Разговор о важн</v>
      </c>
    </row>
    <row r="1615" spans="1:13" x14ac:dyDescent="0.25">
      <c r="A1615" s="30" t="str">
        <v>Пахомова Е. А.</v>
      </c>
      <c r="B1615" s="30" t="str">
        <f ca="1"/>
        <v>5Л</v>
      </c>
      <c r="C1615" s="30">
        <f ca="1"/>
        <v>33</v>
      </c>
      <c r="D1615" s="30" t="str">
        <f ca="1"/>
        <v>НЕТ</v>
      </c>
      <c r="E1615" s="30">
        <f ca="1"/>
        <v>5</v>
      </c>
      <c r="F1615" s="30" t="str">
        <v>Русский язык</v>
      </c>
      <c r="H1615" t="str">
        <f ca="1"/>
        <v>Пахомова Е. А.</v>
      </c>
      <c r="I1615" t="str">
        <f ca="1"/>
        <v>5Л</v>
      </c>
      <c r="J1615">
        <f ca="1"/>
        <v>33</v>
      </c>
      <c r="K1615" t="str">
        <f ca="1"/>
        <v>НЕТ</v>
      </c>
      <c r="L1615">
        <f ca="1"/>
        <v>5</v>
      </c>
      <c r="M1615" t="str">
        <f ca="1"/>
        <v>Русский язык</v>
      </c>
    </row>
    <row r="1616" spans="1:13" x14ac:dyDescent="0.25">
      <c r="A1616" s="30" t="str">
        <v>Пахомова Е. А.</v>
      </c>
      <c r="B1616" s="30" t="str">
        <f ca="1"/>
        <v>5У</v>
      </c>
      <c r="C1616" s="30">
        <f ca="1"/>
        <v>33</v>
      </c>
      <c r="D1616" s="30" t="str">
        <f ca="1"/>
        <v>НЕТ</v>
      </c>
      <c r="E1616" s="30">
        <f ca="1"/>
        <v>3</v>
      </c>
      <c r="F1616" s="30" t="str">
        <v>Литература</v>
      </c>
      <c r="H1616" t="str">
        <f ca="1"/>
        <v>Пахомова Е. А.</v>
      </c>
      <c r="I1616" t="str">
        <f ca="1"/>
        <v>5У</v>
      </c>
      <c r="J1616">
        <f ca="1"/>
        <v>33</v>
      </c>
      <c r="K1616" t="str">
        <f ca="1"/>
        <v>НЕТ</v>
      </c>
      <c r="L1616">
        <f ca="1"/>
        <v>3</v>
      </c>
      <c r="M1616" t="str">
        <f ca="1"/>
        <v>Литература</v>
      </c>
    </row>
    <row r="1617" spans="1:13" x14ac:dyDescent="0.25">
      <c r="A1617" s="30" t="str">
        <v>Пахомова Е. А.</v>
      </c>
      <c r="B1617" s="30" t="str">
        <f ca="1"/>
        <v>5У</v>
      </c>
      <c r="C1617" s="30">
        <f ca="1"/>
        <v>33</v>
      </c>
      <c r="D1617" s="30" t="str">
        <f ca="1"/>
        <v>НЕТ</v>
      </c>
      <c r="E1617" s="30">
        <f ca="1"/>
        <v>5</v>
      </c>
      <c r="F1617" s="30" t="str">
        <v>Русский язык</v>
      </c>
      <c r="H1617" t="str">
        <f ca="1"/>
        <v>Пахомова Е. А.</v>
      </c>
      <c r="I1617" t="str">
        <f ca="1"/>
        <v>5У</v>
      </c>
      <c r="J1617">
        <f ca="1"/>
        <v>33</v>
      </c>
      <c r="K1617" t="str">
        <f ca="1"/>
        <v>НЕТ</v>
      </c>
      <c r="L1617">
        <f ca="1"/>
        <v>5</v>
      </c>
      <c r="M1617" t="str">
        <f ca="1"/>
        <v>Русский язык</v>
      </c>
    </row>
    <row r="1618" spans="1:13" x14ac:dyDescent="0.25">
      <c r="A1618" s="30" t="str">
        <v>Пахомова Е. А.</v>
      </c>
      <c r="B1618" s="30" t="str">
        <f ca="1"/>
        <v>5Ф</v>
      </c>
      <c r="C1618" s="30">
        <f ca="1"/>
        <v>32</v>
      </c>
      <c r="D1618" s="30" t="str">
        <f ca="1"/>
        <v>НЕТ</v>
      </c>
      <c r="E1618" s="30">
        <f ca="1"/>
        <v>3</v>
      </c>
      <c r="F1618" s="30" t="str">
        <v>Литература</v>
      </c>
      <c r="H1618" t="str">
        <f ca="1"/>
        <v>Пахомова Е. А.</v>
      </c>
      <c r="I1618" t="str">
        <f ca="1"/>
        <v>5Ф</v>
      </c>
      <c r="J1618">
        <f ca="1"/>
        <v>32</v>
      </c>
      <c r="K1618" t="str">
        <f ca="1"/>
        <v>НЕТ</v>
      </c>
      <c r="L1618">
        <f ca="1"/>
        <v>3</v>
      </c>
      <c r="M1618" t="str">
        <f ca="1"/>
        <v>Литература</v>
      </c>
    </row>
    <row r="1619" spans="1:13" x14ac:dyDescent="0.25">
      <c r="A1619" s="30" t="str">
        <v>Пахомова Е. А.</v>
      </c>
      <c r="B1619" s="30" t="str">
        <f ca="1"/>
        <v>5Ф</v>
      </c>
      <c r="C1619" s="30">
        <f ca="1"/>
        <v>32</v>
      </c>
      <c r="D1619" s="30" t="str">
        <f ca="1"/>
        <v>НЕТ</v>
      </c>
      <c r="E1619" s="30">
        <f ca="1"/>
        <v>5</v>
      </c>
      <c r="F1619" s="30" t="str">
        <v>Русский язык</v>
      </c>
      <c r="H1619" t="str">
        <f ca="1"/>
        <v>Пахомова Е. А.</v>
      </c>
      <c r="I1619" t="str">
        <f ca="1"/>
        <v>5Ф</v>
      </c>
      <c r="J1619">
        <f ca="1"/>
        <v>32</v>
      </c>
      <c r="K1619" t="str">
        <f ca="1"/>
        <v>НЕТ</v>
      </c>
      <c r="L1619">
        <f ca="1"/>
        <v>5</v>
      </c>
      <c r="M1619" t="str">
        <f ca="1"/>
        <v>Русский язык</v>
      </c>
    </row>
    <row r="1620" spans="1:13" x14ac:dyDescent="0.25">
      <c r="A1620" s="30" t="str">
        <v>Пахомова Е. А.</v>
      </c>
      <c r="B1620" s="30" t="str">
        <f ca="1"/>
        <v>9М</v>
      </c>
      <c r="C1620" s="30">
        <f ca="1"/>
        <v>37</v>
      </c>
      <c r="D1620" s="30" t="str">
        <f ca="1"/>
        <v>НЕТ</v>
      </c>
      <c r="E1620" s="30">
        <f ca="1"/>
        <v>3</v>
      </c>
      <c r="F1620" s="30" t="str">
        <v>Литература</v>
      </c>
      <c r="H1620" t="str">
        <f ca="1"/>
        <v>Пахомова Е. А.</v>
      </c>
      <c r="I1620" t="str">
        <f ca="1"/>
        <v>9М</v>
      </c>
      <c r="J1620">
        <f ca="1"/>
        <v>37</v>
      </c>
      <c r="K1620" t="str">
        <f ca="1"/>
        <v>НЕТ</v>
      </c>
      <c r="L1620">
        <f ca="1"/>
        <v>3</v>
      </c>
      <c r="M1620" t="str">
        <f ca="1"/>
        <v>Литература</v>
      </c>
    </row>
    <row r="1621" spans="1:13" x14ac:dyDescent="0.25">
      <c r="A1621" s="30" t="str">
        <v>Пахомова Е. А.</v>
      </c>
      <c r="B1621" s="30" t="str">
        <f ca="1"/>
        <v>9М</v>
      </c>
      <c r="C1621" s="30">
        <f ca="1"/>
        <v>37</v>
      </c>
      <c r="D1621" s="30" t="str">
        <f ca="1"/>
        <v>НЕТ</v>
      </c>
      <c r="E1621" s="30">
        <f ca="1"/>
        <v>3</v>
      </c>
      <c r="F1621" s="30" t="str">
        <v>Русский язык</v>
      </c>
      <c r="H1621" t="str">
        <f ca="1"/>
        <v>Пахомова Е. А.</v>
      </c>
      <c r="I1621" t="str">
        <f ca="1"/>
        <v>9М</v>
      </c>
      <c r="J1621">
        <f ca="1"/>
        <v>37</v>
      </c>
      <c r="K1621" t="str">
        <f ca="1"/>
        <v>НЕТ</v>
      </c>
      <c r="L1621">
        <f ca="1"/>
        <v>3</v>
      </c>
      <c r="M1621" t="str">
        <f ca="1"/>
        <v>Русский язык</v>
      </c>
    </row>
    <row r="1622" spans="1:13" x14ac:dyDescent="0.25">
      <c r="A1622" s="30" t="str">
        <v>Передрий Д. А.</v>
      </c>
      <c r="B1622" s="30" t="str">
        <f ca="1"/>
        <v>9А</v>
      </c>
      <c r="C1622" s="30">
        <f ca="1"/>
        <v>36</v>
      </c>
      <c r="D1622" s="30" t="str">
        <f ca="1"/>
        <v>НЕТ</v>
      </c>
      <c r="E1622" s="30">
        <f ca="1"/>
        <v>3</v>
      </c>
      <c r="F1622" s="30" t="str">
        <v>Физическая культура</v>
      </c>
      <c r="H1622" t="str">
        <f ca="1"/>
        <v>Передрий Д. А.</v>
      </c>
      <c r="I1622" t="str">
        <f ca="1"/>
        <v>9А</v>
      </c>
      <c r="J1622">
        <f ca="1"/>
        <v>36</v>
      </c>
      <c r="K1622" t="str">
        <f ca="1"/>
        <v>НЕТ</v>
      </c>
      <c r="L1622">
        <f ca="1"/>
        <v>3</v>
      </c>
      <c r="M1622" t="str">
        <f ca="1"/>
        <v>Физическая культура</v>
      </c>
    </row>
    <row r="1623" spans="1:13" x14ac:dyDescent="0.25">
      <c r="A1623" s="30" t="str">
        <v>Передрий Д. А.</v>
      </c>
      <c r="B1623" s="30" t="str">
        <f ca="1"/>
        <v>9Б</v>
      </c>
      <c r="C1623" s="30">
        <f ca="1"/>
        <v>36</v>
      </c>
      <c r="D1623" s="30" t="str">
        <f ca="1"/>
        <v>НЕТ</v>
      </c>
      <c r="E1623" s="30">
        <f ca="1"/>
        <v>3</v>
      </c>
      <c r="F1623" s="30" t="str">
        <v>Физическая культура</v>
      </c>
      <c r="H1623" t="str">
        <f ca="1"/>
        <v>Передрий Д. А.</v>
      </c>
      <c r="I1623" t="str">
        <f ca="1"/>
        <v>9Б</v>
      </c>
      <c r="J1623">
        <f ca="1"/>
        <v>36</v>
      </c>
      <c r="K1623" t="str">
        <f ca="1"/>
        <v>НЕТ</v>
      </c>
      <c r="L1623">
        <f ca="1"/>
        <v>3</v>
      </c>
      <c r="M1623" t="str">
        <f ca="1"/>
        <v>Физическая культура</v>
      </c>
    </row>
    <row r="1624" spans="1:13" x14ac:dyDescent="0.25">
      <c r="A1624" s="30" t="str">
        <v>Передрий Д. А.</v>
      </c>
      <c r="B1624" s="30" t="str">
        <f ca="1"/>
        <v>9К</v>
      </c>
      <c r="C1624" s="30">
        <f ca="1"/>
        <v>35</v>
      </c>
      <c r="D1624" s="30" t="str">
        <f ca="1"/>
        <v>НЕТ</v>
      </c>
      <c r="E1624" s="30">
        <f ca="1"/>
        <v>3</v>
      </c>
      <c r="F1624" s="30" t="str">
        <v>Физическая культура</v>
      </c>
      <c r="H1624" t="str">
        <f ca="1"/>
        <v>Передрий Д. А.</v>
      </c>
      <c r="I1624" t="str">
        <f ca="1"/>
        <v>9К</v>
      </c>
      <c r="J1624">
        <f ca="1"/>
        <v>35</v>
      </c>
      <c r="K1624" t="str">
        <f ca="1"/>
        <v>НЕТ</v>
      </c>
      <c r="L1624">
        <f ca="1"/>
        <v>3</v>
      </c>
      <c r="M1624" t="str">
        <f ca="1"/>
        <v>Физическая культура</v>
      </c>
    </row>
    <row r="1625" spans="1:13" x14ac:dyDescent="0.25">
      <c r="A1625" s="30" t="str">
        <v>Передрий Д. А.</v>
      </c>
      <c r="B1625" s="30" t="str">
        <f ca="1"/>
        <v>9Л</v>
      </c>
      <c r="C1625" s="30">
        <f ca="1"/>
        <v>36</v>
      </c>
      <c r="D1625" s="30" t="str">
        <f ca="1"/>
        <v>НЕТ</v>
      </c>
      <c r="E1625" s="30">
        <f ca="1"/>
        <v>3</v>
      </c>
      <c r="F1625" s="30" t="str">
        <v>Физическая культура</v>
      </c>
      <c r="H1625" t="str">
        <f ca="1"/>
        <v>Передрий Д. А.</v>
      </c>
      <c r="I1625" t="str">
        <f ca="1"/>
        <v>9Л</v>
      </c>
      <c r="J1625">
        <f ca="1"/>
        <v>36</v>
      </c>
      <c r="K1625" t="str">
        <f ca="1"/>
        <v>НЕТ</v>
      </c>
      <c r="L1625">
        <f ca="1"/>
        <v>3</v>
      </c>
      <c r="M1625" t="str">
        <f ca="1"/>
        <v>Физическая культура</v>
      </c>
    </row>
    <row r="1626" spans="1:13" x14ac:dyDescent="0.25">
      <c r="A1626" s="30" t="str">
        <v>Передрий Д. А.</v>
      </c>
      <c r="B1626" s="30" t="str">
        <f ca="1"/>
        <v>9Н</v>
      </c>
      <c r="C1626" s="30">
        <f ca="1"/>
        <v>35</v>
      </c>
      <c r="D1626" s="30" t="str">
        <f ca="1"/>
        <v>НЕТ</v>
      </c>
      <c r="E1626" s="30">
        <f ca="1"/>
        <v>1</v>
      </c>
      <c r="F1626" s="30" t="str">
        <v>Разговор о важн</v>
      </c>
      <c r="H1626" t="str">
        <f ca="1"/>
        <v>Передрий Д. А.</v>
      </c>
      <c r="I1626" t="str">
        <f ca="1"/>
        <v>9Н</v>
      </c>
      <c r="J1626">
        <f ca="1"/>
        <v>35</v>
      </c>
      <c r="K1626" t="str">
        <f ca="1"/>
        <v>НЕТ</v>
      </c>
      <c r="L1626">
        <f ca="1"/>
        <v>1</v>
      </c>
      <c r="M1626" t="str">
        <f ca="1"/>
        <v>Разговор о важн</v>
      </c>
    </row>
    <row r="1627" spans="1:13" x14ac:dyDescent="0.25">
      <c r="A1627" s="30" t="str">
        <v>Передрий Д. А.</v>
      </c>
      <c r="B1627" s="30" t="str">
        <f ca="1"/>
        <v>9Н</v>
      </c>
      <c r="C1627" s="30">
        <f ca="1"/>
        <v>35</v>
      </c>
      <c r="D1627" s="30" t="str">
        <f ca="1"/>
        <v>НЕТ</v>
      </c>
      <c r="E1627" s="30">
        <f ca="1"/>
        <v>3</v>
      </c>
      <c r="F1627" s="30" t="str">
        <v>Физическая культура</v>
      </c>
      <c r="H1627" t="str">
        <f ca="1"/>
        <v>Передрий Д. А.</v>
      </c>
      <c r="I1627" t="str">
        <f ca="1"/>
        <v>9Н</v>
      </c>
      <c r="J1627">
        <f ca="1"/>
        <v>35</v>
      </c>
      <c r="K1627" t="str">
        <f ca="1"/>
        <v>НЕТ</v>
      </c>
      <c r="L1627">
        <f ca="1"/>
        <v>3</v>
      </c>
      <c r="M1627" t="str">
        <f ca="1"/>
        <v>Физическая культура</v>
      </c>
    </row>
    <row r="1628" spans="1:13" x14ac:dyDescent="0.25">
      <c r="A1628" s="30" t="str">
        <v>Передрий Д. А.</v>
      </c>
      <c r="B1628" s="30" t="str">
        <f ca="1"/>
        <v>9О</v>
      </c>
      <c r="C1628" s="30">
        <f ca="1"/>
        <v>38</v>
      </c>
      <c r="D1628" s="30" t="str">
        <f ca="1"/>
        <v>НЕТ</v>
      </c>
      <c r="E1628" s="30">
        <f ca="1"/>
        <v>3</v>
      </c>
      <c r="F1628" s="30" t="str">
        <v>Физическая культура</v>
      </c>
      <c r="H1628" t="str">
        <f ca="1"/>
        <v>Передрий Д. А.</v>
      </c>
      <c r="I1628" t="str">
        <f ca="1"/>
        <v>9О</v>
      </c>
      <c r="J1628">
        <f ca="1"/>
        <v>38</v>
      </c>
      <c r="K1628" t="str">
        <f ca="1"/>
        <v>НЕТ</v>
      </c>
      <c r="L1628">
        <f ca="1"/>
        <v>3</v>
      </c>
      <c r="M1628" t="str">
        <f ca="1"/>
        <v>Физическая культура</v>
      </c>
    </row>
    <row r="1629" spans="1:13" x14ac:dyDescent="0.25">
      <c r="A1629" s="30" t="str">
        <v>Передрий Д. А.</v>
      </c>
      <c r="B1629" s="30" t="str">
        <f ca="1"/>
        <v>10А</v>
      </c>
      <c r="C1629" s="30">
        <f ca="1"/>
        <v>37</v>
      </c>
      <c r="D1629" s="30" t="str">
        <f ca="1"/>
        <v>НЕТ</v>
      </c>
      <c r="E1629" s="30">
        <f ca="1"/>
        <v>3</v>
      </c>
      <c r="F1629" s="30" t="str">
        <v>Физическая культура</v>
      </c>
      <c r="H1629" t="str">
        <f ca="1"/>
        <v>Передрий Д. А.</v>
      </c>
      <c r="I1629" t="str">
        <f ca="1"/>
        <v>10А</v>
      </c>
      <c r="J1629">
        <f ca="1"/>
        <v>37</v>
      </c>
      <c r="K1629" t="str">
        <f ca="1"/>
        <v>НЕТ</v>
      </c>
      <c r="L1629">
        <f ca="1"/>
        <v>3</v>
      </c>
      <c r="M1629" t="str">
        <f ca="1"/>
        <v>Физическая культура</v>
      </c>
    </row>
    <row r="1630" spans="1:13" x14ac:dyDescent="0.25">
      <c r="A1630" s="30" t="str">
        <v>Передрий Д. А.</v>
      </c>
      <c r="B1630" s="30" t="str">
        <f ca="1"/>
        <v>10Б</v>
      </c>
      <c r="C1630" s="30">
        <f ca="1"/>
        <v>34</v>
      </c>
      <c r="D1630" s="30" t="str">
        <f ca="1"/>
        <v>НЕТ</v>
      </c>
      <c r="E1630" s="30">
        <f ca="1"/>
        <v>2</v>
      </c>
      <c r="F1630" s="30" t="str">
        <v>Физическая культура</v>
      </c>
      <c r="H1630" t="str">
        <f ca="1"/>
        <v>Передрий Д. А.</v>
      </c>
      <c r="I1630" t="str">
        <f ca="1"/>
        <v>10Б</v>
      </c>
      <c r="J1630">
        <f ca="1"/>
        <v>34</v>
      </c>
      <c r="K1630" t="str">
        <f ca="1"/>
        <v>НЕТ</v>
      </c>
      <c r="L1630">
        <f ca="1"/>
        <v>2</v>
      </c>
      <c r="M1630" t="str">
        <f ca="1"/>
        <v>Физическая культура</v>
      </c>
    </row>
    <row r="1631" spans="1:13" x14ac:dyDescent="0.25">
      <c r="A1631" s="30" t="str">
        <v>Передрий Д. А.</v>
      </c>
      <c r="B1631" s="30" t="str">
        <f ca="1"/>
        <v>10В</v>
      </c>
      <c r="C1631" s="30">
        <f ca="1"/>
        <v>35</v>
      </c>
      <c r="D1631" s="30" t="str">
        <f ca="1"/>
        <v>НЕТ</v>
      </c>
      <c r="E1631" s="30">
        <f ca="1"/>
        <v>2</v>
      </c>
      <c r="F1631" s="30" t="str">
        <v>Физическая культура</v>
      </c>
      <c r="H1631" t="str">
        <f ca="1"/>
        <v>Передрий Д. А.</v>
      </c>
      <c r="I1631" t="str">
        <f ca="1"/>
        <v>10В</v>
      </c>
      <c r="J1631">
        <f ca="1"/>
        <v>35</v>
      </c>
      <c r="K1631" t="str">
        <f ca="1"/>
        <v>НЕТ</v>
      </c>
      <c r="L1631">
        <f ca="1"/>
        <v>2</v>
      </c>
      <c r="M1631" t="str">
        <f ca="1"/>
        <v>Физическая культура</v>
      </c>
    </row>
    <row r="1632" spans="1:13" x14ac:dyDescent="0.25">
      <c r="A1632" s="30" t="str">
        <v>Передрий Е. В.</v>
      </c>
      <c r="B1632" s="30" t="str">
        <f ca="1"/>
        <v>2А</v>
      </c>
      <c r="C1632" s="30">
        <f ca="1"/>
        <v>36</v>
      </c>
      <c r="D1632" s="30" t="str">
        <f ca="1"/>
        <v>НЕТ</v>
      </c>
      <c r="E1632" s="30">
        <f ca="1"/>
        <v>2</v>
      </c>
      <c r="F1632" s="30" t="str">
        <v>Физическая культура</v>
      </c>
      <c r="H1632" t="str">
        <f ca="1"/>
        <v>Передрий Е. В.</v>
      </c>
      <c r="I1632" t="str">
        <f ca="1"/>
        <v>2А</v>
      </c>
      <c r="J1632">
        <f ca="1"/>
        <v>36</v>
      </c>
      <c r="K1632" t="str">
        <f ca="1"/>
        <v>НЕТ</v>
      </c>
      <c r="L1632">
        <f ca="1"/>
        <v>2</v>
      </c>
      <c r="M1632" t="str">
        <f ca="1"/>
        <v>Физическая культура</v>
      </c>
    </row>
    <row r="1633" spans="1:13" x14ac:dyDescent="0.25">
      <c r="A1633" s="30" t="str">
        <v>Передрий Е. В.</v>
      </c>
      <c r="B1633" s="30" t="str">
        <f ca="1"/>
        <v>2Б</v>
      </c>
      <c r="C1633" s="30">
        <f ca="1"/>
        <v>36</v>
      </c>
      <c r="D1633" s="30" t="str">
        <f ca="1"/>
        <v>НЕТ</v>
      </c>
      <c r="E1633" s="30">
        <f ca="1"/>
        <v>2</v>
      </c>
      <c r="F1633" s="30" t="str">
        <v>Физическая культура</v>
      </c>
      <c r="H1633" t="str">
        <f ca="1"/>
        <v>Передрий Е. В.</v>
      </c>
      <c r="I1633" t="str">
        <f ca="1"/>
        <v>2Б</v>
      </c>
      <c r="J1633">
        <f ca="1"/>
        <v>36</v>
      </c>
      <c r="K1633" t="str">
        <f ca="1"/>
        <v>НЕТ</v>
      </c>
      <c r="L1633">
        <f ca="1"/>
        <v>2</v>
      </c>
      <c r="M1633" t="str">
        <f ca="1"/>
        <v>Физическая культура</v>
      </c>
    </row>
    <row r="1634" spans="1:13" x14ac:dyDescent="0.25">
      <c r="A1634" s="30" t="str">
        <v>Передрий Е. В.</v>
      </c>
      <c r="B1634" s="30" t="str">
        <f ca="1"/>
        <v>2В</v>
      </c>
      <c r="C1634" s="30">
        <f ca="1"/>
        <v>36</v>
      </c>
      <c r="D1634" s="30" t="str">
        <f ca="1"/>
        <v>НЕТ</v>
      </c>
      <c r="E1634" s="30">
        <f ca="1"/>
        <v>2</v>
      </c>
      <c r="F1634" s="30" t="str">
        <v>Физическая культура</v>
      </c>
      <c r="H1634" t="str">
        <f ca="1"/>
        <v>Передрий Е. В.</v>
      </c>
      <c r="I1634" t="str">
        <f ca="1"/>
        <v>2В</v>
      </c>
      <c r="J1634">
        <f ca="1"/>
        <v>36</v>
      </c>
      <c r="K1634" t="str">
        <f ca="1"/>
        <v>НЕТ</v>
      </c>
      <c r="L1634">
        <f ca="1"/>
        <v>2</v>
      </c>
      <c r="M1634" t="str">
        <f ca="1"/>
        <v>Физическая культура</v>
      </c>
    </row>
    <row r="1635" spans="1:13" x14ac:dyDescent="0.25">
      <c r="A1635" s="30" t="str">
        <v>Передрий Е. В.</v>
      </c>
      <c r="B1635" s="30" t="str">
        <f ca="1"/>
        <v>2К</v>
      </c>
      <c r="C1635" s="30">
        <f ca="1"/>
        <v>36</v>
      </c>
      <c r="D1635" s="30" t="str">
        <f ca="1"/>
        <v>НЕТ</v>
      </c>
      <c r="E1635" s="30">
        <f ca="1"/>
        <v>2</v>
      </c>
      <c r="F1635" s="30" t="str">
        <v>Физическая культура</v>
      </c>
      <c r="H1635" t="str">
        <f ca="1"/>
        <v>Передрий Е. В.</v>
      </c>
      <c r="I1635" t="str">
        <f ca="1"/>
        <v>2К</v>
      </c>
      <c r="J1635">
        <f ca="1"/>
        <v>36</v>
      </c>
      <c r="K1635" t="str">
        <f ca="1"/>
        <v>НЕТ</v>
      </c>
      <c r="L1635">
        <f ca="1"/>
        <v>2</v>
      </c>
      <c r="M1635" t="str">
        <f ca="1"/>
        <v>Физическая культура</v>
      </c>
    </row>
    <row r="1636" spans="1:13" x14ac:dyDescent="0.25">
      <c r="A1636" s="30" t="str">
        <v>Передрий Е. В.</v>
      </c>
      <c r="B1636" s="30" t="str">
        <f ca="1"/>
        <v>2Л</v>
      </c>
      <c r="C1636" s="30">
        <f ca="1"/>
        <v>36</v>
      </c>
      <c r="D1636" s="30" t="str">
        <f ca="1"/>
        <v>НЕТ</v>
      </c>
      <c r="E1636" s="30">
        <f ca="1"/>
        <v>2</v>
      </c>
      <c r="F1636" s="30" t="str">
        <v>Физическая культура</v>
      </c>
      <c r="H1636" t="str">
        <f ca="1"/>
        <v>Передрий Е. В.</v>
      </c>
      <c r="I1636" t="str">
        <f ca="1"/>
        <v>2Л</v>
      </c>
      <c r="J1636">
        <f ca="1"/>
        <v>36</v>
      </c>
      <c r="K1636" t="str">
        <f ca="1"/>
        <v>НЕТ</v>
      </c>
      <c r="L1636">
        <f ca="1"/>
        <v>2</v>
      </c>
      <c r="M1636" t="str">
        <f ca="1"/>
        <v>Физическая культура</v>
      </c>
    </row>
    <row r="1637" spans="1:13" x14ac:dyDescent="0.25">
      <c r="A1637" s="30" t="str">
        <v>Передрий Е. В.</v>
      </c>
      <c r="B1637" s="30" t="str">
        <f ca="1"/>
        <v>2М</v>
      </c>
      <c r="C1637" s="30">
        <f ca="1"/>
        <v>37</v>
      </c>
      <c r="D1637" s="30" t="str">
        <f ca="1"/>
        <v>НЕТ</v>
      </c>
      <c r="E1637" s="30">
        <f ca="1"/>
        <v>2</v>
      </c>
      <c r="F1637" s="30" t="str">
        <v>Физическая культура</v>
      </c>
      <c r="H1637" t="str">
        <f ca="1"/>
        <v>Передрий Е. В.</v>
      </c>
      <c r="I1637" t="str">
        <f ca="1"/>
        <v>2М</v>
      </c>
      <c r="J1637">
        <f ca="1"/>
        <v>37</v>
      </c>
      <c r="K1637" t="str">
        <f ca="1"/>
        <v>НЕТ</v>
      </c>
      <c r="L1637">
        <f ca="1"/>
        <v>2</v>
      </c>
      <c r="M1637" t="str">
        <f ca="1"/>
        <v>Физическая культура</v>
      </c>
    </row>
    <row r="1638" spans="1:13" x14ac:dyDescent="0.25">
      <c r="A1638" s="30" t="str">
        <v>Передрий Е. В.</v>
      </c>
      <c r="B1638" s="30" t="str">
        <f ca="1"/>
        <v>2О</v>
      </c>
      <c r="C1638" s="30">
        <f ca="1"/>
        <v>38</v>
      </c>
      <c r="D1638" s="30" t="str">
        <f ca="1"/>
        <v>НЕТ</v>
      </c>
      <c r="E1638" s="30">
        <f ca="1"/>
        <v>2</v>
      </c>
      <c r="F1638" s="30" t="str">
        <v>Физическая культура</v>
      </c>
      <c r="H1638" t="str">
        <f ca="1"/>
        <v>Передрий Е. В.</v>
      </c>
      <c r="I1638" t="str">
        <f ca="1"/>
        <v>2О</v>
      </c>
      <c r="J1638">
        <f ca="1"/>
        <v>38</v>
      </c>
      <c r="K1638" t="str">
        <f ca="1"/>
        <v>НЕТ</v>
      </c>
      <c r="L1638">
        <f ca="1"/>
        <v>2</v>
      </c>
      <c r="M1638" t="str">
        <f ca="1"/>
        <v>Физическая культура</v>
      </c>
    </row>
    <row r="1639" spans="1:13" x14ac:dyDescent="0.25">
      <c r="A1639" s="30" t="str">
        <v>Передрий Е. В.</v>
      </c>
      <c r="B1639" s="30" t="str">
        <f ca="1"/>
        <v>2П</v>
      </c>
      <c r="C1639" s="30">
        <f ca="1"/>
        <v>38</v>
      </c>
      <c r="D1639" s="30" t="str">
        <f ca="1"/>
        <v>НЕТ</v>
      </c>
      <c r="E1639" s="30">
        <f ca="1"/>
        <v>2</v>
      </c>
      <c r="F1639" s="30" t="str">
        <v>Физическая культура</v>
      </c>
      <c r="H1639" t="str">
        <f ca="1"/>
        <v>Передрий Е. В.</v>
      </c>
      <c r="I1639" t="str">
        <f ca="1"/>
        <v>2П</v>
      </c>
      <c r="J1639">
        <f ca="1"/>
        <v>38</v>
      </c>
      <c r="K1639" t="str">
        <f ca="1"/>
        <v>НЕТ</v>
      </c>
      <c r="L1639">
        <f ca="1"/>
        <v>2</v>
      </c>
      <c r="M1639" t="str">
        <f ca="1"/>
        <v>Физическая культура</v>
      </c>
    </row>
    <row r="1640" spans="1:13" x14ac:dyDescent="0.25">
      <c r="A1640" s="30" t="str">
        <v>Передрий Е. В.</v>
      </c>
      <c r="B1640" s="30" t="str">
        <f ca="1"/>
        <v>2Т</v>
      </c>
      <c r="C1640" s="30">
        <f ca="1"/>
        <v>36</v>
      </c>
      <c r="D1640" s="30" t="str">
        <f ca="1"/>
        <v>НЕТ</v>
      </c>
      <c r="E1640" s="30">
        <f ca="1"/>
        <v>2</v>
      </c>
      <c r="F1640" s="30" t="str">
        <v>Физическая культура</v>
      </c>
      <c r="H1640" t="str">
        <f ca="1"/>
        <v>Передрий Е. В.</v>
      </c>
      <c r="I1640" t="str">
        <f ca="1"/>
        <v>2Т</v>
      </c>
      <c r="J1640">
        <f ca="1"/>
        <v>36</v>
      </c>
      <c r="K1640" t="str">
        <f ca="1"/>
        <v>НЕТ</v>
      </c>
      <c r="L1640">
        <f ca="1"/>
        <v>2</v>
      </c>
      <c r="M1640" t="str">
        <f ca="1"/>
        <v>Физическая культура</v>
      </c>
    </row>
    <row r="1641" spans="1:13" x14ac:dyDescent="0.25">
      <c r="A1641" s="30" t="str">
        <v>Передрий Е. В.</v>
      </c>
      <c r="B1641" s="30" t="str">
        <f ca="1"/>
        <v>4А</v>
      </c>
      <c r="C1641" s="30">
        <f ca="1"/>
        <v>36</v>
      </c>
      <c r="D1641" s="30" t="str">
        <f ca="1"/>
        <v>НЕТ</v>
      </c>
      <c r="E1641" s="30">
        <f ca="1"/>
        <v>2</v>
      </c>
      <c r="F1641" s="30" t="str">
        <v>Физическая культура</v>
      </c>
      <c r="H1641" t="str">
        <f ca="1"/>
        <v>Передрий Е. В.</v>
      </c>
      <c r="I1641" t="str">
        <f ca="1"/>
        <v>4А</v>
      </c>
      <c r="J1641">
        <f ca="1"/>
        <v>36</v>
      </c>
      <c r="K1641" t="str">
        <f ca="1"/>
        <v>НЕТ</v>
      </c>
      <c r="L1641">
        <f ca="1"/>
        <v>2</v>
      </c>
      <c r="M1641" t="str">
        <f ca="1"/>
        <v>Физическая культура</v>
      </c>
    </row>
    <row r="1642" spans="1:13" x14ac:dyDescent="0.25">
      <c r="A1642" s="30" t="str">
        <v>Передрий Е. В.</v>
      </c>
      <c r="B1642" s="30" t="str">
        <f ca="1"/>
        <v>4Г</v>
      </c>
      <c r="C1642" s="30">
        <f ca="1"/>
        <v>36</v>
      </c>
      <c r="D1642" s="30" t="str">
        <f ca="1"/>
        <v>НЕТ</v>
      </c>
      <c r="E1642" s="30">
        <f ca="1"/>
        <v>2</v>
      </c>
      <c r="F1642" s="30" t="str">
        <v>Физическая культура</v>
      </c>
      <c r="H1642" t="str">
        <f ca="1"/>
        <v>Передрий Е. В.</v>
      </c>
      <c r="I1642" t="str">
        <f ca="1"/>
        <v>4Г</v>
      </c>
      <c r="J1642">
        <f ca="1"/>
        <v>36</v>
      </c>
      <c r="K1642" t="str">
        <f ca="1"/>
        <v>НЕТ</v>
      </c>
      <c r="L1642">
        <f ca="1"/>
        <v>2</v>
      </c>
      <c r="M1642" t="str">
        <f ca="1"/>
        <v>Физическая культура</v>
      </c>
    </row>
    <row r="1643" spans="1:13" x14ac:dyDescent="0.25">
      <c r="A1643" s="30" t="str">
        <v>Передрий Е. В.</v>
      </c>
      <c r="B1643" s="30" t="str">
        <f ca="1"/>
        <v>4М</v>
      </c>
      <c r="C1643" s="30">
        <f ca="1"/>
        <v>37</v>
      </c>
      <c r="D1643" s="30" t="str">
        <f ca="1"/>
        <v>НЕТ</v>
      </c>
      <c r="E1643" s="30">
        <f ca="1"/>
        <v>2</v>
      </c>
      <c r="F1643" s="30" t="str">
        <v>Физическая культура</v>
      </c>
      <c r="H1643" t="str">
        <f ca="1"/>
        <v>Передрий Е. В.</v>
      </c>
      <c r="I1643" t="str">
        <f ca="1"/>
        <v>4М</v>
      </c>
      <c r="J1643">
        <f ca="1"/>
        <v>37</v>
      </c>
      <c r="K1643" t="str">
        <f ca="1"/>
        <v>НЕТ</v>
      </c>
      <c r="L1643">
        <f ca="1"/>
        <v>2</v>
      </c>
      <c r="M1643" t="str">
        <f ca="1"/>
        <v>Физическая культура</v>
      </c>
    </row>
    <row r="1644" spans="1:13" x14ac:dyDescent="0.25">
      <c r="A1644" s="30" t="str">
        <v>Передрий Е. В.</v>
      </c>
      <c r="B1644" s="30" t="str">
        <f ca="1"/>
        <v>4П</v>
      </c>
      <c r="C1644" s="30">
        <f ca="1"/>
        <v>35</v>
      </c>
      <c r="D1644" s="30" t="str">
        <f ca="1"/>
        <v>НЕТ</v>
      </c>
      <c r="E1644" s="30">
        <f ca="1"/>
        <v>2</v>
      </c>
      <c r="F1644" s="30" t="str">
        <v>Физическая культура</v>
      </c>
      <c r="H1644" t="str">
        <f ca="1"/>
        <v>Передрий Е. В.</v>
      </c>
      <c r="I1644" t="str">
        <f ca="1"/>
        <v>4П</v>
      </c>
      <c r="J1644">
        <f ca="1"/>
        <v>35</v>
      </c>
      <c r="K1644" t="str">
        <f ca="1"/>
        <v>НЕТ</v>
      </c>
      <c r="L1644">
        <f ca="1"/>
        <v>2</v>
      </c>
      <c r="M1644" t="str">
        <f ca="1"/>
        <v>Физическая культура</v>
      </c>
    </row>
    <row r="1645" spans="1:13" x14ac:dyDescent="0.25">
      <c r="A1645" s="30" t="str">
        <v>Передрий Е. В.</v>
      </c>
      <c r="B1645" s="30" t="str">
        <f ca="1"/>
        <v>4Ц</v>
      </c>
      <c r="C1645" s="30">
        <f ca="1"/>
        <v>34</v>
      </c>
      <c r="D1645" s="30" t="str">
        <f ca="1"/>
        <v>НЕТ</v>
      </c>
      <c r="E1645" s="30">
        <f ca="1"/>
        <v>2</v>
      </c>
      <c r="F1645" s="30" t="str">
        <v>Физическая культура</v>
      </c>
      <c r="H1645" t="str">
        <f ca="1"/>
        <v>Передрий Е. В.</v>
      </c>
      <c r="I1645" t="str">
        <f ca="1"/>
        <v>4Ц</v>
      </c>
      <c r="J1645">
        <f ca="1"/>
        <v>34</v>
      </c>
      <c r="K1645" t="str">
        <f ca="1"/>
        <v>НЕТ</v>
      </c>
      <c r="L1645">
        <f ca="1"/>
        <v>2</v>
      </c>
      <c r="M1645" t="str">
        <f ca="1"/>
        <v>Физическая культура</v>
      </c>
    </row>
    <row r="1646" spans="1:13" x14ac:dyDescent="0.25">
      <c r="A1646" s="30" t="str">
        <v>Письменная Т. Г.</v>
      </c>
      <c r="B1646" s="30" t="str">
        <f ca="1"/>
        <v>5З</v>
      </c>
      <c r="C1646" s="30">
        <f ca="1"/>
        <v>32</v>
      </c>
      <c r="D1646" s="30" t="str">
        <f ca="1"/>
        <v>НЕТ</v>
      </c>
      <c r="E1646" s="30">
        <f ca="1"/>
        <v>2</v>
      </c>
      <c r="F1646" s="30" t="str">
        <v>История</v>
      </c>
      <c r="H1646" t="str">
        <f ca="1"/>
        <v>Письменная Т. Г.</v>
      </c>
      <c r="I1646" t="str">
        <f ca="1"/>
        <v>5З</v>
      </c>
      <c r="J1646">
        <f ca="1"/>
        <v>32</v>
      </c>
      <c r="K1646" t="str">
        <f ca="1"/>
        <v>НЕТ</v>
      </c>
      <c r="L1646">
        <f ca="1"/>
        <v>2</v>
      </c>
      <c r="M1646" t="str">
        <f ca="1"/>
        <v>История</v>
      </c>
    </row>
    <row r="1647" spans="1:13" x14ac:dyDescent="0.25">
      <c r="A1647" s="30" t="str">
        <v>Письменная Т. Г.</v>
      </c>
      <c r="B1647" s="30" t="str">
        <f ca="1"/>
        <v>5К</v>
      </c>
      <c r="C1647" s="30">
        <f ca="1"/>
        <v>32</v>
      </c>
      <c r="D1647" s="30" t="str">
        <f ca="1"/>
        <v>НЕТ</v>
      </c>
      <c r="E1647" s="30">
        <f ca="1"/>
        <v>2</v>
      </c>
      <c r="F1647" s="30" t="str">
        <v>История</v>
      </c>
      <c r="H1647" t="str">
        <f ca="1"/>
        <v>Письменная Т. Г.</v>
      </c>
      <c r="I1647" t="str">
        <f ca="1"/>
        <v>5К</v>
      </c>
      <c r="J1647">
        <f ca="1"/>
        <v>32</v>
      </c>
      <c r="K1647" t="str">
        <f ca="1"/>
        <v>НЕТ</v>
      </c>
      <c r="L1647">
        <f ca="1"/>
        <v>2</v>
      </c>
      <c r="M1647" t="str">
        <f ca="1"/>
        <v>История</v>
      </c>
    </row>
    <row r="1648" spans="1:13" x14ac:dyDescent="0.25">
      <c r="A1648" s="30" t="str">
        <v>Письменная Т. Г.</v>
      </c>
      <c r="B1648" s="30" t="str">
        <f ca="1"/>
        <v>5Л</v>
      </c>
      <c r="C1648" s="30">
        <f ca="1"/>
        <v>33</v>
      </c>
      <c r="D1648" s="30" t="str">
        <f ca="1"/>
        <v>НЕТ</v>
      </c>
      <c r="E1648" s="30">
        <f ca="1"/>
        <v>2</v>
      </c>
      <c r="F1648" s="30" t="str">
        <v>История</v>
      </c>
      <c r="H1648" t="str">
        <f ca="1"/>
        <v>Письменная Т. Г.</v>
      </c>
      <c r="I1648" t="str">
        <f ca="1"/>
        <v>5Л</v>
      </c>
      <c r="J1648">
        <f ca="1"/>
        <v>33</v>
      </c>
      <c r="K1648" t="str">
        <f ca="1"/>
        <v>НЕТ</v>
      </c>
      <c r="L1648">
        <f ca="1"/>
        <v>2</v>
      </c>
      <c r="M1648" t="str">
        <f ca="1"/>
        <v>История</v>
      </c>
    </row>
    <row r="1649" spans="1:13" x14ac:dyDescent="0.25">
      <c r="A1649" s="30" t="str">
        <v>Письменная Т. Г.</v>
      </c>
      <c r="B1649" s="30" t="str">
        <f ca="1"/>
        <v>5М</v>
      </c>
      <c r="C1649" s="30">
        <f ca="1"/>
        <v>36</v>
      </c>
      <c r="D1649" s="30" t="str">
        <f ca="1"/>
        <v>НЕТ</v>
      </c>
      <c r="E1649" s="30">
        <f ca="1"/>
        <v>2</v>
      </c>
      <c r="F1649" s="30" t="str">
        <v>История</v>
      </c>
      <c r="H1649" t="str">
        <f ca="1"/>
        <v>Письменная Т. Г.</v>
      </c>
      <c r="I1649" t="str">
        <f ca="1"/>
        <v>5М</v>
      </c>
      <c r="J1649">
        <f ca="1"/>
        <v>36</v>
      </c>
      <c r="K1649" t="str">
        <f ca="1"/>
        <v>НЕТ</v>
      </c>
      <c r="L1649">
        <f ca="1"/>
        <v>2</v>
      </c>
      <c r="M1649" t="str">
        <f ca="1"/>
        <v>История</v>
      </c>
    </row>
    <row r="1650" spans="1:13" x14ac:dyDescent="0.25">
      <c r="A1650" s="30" t="str">
        <v>Письменная Т. Г.</v>
      </c>
      <c r="B1650" s="30" t="str">
        <f ca="1"/>
        <v>9В</v>
      </c>
      <c r="C1650" s="30">
        <f ca="1"/>
        <v>36</v>
      </c>
      <c r="D1650" s="30" t="str">
        <f ca="1"/>
        <v>НЕТ</v>
      </c>
      <c r="E1650" s="30">
        <f ca="1"/>
        <v>3</v>
      </c>
      <c r="F1650" s="30" t="str">
        <v>История</v>
      </c>
      <c r="H1650" t="str">
        <f ca="1"/>
        <v>Письменная Т. Г.</v>
      </c>
      <c r="I1650" t="str">
        <f ca="1"/>
        <v>9В</v>
      </c>
      <c r="J1650">
        <f ca="1"/>
        <v>36</v>
      </c>
      <c r="K1650" t="str">
        <f ca="1"/>
        <v>НЕТ</v>
      </c>
      <c r="L1650">
        <f ca="1"/>
        <v>3</v>
      </c>
      <c r="M1650" t="str">
        <f ca="1"/>
        <v>История</v>
      </c>
    </row>
    <row r="1651" spans="1:13" x14ac:dyDescent="0.25">
      <c r="A1651" s="30" t="str">
        <v>Письменная Т. Г.</v>
      </c>
      <c r="B1651" s="30" t="str">
        <f ca="1"/>
        <v>9В</v>
      </c>
      <c r="C1651" s="30">
        <f ca="1"/>
        <v>36</v>
      </c>
      <c r="D1651" s="30" t="str">
        <f ca="1"/>
        <v>НЕТ</v>
      </c>
      <c r="E1651" s="30">
        <f ca="1"/>
        <v>1</v>
      </c>
      <c r="F1651" s="30" t="str">
        <v>Обществознание</v>
      </c>
      <c r="H1651" t="str">
        <f ca="1"/>
        <v>Письменная Т. Г.</v>
      </c>
      <c r="I1651" t="str">
        <f ca="1"/>
        <v>9В</v>
      </c>
      <c r="J1651">
        <f ca="1"/>
        <v>36</v>
      </c>
      <c r="K1651" t="str">
        <f ca="1"/>
        <v>НЕТ</v>
      </c>
      <c r="L1651">
        <f ca="1"/>
        <v>1</v>
      </c>
      <c r="M1651" t="str">
        <f ca="1"/>
        <v>Обществознание</v>
      </c>
    </row>
    <row r="1652" spans="1:13" x14ac:dyDescent="0.25">
      <c r="A1652" s="30" t="str">
        <v>Письменная Т. Г.</v>
      </c>
      <c r="B1652" s="30" t="str">
        <f ca="1"/>
        <v>9В</v>
      </c>
      <c r="C1652" s="30">
        <f ca="1"/>
        <v>36</v>
      </c>
      <c r="D1652" s="30" t="str">
        <f ca="1"/>
        <v>НЕТ</v>
      </c>
      <c r="E1652" s="30">
        <f ca="1"/>
        <v>1</v>
      </c>
      <c r="F1652" s="30" t="str">
        <v>Человек в обществе</v>
      </c>
      <c r="H1652" t="str">
        <f ca="1"/>
        <v>Письменная Т. Г.</v>
      </c>
      <c r="I1652" t="str">
        <f ca="1"/>
        <v>9В</v>
      </c>
      <c r="J1652">
        <f ca="1"/>
        <v>36</v>
      </c>
      <c r="K1652" t="str">
        <f ca="1"/>
        <v>НЕТ</v>
      </c>
      <c r="L1652">
        <f ca="1"/>
        <v>1</v>
      </c>
      <c r="M1652" t="str">
        <f ca="1"/>
        <v>Человек в обществе</v>
      </c>
    </row>
    <row r="1653" spans="1:13" x14ac:dyDescent="0.25">
      <c r="A1653" s="30" t="str">
        <v>Письменная Т. Г.</v>
      </c>
      <c r="B1653" s="30" t="str">
        <f ca="1"/>
        <v>9Г</v>
      </c>
      <c r="C1653" s="30">
        <f ca="1"/>
        <v>35</v>
      </c>
      <c r="D1653" s="30" t="str">
        <f ca="1"/>
        <v>НЕТ</v>
      </c>
      <c r="E1653" s="30">
        <f ca="1"/>
        <v>3</v>
      </c>
      <c r="F1653" s="30" t="str">
        <v>История</v>
      </c>
      <c r="H1653" t="str">
        <f ca="1"/>
        <v>Письменная Т. Г.</v>
      </c>
      <c r="I1653" t="str">
        <f ca="1"/>
        <v>9Г</v>
      </c>
      <c r="J1653">
        <f ca="1"/>
        <v>35</v>
      </c>
      <c r="K1653" t="str">
        <f ca="1"/>
        <v>НЕТ</v>
      </c>
      <c r="L1653">
        <f ca="1"/>
        <v>3</v>
      </c>
      <c r="M1653" t="str">
        <f ca="1"/>
        <v>История</v>
      </c>
    </row>
    <row r="1654" spans="1:13" x14ac:dyDescent="0.25">
      <c r="A1654" s="30" t="str">
        <v>Письменная Т. Г.</v>
      </c>
      <c r="B1654" s="30" t="str">
        <f ca="1"/>
        <v>9Г</v>
      </c>
      <c r="C1654" s="30">
        <f ca="1"/>
        <v>35</v>
      </c>
      <c r="D1654" s="30" t="str">
        <f ca="1"/>
        <v>НЕТ</v>
      </c>
      <c r="E1654" s="30">
        <f ca="1"/>
        <v>1</v>
      </c>
      <c r="F1654" s="30" t="str">
        <v>Обществознание</v>
      </c>
      <c r="H1654" t="str">
        <f ca="1"/>
        <v>Письменная Т. Г.</v>
      </c>
      <c r="I1654" t="str">
        <f ca="1"/>
        <v>9Г</v>
      </c>
      <c r="J1654">
        <f ca="1"/>
        <v>35</v>
      </c>
      <c r="K1654" t="str">
        <f ca="1"/>
        <v>НЕТ</v>
      </c>
      <c r="L1654">
        <f ca="1"/>
        <v>1</v>
      </c>
      <c r="M1654" t="str">
        <f ca="1"/>
        <v>Обществознание</v>
      </c>
    </row>
    <row r="1655" spans="1:13" x14ac:dyDescent="0.25">
      <c r="A1655" s="30" t="str">
        <v>Письменная Т. Г.</v>
      </c>
      <c r="B1655" s="30" t="str">
        <f ca="1"/>
        <v>9Г</v>
      </c>
      <c r="C1655" s="30">
        <f ca="1"/>
        <v>35</v>
      </c>
      <c r="D1655" s="30" t="str">
        <f ca="1"/>
        <v>НЕТ</v>
      </c>
      <c r="E1655" s="30">
        <f ca="1"/>
        <v>1</v>
      </c>
      <c r="F1655" s="30" t="str">
        <v>Человек в обществе</v>
      </c>
      <c r="H1655" t="str">
        <f ca="1"/>
        <v>Письменная Т. Г.</v>
      </c>
      <c r="I1655" t="str">
        <f ca="1"/>
        <v>9Г</v>
      </c>
      <c r="J1655">
        <f ca="1"/>
        <v>35</v>
      </c>
      <c r="K1655" t="str">
        <f ca="1"/>
        <v>НЕТ</v>
      </c>
      <c r="L1655">
        <f ca="1"/>
        <v>1</v>
      </c>
      <c r="M1655" t="str">
        <f ca="1"/>
        <v>Человек в обществе</v>
      </c>
    </row>
    <row r="1656" spans="1:13" x14ac:dyDescent="0.25">
      <c r="A1656" s="30" t="str">
        <v>Письменная Т. Г.</v>
      </c>
      <c r="B1656" s="30" t="str">
        <f ca="1"/>
        <v>9О</v>
      </c>
      <c r="C1656" s="30">
        <f ca="1"/>
        <v>38</v>
      </c>
      <c r="D1656" s="30" t="str">
        <f ca="1"/>
        <v>НЕТ</v>
      </c>
      <c r="E1656" s="30">
        <f ca="1"/>
        <v>3</v>
      </c>
      <c r="F1656" s="30" t="str">
        <v>История</v>
      </c>
      <c r="H1656" t="str">
        <f ca="1"/>
        <v>Письменная Т. Г.</v>
      </c>
      <c r="I1656" t="str">
        <f ca="1"/>
        <v>9О</v>
      </c>
      <c r="J1656">
        <f ca="1"/>
        <v>38</v>
      </c>
      <c r="K1656" t="str">
        <f ca="1"/>
        <v>НЕТ</v>
      </c>
      <c r="L1656">
        <f ca="1"/>
        <v>3</v>
      </c>
      <c r="M1656" t="str">
        <f ca="1"/>
        <v>История</v>
      </c>
    </row>
    <row r="1657" spans="1:13" x14ac:dyDescent="0.25">
      <c r="A1657" s="30" t="str">
        <v>Письменная Т. Г.</v>
      </c>
      <c r="B1657" s="30" t="str">
        <f ca="1"/>
        <v>9О</v>
      </c>
      <c r="C1657" s="30">
        <f ca="1"/>
        <v>38</v>
      </c>
      <c r="D1657" s="30" t="str">
        <f ca="1"/>
        <v>НЕТ</v>
      </c>
      <c r="E1657" s="30">
        <f ca="1"/>
        <v>1</v>
      </c>
      <c r="F1657" s="30" t="str">
        <v>Обществознание</v>
      </c>
      <c r="H1657" t="str">
        <f ca="1"/>
        <v>Письменная Т. Г.</v>
      </c>
      <c r="I1657" t="str">
        <f ca="1"/>
        <v>9О</v>
      </c>
      <c r="J1657">
        <f ca="1"/>
        <v>38</v>
      </c>
      <c r="K1657" t="str">
        <f ca="1"/>
        <v>НЕТ</v>
      </c>
      <c r="L1657">
        <f ca="1"/>
        <v>1</v>
      </c>
      <c r="M1657" t="str">
        <f ca="1"/>
        <v>Обществознание</v>
      </c>
    </row>
    <row r="1658" spans="1:13" x14ac:dyDescent="0.25">
      <c r="A1658" s="30" t="str">
        <v>Письменная Т. Г.</v>
      </c>
      <c r="B1658" s="30" t="str">
        <f ca="1"/>
        <v>9О</v>
      </c>
      <c r="C1658" s="30">
        <f ca="1"/>
        <v>38</v>
      </c>
      <c r="D1658" s="30" t="str">
        <f ca="1"/>
        <v>НЕТ</v>
      </c>
      <c r="E1658" s="30">
        <f ca="1"/>
        <v>1</v>
      </c>
      <c r="F1658" s="30" t="str">
        <v>Человек в обществе</v>
      </c>
      <c r="H1658" t="str">
        <f ca="1"/>
        <v>Письменная Т. Г.</v>
      </c>
      <c r="I1658" t="str">
        <f ca="1"/>
        <v>9О</v>
      </c>
      <c r="J1658">
        <f ca="1"/>
        <v>38</v>
      </c>
      <c r="K1658" t="str">
        <f ca="1"/>
        <v>НЕТ</v>
      </c>
      <c r="L1658">
        <f ca="1"/>
        <v>1</v>
      </c>
      <c r="M1658" t="str">
        <f ca="1"/>
        <v>Человек в обществе</v>
      </c>
    </row>
    <row r="1659" spans="1:13" x14ac:dyDescent="0.25">
      <c r="A1659" s="30" t="str">
        <v>Письменная Т. Г.</v>
      </c>
      <c r="B1659" s="30" t="str">
        <f ca="1"/>
        <v>10А</v>
      </c>
      <c r="C1659" s="30">
        <f ca="1"/>
        <v>37</v>
      </c>
      <c r="D1659" s="30" t="str">
        <f ca="1"/>
        <v>НЕТ</v>
      </c>
      <c r="E1659" s="30">
        <f ca="1"/>
        <v>1</v>
      </c>
      <c r="F1659" s="30" t="str">
        <v>Индивидуальный проект</v>
      </c>
      <c r="H1659" t="str">
        <f ca="1"/>
        <v>Письменная Т. Г.</v>
      </c>
      <c r="I1659" t="str">
        <f ca="1"/>
        <v>10А</v>
      </c>
      <c r="J1659">
        <f ca="1"/>
        <v>37</v>
      </c>
      <c r="K1659" t="str">
        <f ca="1"/>
        <v>НЕТ</v>
      </c>
      <c r="L1659">
        <f ca="1"/>
        <v>1</v>
      </c>
      <c r="M1659" t="str">
        <f ca="1"/>
        <v>Индивидуальный проект</v>
      </c>
    </row>
    <row r="1660" spans="1:13" x14ac:dyDescent="0.25">
      <c r="A1660" s="30" t="str">
        <v>Письменная Т. Г.</v>
      </c>
      <c r="B1660" s="30" t="str">
        <f ca="1"/>
        <v>10Б</v>
      </c>
      <c r="C1660" s="30">
        <f ca="1"/>
        <v>34</v>
      </c>
      <c r="D1660" s="30" t="str">
        <f ca="1"/>
        <v>НЕТ</v>
      </c>
      <c r="E1660" s="30">
        <f ca="1"/>
        <v>1</v>
      </c>
      <c r="F1660" s="30" t="str">
        <v>Индивидуальный проект</v>
      </c>
      <c r="H1660" t="str">
        <f ca="1"/>
        <v>Письменная Т. Г.</v>
      </c>
      <c r="I1660" t="str">
        <f ca="1"/>
        <v>10Б</v>
      </c>
      <c r="J1660">
        <f ca="1"/>
        <v>34</v>
      </c>
      <c r="K1660" t="str">
        <f ca="1"/>
        <v>НЕТ</v>
      </c>
      <c r="L1660">
        <f ca="1"/>
        <v>1</v>
      </c>
      <c r="M1660" t="str">
        <f ca="1"/>
        <v>Индивидуальный проект</v>
      </c>
    </row>
    <row r="1661" spans="1:13" x14ac:dyDescent="0.25">
      <c r="A1661" s="30" t="str">
        <v>Письменная Т. Г.</v>
      </c>
      <c r="B1661" s="30" t="str">
        <f ca="1"/>
        <v>10В</v>
      </c>
      <c r="C1661" s="30">
        <f ca="1"/>
        <v>35</v>
      </c>
      <c r="D1661" s="30" t="str">
        <f ca="1"/>
        <v>НЕТ</v>
      </c>
      <c r="E1661" s="30">
        <f ca="1"/>
        <v>1</v>
      </c>
      <c r="F1661" s="30" t="str">
        <v>Индивидуальный проект</v>
      </c>
      <c r="H1661" t="str">
        <f ca="1"/>
        <v>Письменная Т. Г.</v>
      </c>
      <c r="I1661" t="str">
        <f ca="1"/>
        <v>10В</v>
      </c>
      <c r="J1661">
        <f ca="1"/>
        <v>35</v>
      </c>
      <c r="K1661" t="str">
        <f ca="1"/>
        <v>НЕТ</v>
      </c>
      <c r="L1661">
        <f ca="1"/>
        <v>1</v>
      </c>
      <c r="M1661" t="str">
        <f ca="1"/>
        <v>Индивидуальный проект</v>
      </c>
    </row>
    <row r="1662" spans="1:13" x14ac:dyDescent="0.25">
      <c r="A1662" s="30" t="str">
        <v>Письменсков А. Н.</v>
      </c>
      <c r="B1662" s="30" t="str">
        <f ca="1"/>
        <v>9А</v>
      </c>
      <c r="C1662" s="30">
        <f ca="1"/>
        <v>36</v>
      </c>
      <c r="D1662" s="30" t="str">
        <f ca="1"/>
        <v>НЕТ</v>
      </c>
      <c r="E1662" s="30">
        <f ca="1"/>
        <v>3</v>
      </c>
      <c r="F1662" s="30" t="str">
        <v>История</v>
      </c>
      <c r="H1662" t="str">
        <f ca="1"/>
        <v>Письменсков А. Н.</v>
      </c>
      <c r="I1662" t="str">
        <f ca="1"/>
        <v>9А</v>
      </c>
      <c r="J1662">
        <f ca="1"/>
        <v>36</v>
      </c>
      <c r="K1662" t="str">
        <f ca="1"/>
        <v>НЕТ</v>
      </c>
      <c r="L1662">
        <f ca="1"/>
        <v>3</v>
      </c>
      <c r="M1662" t="str">
        <f ca="1"/>
        <v>История</v>
      </c>
    </row>
    <row r="1663" spans="1:13" x14ac:dyDescent="0.25">
      <c r="A1663" s="30" t="str">
        <v>Письменсков А. Н.</v>
      </c>
      <c r="B1663" s="30" t="str">
        <f ca="1"/>
        <v>9А</v>
      </c>
      <c r="C1663" s="30">
        <f ca="1"/>
        <v>36</v>
      </c>
      <c r="D1663" s="30" t="str">
        <f ca="1"/>
        <v>НЕТ</v>
      </c>
      <c r="E1663" s="30">
        <f ca="1"/>
        <v>1</v>
      </c>
      <c r="F1663" s="30" t="str">
        <v>Обществознание</v>
      </c>
      <c r="H1663" t="str">
        <f ca="1"/>
        <v>Письменсков А. Н.</v>
      </c>
      <c r="I1663" t="str">
        <f ca="1"/>
        <v>9А</v>
      </c>
      <c r="J1663">
        <f ca="1"/>
        <v>36</v>
      </c>
      <c r="K1663" t="str">
        <f ca="1"/>
        <v>НЕТ</v>
      </c>
      <c r="L1663">
        <f ca="1"/>
        <v>1</v>
      </c>
      <c r="M1663" t="str">
        <f ca="1"/>
        <v>Обществознание</v>
      </c>
    </row>
    <row r="1664" spans="1:13" x14ac:dyDescent="0.25">
      <c r="A1664" s="30" t="str">
        <v>Письменсков А. Н.</v>
      </c>
      <c r="B1664" s="30" t="str">
        <f ca="1"/>
        <v>9А</v>
      </c>
      <c r="C1664" s="30">
        <f ca="1"/>
        <v>36</v>
      </c>
      <c r="D1664" s="30" t="str">
        <f ca="1"/>
        <v>НЕТ</v>
      </c>
      <c r="E1664" s="30">
        <f ca="1"/>
        <v>1</v>
      </c>
      <c r="F1664" s="30" t="str">
        <v>Человек в обществе</v>
      </c>
      <c r="H1664" t="str">
        <f ca="1"/>
        <v>Письменсков А. Н.</v>
      </c>
      <c r="I1664" t="str">
        <f ca="1"/>
        <v>9А</v>
      </c>
      <c r="J1664">
        <f ca="1"/>
        <v>36</v>
      </c>
      <c r="K1664" t="str">
        <f ca="1"/>
        <v>НЕТ</v>
      </c>
      <c r="L1664">
        <f ca="1"/>
        <v>1</v>
      </c>
      <c r="M1664" t="str">
        <f ca="1"/>
        <v>Человек в обществе</v>
      </c>
    </row>
    <row r="1665" spans="1:13" x14ac:dyDescent="0.25">
      <c r="A1665" s="30" t="str">
        <v>Письменсков А. Н.</v>
      </c>
      <c r="B1665" s="30" t="str">
        <f ca="1"/>
        <v>9Б</v>
      </c>
      <c r="C1665" s="30">
        <f ca="1"/>
        <v>36</v>
      </c>
      <c r="D1665" s="30" t="str">
        <f ca="1"/>
        <v>НЕТ</v>
      </c>
      <c r="E1665" s="30">
        <f ca="1"/>
        <v>3</v>
      </c>
      <c r="F1665" s="30" t="str">
        <v>История</v>
      </c>
      <c r="H1665" t="str">
        <f ca="1"/>
        <v>Письменсков А. Н.</v>
      </c>
      <c r="I1665" t="str">
        <f ca="1"/>
        <v>9Б</v>
      </c>
      <c r="J1665">
        <f ca="1"/>
        <v>36</v>
      </c>
      <c r="K1665" t="str">
        <f ca="1"/>
        <v>НЕТ</v>
      </c>
      <c r="L1665">
        <f ca="1"/>
        <v>3</v>
      </c>
      <c r="M1665" t="str">
        <f ca="1"/>
        <v>История</v>
      </c>
    </row>
    <row r="1666" spans="1:13" x14ac:dyDescent="0.25">
      <c r="A1666" s="30" t="str">
        <v>Письменсков А. Н.</v>
      </c>
      <c r="B1666" s="30" t="str">
        <f ca="1"/>
        <v>9Б</v>
      </c>
      <c r="C1666" s="30">
        <f ca="1"/>
        <v>36</v>
      </c>
      <c r="D1666" s="30" t="str">
        <f ca="1"/>
        <v>НЕТ</v>
      </c>
      <c r="E1666" s="30">
        <f ca="1"/>
        <v>1</v>
      </c>
      <c r="F1666" s="30" t="str">
        <v>Обществознание</v>
      </c>
      <c r="H1666" t="str">
        <f ca="1"/>
        <v>Письменсков А. Н.</v>
      </c>
      <c r="I1666" t="str">
        <f ca="1"/>
        <v>9Б</v>
      </c>
      <c r="J1666">
        <f ca="1"/>
        <v>36</v>
      </c>
      <c r="K1666" t="str">
        <f ca="1"/>
        <v>НЕТ</v>
      </c>
      <c r="L1666">
        <f ca="1"/>
        <v>1</v>
      </c>
      <c r="M1666" t="str">
        <f ca="1"/>
        <v>Обществознание</v>
      </c>
    </row>
    <row r="1667" spans="1:13" x14ac:dyDescent="0.25">
      <c r="A1667" s="30" t="str">
        <v>Письменсков А. Н.</v>
      </c>
      <c r="B1667" s="30" t="str">
        <f ca="1"/>
        <v>9Б</v>
      </c>
      <c r="C1667" s="30">
        <f ca="1"/>
        <v>36</v>
      </c>
      <c r="D1667" s="30" t="str">
        <f ca="1"/>
        <v>НЕТ</v>
      </c>
      <c r="E1667" s="30">
        <f ca="1"/>
        <v>1</v>
      </c>
      <c r="F1667" s="30" t="str">
        <v>Человек в обществе</v>
      </c>
      <c r="H1667" t="str">
        <f ca="1"/>
        <v>Письменсков А. Н.</v>
      </c>
      <c r="I1667" t="str">
        <f ca="1"/>
        <v>9Б</v>
      </c>
      <c r="J1667">
        <f ca="1"/>
        <v>36</v>
      </c>
      <c r="K1667" t="str">
        <f ca="1"/>
        <v>НЕТ</v>
      </c>
      <c r="L1667">
        <f ca="1"/>
        <v>1</v>
      </c>
      <c r="M1667" t="str">
        <f ca="1"/>
        <v>Человек в обществе</v>
      </c>
    </row>
    <row r="1668" spans="1:13" x14ac:dyDescent="0.25">
      <c r="A1668" s="30" t="str">
        <v>Погиба Г. И.</v>
      </c>
      <c r="B1668" s="30" t="str">
        <f ca="1"/>
        <v>1Г</v>
      </c>
      <c r="C1668" s="30">
        <f ca="1"/>
        <v>37</v>
      </c>
      <c r="D1668" s="30" t="str">
        <f ca="1"/>
        <v>НЕТ</v>
      </c>
      <c r="E1668" s="30">
        <f ca="1"/>
        <v>1</v>
      </c>
      <c r="F1668" s="30" t="str">
        <v>Изобразительное искусство</v>
      </c>
      <c r="H1668" t="str">
        <f ca="1"/>
        <v>Погиба Г. И.</v>
      </c>
      <c r="I1668" t="str">
        <f ca="1"/>
        <v>1Г</v>
      </c>
      <c r="J1668">
        <f ca="1"/>
        <v>37</v>
      </c>
      <c r="K1668" t="str">
        <f ca="1"/>
        <v>НЕТ</v>
      </c>
      <c r="L1668">
        <f ca="1"/>
        <v>1</v>
      </c>
      <c r="M1668" t="str">
        <f ca="1"/>
        <v>Изобразительное искусство</v>
      </c>
    </row>
    <row r="1669" spans="1:13" x14ac:dyDescent="0.25">
      <c r="A1669" s="30" t="str">
        <v>Погиба Г. И.</v>
      </c>
      <c r="B1669" s="30" t="str">
        <f ca="1"/>
        <v>1Г</v>
      </c>
      <c r="C1669" s="30">
        <f ca="1"/>
        <v>37</v>
      </c>
      <c r="D1669" s="30" t="str">
        <f ca="1"/>
        <v>НЕТ</v>
      </c>
      <c r="E1669" s="30">
        <f ca="1"/>
        <v>4</v>
      </c>
      <c r="F1669" s="30" t="str">
        <v>Литературное чтение</v>
      </c>
      <c r="H1669" t="str">
        <f ca="1"/>
        <v>Погиба Г. И.</v>
      </c>
      <c r="I1669" t="str">
        <f ca="1"/>
        <v>1Г</v>
      </c>
      <c r="J1669">
        <f ca="1"/>
        <v>37</v>
      </c>
      <c r="K1669" t="str">
        <f ca="1"/>
        <v>НЕТ</v>
      </c>
      <c r="L1669">
        <f ca="1"/>
        <v>4</v>
      </c>
      <c r="M1669" t="str">
        <f ca="1"/>
        <v>Литературное чтение</v>
      </c>
    </row>
    <row r="1670" spans="1:13" x14ac:dyDescent="0.25">
      <c r="A1670" s="30" t="str">
        <v>Погиба Г. И.</v>
      </c>
      <c r="B1670" s="30" t="str">
        <f ca="1"/>
        <v>1Г</v>
      </c>
      <c r="C1670" s="30">
        <f ca="1"/>
        <v>37</v>
      </c>
      <c r="D1670" s="30" t="str">
        <f ca="1"/>
        <v>НЕТ</v>
      </c>
      <c r="E1670" s="30">
        <f ca="1"/>
        <v>4</v>
      </c>
      <c r="F1670" s="30" t="str">
        <v>Математика</v>
      </c>
      <c r="H1670" t="str">
        <f ca="1"/>
        <v>Погиба Г. И.</v>
      </c>
      <c r="I1670" t="str">
        <f ca="1"/>
        <v>1Г</v>
      </c>
      <c r="J1670">
        <f ca="1"/>
        <v>37</v>
      </c>
      <c r="K1670" t="str">
        <f ca="1"/>
        <v>НЕТ</v>
      </c>
      <c r="L1670">
        <f ca="1"/>
        <v>4</v>
      </c>
      <c r="M1670" t="str">
        <f ca="1"/>
        <v>Математика</v>
      </c>
    </row>
    <row r="1671" spans="1:13" x14ac:dyDescent="0.25">
      <c r="A1671" s="30" t="str">
        <v>Погиба Г. И.</v>
      </c>
      <c r="B1671" s="30" t="str">
        <f ca="1"/>
        <v>1Г</v>
      </c>
      <c r="C1671" s="30">
        <f ca="1"/>
        <v>37</v>
      </c>
      <c r="D1671" s="30" t="str">
        <f ca="1"/>
        <v>НЕТ</v>
      </c>
      <c r="E1671" s="30">
        <f ca="1"/>
        <v>1</v>
      </c>
      <c r="F1671" s="30" t="str">
        <v>Музыка</v>
      </c>
      <c r="H1671" t="str">
        <f ca="1"/>
        <v>Погиба Г. И.</v>
      </c>
      <c r="I1671" t="str">
        <f ca="1"/>
        <v>1Г</v>
      </c>
      <c r="J1671">
        <f ca="1"/>
        <v>37</v>
      </c>
      <c r="K1671" t="str">
        <f ca="1"/>
        <v>НЕТ</v>
      </c>
      <c r="L1671">
        <f ca="1"/>
        <v>1</v>
      </c>
      <c r="M1671" t="str">
        <f ca="1"/>
        <v>Музыка</v>
      </c>
    </row>
    <row r="1672" spans="1:13" x14ac:dyDescent="0.25">
      <c r="A1672" s="30" t="str">
        <v>Погиба Г. И.</v>
      </c>
      <c r="B1672" s="30" t="str">
        <f ca="1"/>
        <v>1Г</v>
      </c>
      <c r="C1672" s="30">
        <f ca="1"/>
        <v>37</v>
      </c>
      <c r="D1672" s="30" t="str">
        <f ca="1"/>
        <v>НЕТ</v>
      </c>
      <c r="E1672" s="30">
        <f ca="1"/>
        <v>2</v>
      </c>
      <c r="F1672" s="30" t="str">
        <v>Окружающий мир</v>
      </c>
      <c r="H1672" t="str">
        <f ca="1"/>
        <v>Погиба Г. И.</v>
      </c>
      <c r="I1672" t="str">
        <f ca="1"/>
        <v>1Г</v>
      </c>
      <c r="J1672">
        <f ca="1"/>
        <v>37</v>
      </c>
      <c r="K1672" t="str">
        <f ca="1"/>
        <v>НЕТ</v>
      </c>
      <c r="L1672">
        <f ca="1"/>
        <v>2</v>
      </c>
      <c r="M1672" t="str">
        <f ca="1"/>
        <v>Окружающий мир</v>
      </c>
    </row>
    <row r="1673" spans="1:13" x14ac:dyDescent="0.25">
      <c r="A1673" s="30" t="str">
        <v>Погиба Г. И.</v>
      </c>
      <c r="B1673" s="30" t="str">
        <f ca="1"/>
        <v>1Г</v>
      </c>
      <c r="C1673" s="30">
        <f ca="1"/>
        <v>37</v>
      </c>
      <c r="D1673" s="30" t="str">
        <f ca="1"/>
        <v>НЕТ</v>
      </c>
      <c r="E1673" s="30">
        <f ca="1"/>
        <v>1</v>
      </c>
      <c r="F1673" s="30" t="str">
        <v>Разговор о важн</v>
      </c>
      <c r="H1673" t="str">
        <f ca="1"/>
        <v>Погиба Г. И.</v>
      </c>
      <c r="I1673" t="str">
        <f ca="1"/>
        <v>1Г</v>
      </c>
      <c r="J1673">
        <f ca="1"/>
        <v>37</v>
      </c>
      <c r="K1673" t="str">
        <f ca="1"/>
        <v>НЕТ</v>
      </c>
      <c r="L1673">
        <f ca="1"/>
        <v>1</v>
      </c>
      <c r="M1673" t="str">
        <f ca="1"/>
        <v>Разговор о важн</v>
      </c>
    </row>
    <row r="1674" spans="1:13" x14ac:dyDescent="0.25">
      <c r="A1674" s="30" t="str">
        <v>Погиба Г. И.</v>
      </c>
      <c r="B1674" s="30" t="str">
        <f ca="1"/>
        <v>1Г</v>
      </c>
      <c r="C1674" s="30">
        <f ca="1"/>
        <v>37</v>
      </c>
      <c r="D1674" s="30" t="str">
        <f ca="1"/>
        <v>НЕТ</v>
      </c>
      <c r="E1674" s="30">
        <f ca="1"/>
        <v>5</v>
      </c>
      <c r="F1674" s="30" t="str">
        <v>Русский язык</v>
      </c>
      <c r="H1674" t="str">
        <f ca="1"/>
        <v>Погиба Г. И.</v>
      </c>
      <c r="I1674" t="str">
        <f ca="1"/>
        <v>1Г</v>
      </c>
      <c r="J1674">
        <f ca="1"/>
        <v>37</v>
      </c>
      <c r="K1674" t="str">
        <f ca="1"/>
        <v>НЕТ</v>
      </c>
      <c r="L1674">
        <f ca="1"/>
        <v>5</v>
      </c>
      <c r="M1674" t="str">
        <f ca="1"/>
        <v>Русский язык</v>
      </c>
    </row>
    <row r="1675" spans="1:13" x14ac:dyDescent="0.25">
      <c r="A1675" s="30" t="str">
        <v>Погиба Г. И.</v>
      </c>
      <c r="B1675" s="30" t="str">
        <f ca="1"/>
        <v>1Г</v>
      </c>
      <c r="C1675" s="30">
        <f ca="1"/>
        <v>37</v>
      </c>
      <c r="D1675" s="30" t="str">
        <f ca="1"/>
        <v>НЕТ</v>
      </c>
      <c r="E1675" s="30">
        <f ca="1"/>
        <v>1</v>
      </c>
      <c r="F1675" s="30" t="str">
        <v>Технология</v>
      </c>
      <c r="H1675" t="str">
        <f ca="1"/>
        <v>Погиба Г. И.</v>
      </c>
      <c r="I1675" t="str">
        <f ca="1"/>
        <v>1Г</v>
      </c>
      <c r="J1675">
        <f ca="1"/>
        <v>37</v>
      </c>
      <c r="K1675" t="str">
        <f ca="1"/>
        <v>НЕТ</v>
      </c>
      <c r="L1675">
        <f ca="1"/>
        <v>1</v>
      </c>
      <c r="M1675" t="str">
        <f ca="1"/>
        <v>Технология</v>
      </c>
    </row>
    <row r="1676" spans="1:13" x14ac:dyDescent="0.25">
      <c r="A1676" s="30" t="str">
        <v>Подольская Т. А.</v>
      </c>
      <c r="B1676" s="30" t="str">
        <f ca="1"/>
        <v>8М</v>
      </c>
      <c r="C1676" s="30">
        <f ca="1"/>
        <v>28</v>
      </c>
      <c r="D1676" s="30" t="str">
        <f ca="1"/>
        <v>НЕТ</v>
      </c>
      <c r="E1676" s="30">
        <f ca="1"/>
        <v>1</v>
      </c>
      <c r="F1676" s="30" t="str">
        <v>Разговор о важн</v>
      </c>
      <c r="H1676" t="str">
        <f ca="1"/>
        <v>Подольская Т. А.</v>
      </c>
      <c r="I1676" t="str">
        <f ca="1"/>
        <v>8М</v>
      </c>
      <c r="J1676">
        <f ca="1"/>
        <v>28</v>
      </c>
      <c r="K1676" t="str">
        <f ca="1"/>
        <v>НЕТ</v>
      </c>
      <c r="L1676">
        <f ca="1"/>
        <v>1</v>
      </c>
      <c r="M1676" t="str">
        <f ca="1"/>
        <v>Разговор о важн</v>
      </c>
    </row>
    <row r="1677" spans="1:13" x14ac:dyDescent="0.25">
      <c r="A1677" s="30" t="str">
        <v>Попова Т. А.</v>
      </c>
      <c r="B1677" s="30" t="str">
        <f ca="1"/>
        <v>4З</v>
      </c>
      <c r="C1677" s="30">
        <f ca="1"/>
        <v>36</v>
      </c>
      <c r="D1677" s="30" t="str">
        <f ca="1"/>
        <v>НЕТ</v>
      </c>
      <c r="E1677" s="30">
        <f ca="1"/>
        <v>1</v>
      </c>
      <c r="F1677" s="30" t="str">
        <v>Изобразительное искусство</v>
      </c>
      <c r="H1677" t="str">
        <f ca="1"/>
        <v>Попова Т. А.</v>
      </c>
      <c r="I1677" t="str">
        <f ca="1"/>
        <v>4З</v>
      </c>
      <c r="J1677">
        <f ca="1"/>
        <v>36</v>
      </c>
      <c r="K1677" t="str">
        <f ca="1"/>
        <v>НЕТ</v>
      </c>
      <c r="L1677">
        <f ca="1"/>
        <v>1</v>
      </c>
      <c r="M1677" t="str">
        <f ca="1"/>
        <v>Изобразительное искусство</v>
      </c>
    </row>
    <row r="1678" spans="1:13" x14ac:dyDescent="0.25">
      <c r="A1678" s="30" t="str">
        <v>Попова Т. А.</v>
      </c>
      <c r="B1678" s="30" t="str">
        <f ca="1"/>
        <v>4З</v>
      </c>
      <c r="C1678" s="30">
        <f ca="1"/>
        <v>36</v>
      </c>
      <c r="D1678" s="30" t="str">
        <f ca="1"/>
        <v>НЕТ</v>
      </c>
      <c r="E1678" s="30">
        <f ca="1"/>
        <v>4</v>
      </c>
      <c r="F1678" s="30" t="str">
        <v>Литературное чтение</v>
      </c>
      <c r="H1678" t="str">
        <f ca="1"/>
        <v>Попова Т. А.</v>
      </c>
      <c r="I1678" t="str">
        <f ca="1"/>
        <v>4З</v>
      </c>
      <c r="J1678">
        <f ca="1"/>
        <v>36</v>
      </c>
      <c r="K1678" t="str">
        <f ca="1"/>
        <v>НЕТ</v>
      </c>
      <c r="L1678">
        <f ca="1"/>
        <v>4</v>
      </c>
      <c r="M1678" t="str">
        <f ca="1"/>
        <v>Литературное чтение</v>
      </c>
    </row>
    <row r="1679" spans="1:13" x14ac:dyDescent="0.25">
      <c r="A1679" s="30" t="str">
        <v>Попова Т. А.</v>
      </c>
      <c r="B1679" s="30" t="str">
        <f ca="1"/>
        <v>4З</v>
      </c>
      <c r="C1679" s="30">
        <f ca="1"/>
        <v>36</v>
      </c>
      <c r="D1679" s="30" t="str">
        <f ca="1"/>
        <v>НЕТ</v>
      </c>
      <c r="E1679" s="30">
        <f ca="1"/>
        <v>4</v>
      </c>
      <c r="F1679" s="30" t="str">
        <v>Математика</v>
      </c>
      <c r="H1679" t="str">
        <f ca="1"/>
        <v>Попова Т. А.</v>
      </c>
      <c r="I1679" t="str">
        <f ca="1"/>
        <v>4З</v>
      </c>
      <c r="J1679">
        <f ca="1"/>
        <v>36</v>
      </c>
      <c r="K1679" t="str">
        <f ca="1"/>
        <v>НЕТ</v>
      </c>
      <c r="L1679">
        <f ca="1"/>
        <v>4</v>
      </c>
      <c r="M1679" t="str">
        <f ca="1"/>
        <v>Математика</v>
      </c>
    </row>
    <row r="1680" spans="1:13" x14ac:dyDescent="0.25">
      <c r="A1680" s="30" t="str">
        <v>Попова Т. А.</v>
      </c>
      <c r="B1680" s="30" t="str">
        <f ca="1"/>
        <v>4З</v>
      </c>
      <c r="C1680" s="30">
        <f ca="1"/>
        <v>36</v>
      </c>
      <c r="D1680" s="30" t="str">
        <f ca="1"/>
        <v>НЕТ</v>
      </c>
      <c r="E1680" s="30">
        <f ca="1"/>
        <v>2</v>
      </c>
      <c r="F1680" s="30" t="str">
        <v>Окружающий мир</v>
      </c>
      <c r="H1680" t="str">
        <f ca="1"/>
        <v>Попова Т. А.</v>
      </c>
      <c r="I1680" t="str">
        <f ca="1"/>
        <v>4З</v>
      </c>
      <c r="J1680">
        <f ca="1"/>
        <v>36</v>
      </c>
      <c r="K1680" t="str">
        <f ca="1"/>
        <v>НЕТ</v>
      </c>
      <c r="L1680">
        <f ca="1"/>
        <v>2</v>
      </c>
      <c r="M1680" t="str">
        <f ca="1"/>
        <v>Окружающий мир</v>
      </c>
    </row>
    <row r="1681" spans="1:13" x14ac:dyDescent="0.25">
      <c r="A1681" s="30" t="str">
        <v>Попова Т. А.</v>
      </c>
      <c r="B1681" s="30" t="str">
        <f ca="1"/>
        <v>4З</v>
      </c>
      <c r="C1681" s="30">
        <f ca="1"/>
        <v>36</v>
      </c>
      <c r="D1681" s="30" t="str">
        <f ca="1"/>
        <v>НЕТ</v>
      </c>
      <c r="E1681" s="30">
        <f ca="1"/>
        <v>1</v>
      </c>
      <c r="F1681" s="30" t="str">
        <v>Основы религиоз</v>
      </c>
      <c r="H1681" t="str">
        <f ca="1"/>
        <v>Попова Т. А.</v>
      </c>
      <c r="I1681" t="str">
        <f ca="1"/>
        <v>4З</v>
      </c>
      <c r="J1681">
        <f ca="1"/>
        <v>36</v>
      </c>
      <c r="K1681" t="str">
        <f ca="1"/>
        <v>НЕТ</v>
      </c>
      <c r="L1681">
        <f ca="1"/>
        <v>1</v>
      </c>
      <c r="M1681" t="str">
        <f ca="1"/>
        <v>Основы религиоз</v>
      </c>
    </row>
    <row r="1682" spans="1:13" x14ac:dyDescent="0.25">
      <c r="A1682" s="30" t="str">
        <v>Попова Т. А.</v>
      </c>
      <c r="B1682" s="30" t="str">
        <f ca="1"/>
        <v>4З</v>
      </c>
      <c r="C1682" s="30">
        <f ca="1"/>
        <v>36</v>
      </c>
      <c r="D1682" s="30" t="str">
        <f ca="1"/>
        <v>НЕТ</v>
      </c>
      <c r="E1682" s="30">
        <f ca="1"/>
        <v>1</v>
      </c>
      <c r="F1682" s="30" t="str">
        <v>Разговор о важн</v>
      </c>
      <c r="H1682" t="str">
        <f ca="1"/>
        <v>Попова Т. А.</v>
      </c>
      <c r="I1682" t="str">
        <f ca="1"/>
        <v>4З</v>
      </c>
      <c r="J1682">
        <f ca="1"/>
        <v>36</v>
      </c>
      <c r="K1682" t="str">
        <f ca="1"/>
        <v>НЕТ</v>
      </c>
      <c r="L1682">
        <f ca="1"/>
        <v>1</v>
      </c>
      <c r="M1682" t="str">
        <f ca="1"/>
        <v>Разговор о важн</v>
      </c>
    </row>
    <row r="1683" spans="1:13" x14ac:dyDescent="0.25">
      <c r="A1683" s="30" t="str">
        <v>Попова Т. А.</v>
      </c>
      <c r="B1683" s="30" t="str">
        <f ca="1"/>
        <v>4З</v>
      </c>
      <c r="C1683" s="30">
        <f ca="1"/>
        <v>36</v>
      </c>
      <c r="D1683" s="30" t="str">
        <f ca="1"/>
        <v>НЕТ</v>
      </c>
      <c r="E1683" s="30">
        <f ca="1"/>
        <v>5</v>
      </c>
      <c r="F1683" s="30" t="str">
        <v>Русский язык</v>
      </c>
      <c r="H1683" t="str">
        <f ca="1"/>
        <v>Попова Т. А.</v>
      </c>
      <c r="I1683" t="str">
        <f ca="1"/>
        <v>4З</v>
      </c>
      <c r="J1683">
        <f ca="1"/>
        <v>36</v>
      </c>
      <c r="K1683" t="str">
        <f ca="1"/>
        <v>НЕТ</v>
      </c>
      <c r="L1683">
        <f ca="1"/>
        <v>5</v>
      </c>
      <c r="M1683" t="str">
        <f ca="1"/>
        <v>Русский язык</v>
      </c>
    </row>
    <row r="1684" spans="1:13" x14ac:dyDescent="0.25">
      <c r="A1684" s="30" t="str">
        <v>Попова Т. А.</v>
      </c>
      <c r="B1684" s="30" t="str">
        <f ca="1"/>
        <v>4З</v>
      </c>
      <c r="C1684" s="30">
        <f ca="1"/>
        <v>36</v>
      </c>
      <c r="D1684" s="30" t="str">
        <f ca="1"/>
        <v>НЕТ</v>
      </c>
      <c r="E1684" s="30">
        <f ca="1"/>
        <v>1</v>
      </c>
      <c r="F1684" s="30" t="str">
        <v>Технология</v>
      </c>
      <c r="H1684" t="str">
        <f ca="1"/>
        <v>Попова Т. А.</v>
      </c>
      <c r="I1684" t="str">
        <f ca="1"/>
        <v>4З</v>
      </c>
      <c r="J1684">
        <f ca="1"/>
        <v>36</v>
      </c>
      <c r="K1684" t="str">
        <f ca="1"/>
        <v>НЕТ</v>
      </c>
      <c r="L1684">
        <f ca="1"/>
        <v>1</v>
      </c>
      <c r="M1684" t="str">
        <f ca="1"/>
        <v>Технология</v>
      </c>
    </row>
    <row r="1685" spans="1:13" x14ac:dyDescent="0.25">
      <c r="A1685" s="30" t="str">
        <v>Протченко Н. Н.</v>
      </c>
      <c r="B1685" s="30" t="str">
        <f ca="1"/>
        <v>6Д</v>
      </c>
      <c r="C1685" s="30">
        <f ca="1"/>
        <v>36</v>
      </c>
      <c r="D1685" s="30" t="str">
        <f ca="1"/>
        <v>НЕТ</v>
      </c>
      <c r="E1685" s="30">
        <f ca="1"/>
        <v>5</v>
      </c>
      <c r="F1685" s="30" t="str">
        <v>Математика</v>
      </c>
      <c r="H1685" t="str">
        <f ca="1"/>
        <v>Протченко Н. Н.</v>
      </c>
      <c r="I1685" t="str">
        <f ca="1"/>
        <v>6Д</v>
      </c>
      <c r="J1685">
        <f ca="1"/>
        <v>36</v>
      </c>
      <c r="K1685" t="str">
        <f ca="1"/>
        <v>НЕТ</v>
      </c>
      <c r="L1685">
        <f ca="1"/>
        <v>5</v>
      </c>
      <c r="M1685" t="str">
        <f ca="1"/>
        <v>Математика</v>
      </c>
    </row>
    <row r="1686" spans="1:13" x14ac:dyDescent="0.25">
      <c r="A1686" s="30" t="str">
        <v>Протченко Н. Н.</v>
      </c>
      <c r="B1686" s="30" t="str">
        <f ca="1"/>
        <v>6Ж</v>
      </c>
      <c r="C1686" s="30">
        <f ca="1"/>
        <v>36</v>
      </c>
      <c r="D1686" s="30" t="str">
        <f ca="1"/>
        <v>НЕТ</v>
      </c>
      <c r="E1686" s="30">
        <f ca="1"/>
        <v>5</v>
      </c>
      <c r="F1686" s="30" t="str">
        <v>Математика</v>
      </c>
      <c r="H1686" t="str">
        <f ca="1"/>
        <v>Протченко Н. Н.</v>
      </c>
      <c r="I1686" t="str">
        <f ca="1"/>
        <v>6Ж</v>
      </c>
      <c r="J1686">
        <f ca="1"/>
        <v>36</v>
      </c>
      <c r="K1686" t="str">
        <f ca="1"/>
        <v>НЕТ</v>
      </c>
      <c r="L1686">
        <f ca="1"/>
        <v>5</v>
      </c>
      <c r="M1686" t="str">
        <f ca="1"/>
        <v>Математика</v>
      </c>
    </row>
    <row r="1687" spans="1:13" x14ac:dyDescent="0.25">
      <c r="A1687" s="30" t="str">
        <v>Протченко Н. Н.</v>
      </c>
      <c r="B1687" s="30" t="str">
        <f ca="1"/>
        <v>6Ж</v>
      </c>
      <c r="C1687" s="30">
        <f ca="1"/>
        <v>36</v>
      </c>
      <c r="D1687" s="30" t="str">
        <f ca="1"/>
        <v>НЕТ</v>
      </c>
      <c r="E1687" s="30">
        <f ca="1"/>
        <v>1</v>
      </c>
      <c r="F1687" s="30" t="str">
        <v>Разговор о важн</v>
      </c>
      <c r="H1687" t="str">
        <f ca="1"/>
        <v>Протченко Н. Н.</v>
      </c>
      <c r="I1687" t="str">
        <f ca="1"/>
        <v>6Ж</v>
      </c>
      <c r="J1687">
        <f ca="1"/>
        <v>36</v>
      </c>
      <c r="K1687" t="str">
        <f ca="1"/>
        <v>НЕТ</v>
      </c>
      <c r="L1687">
        <f ca="1"/>
        <v>1</v>
      </c>
      <c r="M1687" t="str">
        <f ca="1"/>
        <v>Разговор о важн</v>
      </c>
    </row>
    <row r="1688" spans="1:13" x14ac:dyDescent="0.25">
      <c r="A1688" s="30" t="str">
        <v>Протченко Н. Н.</v>
      </c>
      <c r="B1688" s="30" t="str">
        <f ca="1"/>
        <v>8Г</v>
      </c>
      <c r="C1688" s="30">
        <f ca="1"/>
        <v>36</v>
      </c>
      <c r="D1688" s="30" t="str">
        <f ca="1"/>
        <v>НЕТ</v>
      </c>
      <c r="E1688" s="30">
        <f ca="1"/>
        <v>3</v>
      </c>
      <c r="F1688" s="30" t="str">
        <v>Алгебра</v>
      </c>
      <c r="H1688" t="str">
        <f ca="1"/>
        <v>Протченко Н. Н.</v>
      </c>
      <c r="I1688" t="str">
        <f ca="1"/>
        <v>8Г</v>
      </c>
      <c r="J1688">
        <f ca="1"/>
        <v>36</v>
      </c>
      <c r="K1688" t="str">
        <f ca="1"/>
        <v>НЕТ</v>
      </c>
      <c r="L1688">
        <f ca="1"/>
        <v>3</v>
      </c>
      <c r="M1688" t="str">
        <f ca="1"/>
        <v>Алгебра</v>
      </c>
    </row>
    <row r="1689" spans="1:13" x14ac:dyDescent="0.25">
      <c r="A1689" s="30" t="str">
        <v>Протченко Н. Н.</v>
      </c>
      <c r="B1689" s="30" t="str">
        <f ca="1"/>
        <v>8Г</v>
      </c>
      <c r="C1689" s="30">
        <f ca="1"/>
        <v>36</v>
      </c>
      <c r="D1689" s="30" t="str">
        <f ca="1"/>
        <v>НЕТ</v>
      </c>
      <c r="E1689" s="30">
        <f ca="1"/>
        <v>2</v>
      </c>
      <c r="F1689" s="30" t="str">
        <v>Геометрия</v>
      </c>
      <c r="H1689" t="str">
        <f ca="1"/>
        <v>Протченко Н. Н.</v>
      </c>
      <c r="I1689" t="str">
        <f ca="1"/>
        <v>8Г</v>
      </c>
      <c r="J1689">
        <f ca="1"/>
        <v>36</v>
      </c>
      <c r="K1689" t="str">
        <f ca="1"/>
        <v>НЕТ</v>
      </c>
      <c r="L1689">
        <f ca="1"/>
        <v>2</v>
      </c>
      <c r="M1689" t="str">
        <f ca="1"/>
        <v>Геометрия</v>
      </c>
    </row>
    <row r="1690" spans="1:13" x14ac:dyDescent="0.25">
      <c r="A1690" s="30" t="str">
        <v>Протченко Н. Н.</v>
      </c>
      <c r="B1690" s="30" t="str">
        <f ca="1"/>
        <v>8Ж</v>
      </c>
      <c r="C1690" s="30">
        <f ca="1"/>
        <v>35</v>
      </c>
      <c r="D1690" s="30" t="str">
        <f ca="1"/>
        <v>НЕТ</v>
      </c>
      <c r="E1690" s="30">
        <f ca="1"/>
        <v>3</v>
      </c>
      <c r="F1690" s="30" t="str">
        <v>Алгебра</v>
      </c>
      <c r="H1690" t="str">
        <f ca="1"/>
        <v>Протченко Н. Н.</v>
      </c>
      <c r="I1690" t="str">
        <f ca="1"/>
        <v>8Ж</v>
      </c>
      <c r="J1690">
        <f ca="1"/>
        <v>35</v>
      </c>
      <c r="K1690" t="str">
        <f ca="1"/>
        <v>НЕТ</v>
      </c>
      <c r="L1690">
        <f ca="1"/>
        <v>3</v>
      </c>
      <c r="M1690" t="str">
        <f ca="1"/>
        <v>Алгебра</v>
      </c>
    </row>
    <row r="1691" spans="1:13" x14ac:dyDescent="0.25">
      <c r="A1691" s="30" t="str">
        <v>Протченко Н. Н.</v>
      </c>
      <c r="B1691" s="30" t="str">
        <f ca="1"/>
        <v>8Ж</v>
      </c>
      <c r="C1691" s="30">
        <f ca="1"/>
        <v>35</v>
      </c>
      <c r="D1691" s="30" t="str">
        <f ca="1"/>
        <v>НЕТ</v>
      </c>
      <c r="E1691" s="30">
        <f ca="1"/>
        <v>2</v>
      </c>
      <c r="F1691" s="30" t="str">
        <v>Геометрия</v>
      </c>
      <c r="H1691" t="str">
        <f ca="1"/>
        <v>Протченко Н. Н.</v>
      </c>
      <c r="I1691" t="str">
        <f ca="1"/>
        <v>8Ж</v>
      </c>
      <c r="J1691">
        <f ca="1"/>
        <v>35</v>
      </c>
      <c r="K1691" t="str">
        <f ca="1"/>
        <v>НЕТ</v>
      </c>
      <c r="L1691">
        <f ca="1"/>
        <v>2</v>
      </c>
      <c r="M1691" t="str">
        <f ca="1"/>
        <v>Геометрия</v>
      </c>
    </row>
    <row r="1692" spans="1:13" x14ac:dyDescent="0.25">
      <c r="A1692" s="30" t="str">
        <v>Протченко Н. Н.</v>
      </c>
      <c r="B1692" s="30" t="str">
        <f ca="1"/>
        <v>8И</v>
      </c>
      <c r="C1692" s="30">
        <f ca="1"/>
        <v>35</v>
      </c>
      <c r="D1692" s="30" t="str">
        <f ca="1"/>
        <v>НЕТ</v>
      </c>
      <c r="E1692" s="30">
        <f ca="1"/>
        <v>3</v>
      </c>
      <c r="F1692" s="30" t="str">
        <v>Алгебра</v>
      </c>
      <c r="H1692" t="str">
        <f ca="1"/>
        <v>Протченко Н. Н.</v>
      </c>
      <c r="I1692" t="str">
        <f ca="1"/>
        <v>8И</v>
      </c>
      <c r="J1692">
        <f ca="1"/>
        <v>35</v>
      </c>
      <c r="K1692" t="str">
        <f ca="1"/>
        <v>НЕТ</v>
      </c>
      <c r="L1692">
        <f ca="1"/>
        <v>3</v>
      </c>
      <c r="M1692" t="str">
        <f ca="1"/>
        <v>Алгебра</v>
      </c>
    </row>
    <row r="1693" spans="1:13" x14ac:dyDescent="0.25">
      <c r="A1693" s="30" t="str">
        <v>Протченко Н. Н.</v>
      </c>
      <c r="B1693" s="30" t="str">
        <f ca="1"/>
        <v>8И</v>
      </c>
      <c r="C1693" s="30">
        <f ca="1"/>
        <v>35</v>
      </c>
      <c r="D1693" s="30" t="str">
        <f ca="1"/>
        <v>НЕТ</v>
      </c>
      <c r="E1693" s="30">
        <f ca="1"/>
        <v>2</v>
      </c>
      <c r="F1693" s="30" t="str">
        <v>Геометрия</v>
      </c>
      <c r="H1693" t="str">
        <f ca="1"/>
        <v>Протченко Н. Н.</v>
      </c>
      <c r="I1693" t="str">
        <f ca="1"/>
        <v>8И</v>
      </c>
      <c r="J1693">
        <f ca="1"/>
        <v>35</v>
      </c>
      <c r="K1693" t="str">
        <f ca="1"/>
        <v>НЕТ</v>
      </c>
      <c r="L1693">
        <f ca="1"/>
        <v>2</v>
      </c>
      <c r="M1693" t="str">
        <f ca="1"/>
        <v>Геометрия</v>
      </c>
    </row>
    <row r="1694" spans="1:13" x14ac:dyDescent="0.25">
      <c r="A1694" s="30" t="str">
        <v>Протченко Н. Н.</v>
      </c>
      <c r="B1694" s="30" t="str">
        <f ca="1"/>
        <v>8Л</v>
      </c>
      <c r="C1694" s="30">
        <f ca="1"/>
        <v>36</v>
      </c>
      <c r="D1694" s="30" t="str">
        <f ca="1"/>
        <v>НЕТ</v>
      </c>
      <c r="E1694" s="30">
        <f ca="1"/>
        <v>3</v>
      </c>
      <c r="F1694" s="30" t="str">
        <v>Алгебра</v>
      </c>
      <c r="H1694" t="str">
        <f ca="1"/>
        <v>Протченко Н. Н.</v>
      </c>
      <c r="I1694" t="str">
        <f ca="1"/>
        <v>8Л</v>
      </c>
      <c r="J1694">
        <f ca="1"/>
        <v>36</v>
      </c>
      <c r="K1694" t="str">
        <f ca="1"/>
        <v>НЕТ</v>
      </c>
      <c r="L1694">
        <f ca="1"/>
        <v>3</v>
      </c>
      <c r="M1694" t="str">
        <f ca="1"/>
        <v>Алгебра</v>
      </c>
    </row>
    <row r="1695" spans="1:13" x14ac:dyDescent="0.25">
      <c r="A1695" s="30" t="str">
        <v>Протченко Н. Н.</v>
      </c>
      <c r="B1695" s="30" t="str">
        <f ca="1"/>
        <v>8Л</v>
      </c>
      <c r="C1695" s="30">
        <f ca="1"/>
        <v>36</v>
      </c>
      <c r="D1695" s="30" t="str">
        <f ca="1"/>
        <v>НЕТ</v>
      </c>
      <c r="E1695" s="30">
        <f ca="1"/>
        <v>2</v>
      </c>
      <c r="F1695" s="30" t="str">
        <v>Геометрия</v>
      </c>
      <c r="H1695" t="str">
        <f ca="1"/>
        <v>Протченко Н. Н.</v>
      </c>
      <c r="I1695" t="str">
        <f ca="1"/>
        <v>8Л</v>
      </c>
      <c r="J1695">
        <f ca="1"/>
        <v>36</v>
      </c>
      <c r="K1695" t="str">
        <f ca="1"/>
        <v>НЕТ</v>
      </c>
      <c r="L1695">
        <f ca="1"/>
        <v>2</v>
      </c>
      <c r="M1695" t="str">
        <f ca="1"/>
        <v>Геометрия</v>
      </c>
    </row>
    <row r="1696" spans="1:13" x14ac:dyDescent="0.25">
      <c r="A1696" s="30" t="str">
        <v>Прудникова Е. И.</v>
      </c>
      <c r="B1696" s="30" t="str">
        <f ca="1"/>
        <v>1Д</v>
      </c>
      <c r="C1696" s="30">
        <f ca="1"/>
        <v>36</v>
      </c>
      <c r="D1696" s="30" t="str">
        <f ca="1"/>
        <v>НЕТ</v>
      </c>
      <c r="E1696" s="30">
        <f ca="1"/>
        <v>1</v>
      </c>
      <c r="F1696" s="30" t="str">
        <v>Изобразительное искусство</v>
      </c>
      <c r="H1696" t="str">
        <f ca="1"/>
        <v>Прудникова Е. И.</v>
      </c>
      <c r="I1696" t="str">
        <f ca="1"/>
        <v>1Д</v>
      </c>
      <c r="J1696">
        <f ca="1"/>
        <v>36</v>
      </c>
      <c r="K1696" t="str">
        <f ca="1"/>
        <v>НЕТ</v>
      </c>
      <c r="L1696">
        <f ca="1"/>
        <v>1</v>
      </c>
      <c r="M1696" t="str">
        <f ca="1"/>
        <v>Изобразительное искусство</v>
      </c>
    </row>
    <row r="1697" spans="1:13" x14ac:dyDescent="0.25">
      <c r="A1697" s="30" t="str">
        <v>Прудникова Е. И.</v>
      </c>
      <c r="B1697" s="30" t="str">
        <f ca="1"/>
        <v>1Д</v>
      </c>
      <c r="C1697" s="30">
        <f ca="1"/>
        <v>36</v>
      </c>
      <c r="D1697" s="30" t="str">
        <f ca="1"/>
        <v>НЕТ</v>
      </c>
      <c r="E1697" s="30">
        <f ca="1"/>
        <v>4</v>
      </c>
      <c r="F1697" s="30" t="str">
        <v>Литературное чтение</v>
      </c>
      <c r="H1697" t="str">
        <f ca="1"/>
        <v>Прудникова Е. И.</v>
      </c>
      <c r="I1697" t="str">
        <f ca="1"/>
        <v>1Д</v>
      </c>
      <c r="J1697">
        <f ca="1"/>
        <v>36</v>
      </c>
      <c r="K1697" t="str">
        <f ca="1"/>
        <v>НЕТ</v>
      </c>
      <c r="L1697">
        <f ca="1"/>
        <v>4</v>
      </c>
      <c r="M1697" t="str">
        <f ca="1"/>
        <v>Литературное чтение</v>
      </c>
    </row>
    <row r="1698" spans="1:13" x14ac:dyDescent="0.25">
      <c r="A1698" s="30" t="str">
        <v>Прудникова Е. И.</v>
      </c>
      <c r="B1698" s="30" t="str">
        <f ca="1"/>
        <v>1Д</v>
      </c>
      <c r="C1698" s="30">
        <f ca="1"/>
        <v>36</v>
      </c>
      <c r="D1698" s="30" t="str">
        <f ca="1"/>
        <v>НЕТ</v>
      </c>
      <c r="E1698" s="30">
        <f ca="1"/>
        <v>4</v>
      </c>
      <c r="F1698" s="30" t="str">
        <v>Математика</v>
      </c>
      <c r="H1698" t="str">
        <f ca="1"/>
        <v>Прудникова Е. И.</v>
      </c>
      <c r="I1698" t="str">
        <f ca="1"/>
        <v>1Д</v>
      </c>
      <c r="J1698">
        <f ca="1"/>
        <v>36</v>
      </c>
      <c r="K1698" t="str">
        <f ca="1"/>
        <v>НЕТ</v>
      </c>
      <c r="L1698">
        <f ca="1"/>
        <v>4</v>
      </c>
      <c r="M1698" t="str">
        <f ca="1"/>
        <v>Математика</v>
      </c>
    </row>
    <row r="1699" spans="1:13" x14ac:dyDescent="0.25">
      <c r="A1699" s="30" t="str">
        <v>Прудникова Е. И.</v>
      </c>
      <c r="B1699" s="30" t="str">
        <f ca="1"/>
        <v>1Д</v>
      </c>
      <c r="C1699" s="30">
        <f ca="1"/>
        <v>36</v>
      </c>
      <c r="D1699" s="30" t="str">
        <f ca="1"/>
        <v>НЕТ</v>
      </c>
      <c r="E1699" s="30">
        <f ca="1"/>
        <v>1</v>
      </c>
      <c r="F1699" s="30" t="str">
        <v>Музыка</v>
      </c>
      <c r="H1699" t="str">
        <f ca="1"/>
        <v>Прудникова Е. И.</v>
      </c>
      <c r="I1699" t="str">
        <f ca="1"/>
        <v>1Д</v>
      </c>
      <c r="J1699">
        <f ca="1"/>
        <v>36</v>
      </c>
      <c r="K1699" t="str">
        <f ca="1"/>
        <v>НЕТ</v>
      </c>
      <c r="L1699">
        <f ca="1"/>
        <v>1</v>
      </c>
      <c r="M1699" t="str">
        <f ca="1"/>
        <v>Музыка</v>
      </c>
    </row>
    <row r="1700" spans="1:13" x14ac:dyDescent="0.25">
      <c r="A1700" s="30" t="str">
        <v>Прудникова Е. И.</v>
      </c>
      <c r="B1700" s="30" t="str">
        <f ca="1"/>
        <v>1Д</v>
      </c>
      <c r="C1700" s="30">
        <f ca="1"/>
        <v>36</v>
      </c>
      <c r="D1700" s="30" t="str">
        <f ca="1"/>
        <v>НЕТ</v>
      </c>
      <c r="E1700" s="30">
        <f ca="1"/>
        <v>2</v>
      </c>
      <c r="F1700" s="30" t="str">
        <v>Окружающий мир</v>
      </c>
      <c r="H1700" t="str">
        <f ca="1"/>
        <v>Прудникова Е. И.</v>
      </c>
      <c r="I1700" t="str">
        <f ca="1"/>
        <v>1Д</v>
      </c>
      <c r="J1700">
        <f ca="1"/>
        <v>36</v>
      </c>
      <c r="K1700" t="str">
        <f ca="1"/>
        <v>НЕТ</v>
      </c>
      <c r="L1700">
        <f ca="1"/>
        <v>2</v>
      </c>
      <c r="M1700" t="str">
        <f ca="1"/>
        <v>Окружающий мир</v>
      </c>
    </row>
    <row r="1701" spans="1:13" x14ac:dyDescent="0.25">
      <c r="A1701" s="30" t="str">
        <v>Прудникова Е. И.</v>
      </c>
      <c r="B1701" s="30" t="str">
        <f ca="1"/>
        <v>1Д</v>
      </c>
      <c r="C1701" s="30">
        <f ca="1"/>
        <v>36</v>
      </c>
      <c r="D1701" s="30" t="str">
        <f ca="1"/>
        <v>НЕТ</v>
      </c>
      <c r="E1701" s="30">
        <f ca="1"/>
        <v>1</v>
      </c>
      <c r="F1701" s="30" t="str">
        <v>Разговор о важн</v>
      </c>
      <c r="H1701" t="str">
        <f ca="1"/>
        <v>Прудникова Е. И.</v>
      </c>
      <c r="I1701" t="str">
        <f ca="1"/>
        <v>1Д</v>
      </c>
      <c r="J1701">
        <f ca="1"/>
        <v>36</v>
      </c>
      <c r="K1701" t="str">
        <f ca="1"/>
        <v>НЕТ</v>
      </c>
      <c r="L1701">
        <f ca="1"/>
        <v>1</v>
      </c>
      <c r="M1701" t="str">
        <f ca="1"/>
        <v>Разговор о важн</v>
      </c>
    </row>
    <row r="1702" spans="1:13" x14ac:dyDescent="0.25">
      <c r="A1702" s="30" t="str">
        <v>Прудникова Е. И.</v>
      </c>
      <c r="B1702" s="30" t="str">
        <f ca="1"/>
        <v>1Д</v>
      </c>
      <c r="C1702" s="30">
        <f ca="1"/>
        <v>36</v>
      </c>
      <c r="D1702" s="30" t="str">
        <f ca="1"/>
        <v>НЕТ</v>
      </c>
      <c r="E1702" s="30">
        <f ca="1"/>
        <v>5</v>
      </c>
      <c r="F1702" s="30" t="str">
        <v>Русский язык</v>
      </c>
      <c r="H1702" t="str">
        <f ca="1"/>
        <v>Прудникова Е. И.</v>
      </c>
      <c r="I1702" t="str">
        <f ca="1"/>
        <v>1Д</v>
      </c>
      <c r="J1702">
        <f ca="1"/>
        <v>36</v>
      </c>
      <c r="K1702" t="str">
        <f ca="1"/>
        <v>НЕТ</v>
      </c>
      <c r="L1702">
        <f ca="1"/>
        <v>5</v>
      </c>
      <c r="M1702" t="str">
        <f ca="1"/>
        <v>Русский язык</v>
      </c>
    </row>
    <row r="1703" spans="1:13" x14ac:dyDescent="0.25">
      <c r="A1703" s="30" t="str">
        <v>Прудникова Е. И.</v>
      </c>
      <c r="B1703" s="30" t="str">
        <f ca="1"/>
        <v>1Д</v>
      </c>
      <c r="C1703" s="30">
        <f ca="1"/>
        <v>36</v>
      </c>
      <c r="D1703" s="30" t="str">
        <f ca="1"/>
        <v>НЕТ</v>
      </c>
      <c r="E1703" s="30">
        <f ca="1"/>
        <v>1</v>
      </c>
      <c r="F1703" s="30" t="str">
        <v>Технология</v>
      </c>
      <c r="H1703" t="str">
        <f ca="1"/>
        <v>Прудникова Е. И.</v>
      </c>
      <c r="I1703" t="str">
        <f ca="1"/>
        <v>1Д</v>
      </c>
      <c r="J1703">
        <f ca="1"/>
        <v>36</v>
      </c>
      <c r="K1703" t="str">
        <f ca="1"/>
        <v>НЕТ</v>
      </c>
      <c r="L1703">
        <f ca="1"/>
        <v>1</v>
      </c>
      <c r="M1703" t="str">
        <f ca="1"/>
        <v>Технология</v>
      </c>
    </row>
    <row r="1704" spans="1:13" x14ac:dyDescent="0.25">
      <c r="A1704" s="30" t="str">
        <v>Прудникова Е. И.</v>
      </c>
      <c r="B1704" s="30" t="str">
        <f ca="1"/>
        <v>4О</v>
      </c>
      <c r="C1704" s="30">
        <f ca="1"/>
        <v>34</v>
      </c>
      <c r="D1704" s="30" t="str">
        <f ca="1"/>
        <v>НЕТ</v>
      </c>
      <c r="E1704" s="30">
        <f ca="1"/>
        <v>1</v>
      </c>
      <c r="F1704" s="30" t="str">
        <v>Изобразительное искусство</v>
      </c>
      <c r="H1704" t="str">
        <f ca="1"/>
        <v>Прудникова Е. И.</v>
      </c>
      <c r="I1704" t="str">
        <f ca="1"/>
        <v>4О</v>
      </c>
      <c r="J1704">
        <f ca="1"/>
        <v>34</v>
      </c>
      <c r="K1704" t="str">
        <f ca="1"/>
        <v>НЕТ</v>
      </c>
      <c r="L1704">
        <f ca="1"/>
        <v>1</v>
      </c>
      <c r="M1704" t="str">
        <f ca="1"/>
        <v>Изобразительное искусство</v>
      </c>
    </row>
    <row r="1705" spans="1:13" x14ac:dyDescent="0.25">
      <c r="A1705" s="30" t="str">
        <v>Прудникова Е. И.</v>
      </c>
      <c r="B1705" s="30" t="str">
        <f ca="1"/>
        <v>4О</v>
      </c>
      <c r="C1705" s="30">
        <f ca="1"/>
        <v>34</v>
      </c>
      <c r="D1705" s="30" t="str">
        <f ca="1"/>
        <v>НЕТ</v>
      </c>
      <c r="E1705" s="30">
        <f ca="1"/>
        <v>4</v>
      </c>
      <c r="F1705" s="30" t="str">
        <v>Литературное чтение</v>
      </c>
      <c r="H1705" t="str">
        <f ca="1"/>
        <v>Прудникова Е. И.</v>
      </c>
      <c r="I1705" t="str">
        <f ca="1"/>
        <v>4О</v>
      </c>
      <c r="J1705">
        <f ca="1"/>
        <v>34</v>
      </c>
      <c r="K1705" t="str">
        <f ca="1"/>
        <v>НЕТ</v>
      </c>
      <c r="L1705">
        <f ca="1"/>
        <v>4</v>
      </c>
      <c r="M1705" t="str">
        <f ca="1"/>
        <v>Литературное чтение</v>
      </c>
    </row>
    <row r="1706" spans="1:13" x14ac:dyDescent="0.25">
      <c r="A1706" s="30" t="str">
        <v>Прудникова Е. И.</v>
      </c>
      <c r="B1706" s="30" t="str">
        <f ca="1"/>
        <v>4О</v>
      </c>
      <c r="C1706" s="30">
        <f ca="1"/>
        <v>34</v>
      </c>
      <c r="D1706" s="30" t="str">
        <f ca="1"/>
        <v>НЕТ</v>
      </c>
      <c r="E1706" s="30">
        <f ca="1"/>
        <v>4</v>
      </c>
      <c r="F1706" s="30" t="str">
        <v>Математика</v>
      </c>
      <c r="H1706" t="str">
        <f ca="1"/>
        <v>Прудникова Е. И.</v>
      </c>
      <c r="I1706" t="str">
        <f ca="1"/>
        <v>4О</v>
      </c>
      <c r="J1706">
        <f ca="1"/>
        <v>34</v>
      </c>
      <c r="K1706" t="str">
        <f ca="1"/>
        <v>НЕТ</v>
      </c>
      <c r="L1706">
        <f ca="1"/>
        <v>4</v>
      </c>
      <c r="M1706" t="str">
        <f ca="1"/>
        <v>Математика</v>
      </c>
    </row>
    <row r="1707" spans="1:13" x14ac:dyDescent="0.25">
      <c r="A1707" s="30" t="str">
        <v>Прудникова Е. И.</v>
      </c>
      <c r="B1707" s="30" t="str">
        <f ca="1"/>
        <v>4О</v>
      </c>
      <c r="C1707" s="30">
        <f ca="1"/>
        <v>34</v>
      </c>
      <c r="D1707" s="30" t="str">
        <f ca="1"/>
        <v>НЕТ</v>
      </c>
      <c r="E1707" s="30">
        <f ca="1"/>
        <v>2</v>
      </c>
      <c r="F1707" s="30" t="str">
        <v>Окружающий мир</v>
      </c>
      <c r="H1707" t="str">
        <f ca="1"/>
        <v>Прудникова Е. И.</v>
      </c>
      <c r="I1707" t="str">
        <f ca="1"/>
        <v>4О</v>
      </c>
      <c r="J1707">
        <f ca="1"/>
        <v>34</v>
      </c>
      <c r="K1707" t="str">
        <f ca="1"/>
        <v>НЕТ</v>
      </c>
      <c r="L1707">
        <f ca="1"/>
        <v>2</v>
      </c>
      <c r="M1707" t="str">
        <f ca="1"/>
        <v>Окружающий мир</v>
      </c>
    </row>
    <row r="1708" spans="1:13" x14ac:dyDescent="0.25">
      <c r="A1708" s="30" t="str">
        <v>Прудникова Е. И.</v>
      </c>
      <c r="B1708" s="30" t="str">
        <f ca="1"/>
        <v>4О</v>
      </c>
      <c r="C1708" s="30">
        <f ca="1"/>
        <v>34</v>
      </c>
      <c r="D1708" s="30" t="str">
        <f ca="1"/>
        <v>НЕТ</v>
      </c>
      <c r="E1708" s="30">
        <f ca="1"/>
        <v>1</v>
      </c>
      <c r="F1708" s="30" t="str">
        <v>Основы религиоз</v>
      </c>
      <c r="H1708" t="str">
        <f ca="1"/>
        <v>Прудникова Е. И.</v>
      </c>
      <c r="I1708" t="str">
        <f ca="1"/>
        <v>4О</v>
      </c>
      <c r="J1708">
        <f ca="1"/>
        <v>34</v>
      </c>
      <c r="K1708" t="str">
        <f ca="1"/>
        <v>НЕТ</v>
      </c>
      <c r="L1708">
        <f ca="1"/>
        <v>1</v>
      </c>
      <c r="M1708" t="str">
        <f ca="1"/>
        <v>Основы религиоз</v>
      </c>
    </row>
    <row r="1709" spans="1:13" x14ac:dyDescent="0.25">
      <c r="A1709" s="30" t="str">
        <v>Прудникова Е. И.</v>
      </c>
      <c r="B1709" s="30" t="str">
        <f ca="1"/>
        <v>4О</v>
      </c>
      <c r="C1709" s="30">
        <f ca="1"/>
        <v>34</v>
      </c>
      <c r="D1709" s="30" t="str">
        <f ca="1"/>
        <v>НЕТ</v>
      </c>
      <c r="E1709" s="30">
        <f ca="1"/>
        <v>1</v>
      </c>
      <c r="F1709" s="30" t="str">
        <v>Разговор о важн</v>
      </c>
      <c r="H1709" t="str">
        <f ca="1"/>
        <v>Прудникова Е. И.</v>
      </c>
      <c r="I1709" t="str">
        <f ca="1"/>
        <v>4О</v>
      </c>
      <c r="J1709">
        <f ca="1"/>
        <v>34</v>
      </c>
      <c r="K1709" t="str">
        <f ca="1"/>
        <v>НЕТ</v>
      </c>
      <c r="L1709">
        <f ca="1"/>
        <v>1</v>
      </c>
      <c r="M1709" t="str">
        <f ca="1"/>
        <v>Разговор о важн</v>
      </c>
    </row>
    <row r="1710" spans="1:13" x14ac:dyDescent="0.25">
      <c r="A1710" s="30" t="str">
        <v>Прудникова Е. И.</v>
      </c>
      <c r="B1710" s="30" t="str">
        <f ca="1"/>
        <v>4О</v>
      </c>
      <c r="C1710" s="30">
        <f ca="1"/>
        <v>34</v>
      </c>
      <c r="D1710" s="30" t="str">
        <f ca="1"/>
        <v>НЕТ</v>
      </c>
      <c r="E1710" s="30">
        <f ca="1"/>
        <v>5</v>
      </c>
      <c r="F1710" s="30" t="str">
        <v>Русский язык</v>
      </c>
      <c r="H1710" t="str">
        <f ca="1"/>
        <v>Прудникова Е. И.</v>
      </c>
      <c r="I1710" t="str">
        <f ca="1"/>
        <v>4О</v>
      </c>
      <c r="J1710">
        <f ca="1"/>
        <v>34</v>
      </c>
      <c r="K1710" t="str">
        <f ca="1"/>
        <v>НЕТ</v>
      </c>
      <c r="L1710">
        <f ca="1"/>
        <v>5</v>
      </c>
      <c r="M1710" t="str">
        <f ca="1"/>
        <v>Русский язык</v>
      </c>
    </row>
    <row r="1711" spans="1:13" x14ac:dyDescent="0.25">
      <c r="A1711" s="30" t="str">
        <v>Прудникова Е. И.</v>
      </c>
      <c r="B1711" s="30" t="str">
        <f ca="1"/>
        <v>4О</v>
      </c>
      <c r="C1711" s="30">
        <f ca="1"/>
        <v>34</v>
      </c>
      <c r="D1711" s="30" t="str">
        <f ca="1"/>
        <v>НЕТ</v>
      </c>
      <c r="E1711" s="30">
        <f ca="1"/>
        <v>1</v>
      </c>
      <c r="F1711" s="30" t="str">
        <v>Технология</v>
      </c>
      <c r="H1711" t="str">
        <f ca="1"/>
        <v>Прудникова Е. И.</v>
      </c>
      <c r="I1711" t="str">
        <f ca="1"/>
        <v>4О</v>
      </c>
      <c r="J1711">
        <f ca="1"/>
        <v>34</v>
      </c>
      <c r="K1711" t="str">
        <f ca="1"/>
        <v>НЕТ</v>
      </c>
      <c r="L1711">
        <f ca="1"/>
        <v>1</v>
      </c>
      <c r="M1711" t="str">
        <f ca="1"/>
        <v>Технология</v>
      </c>
    </row>
    <row r="1712" spans="1:13" x14ac:dyDescent="0.25">
      <c r="A1712" s="30" t="str">
        <v>Пуртова О. Ю.</v>
      </c>
      <c r="B1712" s="30" t="str">
        <f ca="1"/>
        <v>5Б</v>
      </c>
      <c r="C1712" s="30">
        <f ca="1"/>
        <v>36</v>
      </c>
      <c r="D1712" s="30" t="str">
        <f ca="1"/>
        <v>НЕТ</v>
      </c>
      <c r="E1712" s="30">
        <f ca="1"/>
        <v>3</v>
      </c>
      <c r="F1712" s="30" t="str">
        <v>Литература</v>
      </c>
      <c r="H1712" t="str">
        <f ca="1"/>
        <v>Пуртова О. Ю.</v>
      </c>
      <c r="I1712" t="str">
        <f ca="1"/>
        <v>5Б</v>
      </c>
      <c r="J1712">
        <f ca="1"/>
        <v>36</v>
      </c>
      <c r="K1712" t="str">
        <f ca="1"/>
        <v>НЕТ</v>
      </c>
      <c r="L1712">
        <f ca="1"/>
        <v>3</v>
      </c>
      <c r="M1712" t="str">
        <f ca="1"/>
        <v>Литература</v>
      </c>
    </row>
    <row r="1713" spans="1:13" x14ac:dyDescent="0.25">
      <c r="A1713" s="30" t="str">
        <v>Пуртова О. Ю.</v>
      </c>
      <c r="B1713" s="30" t="str">
        <f ca="1"/>
        <v>5Б</v>
      </c>
      <c r="C1713" s="30">
        <f ca="1"/>
        <v>36</v>
      </c>
      <c r="D1713" s="30" t="str">
        <f ca="1"/>
        <v>НЕТ</v>
      </c>
      <c r="E1713" s="30">
        <f ca="1"/>
        <v>1</v>
      </c>
      <c r="F1713" s="30" t="str">
        <v>Разговор о важн</v>
      </c>
      <c r="H1713" t="str">
        <f ca="1"/>
        <v>Пуртова О. Ю.</v>
      </c>
      <c r="I1713" t="str">
        <f ca="1"/>
        <v>5Б</v>
      </c>
      <c r="J1713">
        <f ca="1"/>
        <v>36</v>
      </c>
      <c r="K1713" t="str">
        <f ca="1"/>
        <v>НЕТ</v>
      </c>
      <c r="L1713">
        <f ca="1"/>
        <v>1</v>
      </c>
      <c r="M1713" t="str">
        <f ca="1"/>
        <v>Разговор о важн</v>
      </c>
    </row>
    <row r="1714" spans="1:13" x14ac:dyDescent="0.25">
      <c r="A1714" s="30" t="str">
        <v>Пуртова О. Ю.</v>
      </c>
      <c r="B1714" s="30" t="str">
        <f ca="1"/>
        <v>5Б</v>
      </c>
      <c r="C1714" s="30">
        <f ca="1"/>
        <v>36</v>
      </c>
      <c r="D1714" s="30" t="str">
        <f ca="1"/>
        <v>НЕТ</v>
      </c>
      <c r="E1714" s="30">
        <f ca="1"/>
        <v>5</v>
      </c>
      <c r="F1714" s="30" t="str">
        <v>Русский язык</v>
      </c>
      <c r="H1714" t="str">
        <f ca="1"/>
        <v>Пуртова О. Ю.</v>
      </c>
      <c r="I1714" t="str">
        <f ca="1"/>
        <v>5Б</v>
      </c>
      <c r="J1714">
        <f ca="1"/>
        <v>36</v>
      </c>
      <c r="K1714" t="str">
        <f ca="1"/>
        <v>НЕТ</v>
      </c>
      <c r="L1714">
        <f ca="1"/>
        <v>5</v>
      </c>
      <c r="M1714" t="str">
        <f ca="1"/>
        <v>Русский язык</v>
      </c>
    </row>
    <row r="1715" spans="1:13" x14ac:dyDescent="0.25">
      <c r="A1715" s="30" t="str">
        <v>Пуртова О. Ю.</v>
      </c>
      <c r="B1715" s="30" t="str">
        <f ca="1"/>
        <v>5М</v>
      </c>
      <c r="C1715" s="30">
        <f ca="1"/>
        <v>36</v>
      </c>
      <c r="D1715" s="30" t="str">
        <f ca="1"/>
        <v>НЕТ</v>
      </c>
      <c r="E1715" s="30">
        <f ca="1"/>
        <v>3</v>
      </c>
      <c r="F1715" s="30" t="str">
        <v>Литература</v>
      </c>
      <c r="H1715" t="str">
        <f ca="1"/>
        <v>Пуртова О. Ю.</v>
      </c>
      <c r="I1715" t="str">
        <f ca="1"/>
        <v>5М</v>
      </c>
      <c r="J1715">
        <f ca="1"/>
        <v>36</v>
      </c>
      <c r="K1715" t="str">
        <f ca="1"/>
        <v>НЕТ</v>
      </c>
      <c r="L1715">
        <f ca="1"/>
        <v>3</v>
      </c>
      <c r="M1715" t="str">
        <f ca="1"/>
        <v>Литература</v>
      </c>
    </row>
    <row r="1716" spans="1:13" x14ac:dyDescent="0.25">
      <c r="A1716" s="30" t="str">
        <v>Пуртова О. Ю.</v>
      </c>
      <c r="B1716" s="30" t="str">
        <f ca="1"/>
        <v>5М</v>
      </c>
      <c r="C1716" s="30">
        <f ca="1"/>
        <v>36</v>
      </c>
      <c r="D1716" s="30" t="str">
        <f ca="1"/>
        <v>НЕТ</v>
      </c>
      <c r="E1716" s="30">
        <f ca="1"/>
        <v>5</v>
      </c>
      <c r="F1716" s="30" t="str">
        <v>Русский язык</v>
      </c>
      <c r="H1716" t="str">
        <f ca="1"/>
        <v>Пуртова О. Ю.</v>
      </c>
      <c r="I1716" t="str">
        <f ca="1"/>
        <v>5М</v>
      </c>
      <c r="J1716">
        <f ca="1"/>
        <v>36</v>
      </c>
      <c r="K1716" t="str">
        <f ca="1"/>
        <v>НЕТ</v>
      </c>
      <c r="L1716">
        <f ca="1"/>
        <v>5</v>
      </c>
      <c r="M1716" t="str">
        <f ca="1"/>
        <v>Русский язык</v>
      </c>
    </row>
    <row r="1717" spans="1:13" x14ac:dyDescent="0.25">
      <c r="A1717" s="30" t="str">
        <v>Пуртова О. Ю.</v>
      </c>
      <c r="B1717" s="30" t="str">
        <f ca="1"/>
        <v>5Н</v>
      </c>
      <c r="C1717" s="30">
        <f ca="1"/>
        <v>32</v>
      </c>
      <c r="D1717" s="30" t="str">
        <f ca="1"/>
        <v>НЕТ</v>
      </c>
      <c r="E1717" s="30">
        <f ca="1"/>
        <v>3</v>
      </c>
      <c r="F1717" s="30" t="str">
        <v>Литература</v>
      </c>
      <c r="H1717" t="str">
        <f ca="1"/>
        <v>Пуртова О. Ю.</v>
      </c>
      <c r="I1717" t="str">
        <f ca="1"/>
        <v>5Н</v>
      </c>
      <c r="J1717">
        <f ca="1"/>
        <v>32</v>
      </c>
      <c r="K1717" t="str">
        <f ca="1"/>
        <v>НЕТ</v>
      </c>
      <c r="L1717">
        <f ca="1"/>
        <v>3</v>
      </c>
      <c r="M1717" t="str">
        <f ca="1"/>
        <v>Литература</v>
      </c>
    </row>
    <row r="1718" spans="1:13" x14ac:dyDescent="0.25">
      <c r="A1718" s="30" t="str">
        <v>Пуртова О. Ю.</v>
      </c>
      <c r="B1718" s="30" t="str">
        <f ca="1"/>
        <v>5Н</v>
      </c>
      <c r="C1718" s="30">
        <f ca="1"/>
        <v>32</v>
      </c>
      <c r="D1718" s="30" t="str">
        <f ca="1"/>
        <v>НЕТ</v>
      </c>
      <c r="E1718" s="30">
        <f ca="1"/>
        <v>5</v>
      </c>
      <c r="F1718" s="30" t="str">
        <v>Русский язык</v>
      </c>
      <c r="H1718" t="str">
        <f ca="1"/>
        <v>Пуртова О. Ю.</v>
      </c>
      <c r="I1718" t="str">
        <f ca="1"/>
        <v>5Н</v>
      </c>
      <c r="J1718">
        <f ca="1"/>
        <v>32</v>
      </c>
      <c r="K1718" t="str">
        <f ca="1"/>
        <v>НЕТ</v>
      </c>
      <c r="L1718">
        <f ca="1"/>
        <v>5</v>
      </c>
      <c r="M1718" t="str">
        <f ca="1"/>
        <v>Русский язык</v>
      </c>
    </row>
    <row r="1719" spans="1:13" x14ac:dyDescent="0.25">
      <c r="A1719" s="30" t="str">
        <v>Пуртова О. Ю.</v>
      </c>
      <c r="B1719" s="30" t="str">
        <f ca="1"/>
        <v>8К</v>
      </c>
      <c r="C1719" s="30">
        <f ca="1"/>
        <v>31</v>
      </c>
      <c r="D1719" s="30" t="str">
        <f ca="1"/>
        <v>НЕТ</v>
      </c>
      <c r="E1719" s="30">
        <f ca="1"/>
        <v>2</v>
      </c>
      <c r="F1719" s="30" t="str">
        <v>Литература</v>
      </c>
      <c r="H1719" t="str">
        <f ca="1"/>
        <v>Пуртова О. Ю.</v>
      </c>
      <c r="I1719" t="str">
        <f ca="1"/>
        <v>8К</v>
      </c>
      <c r="J1719">
        <f ca="1"/>
        <v>31</v>
      </c>
      <c r="K1719" t="str">
        <f ca="1"/>
        <v>НЕТ</v>
      </c>
      <c r="L1719">
        <f ca="1"/>
        <v>2</v>
      </c>
      <c r="M1719" t="str">
        <f ca="1"/>
        <v>Литература</v>
      </c>
    </row>
    <row r="1720" spans="1:13" x14ac:dyDescent="0.25">
      <c r="A1720" s="30" t="str">
        <v>Пуртова О. Ю.</v>
      </c>
      <c r="B1720" s="30" t="str">
        <f ca="1"/>
        <v>8К</v>
      </c>
      <c r="C1720" s="30">
        <f ca="1"/>
        <v>31</v>
      </c>
      <c r="D1720" s="30" t="str">
        <f ca="1"/>
        <v>НЕТ</v>
      </c>
      <c r="E1720" s="30">
        <f ca="1"/>
        <v>4</v>
      </c>
      <c r="F1720" s="30" t="str">
        <v>Русский язык</v>
      </c>
      <c r="H1720" t="str">
        <f ca="1"/>
        <v>Пуртова О. Ю.</v>
      </c>
      <c r="I1720" t="str">
        <f ca="1"/>
        <v>8К</v>
      </c>
      <c r="J1720">
        <f ca="1"/>
        <v>31</v>
      </c>
      <c r="K1720" t="str">
        <f ca="1"/>
        <v>НЕТ</v>
      </c>
      <c r="L1720">
        <f ca="1"/>
        <v>4</v>
      </c>
      <c r="M1720" t="str">
        <f ca="1"/>
        <v>Русский язык</v>
      </c>
    </row>
    <row r="1721" spans="1:13" x14ac:dyDescent="0.25">
      <c r="A1721" s="30" t="str">
        <v>Пфаненштиль Е. В.</v>
      </c>
      <c r="B1721" s="30" t="str">
        <f ca="1"/>
        <v>2П</v>
      </c>
      <c r="C1721" s="30">
        <f ca="1"/>
        <v>38</v>
      </c>
      <c r="D1721" s="30" t="str">
        <f ca="1"/>
        <v>НЕТ</v>
      </c>
      <c r="E1721" s="30">
        <f ca="1"/>
        <v>1</v>
      </c>
      <c r="F1721" s="30" t="str">
        <v>Изобразительное искусство</v>
      </c>
      <c r="H1721" t="str">
        <f ca="1"/>
        <v>Пфаненштиль Е. В.</v>
      </c>
      <c r="I1721" t="str">
        <f ca="1"/>
        <v>2П</v>
      </c>
      <c r="J1721">
        <f ca="1"/>
        <v>38</v>
      </c>
      <c r="K1721" t="str">
        <f ca="1"/>
        <v>НЕТ</v>
      </c>
      <c r="L1721">
        <f ca="1"/>
        <v>1</v>
      </c>
      <c r="M1721" t="str">
        <f ca="1"/>
        <v>Изобразительное искусство</v>
      </c>
    </row>
    <row r="1722" spans="1:13" x14ac:dyDescent="0.25">
      <c r="A1722" s="30" t="str">
        <v>Пфаненштиль Е. В.</v>
      </c>
      <c r="B1722" s="30" t="str">
        <f ca="1"/>
        <v>2П</v>
      </c>
      <c r="C1722" s="30">
        <f ca="1"/>
        <v>38</v>
      </c>
      <c r="D1722" s="30" t="str">
        <f ca="1"/>
        <v>НЕТ</v>
      </c>
      <c r="E1722" s="30">
        <f ca="1"/>
        <v>1</v>
      </c>
      <c r="F1722" s="30" t="str">
        <v>Кубановедение</v>
      </c>
      <c r="H1722" t="str">
        <f ca="1"/>
        <v>Пфаненштиль Е. В.</v>
      </c>
      <c r="I1722" t="str">
        <f ca="1"/>
        <v>2П</v>
      </c>
      <c r="J1722">
        <f ca="1"/>
        <v>38</v>
      </c>
      <c r="K1722" t="str">
        <f ca="1"/>
        <v>НЕТ</v>
      </c>
      <c r="L1722">
        <f ca="1"/>
        <v>1</v>
      </c>
      <c r="M1722" t="str">
        <f ca="1"/>
        <v>Кубановедение</v>
      </c>
    </row>
    <row r="1723" spans="1:13" x14ac:dyDescent="0.25">
      <c r="A1723" s="30" t="str">
        <v>Пфаненштиль Е. В.</v>
      </c>
      <c r="B1723" s="30" t="str">
        <f ca="1"/>
        <v>2П</v>
      </c>
      <c r="C1723" s="30">
        <f ca="1"/>
        <v>38</v>
      </c>
      <c r="D1723" s="30" t="str">
        <f ca="1"/>
        <v>НЕТ</v>
      </c>
      <c r="E1723" s="30">
        <f ca="1"/>
        <v>4</v>
      </c>
      <c r="F1723" s="30" t="str">
        <v>Литературное чтение</v>
      </c>
      <c r="H1723" t="str">
        <f ca="1"/>
        <v>Пфаненштиль Е. В.</v>
      </c>
      <c r="I1723" t="str">
        <f ca="1"/>
        <v>2П</v>
      </c>
      <c r="J1723">
        <f ca="1"/>
        <v>38</v>
      </c>
      <c r="K1723" t="str">
        <f ca="1"/>
        <v>НЕТ</v>
      </c>
      <c r="L1723">
        <f ca="1"/>
        <v>4</v>
      </c>
      <c r="M1723" t="str">
        <f ca="1"/>
        <v>Литературное чтение</v>
      </c>
    </row>
    <row r="1724" spans="1:13" x14ac:dyDescent="0.25">
      <c r="A1724" s="30" t="str">
        <v>Пфаненштиль Е. В.</v>
      </c>
      <c r="B1724" s="30" t="str">
        <f ca="1"/>
        <v>2П</v>
      </c>
      <c r="C1724" s="30">
        <f ca="1"/>
        <v>38</v>
      </c>
      <c r="D1724" s="30" t="str">
        <f ca="1"/>
        <v>НЕТ</v>
      </c>
      <c r="E1724" s="30">
        <f ca="1"/>
        <v>4</v>
      </c>
      <c r="F1724" s="30" t="str">
        <v>Математика</v>
      </c>
      <c r="H1724" t="str">
        <f ca="1"/>
        <v>Пфаненштиль Е. В.</v>
      </c>
      <c r="I1724" t="str">
        <f ca="1"/>
        <v>2П</v>
      </c>
      <c r="J1724">
        <f ca="1"/>
        <v>38</v>
      </c>
      <c r="K1724" t="str">
        <f ca="1"/>
        <v>НЕТ</v>
      </c>
      <c r="L1724">
        <f ca="1"/>
        <v>4</v>
      </c>
      <c r="M1724" t="str">
        <f ca="1"/>
        <v>Математика</v>
      </c>
    </row>
    <row r="1725" spans="1:13" x14ac:dyDescent="0.25">
      <c r="A1725" s="30" t="str">
        <v>Пфаненштиль Е. В.</v>
      </c>
      <c r="B1725" s="30" t="str">
        <f ca="1"/>
        <v>2П</v>
      </c>
      <c r="C1725" s="30">
        <f ca="1"/>
        <v>38</v>
      </c>
      <c r="D1725" s="30" t="str">
        <f ca="1"/>
        <v>НЕТ</v>
      </c>
      <c r="E1725" s="30">
        <f ca="1"/>
        <v>1</v>
      </c>
      <c r="F1725" s="30" t="str">
        <v>Музыка</v>
      </c>
      <c r="H1725" t="str">
        <f ca="1"/>
        <v>Пфаненштиль Е. В.</v>
      </c>
      <c r="I1725" t="str">
        <f ca="1"/>
        <v>2П</v>
      </c>
      <c r="J1725">
        <f ca="1"/>
        <v>38</v>
      </c>
      <c r="K1725" t="str">
        <f ca="1"/>
        <v>НЕТ</v>
      </c>
      <c r="L1725">
        <f ca="1"/>
        <v>1</v>
      </c>
      <c r="M1725" t="str">
        <f ca="1"/>
        <v>Музыка</v>
      </c>
    </row>
    <row r="1726" spans="1:13" x14ac:dyDescent="0.25">
      <c r="A1726" s="30" t="str">
        <v>Пфаненштиль Е. В.</v>
      </c>
      <c r="B1726" s="30" t="str">
        <f ca="1"/>
        <v>2П</v>
      </c>
      <c r="C1726" s="30">
        <f ca="1"/>
        <v>38</v>
      </c>
      <c r="D1726" s="30" t="str">
        <f ca="1"/>
        <v>НЕТ</v>
      </c>
      <c r="E1726" s="30">
        <f ca="1"/>
        <v>2</v>
      </c>
      <c r="F1726" s="30" t="str">
        <v>Окружающий мир</v>
      </c>
      <c r="H1726" t="str">
        <f ca="1"/>
        <v>Пфаненштиль Е. В.</v>
      </c>
      <c r="I1726" t="str">
        <f ca="1"/>
        <v>2П</v>
      </c>
      <c r="J1726">
        <f ca="1"/>
        <v>38</v>
      </c>
      <c r="K1726" t="str">
        <f ca="1"/>
        <v>НЕТ</v>
      </c>
      <c r="L1726">
        <f ca="1"/>
        <v>2</v>
      </c>
      <c r="M1726" t="str">
        <f ca="1"/>
        <v>Окружающий мир</v>
      </c>
    </row>
    <row r="1727" spans="1:13" x14ac:dyDescent="0.25">
      <c r="A1727" s="30" t="str">
        <v>Пфаненштиль Е. В.</v>
      </c>
      <c r="B1727" s="30" t="str">
        <f ca="1"/>
        <v>2П</v>
      </c>
      <c r="C1727" s="30">
        <f ca="1"/>
        <v>38</v>
      </c>
      <c r="D1727" s="30" t="str">
        <f ca="1"/>
        <v>НЕТ</v>
      </c>
      <c r="E1727" s="30">
        <f ca="1"/>
        <v>1</v>
      </c>
      <c r="F1727" s="30" t="str">
        <v>Разговор о важн</v>
      </c>
      <c r="H1727" t="str">
        <f ca="1"/>
        <v>Пфаненштиль Е. В.</v>
      </c>
      <c r="I1727" t="str">
        <f ca="1"/>
        <v>2П</v>
      </c>
      <c r="J1727">
        <f ca="1"/>
        <v>38</v>
      </c>
      <c r="K1727" t="str">
        <f ca="1"/>
        <v>НЕТ</v>
      </c>
      <c r="L1727">
        <f ca="1"/>
        <v>1</v>
      </c>
      <c r="M1727" t="str">
        <f ca="1"/>
        <v>Разговор о важн</v>
      </c>
    </row>
    <row r="1728" spans="1:13" x14ac:dyDescent="0.25">
      <c r="A1728" s="30" t="str">
        <v>Пфаненштиль Е. В.</v>
      </c>
      <c r="B1728" s="30" t="str">
        <f ca="1"/>
        <v>2П</v>
      </c>
      <c r="C1728" s="30">
        <f ca="1"/>
        <v>38</v>
      </c>
      <c r="D1728" s="30" t="str">
        <f ca="1"/>
        <v>НЕТ</v>
      </c>
      <c r="E1728" s="30">
        <f ca="1"/>
        <v>5</v>
      </c>
      <c r="F1728" s="30" t="str">
        <v>Русский язык</v>
      </c>
      <c r="H1728" t="str">
        <f ca="1"/>
        <v>Пфаненштиль Е. В.</v>
      </c>
      <c r="I1728" t="str">
        <f ca="1"/>
        <v>2П</v>
      </c>
      <c r="J1728">
        <f ca="1"/>
        <v>38</v>
      </c>
      <c r="K1728" t="str">
        <f ca="1"/>
        <v>НЕТ</v>
      </c>
      <c r="L1728">
        <f ca="1"/>
        <v>5</v>
      </c>
      <c r="M1728" t="str">
        <f ca="1"/>
        <v>Русский язык</v>
      </c>
    </row>
    <row r="1729" spans="1:13" x14ac:dyDescent="0.25">
      <c r="A1729" s="30" t="str">
        <v>Пфаненштиль Е. В.</v>
      </c>
      <c r="B1729" s="30" t="str">
        <f ca="1"/>
        <v>2П</v>
      </c>
      <c r="C1729" s="30">
        <f ca="1"/>
        <v>38</v>
      </c>
      <c r="D1729" s="30" t="str">
        <f ca="1"/>
        <v>НЕТ</v>
      </c>
      <c r="E1729" s="30">
        <f ca="1"/>
        <v>1</v>
      </c>
      <c r="F1729" s="30" t="str">
        <v>Технология</v>
      </c>
      <c r="H1729" t="str">
        <f ca="1"/>
        <v>Пфаненштиль Е. В.</v>
      </c>
      <c r="I1729" t="str">
        <f ca="1"/>
        <v>2П</v>
      </c>
      <c r="J1729">
        <f ca="1"/>
        <v>38</v>
      </c>
      <c r="K1729" t="str">
        <f ca="1"/>
        <v>НЕТ</v>
      </c>
      <c r="L1729">
        <f ca="1"/>
        <v>1</v>
      </c>
      <c r="M1729" t="str">
        <f ca="1"/>
        <v>Технология</v>
      </c>
    </row>
    <row r="1730" spans="1:13" x14ac:dyDescent="0.25">
      <c r="A1730" s="30" t="str">
        <v>Пчеленок Т. Н.</v>
      </c>
      <c r="B1730" s="30" t="str">
        <f ca="1"/>
        <v>8А</v>
      </c>
      <c r="C1730" s="30">
        <f ca="1"/>
        <v>36</v>
      </c>
      <c r="D1730" s="30" t="str">
        <f ca="1"/>
        <v>НЕТ</v>
      </c>
      <c r="E1730" s="30">
        <f ca="1"/>
        <v>2</v>
      </c>
      <c r="F1730" s="30" t="str">
        <v>Химия</v>
      </c>
      <c r="H1730" t="str">
        <f ca="1"/>
        <v>Пчеленок Т. Н.</v>
      </c>
      <c r="I1730" t="str">
        <f ca="1"/>
        <v>8А</v>
      </c>
      <c r="J1730">
        <f ca="1"/>
        <v>36</v>
      </c>
      <c r="K1730" t="str">
        <f ca="1"/>
        <v>НЕТ</v>
      </c>
      <c r="L1730">
        <f ca="1"/>
        <v>2</v>
      </c>
      <c r="M1730" t="str">
        <f ca="1"/>
        <v>Химия</v>
      </c>
    </row>
    <row r="1731" spans="1:13" x14ac:dyDescent="0.25">
      <c r="A1731" s="30" t="str">
        <v>Пчеленок Т. Н.</v>
      </c>
      <c r="B1731" s="30" t="str">
        <f ca="1"/>
        <v>8Б</v>
      </c>
      <c r="C1731" s="30">
        <f ca="1"/>
        <v>36</v>
      </c>
      <c r="D1731" s="30" t="str">
        <f ca="1"/>
        <v>НЕТ</v>
      </c>
      <c r="E1731" s="30">
        <f ca="1"/>
        <v>2</v>
      </c>
      <c r="F1731" s="30" t="str">
        <v>Химия</v>
      </c>
      <c r="H1731" t="str">
        <f ca="1"/>
        <v>Пчеленок Т. Н.</v>
      </c>
      <c r="I1731" t="str">
        <f ca="1"/>
        <v>8Б</v>
      </c>
      <c r="J1731">
        <f ca="1"/>
        <v>36</v>
      </c>
      <c r="K1731" t="str">
        <f ca="1"/>
        <v>НЕТ</v>
      </c>
      <c r="L1731">
        <f ca="1"/>
        <v>2</v>
      </c>
      <c r="M1731" t="str">
        <f ca="1"/>
        <v>Химия</v>
      </c>
    </row>
    <row r="1732" spans="1:13" x14ac:dyDescent="0.25">
      <c r="A1732" s="30" t="str">
        <v>Пчеленок Т. Н.</v>
      </c>
      <c r="B1732" s="30" t="str">
        <f ca="1"/>
        <v>8В</v>
      </c>
      <c r="C1732" s="30">
        <f ca="1"/>
        <v>34</v>
      </c>
      <c r="D1732" s="30" t="str">
        <f ca="1"/>
        <v>НЕТ</v>
      </c>
      <c r="E1732" s="30">
        <f ca="1"/>
        <v>2</v>
      </c>
      <c r="F1732" s="30" t="str">
        <v>Химия</v>
      </c>
      <c r="H1732" t="str">
        <f ca="1"/>
        <v>Пчеленок Т. Н.</v>
      </c>
      <c r="I1732" t="str">
        <f ca="1"/>
        <v>8В</v>
      </c>
      <c r="J1732">
        <f ca="1"/>
        <v>34</v>
      </c>
      <c r="K1732" t="str">
        <f ca="1"/>
        <v>НЕТ</v>
      </c>
      <c r="L1732">
        <f ca="1"/>
        <v>2</v>
      </c>
      <c r="M1732" t="str">
        <f ca="1"/>
        <v>Химия</v>
      </c>
    </row>
    <row r="1733" spans="1:13" x14ac:dyDescent="0.25">
      <c r="A1733" s="30" t="str">
        <v>Пчеленок Т. Н.</v>
      </c>
      <c r="B1733" s="30" t="str">
        <f ca="1"/>
        <v>8Г</v>
      </c>
      <c r="C1733" s="30">
        <f ca="1"/>
        <v>36</v>
      </c>
      <c r="D1733" s="30" t="str">
        <f ca="1"/>
        <v>НЕТ</v>
      </c>
      <c r="E1733" s="30">
        <f ca="1"/>
        <v>2</v>
      </c>
      <c r="F1733" s="30" t="str">
        <v>Химия</v>
      </c>
      <c r="H1733" t="str">
        <f ca="1"/>
        <v>Пчеленок Т. Н.</v>
      </c>
      <c r="I1733" t="str">
        <f ca="1"/>
        <v>8Г</v>
      </c>
      <c r="J1733">
        <f ca="1"/>
        <v>36</v>
      </c>
      <c r="K1733" t="str">
        <f ca="1"/>
        <v>НЕТ</v>
      </c>
      <c r="L1733">
        <f ca="1"/>
        <v>2</v>
      </c>
      <c r="M1733" t="str">
        <f ca="1"/>
        <v>Химия</v>
      </c>
    </row>
    <row r="1734" spans="1:13" x14ac:dyDescent="0.25">
      <c r="A1734" s="30" t="str">
        <v>Пчеленок Т. Н.</v>
      </c>
      <c r="B1734" s="30" t="str">
        <f ca="1"/>
        <v>8Д</v>
      </c>
      <c r="C1734" s="30">
        <f ca="1"/>
        <v>35</v>
      </c>
      <c r="D1734" s="30" t="str">
        <f ca="1"/>
        <v>НЕТ</v>
      </c>
      <c r="E1734" s="30">
        <f ca="1"/>
        <v>2</v>
      </c>
      <c r="F1734" s="30" t="str">
        <v>Химия</v>
      </c>
      <c r="H1734" t="str">
        <f ca="1"/>
        <v>Пчеленок Т. Н.</v>
      </c>
      <c r="I1734" t="str">
        <f ca="1"/>
        <v>8Д</v>
      </c>
      <c r="J1734">
        <f ca="1"/>
        <v>35</v>
      </c>
      <c r="K1734" t="str">
        <f ca="1"/>
        <v>НЕТ</v>
      </c>
      <c r="L1734">
        <f ca="1"/>
        <v>2</v>
      </c>
      <c r="M1734" t="str">
        <f ca="1"/>
        <v>Химия</v>
      </c>
    </row>
    <row r="1735" spans="1:13" x14ac:dyDescent="0.25">
      <c r="A1735" s="30" t="str">
        <v>Пчеленок Т. Н.</v>
      </c>
      <c r="B1735" s="30" t="str">
        <f ca="1"/>
        <v>8Е</v>
      </c>
      <c r="C1735" s="30">
        <f ca="1"/>
        <v>35</v>
      </c>
      <c r="D1735" s="30" t="str">
        <f ca="1"/>
        <v>НЕТ</v>
      </c>
      <c r="E1735" s="30">
        <f ca="1"/>
        <v>2</v>
      </c>
      <c r="F1735" s="30" t="str">
        <v>Химия</v>
      </c>
      <c r="H1735" t="str">
        <f ca="1"/>
        <v>Пчеленок Т. Н.</v>
      </c>
      <c r="I1735" t="str">
        <f ca="1"/>
        <v>8Е</v>
      </c>
      <c r="J1735">
        <f ca="1"/>
        <v>35</v>
      </c>
      <c r="K1735" t="str">
        <f ca="1"/>
        <v>НЕТ</v>
      </c>
      <c r="L1735">
        <f ca="1"/>
        <v>2</v>
      </c>
      <c r="M1735" t="str">
        <f ca="1"/>
        <v>Химия</v>
      </c>
    </row>
    <row r="1736" spans="1:13" x14ac:dyDescent="0.25">
      <c r="A1736" s="30" t="str">
        <v>Пчеленок Т. Н.</v>
      </c>
      <c r="B1736" s="30" t="str">
        <f ca="1"/>
        <v>8Ж</v>
      </c>
      <c r="C1736" s="30">
        <f ca="1"/>
        <v>35</v>
      </c>
      <c r="D1736" s="30" t="str">
        <f ca="1"/>
        <v>НЕТ</v>
      </c>
      <c r="E1736" s="30">
        <f ca="1"/>
        <v>2</v>
      </c>
      <c r="F1736" s="30" t="str">
        <v>Химия</v>
      </c>
      <c r="H1736" t="str">
        <f ca="1"/>
        <v>Пчеленок Т. Н.</v>
      </c>
      <c r="I1736" t="str">
        <f ca="1"/>
        <v>8Ж</v>
      </c>
      <c r="J1736">
        <f ca="1"/>
        <v>35</v>
      </c>
      <c r="K1736" t="str">
        <f ca="1"/>
        <v>НЕТ</v>
      </c>
      <c r="L1736">
        <f ca="1"/>
        <v>2</v>
      </c>
      <c r="M1736" t="str">
        <f ca="1"/>
        <v>Химия</v>
      </c>
    </row>
    <row r="1737" spans="1:13" x14ac:dyDescent="0.25">
      <c r="A1737" s="30" t="str">
        <v>Пчеленок Т. Н.</v>
      </c>
      <c r="B1737" s="30" t="str">
        <f ca="1"/>
        <v>8З</v>
      </c>
      <c r="C1737" s="30">
        <f ca="1"/>
        <v>35</v>
      </c>
      <c r="D1737" s="30" t="str">
        <f ca="1"/>
        <v>НЕТ</v>
      </c>
      <c r="E1737" s="30">
        <f ca="1"/>
        <v>2</v>
      </c>
      <c r="F1737" s="30" t="str">
        <v>Химия</v>
      </c>
      <c r="H1737" t="str">
        <f ca="1"/>
        <v>Пчеленок Т. Н.</v>
      </c>
      <c r="I1737" t="str">
        <f ca="1"/>
        <v>8З</v>
      </c>
      <c r="J1737">
        <f ca="1"/>
        <v>35</v>
      </c>
      <c r="K1737" t="str">
        <f ca="1"/>
        <v>НЕТ</v>
      </c>
      <c r="L1737">
        <f ca="1"/>
        <v>2</v>
      </c>
      <c r="M1737" t="str">
        <f ca="1"/>
        <v>Химия</v>
      </c>
    </row>
    <row r="1738" spans="1:13" x14ac:dyDescent="0.25">
      <c r="A1738" s="30" t="str">
        <v>Пчеленок Т. Н.</v>
      </c>
      <c r="B1738" s="30" t="str">
        <f ca="1"/>
        <v>8И</v>
      </c>
      <c r="C1738" s="30">
        <f ca="1"/>
        <v>35</v>
      </c>
      <c r="D1738" s="30" t="str">
        <f ca="1"/>
        <v>НЕТ</v>
      </c>
      <c r="E1738" s="30">
        <f ca="1"/>
        <v>2</v>
      </c>
      <c r="F1738" s="30" t="str">
        <v>Химия</v>
      </c>
      <c r="H1738" t="str">
        <f ca="1"/>
        <v>Пчеленок Т. Н.</v>
      </c>
      <c r="I1738" t="str">
        <f ca="1"/>
        <v>8И</v>
      </c>
      <c r="J1738">
        <f ca="1"/>
        <v>35</v>
      </c>
      <c r="K1738" t="str">
        <f ca="1"/>
        <v>НЕТ</v>
      </c>
      <c r="L1738">
        <f ca="1"/>
        <v>2</v>
      </c>
      <c r="M1738" t="str">
        <f ca="1"/>
        <v>Химия</v>
      </c>
    </row>
    <row r="1739" spans="1:13" x14ac:dyDescent="0.25">
      <c r="A1739" s="30" t="str">
        <v>Пчеленок Т. Н.</v>
      </c>
      <c r="B1739" s="30" t="str">
        <f ca="1"/>
        <v>8К</v>
      </c>
      <c r="C1739" s="30">
        <f ca="1"/>
        <v>31</v>
      </c>
      <c r="D1739" s="30" t="str">
        <f ca="1"/>
        <v>НЕТ</v>
      </c>
      <c r="E1739" s="30">
        <f ca="1"/>
        <v>2</v>
      </c>
      <c r="F1739" s="30" t="str">
        <v>Химия</v>
      </c>
      <c r="H1739" t="str">
        <f ca="1"/>
        <v>Пчеленок Т. Н.</v>
      </c>
      <c r="I1739" t="str">
        <f ca="1"/>
        <v>8К</v>
      </c>
      <c r="J1739">
        <f ca="1"/>
        <v>31</v>
      </c>
      <c r="K1739" t="str">
        <f ca="1"/>
        <v>НЕТ</v>
      </c>
      <c r="L1739">
        <f ca="1"/>
        <v>2</v>
      </c>
      <c r="M1739" t="str">
        <f ca="1"/>
        <v>Химия</v>
      </c>
    </row>
    <row r="1740" spans="1:13" x14ac:dyDescent="0.25">
      <c r="A1740" s="30" t="str">
        <v>Пчеленок Т. Н.</v>
      </c>
      <c r="B1740" s="30" t="str">
        <f ca="1"/>
        <v>8Л</v>
      </c>
      <c r="C1740" s="30">
        <f ca="1"/>
        <v>36</v>
      </c>
      <c r="D1740" s="30" t="str">
        <f ca="1"/>
        <v>НЕТ</v>
      </c>
      <c r="E1740" s="30">
        <f ca="1"/>
        <v>2</v>
      </c>
      <c r="F1740" s="30" t="str">
        <v>Химия</v>
      </c>
      <c r="H1740" t="str">
        <f ca="1"/>
        <v>Пчеленок Т. Н.</v>
      </c>
      <c r="I1740" t="str">
        <f ca="1"/>
        <v>8Л</v>
      </c>
      <c r="J1740">
        <f ca="1"/>
        <v>36</v>
      </c>
      <c r="K1740" t="str">
        <f ca="1"/>
        <v>НЕТ</v>
      </c>
      <c r="L1740">
        <f ca="1"/>
        <v>2</v>
      </c>
      <c r="M1740" t="str">
        <f ca="1"/>
        <v>Химия</v>
      </c>
    </row>
    <row r="1741" spans="1:13" x14ac:dyDescent="0.25">
      <c r="A1741" s="30" t="str">
        <v>Пчеленок Т. Н.</v>
      </c>
      <c r="B1741" s="30" t="str">
        <f ca="1"/>
        <v>8М</v>
      </c>
      <c r="C1741" s="30">
        <f ca="1"/>
        <v>28</v>
      </c>
      <c r="D1741" s="30" t="str">
        <f ca="1"/>
        <v>НЕТ</v>
      </c>
      <c r="E1741" s="30">
        <f ca="1"/>
        <v>2</v>
      </c>
      <c r="F1741" s="30" t="str">
        <v>Химия</v>
      </c>
      <c r="H1741" t="str">
        <f ca="1"/>
        <v>Пчеленок Т. Н.</v>
      </c>
      <c r="I1741" t="str">
        <f ca="1"/>
        <v>8М</v>
      </c>
      <c r="J1741">
        <f ca="1"/>
        <v>28</v>
      </c>
      <c r="K1741" t="str">
        <f ca="1"/>
        <v>НЕТ</v>
      </c>
      <c r="L1741">
        <f ca="1"/>
        <v>2</v>
      </c>
      <c r="M1741" t="str">
        <f ca="1"/>
        <v>Химия</v>
      </c>
    </row>
    <row r="1742" spans="1:13" x14ac:dyDescent="0.25">
      <c r="A1742" s="30" t="str">
        <v>Пчеленок Т. Н.</v>
      </c>
      <c r="B1742" s="30" t="str">
        <f ca="1"/>
        <v>8Н</v>
      </c>
      <c r="C1742" s="30">
        <f ca="1"/>
        <v>34</v>
      </c>
      <c r="D1742" s="30" t="str">
        <f ca="1"/>
        <v>НЕТ</v>
      </c>
      <c r="E1742" s="30">
        <f ca="1"/>
        <v>2</v>
      </c>
      <c r="F1742" s="30" t="str">
        <v>Химия</v>
      </c>
      <c r="H1742" t="str">
        <f ca="1"/>
        <v>Пчеленок Т. Н.</v>
      </c>
      <c r="I1742" t="str">
        <f ca="1"/>
        <v>8Н</v>
      </c>
      <c r="J1742">
        <f ca="1"/>
        <v>34</v>
      </c>
      <c r="K1742" t="str">
        <f ca="1"/>
        <v>НЕТ</v>
      </c>
      <c r="L1742">
        <f ca="1"/>
        <v>2</v>
      </c>
      <c r="M1742" t="str">
        <f ca="1"/>
        <v>Химия</v>
      </c>
    </row>
    <row r="1743" spans="1:13" x14ac:dyDescent="0.25">
      <c r="A1743" s="30" t="str">
        <v>Рагимова А. Л.</v>
      </c>
      <c r="B1743" s="30" t="str">
        <f ca="1"/>
        <v>4Ф</v>
      </c>
      <c r="C1743" s="30">
        <f ca="1"/>
        <v>38</v>
      </c>
      <c r="D1743" s="30" t="str">
        <f ca="1"/>
        <v>НЕТ</v>
      </c>
      <c r="E1743" s="30">
        <f ca="1"/>
        <v>1</v>
      </c>
      <c r="F1743" s="30" t="str">
        <v>Изобразительное искусство</v>
      </c>
      <c r="H1743" t="str">
        <f ca="1"/>
        <v>Рагимова А. Л.</v>
      </c>
      <c r="I1743" t="str">
        <f ca="1"/>
        <v>4Ф</v>
      </c>
      <c r="J1743">
        <f ca="1"/>
        <v>38</v>
      </c>
      <c r="K1743" t="str">
        <f ca="1"/>
        <v>НЕТ</v>
      </c>
      <c r="L1743">
        <f ca="1"/>
        <v>1</v>
      </c>
      <c r="M1743" t="str">
        <f ca="1"/>
        <v>Изобразительное искусство</v>
      </c>
    </row>
    <row r="1744" spans="1:13" x14ac:dyDescent="0.25">
      <c r="A1744" s="30" t="str">
        <v>Рагимова А. Л.</v>
      </c>
      <c r="B1744" s="30" t="str">
        <f ca="1"/>
        <v>4Ф</v>
      </c>
      <c r="C1744" s="30">
        <f ca="1"/>
        <v>38</v>
      </c>
      <c r="D1744" s="30" t="str">
        <f ca="1"/>
        <v>НЕТ</v>
      </c>
      <c r="E1744" s="30">
        <f ca="1"/>
        <v>4</v>
      </c>
      <c r="F1744" s="30" t="str">
        <v>Литературное чтение</v>
      </c>
      <c r="H1744" t="str">
        <f ca="1"/>
        <v>Рагимова А. Л.</v>
      </c>
      <c r="I1744" t="str">
        <f ca="1"/>
        <v>4Ф</v>
      </c>
      <c r="J1744">
        <f ca="1"/>
        <v>38</v>
      </c>
      <c r="K1744" t="str">
        <f ca="1"/>
        <v>НЕТ</v>
      </c>
      <c r="L1744">
        <f ca="1"/>
        <v>4</v>
      </c>
      <c r="M1744" t="str">
        <f ca="1"/>
        <v>Литературное чтение</v>
      </c>
    </row>
    <row r="1745" spans="1:13" x14ac:dyDescent="0.25">
      <c r="A1745" s="30" t="str">
        <v>Рагимова А. Л.</v>
      </c>
      <c r="B1745" s="30" t="str">
        <f ca="1"/>
        <v>4Ф</v>
      </c>
      <c r="C1745" s="30">
        <f ca="1"/>
        <v>38</v>
      </c>
      <c r="D1745" s="30" t="str">
        <f ca="1"/>
        <v>НЕТ</v>
      </c>
      <c r="E1745" s="30">
        <f ca="1"/>
        <v>4</v>
      </c>
      <c r="F1745" s="30" t="str">
        <v>Математика</v>
      </c>
      <c r="H1745" t="str">
        <f ca="1"/>
        <v>Рагимова А. Л.</v>
      </c>
      <c r="I1745" t="str">
        <f ca="1"/>
        <v>4Ф</v>
      </c>
      <c r="J1745">
        <f ca="1"/>
        <v>38</v>
      </c>
      <c r="K1745" t="str">
        <f ca="1"/>
        <v>НЕТ</v>
      </c>
      <c r="L1745">
        <f ca="1"/>
        <v>4</v>
      </c>
      <c r="M1745" t="str">
        <f ca="1"/>
        <v>Математика</v>
      </c>
    </row>
    <row r="1746" spans="1:13" x14ac:dyDescent="0.25">
      <c r="A1746" s="30" t="str">
        <v>Рагимова А. Л.</v>
      </c>
      <c r="B1746" s="30" t="str">
        <f ca="1"/>
        <v>4Ф</v>
      </c>
      <c r="C1746" s="30">
        <f ca="1"/>
        <v>38</v>
      </c>
      <c r="D1746" s="30" t="str">
        <f ca="1"/>
        <v>НЕТ</v>
      </c>
      <c r="E1746" s="30">
        <f ca="1"/>
        <v>2</v>
      </c>
      <c r="F1746" s="30" t="str">
        <v>Окружающий мир</v>
      </c>
      <c r="H1746" t="str">
        <f ca="1"/>
        <v>Рагимова А. Л.</v>
      </c>
      <c r="I1746" t="str">
        <f ca="1"/>
        <v>4Ф</v>
      </c>
      <c r="J1746">
        <f ca="1"/>
        <v>38</v>
      </c>
      <c r="K1746" t="str">
        <f ca="1"/>
        <v>НЕТ</v>
      </c>
      <c r="L1746">
        <f ca="1"/>
        <v>2</v>
      </c>
      <c r="M1746" t="str">
        <f ca="1"/>
        <v>Окружающий мир</v>
      </c>
    </row>
    <row r="1747" spans="1:13" x14ac:dyDescent="0.25">
      <c r="A1747" s="30" t="str">
        <v>Рагимова А. Л.</v>
      </c>
      <c r="B1747" s="30" t="str">
        <f ca="1"/>
        <v>4Ф</v>
      </c>
      <c r="C1747" s="30">
        <f ca="1"/>
        <v>38</v>
      </c>
      <c r="D1747" s="30" t="str">
        <f ca="1"/>
        <v>НЕТ</v>
      </c>
      <c r="E1747" s="30">
        <f ca="1"/>
        <v>1</v>
      </c>
      <c r="F1747" s="30" t="str">
        <v>Основы религиоз</v>
      </c>
      <c r="H1747" t="str">
        <f ca="1"/>
        <v>Рагимова А. Л.</v>
      </c>
      <c r="I1747" t="str">
        <f ca="1"/>
        <v>4Ф</v>
      </c>
      <c r="J1747">
        <f ca="1"/>
        <v>38</v>
      </c>
      <c r="K1747" t="str">
        <f ca="1"/>
        <v>НЕТ</v>
      </c>
      <c r="L1747">
        <f ca="1"/>
        <v>1</v>
      </c>
      <c r="M1747" t="str">
        <f ca="1"/>
        <v>Основы религиоз</v>
      </c>
    </row>
    <row r="1748" spans="1:13" x14ac:dyDescent="0.25">
      <c r="A1748" s="30" t="str">
        <v>Рагимова А. Л.</v>
      </c>
      <c r="B1748" s="30" t="str">
        <f ca="1"/>
        <v>4Ф</v>
      </c>
      <c r="C1748" s="30">
        <f ca="1"/>
        <v>38</v>
      </c>
      <c r="D1748" s="30" t="str">
        <f ca="1"/>
        <v>НЕТ</v>
      </c>
      <c r="E1748" s="30">
        <f ca="1"/>
        <v>1</v>
      </c>
      <c r="F1748" s="30" t="str">
        <v>Разговор о важн</v>
      </c>
      <c r="H1748" t="str">
        <f ca="1"/>
        <v>Рагимова А. Л.</v>
      </c>
      <c r="I1748" t="str">
        <f ca="1"/>
        <v>4Ф</v>
      </c>
      <c r="J1748">
        <f ca="1"/>
        <v>38</v>
      </c>
      <c r="K1748" t="str">
        <f ca="1"/>
        <v>НЕТ</v>
      </c>
      <c r="L1748">
        <f ca="1"/>
        <v>1</v>
      </c>
      <c r="M1748" t="str">
        <f ca="1"/>
        <v>Разговор о важн</v>
      </c>
    </row>
    <row r="1749" spans="1:13" x14ac:dyDescent="0.25">
      <c r="A1749" s="30" t="str">
        <v>Рагимова А. Л.</v>
      </c>
      <c r="B1749" s="30" t="str">
        <f ca="1"/>
        <v>4Ф</v>
      </c>
      <c r="C1749" s="30">
        <f ca="1"/>
        <v>38</v>
      </c>
      <c r="D1749" s="30" t="str">
        <f ca="1"/>
        <v>НЕТ</v>
      </c>
      <c r="E1749" s="30">
        <f ca="1"/>
        <v>5</v>
      </c>
      <c r="F1749" s="30" t="str">
        <v>Русский язык</v>
      </c>
      <c r="H1749" t="str">
        <f ca="1"/>
        <v>Рагимова А. Л.</v>
      </c>
      <c r="I1749" t="str">
        <f ca="1"/>
        <v>4Ф</v>
      </c>
      <c r="J1749">
        <f ca="1"/>
        <v>38</v>
      </c>
      <c r="K1749" t="str">
        <f ca="1"/>
        <v>НЕТ</v>
      </c>
      <c r="L1749">
        <f ca="1"/>
        <v>5</v>
      </c>
      <c r="M1749" t="str">
        <f ca="1"/>
        <v>Русский язык</v>
      </c>
    </row>
    <row r="1750" spans="1:13" x14ac:dyDescent="0.25">
      <c r="A1750" s="30" t="str">
        <v>Рагимова А. Л.</v>
      </c>
      <c r="B1750" s="30" t="str">
        <f ca="1"/>
        <v>4Ф</v>
      </c>
      <c r="C1750" s="30">
        <f ca="1"/>
        <v>38</v>
      </c>
      <c r="D1750" s="30" t="str">
        <f ca="1"/>
        <v>НЕТ</v>
      </c>
      <c r="E1750" s="30">
        <f ca="1"/>
        <v>1</v>
      </c>
      <c r="F1750" s="30" t="str">
        <v>Технология</v>
      </c>
      <c r="H1750" t="str">
        <f ca="1"/>
        <v>Рагимова А. Л.</v>
      </c>
      <c r="I1750" t="str">
        <f ca="1"/>
        <v>4Ф</v>
      </c>
      <c r="J1750">
        <f ca="1"/>
        <v>38</v>
      </c>
      <c r="K1750" t="str">
        <f ca="1"/>
        <v>НЕТ</v>
      </c>
      <c r="L1750">
        <f ca="1"/>
        <v>1</v>
      </c>
      <c r="M1750" t="str">
        <f ca="1"/>
        <v>Технология</v>
      </c>
    </row>
    <row r="1751" spans="1:13" x14ac:dyDescent="0.25">
      <c r="A1751" s="30" t="str">
        <v>Рахматулина К. Р.</v>
      </c>
      <c r="B1751" s="30" t="str">
        <f ca="1"/>
        <v>4У</v>
      </c>
      <c r="C1751" s="30">
        <f ca="1"/>
        <v>34</v>
      </c>
      <c r="D1751" s="30" t="str">
        <f ca="1"/>
        <v>НЕТ</v>
      </c>
      <c r="E1751" s="30">
        <f ca="1"/>
        <v>1</v>
      </c>
      <c r="F1751" s="30" t="str">
        <v>Изобразительное искусство</v>
      </c>
      <c r="H1751" t="str">
        <f ca="1"/>
        <v>Рахматулина К. Р.</v>
      </c>
      <c r="I1751" t="str">
        <f ca="1"/>
        <v>4У</v>
      </c>
      <c r="J1751">
        <f ca="1"/>
        <v>34</v>
      </c>
      <c r="K1751" t="str">
        <f ca="1"/>
        <v>НЕТ</v>
      </c>
      <c r="L1751">
        <f ca="1"/>
        <v>1</v>
      </c>
      <c r="M1751" t="str">
        <f ca="1"/>
        <v>Изобразительное искусство</v>
      </c>
    </row>
    <row r="1752" spans="1:13" x14ac:dyDescent="0.25">
      <c r="A1752" s="30" t="str">
        <v>Рахматулина К. Р.</v>
      </c>
      <c r="B1752" s="30" t="str">
        <f ca="1"/>
        <v>4У</v>
      </c>
      <c r="C1752" s="30">
        <f ca="1"/>
        <v>34</v>
      </c>
      <c r="D1752" s="30" t="str">
        <f ca="1"/>
        <v>НЕТ</v>
      </c>
      <c r="E1752" s="30">
        <f ca="1"/>
        <v>4</v>
      </c>
      <c r="F1752" s="30" t="str">
        <v>Литературное чтение</v>
      </c>
      <c r="H1752" t="str">
        <f ca="1"/>
        <v>Рахматулина К. Р.</v>
      </c>
      <c r="I1752" t="str">
        <f ca="1"/>
        <v>4У</v>
      </c>
      <c r="J1752">
        <f ca="1"/>
        <v>34</v>
      </c>
      <c r="K1752" t="str">
        <f ca="1"/>
        <v>НЕТ</v>
      </c>
      <c r="L1752">
        <f ca="1"/>
        <v>4</v>
      </c>
      <c r="M1752" t="str">
        <f ca="1"/>
        <v>Литературное чтение</v>
      </c>
    </row>
    <row r="1753" spans="1:13" x14ac:dyDescent="0.25">
      <c r="A1753" s="30" t="str">
        <v>Рахматулина К. Р.</v>
      </c>
      <c r="B1753" s="30" t="str">
        <f ca="1"/>
        <v>4У</v>
      </c>
      <c r="C1753" s="30">
        <f ca="1"/>
        <v>34</v>
      </c>
      <c r="D1753" s="30" t="str">
        <f ca="1"/>
        <v>НЕТ</v>
      </c>
      <c r="E1753" s="30">
        <f ca="1"/>
        <v>4</v>
      </c>
      <c r="F1753" s="30" t="str">
        <v>Математика</v>
      </c>
      <c r="H1753" t="str">
        <f ca="1"/>
        <v>Рахматулина К. Р.</v>
      </c>
      <c r="I1753" t="str">
        <f ca="1"/>
        <v>4У</v>
      </c>
      <c r="J1753">
        <f ca="1"/>
        <v>34</v>
      </c>
      <c r="K1753" t="str">
        <f ca="1"/>
        <v>НЕТ</v>
      </c>
      <c r="L1753">
        <f ca="1"/>
        <v>4</v>
      </c>
      <c r="M1753" t="str">
        <f ca="1"/>
        <v>Математика</v>
      </c>
    </row>
    <row r="1754" spans="1:13" x14ac:dyDescent="0.25">
      <c r="A1754" s="30" t="str">
        <v>Рахматулина К. Р.</v>
      </c>
      <c r="B1754" s="30" t="str">
        <f ca="1"/>
        <v>4У</v>
      </c>
      <c r="C1754" s="30">
        <f ca="1"/>
        <v>34</v>
      </c>
      <c r="D1754" s="30" t="str">
        <f ca="1"/>
        <v>НЕТ</v>
      </c>
      <c r="E1754" s="30">
        <f ca="1"/>
        <v>2</v>
      </c>
      <c r="F1754" s="30" t="str">
        <v>Окружающий мир</v>
      </c>
      <c r="H1754" t="str">
        <f ca="1"/>
        <v>Рахматулина К. Р.</v>
      </c>
      <c r="I1754" t="str">
        <f ca="1"/>
        <v>4У</v>
      </c>
      <c r="J1754">
        <f ca="1"/>
        <v>34</v>
      </c>
      <c r="K1754" t="str">
        <f ca="1"/>
        <v>НЕТ</v>
      </c>
      <c r="L1754">
        <f ca="1"/>
        <v>2</v>
      </c>
      <c r="M1754" t="str">
        <f ca="1"/>
        <v>Окружающий мир</v>
      </c>
    </row>
    <row r="1755" spans="1:13" x14ac:dyDescent="0.25">
      <c r="A1755" s="30" t="str">
        <v>Рахматулина К. Р.</v>
      </c>
      <c r="B1755" s="30" t="str">
        <f ca="1"/>
        <v>4У</v>
      </c>
      <c r="C1755" s="30">
        <f ca="1"/>
        <v>34</v>
      </c>
      <c r="D1755" s="30" t="str">
        <f ca="1"/>
        <v>НЕТ</v>
      </c>
      <c r="E1755" s="30">
        <f ca="1"/>
        <v>1</v>
      </c>
      <c r="F1755" s="30" t="str">
        <v>Основы религиоз</v>
      </c>
      <c r="H1755" t="str">
        <f ca="1"/>
        <v>Рахматулина К. Р.</v>
      </c>
      <c r="I1755" t="str">
        <f ca="1"/>
        <v>4У</v>
      </c>
      <c r="J1755">
        <f ca="1"/>
        <v>34</v>
      </c>
      <c r="K1755" t="str">
        <f ca="1"/>
        <v>НЕТ</v>
      </c>
      <c r="L1755">
        <f ca="1"/>
        <v>1</v>
      </c>
      <c r="M1755" t="str">
        <f ca="1"/>
        <v>Основы религиоз</v>
      </c>
    </row>
    <row r="1756" spans="1:13" x14ac:dyDescent="0.25">
      <c r="A1756" s="30" t="str">
        <v>Рахматулина К. Р.</v>
      </c>
      <c r="B1756" s="30" t="str">
        <f ca="1"/>
        <v>4У</v>
      </c>
      <c r="C1756" s="30">
        <f ca="1"/>
        <v>34</v>
      </c>
      <c r="D1756" s="30" t="str">
        <f ca="1"/>
        <v>НЕТ</v>
      </c>
      <c r="E1756" s="30">
        <f ca="1"/>
        <v>1</v>
      </c>
      <c r="F1756" s="30" t="str">
        <v>Разговор о важн</v>
      </c>
      <c r="H1756" t="str">
        <f ca="1"/>
        <v>Рахматулина К. Р.</v>
      </c>
      <c r="I1756" t="str">
        <f ca="1"/>
        <v>4У</v>
      </c>
      <c r="J1756">
        <f ca="1"/>
        <v>34</v>
      </c>
      <c r="K1756" t="str">
        <f ca="1"/>
        <v>НЕТ</v>
      </c>
      <c r="L1756">
        <f ca="1"/>
        <v>1</v>
      </c>
      <c r="M1756" t="str">
        <f ca="1"/>
        <v>Разговор о важн</v>
      </c>
    </row>
    <row r="1757" spans="1:13" x14ac:dyDescent="0.25">
      <c r="A1757" s="30" t="str">
        <v>Рахматулина К. Р.</v>
      </c>
      <c r="B1757" s="30" t="str">
        <f ca="1"/>
        <v>4У</v>
      </c>
      <c r="C1757" s="30">
        <f ca="1"/>
        <v>34</v>
      </c>
      <c r="D1757" s="30" t="str">
        <f ca="1"/>
        <v>НЕТ</v>
      </c>
      <c r="E1757" s="30">
        <f ca="1"/>
        <v>5</v>
      </c>
      <c r="F1757" s="30" t="str">
        <v>Русский язык</v>
      </c>
      <c r="H1757" t="str">
        <f ca="1"/>
        <v>Рахматулина К. Р.</v>
      </c>
      <c r="I1757" t="str">
        <f ca="1"/>
        <v>4У</v>
      </c>
      <c r="J1757">
        <f ca="1"/>
        <v>34</v>
      </c>
      <c r="K1757" t="str">
        <f ca="1"/>
        <v>НЕТ</v>
      </c>
      <c r="L1757">
        <f ca="1"/>
        <v>5</v>
      </c>
      <c r="M1757" t="str">
        <f ca="1"/>
        <v>Русский язык</v>
      </c>
    </row>
    <row r="1758" spans="1:13" x14ac:dyDescent="0.25">
      <c r="A1758" s="30" t="str">
        <v>Рахматулина К. Р.</v>
      </c>
      <c r="B1758" s="30" t="str">
        <f ca="1"/>
        <v>4У</v>
      </c>
      <c r="C1758" s="30">
        <f ca="1"/>
        <v>34</v>
      </c>
      <c r="D1758" s="30" t="str">
        <f ca="1"/>
        <v>НЕТ</v>
      </c>
      <c r="E1758" s="30">
        <f ca="1"/>
        <v>1</v>
      </c>
      <c r="F1758" s="30" t="str">
        <v>Технология</v>
      </c>
      <c r="H1758" t="str">
        <f ca="1"/>
        <v>Рахматулина К. Р.</v>
      </c>
      <c r="I1758" t="str">
        <f ca="1"/>
        <v>4У</v>
      </c>
      <c r="J1758">
        <f ca="1"/>
        <v>34</v>
      </c>
      <c r="K1758" t="str">
        <f ca="1"/>
        <v>НЕТ</v>
      </c>
      <c r="L1758">
        <f ca="1"/>
        <v>1</v>
      </c>
      <c r="M1758" t="str">
        <f ca="1"/>
        <v>Технология</v>
      </c>
    </row>
    <row r="1759" spans="1:13" x14ac:dyDescent="0.25">
      <c r="A1759" s="30" t="str">
        <v>Русакова С. В.</v>
      </c>
      <c r="B1759" s="30" t="str">
        <f ca="1"/>
        <v>6Л</v>
      </c>
      <c r="C1759" s="30">
        <f ca="1"/>
        <v>36</v>
      </c>
      <c r="D1759" s="30" t="str">
        <f ca="1"/>
        <v>НЕТ</v>
      </c>
      <c r="E1759" s="30">
        <f ca="1"/>
        <v>3</v>
      </c>
      <c r="F1759" s="30" t="str">
        <v>Литература</v>
      </c>
      <c r="H1759" t="str">
        <f ca="1"/>
        <v>Русакова С. В.</v>
      </c>
      <c r="I1759" t="str">
        <f ca="1"/>
        <v>6Л</v>
      </c>
      <c r="J1759">
        <f ca="1"/>
        <v>36</v>
      </c>
      <c r="K1759" t="str">
        <f ca="1"/>
        <v>НЕТ</v>
      </c>
      <c r="L1759">
        <f ca="1"/>
        <v>3</v>
      </c>
      <c r="M1759" t="str">
        <f ca="1"/>
        <v>Литература</v>
      </c>
    </row>
    <row r="1760" spans="1:13" x14ac:dyDescent="0.25">
      <c r="A1760" s="30" t="str">
        <v>Русакова С. В.</v>
      </c>
      <c r="B1760" s="30" t="str">
        <f ca="1"/>
        <v>6Л</v>
      </c>
      <c r="C1760" s="30">
        <f ca="1"/>
        <v>36</v>
      </c>
      <c r="D1760" s="30" t="str">
        <f ca="1"/>
        <v>НЕТ</v>
      </c>
      <c r="E1760" s="30">
        <f ca="1"/>
        <v>6</v>
      </c>
      <c r="F1760" s="30" t="str">
        <v>Русский язык</v>
      </c>
      <c r="H1760" t="str">
        <f ca="1"/>
        <v>Русакова С. В.</v>
      </c>
      <c r="I1760" t="str">
        <f ca="1"/>
        <v>6Л</v>
      </c>
      <c r="J1760">
        <f ca="1"/>
        <v>36</v>
      </c>
      <c r="K1760" t="str">
        <f ca="1"/>
        <v>НЕТ</v>
      </c>
      <c r="L1760">
        <f ca="1"/>
        <v>6</v>
      </c>
      <c r="M1760" t="str">
        <f ca="1"/>
        <v>Русский язык</v>
      </c>
    </row>
    <row r="1761" spans="1:13" x14ac:dyDescent="0.25">
      <c r="A1761" s="30" t="str">
        <v>Русакова С. В.</v>
      </c>
      <c r="B1761" s="30" t="str">
        <f ca="1"/>
        <v>7В</v>
      </c>
      <c r="C1761" s="30">
        <f ca="1"/>
        <v>37</v>
      </c>
      <c r="D1761" s="30" t="str">
        <f ca="1"/>
        <v>НЕТ</v>
      </c>
      <c r="E1761" s="30">
        <f ca="1"/>
        <v>2</v>
      </c>
      <c r="F1761" s="30" t="str">
        <v>Литература</v>
      </c>
      <c r="H1761" t="str">
        <f ca="1"/>
        <v>Русакова С. В.</v>
      </c>
      <c r="I1761" t="str">
        <f ca="1"/>
        <v>7В</v>
      </c>
      <c r="J1761">
        <f ca="1"/>
        <v>37</v>
      </c>
      <c r="K1761" t="str">
        <f ca="1"/>
        <v>НЕТ</v>
      </c>
      <c r="L1761">
        <f ca="1"/>
        <v>2</v>
      </c>
      <c r="M1761" t="str">
        <f ca="1"/>
        <v>Литература</v>
      </c>
    </row>
    <row r="1762" spans="1:13" x14ac:dyDescent="0.25">
      <c r="A1762" s="30" t="str">
        <v>Русакова С. В.</v>
      </c>
      <c r="B1762" s="30" t="str">
        <f ca="1"/>
        <v>7В</v>
      </c>
      <c r="C1762" s="30">
        <f ca="1"/>
        <v>37</v>
      </c>
      <c r="D1762" s="30" t="str">
        <f ca="1"/>
        <v>НЕТ</v>
      </c>
      <c r="E1762" s="30">
        <f ca="1"/>
        <v>4</v>
      </c>
      <c r="F1762" s="30" t="str">
        <v>Русский язык</v>
      </c>
      <c r="H1762" t="str">
        <f ca="1"/>
        <v>Русакова С. В.</v>
      </c>
      <c r="I1762" t="str">
        <f ca="1"/>
        <v>7В</v>
      </c>
      <c r="J1762">
        <f ca="1"/>
        <v>37</v>
      </c>
      <c r="K1762" t="str">
        <f ca="1"/>
        <v>НЕТ</v>
      </c>
      <c r="L1762">
        <f ca="1"/>
        <v>4</v>
      </c>
      <c r="M1762" t="str">
        <f ca="1"/>
        <v>Русский язык</v>
      </c>
    </row>
    <row r="1763" spans="1:13" x14ac:dyDescent="0.25">
      <c r="A1763" s="30" t="str">
        <v>Русакова С. В.</v>
      </c>
      <c r="B1763" s="30" t="str">
        <f ca="1"/>
        <v>7Е</v>
      </c>
      <c r="C1763" s="30">
        <f ca="1"/>
        <v>38</v>
      </c>
      <c r="D1763" s="30" t="str">
        <f ca="1"/>
        <v>НЕТ</v>
      </c>
      <c r="E1763" s="30">
        <f ca="1"/>
        <v>2</v>
      </c>
      <c r="F1763" s="30" t="str">
        <v>Литература</v>
      </c>
      <c r="H1763" t="str">
        <f ca="1"/>
        <v>Русакова С. В.</v>
      </c>
      <c r="I1763" t="str">
        <f ca="1"/>
        <v>7Е</v>
      </c>
      <c r="J1763">
        <f ca="1"/>
        <v>38</v>
      </c>
      <c r="K1763" t="str">
        <f ca="1"/>
        <v>НЕТ</v>
      </c>
      <c r="L1763">
        <f ca="1"/>
        <v>2</v>
      </c>
      <c r="M1763" t="str">
        <f ca="1"/>
        <v>Литература</v>
      </c>
    </row>
    <row r="1764" spans="1:13" x14ac:dyDescent="0.25">
      <c r="A1764" s="30" t="str">
        <v>Русакова С. В.</v>
      </c>
      <c r="B1764" s="30" t="str">
        <f ca="1"/>
        <v>7Е</v>
      </c>
      <c r="C1764" s="30">
        <f ca="1"/>
        <v>38</v>
      </c>
      <c r="D1764" s="30" t="str">
        <f ca="1"/>
        <v>НЕТ</v>
      </c>
      <c r="E1764" s="30">
        <f ca="1"/>
        <v>4</v>
      </c>
      <c r="F1764" s="30" t="str">
        <v>Русский язык</v>
      </c>
      <c r="H1764" t="str">
        <f ca="1"/>
        <v>Русакова С. В.</v>
      </c>
      <c r="I1764" t="str">
        <f ca="1"/>
        <v>7Е</v>
      </c>
      <c r="J1764">
        <f ca="1"/>
        <v>38</v>
      </c>
      <c r="K1764" t="str">
        <f ca="1"/>
        <v>НЕТ</v>
      </c>
      <c r="L1764">
        <f ca="1"/>
        <v>4</v>
      </c>
      <c r="M1764" t="str">
        <f ca="1"/>
        <v>Русский язык</v>
      </c>
    </row>
    <row r="1765" spans="1:13" x14ac:dyDescent="0.25">
      <c r="A1765" s="30" t="str">
        <v>Русакова С. В.</v>
      </c>
      <c r="B1765" s="30" t="str">
        <f ca="1"/>
        <v>7З</v>
      </c>
      <c r="C1765" s="30">
        <f ca="1"/>
        <v>38</v>
      </c>
      <c r="D1765" s="30" t="str">
        <f ca="1"/>
        <v>НЕТ</v>
      </c>
      <c r="E1765" s="30">
        <f ca="1"/>
        <v>2</v>
      </c>
      <c r="F1765" s="30" t="str">
        <v>Литература</v>
      </c>
      <c r="H1765" t="str">
        <f ca="1"/>
        <v>Русакова С. В.</v>
      </c>
      <c r="I1765" t="str">
        <f ca="1"/>
        <v>7З</v>
      </c>
      <c r="J1765">
        <f ca="1"/>
        <v>38</v>
      </c>
      <c r="K1765" t="str">
        <f ca="1"/>
        <v>НЕТ</v>
      </c>
      <c r="L1765">
        <f ca="1"/>
        <v>2</v>
      </c>
      <c r="M1765" t="str">
        <f ca="1"/>
        <v>Литература</v>
      </c>
    </row>
    <row r="1766" spans="1:13" x14ac:dyDescent="0.25">
      <c r="A1766" s="30" t="str">
        <v>Русакова С. В.</v>
      </c>
      <c r="B1766" s="30" t="str">
        <f ca="1"/>
        <v>7З</v>
      </c>
      <c r="C1766" s="30">
        <f ca="1"/>
        <v>38</v>
      </c>
      <c r="D1766" s="30" t="str">
        <f ca="1"/>
        <v>НЕТ</v>
      </c>
      <c r="E1766" s="30">
        <f ca="1"/>
        <v>1</v>
      </c>
      <c r="F1766" s="30" t="str">
        <v>Разговор о важн</v>
      </c>
      <c r="H1766" t="str">
        <f ca="1"/>
        <v>Русакова С. В.</v>
      </c>
      <c r="I1766" t="str">
        <f ca="1"/>
        <v>7З</v>
      </c>
      <c r="J1766">
        <f ca="1"/>
        <v>38</v>
      </c>
      <c r="K1766" t="str">
        <f ca="1"/>
        <v>НЕТ</v>
      </c>
      <c r="L1766">
        <f ca="1"/>
        <v>1</v>
      </c>
      <c r="M1766" t="str">
        <f ca="1"/>
        <v>Разговор о важн</v>
      </c>
    </row>
    <row r="1767" spans="1:13" x14ac:dyDescent="0.25">
      <c r="A1767" s="30" t="str">
        <v>Русакова С. В.</v>
      </c>
      <c r="B1767" s="30" t="str">
        <f ca="1"/>
        <v>7З</v>
      </c>
      <c r="C1767" s="30">
        <f ca="1"/>
        <v>38</v>
      </c>
      <c r="D1767" s="30" t="str">
        <f ca="1"/>
        <v>НЕТ</v>
      </c>
      <c r="E1767" s="30">
        <f ca="1"/>
        <v>4</v>
      </c>
      <c r="F1767" s="30" t="str">
        <v>Русский язык</v>
      </c>
      <c r="H1767" t="str">
        <f ca="1"/>
        <v>Русакова С. В.</v>
      </c>
      <c r="I1767" t="str">
        <f ca="1"/>
        <v>7З</v>
      </c>
      <c r="J1767">
        <f ca="1"/>
        <v>38</v>
      </c>
      <c r="K1767" t="str">
        <f ca="1"/>
        <v>НЕТ</v>
      </c>
      <c r="L1767">
        <f ca="1"/>
        <v>4</v>
      </c>
      <c r="M1767" t="str">
        <f ca="1"/>
        <v>Русский язык</v>
      </c>
    </row>
    <row r="1768" spans="1:13" x14ac:dyDescent="0.25">
      <c r="A1768" s="30" t="str">
        <v>Саликова Т. Н.</v>
      </c>
      <c r="B1768" s="30" t="str">
        <f ca="1"/>
        <v>7А</v>
      </c>
      <c r="C1768" s="30">
        <f ca="1"/>
        <v>37</v>
      </c>
      <c r="D1768" s="30" t="str">
        <f ca="1"/>
        <v>ДА</v>
      </c>
      <c r="E1768" s="30">
        <f ca="1"/>
        <v>1</v>
      </c>
      <c r="F1768" s="30" t="str">
        <v>Информатика</v>
      </c>
      <c r="H1768" t="str">
        <f ca="1"/>
        <v>Саликова Т. Н.</v>
      </c>
      <c r="I1768" t="str">
        <f ca="1"/>
        <v>7А</v>
      </c>
      <c r="J1768">
        <f ca="1"/>
        <v>37</v>
      </c>
      <c r="K1768" t="str">
        <f ca="1"/>
        <v>ДА</v>
      </c>
      <c r="L1768">
        <f ca="1"/>
        <v>1</v>
      </c>
      <c r="M1768" t="str">
        <f ca="1"/>
        <v>Информатика</v>
      </c>
    </row>
    <row r="1769" spans="1:13" x14ac:dyDescent="0.25">
      <c r="A1769" s="30" t="str">
        <v>Лясникова А. С.</v>
      </c>
      <c r="B1769" s="30" t="str">
        <f ca="1"/>
        <v>7А</v>
      </c>
      <c r="C1769" s="30">
        <f ca="1"/>
        <v>37</v>
      </c>
      <c r="D1769" s="30" t="str">
        <f ca="1"/>
        <v>ДА</v>
      </c>
      <c r="E1769" s="30">
        <f ca="1"/>
        <v>1</v>
      </c>
      <c r="F1769" s="30" t="str">
        <v>Информатика</v>
      </c>
      <c r="H1769" t="str">
        <f ca="1"/>
        <v>Лясникова А. С.</v>
      </c>
      <c r="I1769" t="str">
        <f ca="1"/>
        <v>7А</v>
      </c>
      <c r="J1769">
        <f ca="1"/>
        <v>37</v>
      </c>
      <c r="K1769" t="str">
        <f ca="1"/>
        <v>ДА</v>
      </c>
      <c r="L1769">
        <f ca="1"/>
        <v>1</v>
      </c>
      <c r="M1769" t="str">
        <f ca="1"/>
        <v>Информатика</v>
      </c>
    </row>
    <row r="1770" spans="1:13" x14ac:dyDescent="0.25">
      <c r="A1770" s="30" t="str">
        <v>Саликова Т. Н.</v>
      </c>
      <c r="B1770" s="30" t="str">
        <f ca="1"/>
        <v>7Б</v>
      </c>
      <c r="C1770" s="30">
        <f ca="1"/>
        <v>38</v>
      </c>
      <c r="D1770" s="30" t="str">
        <f ca="1"/>
        <v>ДА</v>
      </c>
      <c r="E1770" s="30">
        <f ca="1"/>
        <v>1</v>
      </c>
      <c r="F1770" s="30" t="str">
        <v>Информатика</v>
      </c>
      <c r="H1770" t="str">
        <f ca="1"/>
        <v>Саликова Т. Н.</v>
      </c>
      <c r="I1770" t="str">
        <f ca="1"/>
        <v>7Б</v>
      </c>
      <c r="J1770">
        <f ca="1"/>
        <v>38</v>
      </c>
      <c r="K1770" t="str">
        <f ca="1"/>
        <v>ДА</v>
      </c>
      <c r="L1770">
        <f ca="1"/>
        <v>1</v>
      </c>
      <c r="M1770" t="str">
        <f ca="1"/>
        <v>Информатика</v>
      </c>
    </row>
    <row r="1771" spans="1:13" x14ac:dyDescent="0.25">
      <c r="A1771" s="30" t="str">
        <v>Манюк А. Э.</v>
      </c>
      <c r="B1771" s="30" t="str">
        <f ca="1"/>
        <v>7Б</v>
      </c>
      <c r="C1771" s="30">
        <f ca="1"/>
        <v>38</v>
      </c>
      <c r="D1771" s="30" t="str">
        <f ca="1"/>
        <v>ДА</v>
      </c>
      <c r="E1771" s="30">
        <f ca="1"/>
        <v>1</v>
      </c>
      <c r="F1771" s="30" t="str">
        <v>Информатика</v>
      </c>
      <c r="H1771" t="str">
        <f ca="1"/>
        <v>Манюк А. Э.</v>
      </c>
      <c r="I1771" t="str">
        <f ca="1"/>
        <v>7Б</v>
      </c>
      <c r="J1771">
        <f ca="1"/>
        <v>38</v>
      </c>
      <c r="K1771" t="str">
        <f ca="1"/>
        <v>ДА</v>
      </c>
      <c r="L1771">
        <f ca="1"/>
        <v>1</v>
      </c>
      <c r="M1771" t="str">
        <f ca="1"/>
        <v>Информатика</v>
      </c>
    </row>
    <row r="1772" spans="1:13" x14ac:dyDescent="0.25">
      <c r="A1772" s="30" t="str">
        <v>Саликова Т. Н.</v>
      </c>
      <c r="B1772" s="30" t="str">
        <f ca="1"/>
        <v>7В</v>
      </c>
      <c r="C1772" s="30">
        <f ca="1"/>
        <v>37</v>
      </c>
      <c r="D1772" s="30" t="str">
        <f ca="1"/>
        <v>ДА</v>
      </c>
      <c r="E1772" s="30">
        <f ca="1"/>
        <v>1</v>
      </c>
      <c r="F1772" s="30" t="str">
        <v>Информатика</v>
      </c>
      <c r="H1772" t="str">
        <f ca="1"/>
        <v>Саликова Т. Н.</v>
      </c>
      <c r="I1772" t="str">
        <f ca="1"/>
        <v>7В</v>
      </c>
      <c r="J1772">
        <f ca="1"/>
        <v>37</v>
      </c>
      <c r="K1772" t="str">
        <f ca="1"/>
        <v>ДА</v>
      </c>
      <c r="L1772">
        <f ca="1"/>
        <v>1</v>
      </c>
      <c r="M1772" t="str">
        <f ca="1"/>
        <v>Информатика</v>
      </c>
    </row>
    <row r="1773" spans="1:13" x14ac:dyDescent="0.25">
      <c r="A1773" s="30" t="str">
        <v>Манюк А. Э.</v>
      </c>
      <c r="B1773" s="30" t="str">
        <f ca="1"/>
        <v>7В</v>
      </c>
      <c r="C1773" s="30">
        <f ca="1"/>
        <v>37</v>
      </c>
      <c r="D1773" s="30" t="str">
        <f ca="1"/>
        <v>ДА</v>
      </c>
      <c r="E1773" s="30">
        <f ca="1"/>
        <v>1</v>
      </c>
      <c r="F1773" s="30" t="str">
        <v>Информатика</v>
      </c>
      <c r="H1773" t="str">
        <f ca="1"/>
        <v>Манюк А. Э.</v>
      </c>
      <c r="I1773" t="str">
        <f ca="1"/>
        <v>7В</v>
      </c>
      <c r="J1773">
        <f ca="1"/>
        <v>37</v>
      </c>
      <c r="K1773" t="str">
        <f ca="1"/>
        <v>ДА</v>
      </c>
      <c r="L1773">
        <f ca="1"/>
        <v>1</v>
      </c>
      <c r="M1773" t="str">
        <f ca="1"/>
        <v>Информатика</v>
      </c>
    </row>
    <row r="1774" spans="1:13" x14ac:dyDescent="0.25">
      <c r="A1774" s="30" t="str">
        <v>Саликова Т. Н.</v>
      </c>
      <c r="B1774" s="30" t="str">
        <f ca="1"/>
        <v>7Г</v>
      </c>
      <c r="C1774" s="30">
        <f ca="1"/>
        <v>37</v>
      </c>
      <c r="D1774" s="30" t="str">
        <f ca="1"/>
        <v>ДА</v>
      </c>
      <c r="E1774" s="30">
        <f ca="1"/>
        <v>1</v>
      </c>
      <c r="F1774" s="30" t="str">
        <v>Информатика</v>
      </c>
      <c r="H1774" t="str">
        <f ca="1"/>
        <v>Саликова Т. Н.</v>
      </c>
      <c r="I1774" t="str">
        <f ca="1"/>
        <v>7Г</v>
      </c>
      <c r="J1774">
        <f ca="1"/>
        <v>37</v>
      </c>
      <c r="K1774" t="str">
        <f ca="1"/>
        <v>ДА</v>
      </c>
      <c r="L1774">
        <f ca="1"/>
        <v>1</v>
      </c>
      <c r="M1774" t="str">
        <f ca="1"/>
        <v>Информатика</v>
      </c>
    </row>
    <row r="1775" spans="1:13" x14ac:dyDescent="0.25">
      <c r="A1775" s="30" t="str">
        <v>Лясникова А. С.</v>
      </c>
      <c r="B1775" s="30" t="str">
        <f ca="1"/>
        <v>7Г</v>
      </c>
      <c r="C1775" s="30">
        <f ca="1"/>
        <v>37</v>
      </c>
      <c r="D1775" s="30" t="str">
        <f ca="1"/>
        <v>ДА</v>
      </c>
      <c r="E1775" s="30">
        <f ca="1"/>
        <v>1</v>
      </c>
      <c r="F1775" s="30" t="str">
        <v>Информатика</v>
      </c>
      <c r="H1775" t="str">
        <f ca="1"/>
        <v>Лясникова А. С.</v>
      </c>
      <c r="I1775" t="str">
        <f ca="1"/>
        <v>7Г</v>
      </c>
      <c r="J1775">
        <f ca="1"/>
        <v>37</v>
      </c>
      <c r="K1775" t="str">
        <f ca="1"/>
        <v>ДА</v>
      </c>
      <c r="L1775">
        <f ca="1"/>
        <v>1</v>
      </c>
      <c r="M1775" t="str">
        <f ca="1"/>
        <v>Информатика</v>
      </c>
    </row>
    <row r="1776" spans="1:13" x14ac:dyDescent="0.25">
      <c r="A1776" s="30" t="str">
        <v>Саликова Т. Н.</v>
      </c>
      <c r="B1776" s="30" t="str">
        <f ca="1"/>
        <v>7Д</v>
      </c>
      <c r="C1776" s="30">
        <f ca="1"/>
        <v>37</v>
      </c>
      <c r="D1776" s="30" t="str">
        <f ca="1"/>
        <v>ДА</v>
      </c>
      <c r="E1776" s="30">
        <f ca="1"/>
        <v>1</v>
      </c>
      <c r="F1776" s="30" t="str">
        <v>Информатика</v>
      </c>
      <c r="H1776" t="str">
        <f ca="1"/>
        <v>Саликова Т. Н.</v>
      </c>
      <c r="I1776" t="str">
        <f ca="1"/>
        <v>7Д</v>
      </c>
      <c r="J1776">
        <f ca="1"/>
        <v>37</v>
      </c>
      <c r="K1776" t="str">
        <f ca="1"/>
        <v>ДА</v>
      </c>
      <c r="L1776">
        <f ca="1"/>
        <v>1</v>
      </c>
      <c r="M1776" t="str">
        <f ca="1"/>
        <v>Информатика</v>
      </c>
    </row>
    <row r="1777" spans="1:13" x14ac:dyDescent="0.25">
      <c r="A1777" s="30" t="str">
        <v>Лясникова А. С.</v>
      </c>
      <c r="B1777" s="30" t="str">
        <f ca="1"/>
        <v>7Д</v>
      </c>
      <c r="C1777" s="30">
        <f ca="1"/>
        <v>37</v>
      </c>
      <c r="D1777" s="30" t="str">
        <f ca="1"/>
        <v>ДА</v>
      </c>
      <c r="E1777" s="30">
        <f ca="1"/>
        <v>1</v>
      </c>
      <c r="F1777" s="30" t="str">
        <v>Информатика</v>
      </c>
      <c r="H1777" t="str">
        <f ca="1"/>
        <v>Лясникова А. С.</v>
      </c>
      <c r="I1777" t="str">
        <f ca="1"/>
        <v>7Д</v>
      </c>
      <c r="J1777">
        <f ca="1"/>
        <v>37</v>
      </c>
      <c r="K1777" t="str">
        <f ca="1"/>
        <v>ДА</v>
      </c>
      <c r="L1777">
        <f ca="1"/>
        <v>1</v>
      </c>
      <c r="M1777" t="str">
        <f ca="1"/>
        <v>Информатика</v>
      </c>
    </row>
    <row r="1778" spans="1:13" x14ac:dyDescent="0.25">
      <c r="A1778" s="30" t="str">
        <v>Саликова Т. Н.</v>
      </c>
      <c r="B1778" s="30" t="str">
        <f ca="1"/>
        <v>7Е</v>
      </c>
      <c r="C1778" s="30">
        <f ca="1"/>
        <v>38</v>
      </c>
      <c r="D1778" s="30" t="str">
        <f ca="1"/>
        <v>ДА</v>
      </c>
      <c r="E1778" s="30">
        <f ca="1"/>
        <v>1</v>
      </c>
      <c r="F1778" s="30" t="str">
        <v>Информатика</v>
      </c>
      <c r="H1778" t="str">
        <f ca="1"/>
        <v>Саликова Т. Н.</v>
      </c>
      <c r="I1778" t="str">
        <f ca="1"/>
        <v>7Е</v>
      </c>
      <c r="J1778">
        <f ca="1"/>
        <v>38</v>
      </c>
      <c r="K1778" t="str">
        <f ca="1"/>
        <v>ДА</v>
      </c>
      <c r="L1778">
        <f ca="1"/>
        <v>1</v>
      </c>
      <c r="M1778" t="str">
        <f ca="1"/>
        <v>Информатика</v>
      </c>
    </row>
    <row r="1779" spans="1:13" x14ac:dyDescent="0.25">
      <c r="A1779" s="30" t="str">
        <v>Лясникова А. С.</v>
      </c>
      <c r="B1779" s="30" t="str">
        <f ca="1"/>
        <v>7Е</v>
      </c>
      <c r="C1779" s="30">
        <f ca="1"/>
        <v>38</v>
      </c>
      <c r="D1779" s="30" t="str">
        <f ca="1"/>
        <v>ДА</v>
      </c>
      <c r="E1779" s="30">
        <f ca="1"/>
        <v>1</v>
      </c>
      <c r="F1779" s="30" t="str">
        <v>Информатика</v>
      </c>
      <c r="H1779" t="str">
        <f ca="1"/>
        <v>Лясникова А. С.</v>
      </c>
      <c r="I1779" t="str">
        <f ca="1"/>
        <v>7Е</v>
      </c>
      <c r="J1779">
        <f ca="1"/>
        <v>38</v>
      </c>
      <c r="K1779" t="str">
        <f ca="1"/>
        <v>ДА</v>
      </c>
      <c r="L1779">
        <f ca="1"/>
        <v>1</v>
      </c>
      <c r="M1779" t="str">
        <f ca="1"/>
        <v>Информатика</v>
      </c>
    </row>
    <row r="1780" spans="1:13" x14ac:dyDescent="0.25">
      <c r="A1780" s="30" t="str">
        <v>Саликова Т. Н.</v>
      </c>
      <c r="B1780" s="30" t="str">
        <f ca="1"/>
        <v>7Ж</v>
      </c>
      <c r="C1780" s="30">
        <f ca="1"/>
        <v>36</v>
      </c>
      <c r="D1780" s="30" t="str">
        <f ca="1"/>
        <v>ДА</v>
      </c>
      <c r="E1780" s="30">
        <f ca="1"/>
        <v>1</v>
      </c>
      <c r="F1780" s="30" t="str">
        <v>Информатика</v>
      </c>
      <c r="H1780" t="str">
        <f ca="1"/>
        <v>Саликова Т. Н.</v>
      </c>
      <c r="I1780" t="str">
        <f ca="1"/>
        <v>7Ж</v>
      </c>
      <c r="J1780">
        <f ca="1"/>
        <v>36</v>
      </c>
      <c r="K1780" t="str">
        <f ca="1"/>
        <v>ДА</v>
      </c>
      <c r="L1780">
        <f ca="1"/>
        <v>1</v>
      </c>
      <c r="M1780" t="str">
        <f ca="1"/>
        <v>Информатика</v>
      </c>
    </row>
    <row r="1781" spans="1:13" x14ac:dyDescent="0.25">
      <c r="A1781" s="30" t="str">
        <v>Манюк А. Э.</v>
      </c>
      <c r="B1781" s="30" t="str">
        <f ca="1"/>
        <v>7Ж</v>
      </c>
      <c r="C1781" s="30">
        <f ca="1"/>
        <v>36</v>
      </c>
      <c r="D1781" s="30" t="str">
        <f ca="1"/>
        <v>ДА</v>
      </c>
      <c r="E1781" s="30">
        <f ca="1"/>
        <v>1</v>
      </c>
      <c r="F1781" s="30" t="str">
        <v>Информатика</v>
      </c>
      <c r="H1781" t="str">
        <f ca="1"/>
        <v>Манюк А. Э.</v>
      </c>
      <c r="I1781" t="str">
        <f ca="1"/>
        <v>7Ж</v>
      </c>
      <c r="J1781">
        <f ca="1"/>
        <v>36</v>
      </c>
      <c r="K1781" t="str">
        <f ca="1"/>
        <v>ДА</v>
      </c>
      <c r="L1781">
        <f ca="1"/>
        <v>1</v>
      </c>
      <c r="M1781" t="str">
        <f ca="1"/>
        <v>Информатика</v>
      </c>
    </row>
    <row r="1782" spans="1:13" x14ac:dyDescent="0.25">
      <c r="A1782" s="30" t="str">
        <v>Саликова Т. Н.</v>
      </c>
      <c r="B1782" s="30" t="str">
        <f ca="1"/>
        <v>7Ж</v>
      </c>
      <c r="C1782" s="30">
        <f ca="1"/>
        <v>36</v>
      </c>
      <c r="D1782" s="30" t="str">
        <f ca="1"/>
        <v>НЕТ</v>
      </c>
      <c r="E1782" s="30">
        <f ca="1"/>
        <v>1</v>
      </c>
      <c r="F1782" s="30" t="str">
        <v>Разговор о важн</v>
      </c>
      <c r="H1782" t="str">
        <f ca="1"/>
        <v>Саликова Т. Н.</v>
      </c>
      <c r="I1782" t="str">
        <f ca="1"/>
        <v>7Ж</v>
      </c>
      <c r="J1782">
        <f ca="1"/>
        <v>36</v>
      </c>
      <c r="K1782" t="str">
        <f ca="1"/>
        <v>НЕТ</v>
      </c>
      <c r="L1782">
        <f ca="1"/>
        <v>1</v>
      </c>
      <c r="M1782" t="str">
        <f ca="1"/>
        <v>Разговор о важн</v>
      </c>
    </row>
    <row r="1783" spans="1:13" x14ac:dyDescent="0.25">
      <c r="A1783" s="30" t="str">
        <v>Саликова Т. Н.</v>
      </c>
      <c r="B1783" s="30" t="str">
        <f ca="1"/>
        <v>7З</v>
      </c>
      <c r="C1783" s="30">
        <f ca="1"/>
        <v>38</v>
      </c>
      <c r="D1783" s="30" t="str">
        <f ca="1"/>
        <v>ДА</v>
      </c>
      <c r="E1783" s="30">
        <f ca="1"/>
        <v>1</v>
      </c>
      <c r="F1783" s="30" t="str">
        <v>Информатика</v>
      </c>
      <c r="H1783" t="str">
        <f ca="1"/>
        <v>Саликова Т. Н.</v>
      </c>
      <c r="I1783" t="str">
        <f ca="1"/>
        <v>7З</v>
      </c>
      <c r="J1783">
        <f ca="1"/>
        <v>38</v>
      </c>
      <c r="K1783" t="str">
        <f ca="1"/>
        <v>ДА</v>
      </c>
      <c r="L1783">
        <f ca="1"/>
        <v>1</v>
      </c>
      <c r="M1783" t="str">
        <f ca="1"/>
        <v>Информатика</v>
      </c>
    </row>
    <row r="1784" spans="1:13" x14ac:dyDescent="0.25">
      <c r="A1784" s="30" t="str">
        <v>Манюк А. Э.</v>
      </c>
      <c r="B1784" s="30" t="str">
        <f ca="1"/>
        <v>7З</v>
      </c>
      <c r="C1784" s="30">
        <f ca="1"/>
        <v>38</v>
      </c>
      <c r="D1784" s="30" t="str">
        <f ca="1"/>
        <v>ДА</v>
      </c>
      <c r="E1784" s="30">
        <f ca="1"/>
        <v>1</v>
      </c>
      <c r="F1784" s="30" t="str">
        <v>Информатика</v>
      </c>
      <c r="H1784" t="str">
        <f ca="1"/>
        <v>Манюк А. Э.</v>
      </c>
      <c r="I1784" t="str">
        <f ca="1"/>
        <v>7З</v>
      </c>
      <c r="J1784">
        <f ca="1"/>
        <v>38</v>
      </c>
      <c r="K1784" t="str">
        <f ca="1"/>
        <v>ДА</v>
      </c>
      <c r="L1784">
        <f ca="1"/>
        <v>1</v>
      </c>
      <c r="M1784" t="str">
        <f ca="1"/>
        <v>Информатика</v>
      </c>
    </row>
    <row r="1785" spans="1:13" x14ac:dyDescent="0.25">
      <c r="A1785" s="30" t="str">
        <v>Саликова Т. Н.</v>
      </c>
      <c r="B1785" s="30" t="str">
        <f ca="1"/>
        <v>7И</v>
      </c>
      <c r="C1785" s="30">
        <f ca="1"/>
        <v>38</v>
      </c>
      <c r="D1785" s="30" t="str">
        <f ca="1"/>
        <v>ДА</v>
      </c>
      <c r="E1785" s="30">
        <f ca="1"/>
        <v>1</v>
      </c>
      <c r="F1785" s="30" t="str">
        <v>Информатика</v>
      </c>
      <c r="H1785" t="str">
        <f ca="1"/>
        <v>Саликова Т. Н.</v>
      </c>
      <c r="I1785" t="str">
        <f ca="1"/>
        <v>7И</v>
      </c>
      <c r="J1785">
        <f ca="1"/>
        <v>38</v>
      </c>
      <c r="K1785" t="str">
        <f ca="1"/>
        <v>ДА</v>
      </c>
      <c r="L1785">
        <f ca="1"/>
        <v>1</v>
      </c>
      <c r="M1785" t="str">
        <f ca="1"/>
        <v>Информатика</v>
      </c>
    </row>
    <row r="1786" spans="1:13" x14ac:dyDescent="0.25">
      <c r="A1786" s="30" t="str">
        <v>Манюк А. Э.</v>
      </c>
      <c r="B1786" s="30" t="str">
        <f ca="1"/>
        <v>7И</v>
      </c>
      <c r="C1786" s="30">
        <f ca="1"/>
        <v>38</v>
      </c>
      <c r="D1786" s="30" t="str">
        <f ca="1"/>
        <v>ДА</v>
      </c>
      <c r="E1786" s="30">
        <f ca="1"/>
        <v>1</v>
      </c>
      <c r="F1786" s="30" t="str">
        <v>Информатика</v>
      </c>
      <c r="H1786" t="str">
        <f ca="1"/>
        <v>Манюк А. Э.</v>
      </c>
      <c r="I1786" t="str">
        <f ca="1"/>
        <v>7И</v>
      </c>
      <c r="J1786">
        <f ca="1"/>
        <v>38</v>
      </c>
      <c r="K1786" t="str">
        <f ca="1"/>
        <v>ДА</v>
      </c>
      <c r="L1786">
        <f ca="1"/>
        <v>1</v>
      </c>
      <c r="M1786" t="str">
        <f ca="1"/>
        <v>Информатика</v>
      </c>
    </row>
    <row r="1787" spans="1:13" x14ac:dyDescent="0.25">
      <c r="A1787" s="30" t="str">
        <v>Саликова Т. Н.</v>
      </c>
      <c r="B1787" s="30" t="str">
        <f ca="1"/>
        <v>7К</v>
      </c>
      <c r="C1787" s="30">
        <f ca="1"/>
        <v>38</v>
      </c>
      <c r="D1787" s="30" t="str">
        <f ca="1"/>
        <v>ДА</v>
      </c>
      <c r="E1787" s="30">
        <f ca="1"/>
        <v>1</v>
      </c>
      <c r="F1787" s="30" t="str">
        <v>Информатика</v>
      </c>
      <c r="H1787" t="str">
        <f ca="1"/>
        <v>Саликова Т. Н.</v>
      </c>
      <c r="I1787" t="str">
        <f ca="1"/>
        <v>7К</v>
      </c>
      <c r="J1787">
        <f ca="1"/>
        <v>38</v>
      </c>
      <c r="K1787" t="str">
        <f ca="1"/>
        <v>ДА</v>
      </c>
      <c r="L1787">
        <f ca="1"/>
        <v>1</v>
      </c>
      <c r="M1787" t="str">
        <f ca="1"/>
        <v>Информатика</v>
      </c>
    </row>
    <row r="1788" spans="1:13" x14ac:dyDescent="0.25">
      <c r="A1788" s="30" t="str">
        <v>Лясникова А. С.</v>
      </c>
      <c r="B1788" s="30" t="str">
        <f ca="1"/>
        <v>7К</v>
      </c>
      <c r="C1788" s="30">
        <f ca="1"/>
        <v>38</v>
      </c>
      <c r="D1788" s="30" t="str">
        <f ca="1"/>
        <v>ДА</v>
      </c>
      <c r="E1788" s="30">
        <f ca="1"/>
        <v>1</v>
      </c>
      <c r="F1788" s="30" t="str">
        <v>Информатика</v>
      </c>
      <c r="H1788" t="str">
        <f ca="1"/>
        <v>Лясникова А. С.</v>
      </c>
      <c r="I1788" t="str">
        <f ca="1"/>
        <v>7К</v>
      </c>
      <c r="J1788">
        <f ca="1"/>
        <v>38</v>
      </c>
      <c r="K1788" t="str">
        <f ca="1"/>
        <v>ДА</v>
      </c>
      <c r="L1788">
        <f ca="1"/>
        <v>1</v>
      </c>
      <c r="M1788" t="str">
        <f ca="1"/>
        <v>Информатика</v>
      </c>
    </row>
    <row r="1789" spans="1:13" x14ac:dyDescent="0.25">
      <c r="A1789" s="30" t="str">
        <v>Саликова Т. Н.</v>
      </c>
      <c r="B1789" s="30" t="str">
        <f ca="1"/>
        <v>7Л</v>
      </c>
      <c r="C1789" s="30">
        <f ca="1"/>
        <v>38</v>
      </c>
      <c r="D1789" s="30" t="str">
        <f ca="1"/>
        <v>ДА</v>
      </c>
      <c r="E1789" s="30">
        <f ca="1"/>
        <v>1</v>
      </c>
      <c r="F1789" s="30" t="str">
        <v>Информатика</v>
      </c>
      <c r="H1789" t="str">
        <f ca="1"/>
        <v>Саликова Т. Н.</v>
      </c>
      <c r="I1789" t="str">
        <f ca="1"/>
        <v>7Л</v>
      </c>
      <c r="J1789">
        <f ca="1"/>
        <v>38</v>
      </c>
      <c r="K1789" t="str">
        <f ca="1"/>
        <v>ДА</v>
      </c>
      <c r="L1789">
        <f ca="1"/>
        <v>1</v>
      </c>
      <c r="M1789" t="str">
        <f ca="1"/>
        <v>Информатика</v>
      </c>
    </row>
    <row r="1790" spans="1:13" x14ac:dyDescent="0.25">
      <c r="A1790" s="30" t="str">
        <v>Манюк А. Э.</v>
      </c>
      <c r="B1790" s="30" t="str">
        <f ca="1"/>
        <v>7Л</v>
      </c>
      <c r="C1790" s="30">
        <f ca="1"/>
        <v>38</v>
      </c>
      <c r="D1790" s="30" t="str">
        <f ca="1"/>
        <v>ДА</v>
      </c>
      <c r="E1790" s="30">
        <f ca="1"/>
        <v>1</v>
      </c>
      <c r="F1790" s="30" t="str">
        <v>Информатика</v>
      </c>
      <c r="H1790" t="str">
        <f ca="1"/>
        <v>Манюк А. Э.</v>
      </c>
      <c r="I1790" t="str">
        <f ca="1"/>
        <v>7Л</v>
      </c>
      <c r="J1790">
        <f ca="1"/>
        <v>38</v>
      </c>
      <c r="K1790" t="str">
        <f ca="1"/>
        <v>ДА</v>
      </c>
      <c r="L1790">
        <f ca="1"/>
        <v>1</v>
      </c>
      <c r="M1790" t="str">
        <f ca="1"/>
        <v>Информатика</v>
      </c>
    </row>
    <row r="1791" spans="1:13" x14ac:dyDescent="0.25">
      <c r="A1791" s="30" t="str">
        <v>Саликова Т. Н.</v>
      </c>
      <c r="B1791" s="30" t="str">
        <f ca="1"/>
        <v>8А</v>
      </c>
      <c r="C1791" s="30">
        <f ca="1"/>
        <v>36</v>
      </c>
      <c r="D1791" s="30" t="str">
        <f ca="1"/>
        <v>ДА</v>
      </c>
      <c r="E1791" s="30">
        <f ca="1"/>
        <v>1</v>
      </c>
      <c r="F1791" s="30" t="str">
        <v>Информатика</v>
      </c>
      <c r="H1791" t="str">
        <f ca="1"/>
        <v>Саликова Т. Н.</v>
      </c>
      <c r="I1791" t="str">
        <f ca="1"/>
        <v>8А</v>
      </c>
      <c r="J1791">
        <f ca="1"/>
        <v>36</v>
      </c>
      <c r="K1791" t="str">
        <f ca="1"/>
        <v>ДА</v>
      </c>
      <c r="L1791">
        <f ca="1"/>
        <v>1</v>
      </c>
      <c r="M1791" t="str">
        <f ca="1"/>
        <v>Информатика</v>
      </c>
    </row>
    <row r="1792" spans="1:13" x14ac:dyDescent="0.25">
      <c r="A1792" s="30" t="str">
        <v>Лясникова А. С.</v>
      </c>
      <c r="B1792" s="30" t="str">
        <f ca="1"/>
        <v>8А</v>
      </c>
      <c r="C1792" s="30">
        <f ca="1"/>
        <v>36</v>
      </c>
      <c r="D1792" s="30" t="str">
        <f ca="1"/>
        <v>ДА</v>
      </c>
      <c r="E1792" s="30">
        <f ca="1"/>
        <v>1</v>
      </c>
      <c r="F1792" s="30" t="str">
        <v>Информатика</v>
      </c>
      <c r="H1792" t="str">
        <f ca="1"/>
        <v>Лясникова А. С.</v>
      </c>
      <c r="I1792" t="str">
        <f ca="1"/>
        <v>8А</v>
      </c>
      <c r="J1792">
        <f ca="1"/>
        <v>36</v>
      </c>
      <c r="K1792" t="str">
        <f ca="1"/>
        <v>ДА</v>
      </c>
      <c r="L1792">
        <f ca="1"/>
        <v>1</v>
      </c>
      <c r="M1792" t="str">
        <f ca="1"/>
        <v>Информатика</v>
      </c>
    </row>
    <row r="1793" spans="1:13" x14ac:dyDescent="0.25">
      <c r="A1793" s="30" t="str">
        <v>Саликова Т. Н.</v>
      </c>
      <c r="B1793" s="30" t="str">
        <f ca="1"/>
        <v>8Б</v>
      </c>
      <c r="C1793" s="30">
        <f ca="1"/>
        <v>36</v>
      </c>
      <c r="D1793" s="30" t="str">
        <f ca="1"/>
        <v>ДА</v>
      </c>
      <c r="E1793" s="30">
        <f ca="1"/>
        <v>1</v>
      </c>
      <c r="F1793" s="30" t="str">
        <v>Информатика</v>
      </c>
      <c r="H1793" t="str">
        <f ca="1"/>
        <v>Саликова Т. Н.</v>
      </c>
      <c r="I1793" t="str">
        <f ca="1"/>
        <v>8Б</v>
      </c>
      <c r="J1793">
        <f ca="1"/>
        <v>36</v>
      </c>
      <c r="K1793" t="str">
        <f ca="1"/>
        <v>ДА</v>
      </c>
      <c r="L1793">
        <f ca="1"/>
        <v>1</v>
      </c>
      <c r="M1793" t="str">
        <f ca="1"/>
        <v>Информатика</v>
      </c>
    </row>
    <row r="1794" spans="1:13" x14ac:dyDescent="0.25">
      <c r="A1794" s="30" t="str">
        <v>Устич Н. В.</v>
      </c>
      <c r="B1794" s="30" t="str">
        <f ca="1"/>
        <v>8Б</v>
      </c>
      <c r="C1794" s="30">
        <f ca="1"/>
        <v>36</v>
      </c>
      <c r="D1794" s="30" t="str">
        <f ca="1"/>
        <v>ДА</v>
      </c>
      <c r="E1794" s="30">
        <f ca="1"/>
        <v>1</v>
      </c>
      <c r="F1794" s="30" t="str">
        <v>Информатика</v>
      </c>
      <c r="H1794" t="str">
        <f ca="1"/>
        <v>Устич Н. В.</v>
      </c>
      <c r="I1794" t="str">
        <f ca="1"/>
        <v>8Б</v>
      </c>
      <c r="J1794">
        <f ca="1"/>
        <v>36</v>
      </c>
      <c r="K1794" t="str">
        <f ca="1"/>
        <v>ДА</v>
      </c>
      <c r="L1794">
        <f ca="1"/>
        <v>1</v>
      </c>
      <c r="M1794" t="str">
        <f ca="1"/>
        <v>Информатика</v>
      </c>
    </row>
    <row r="1795" spans="1:13" x14ac:dyDescent="0.25">
      <c r="A1795" s="30" t="str">
        <v>Саликова Т. Н.</v>
      </c>
      <c r="B1795" s="30" t="str">
        <f ca="1"/>
        <v>8В</v>
      </c>
      <c r="C1795" s="30">
        <f ca="1"/>
        <v>34</v>
      </c>
      <c r="D1795" s="30" t="str">
        <f ca="1"/>
        <v>ДА</v>
      </c>
      <c r="E1795" s="30">
        <f ca="1"/>
        <v>1</v>
      </c>
      <c r="F1795" s="30" t="str">
        <v>Информатика</v>
      </c>
      <c r="H1795" t="str">
        <f ca="1"/>
        <v>Саликова Т. Н.</v>
      </c>
      <c r="I1795" t="str">
        <f ca="1"/>
        <v>8В</v>
      </c>
      <c r="J1795">
        <f ca="1"/>
        <v>34</v>
      </c>
      <c r="K1795" t="str">
        <f ca="1"/>
        <v>ДА</v>
      </c>
      <c r="L1795">
        <f ca="1"/>
        <v>1</v>
      </c>
      <c r="M1795" t="str">
        <f ca="1"/>
        <v>Информатика</v>
      </c>
    </row>
    <row r="1796" spans="1:13" x14ac:dyDescent="0.25">
      <c r="A1796" s="30" t="str">
        <v>Лясникова А. С.</v>
      </c>
      <c r="B1796" s="30" t="str">
        <f ca="1"/>
        <v>8В</v>
      </c>
      <c r="C1796" s="30">
        <f ca="1"/>
        <v>34</v>
      </c>
      <c r="D1796" s="30" t="str">
        <f ca="1"/>
        <v>ДА</v>
      </c>
      <c r="E1796" s="30">
        <f ca="1"/>
        <v>1</v>
      </c>
      <c r="F1796" s="30" t="str">
        <v>Информатика</v>
      </c>
      <c r="H1796" t="str">
        <f ca="1"/>
        <v>Лясникова А. С.</v>
      </c>
      <c r="I1796" t="str">
        <f ca="1"/>
        <v>8В</v>
      </c>
      <c r="J1796">
        <f ca="1"/>
        <v>34</v>
      </c>
      <c r="K1796" t="str">
        <f ca="1"/>
        <v>ДА</v>
      </c>
      <c r="L1796">
        <f ca="1"/>
        <v>1</v>
      </c>
      <c r="M1796" t="str">
        <f ca="1"/>
        <v>Информатика</v>
      </c>
    </row>
    <row r="1797" spans="1:13" x14ac:dyDescent="0.25">
      <c r="A1797" s="30" t="str">
        <v>Саликова Т. Н.</v>
      </c>
      <c r="B1797" s="30" t="str">
        <f ca="1"/>
        <v>8Г</v>
      </c>
      <c r="C1797" s="30">
        <f ca="1"/>
        <v>36</v>
      </c>
      <c r="D1797" s="30" t="str">
        <f ca="1"/>
        <v>ДА</v>
      </c>
      <c r="E1797" s="30">
        <f ca="1"/>
        <v>1</v>
      </c>
      <c r="F1797" s="30" t="str">
        <v>Информатика</v>
      </c>
      <c r="H1797" t="str">
        <f ca="1"/>
        <v>Саликова Т. Н.</v>
      </c>
      <c r="I1797" t="str">
        <f ca="1"/>
        <v>8Г</v>
      </c>
      <c r="J1797">
        <f ca="1"/>
        <v>36</v>
      </c>
      <c r="K1797" t="str">
        <f ca="1"/>
        <v>ДА</v>
      </c>
      <c r="L1797">
        <f ca="1"/>
        <v>1</v>
      </c>
      <c r="M1797" t="str">
        <f ca="1"/>
        <v>Информатика</v>
      </c>
    </row>
    <row r="1798" spans="1:13" x14ac:dyDescent="0.25">
      <c r="A1798" s="30" t="str">
        <v>Лясникова А. С.</v>
      </c>
      <c r="B1798" s="30" t="str">
        <f ca="1"/>
        <v>8Г</v>
      </c>
      <c r="C1798" s="30">
        <f ca="1"/>
        <v>36</v>
      </c>
      <c r="D1798" s="30" t="str">
        <f ca="1"/>
        <v>ДА</v>
      </c>
      <c r="E1798" s="30">
        <f ca="1"/>
        <v>1</v>
      </c>
      <c r="F1798" s="30" t="str">
        <v>Информатика</v>
      </c>
      <c r="H1798" t="str">
        <f ca="1"/>
        <v>Лясникова А. С.</v>
      </c>
      <c r="I1798" t="str">
        <f ca="1"/>
        <v>8Г</v>
      </c>
      <c r="J1798">
        <f ca="1"/>
        <v>36</v>
      </c>
      <c r="K1798" t="str">
        <f ca="1"/>
        <v>ДА</v>
      </c>
      <c r="L1798">
        <f ca="1"/>
        <v>1</v>
      </c>
      <c r="M1798" t="str">
        <f ca="1"/>
        <v>Информатика</v>
      </c>
    </row>
    <row r="1799" spans="1:13" x14ac:dyDescent="0.25">
      <c r="A1799" s="30" t="str">
        <v>Саликова Т. Н.</v>
      </c>
      <c r="B1799" s="30" t="str">
        <f ca="1"/>
        <v>8Е</v>
      </c>
      <c r="C1799" s="30">
        <f ca="1"/>
        <v>35</v>
      </c>
      <c r="D1799" s="30" t="str">
        <f ca="1"/>
        <v>ДА</v>
      </c>
      <c r="E1799" s="30">
        <f ca="1"/>
        <v>1</v>
      </c>
      <c r="F1799" s="30" t="str">
        <v>Информатика</v>
      </c>
      <c r="H1799" t="str">
        <f ca="1"/>
        <v>Саликова Т. Н.</v>
      </c>
      <c r="I1799" t="str">
        <f ca="1"/>
        <v>8Е</v>
      </c>
      <c r="J1799">
        <f ca="1"/>
        <v>35</v>
      </c>
      <c r="K1799" t="str">
        <f ca="1"/>
        <v>ДА</v>
      </c>
      <c r="L1799">
        <f ca="1"/>
        <v>1</v>
      </c>
      <c r="M1799" t="str">
        <f ca="1"/>
        <v>Информатика</v>
      </c>
    </row>
    <row r="1800" spans="1:13" x14ac:dyDescent="0.25">
      <c r="A1800" s="30" t="str">
        <v>Лясникова А. С.</v>
      </c>
      <c r="B1800" s="30" t="str">
        <f ca="1"/>
        <v>8Е</v>
      </c>
      <c r="C1800" s="30">
        <f ca="1"/>
        <v>35</v>
      </c>
      <c r="D1800" s="30" t="str">
        <f ca="1"/>
        <v>ДА</v>
      </c>
      <c r="E1800" s="30">
        <f ca="1"/>
        <v>1</v>
      </c>
      <c r="F1800" s="30" t="str">
        <v>Информатика</v>
      </c>
      <c r="H1800" t="str">
        <f ca="1"/>
        <v>Лясникова А. С.</v>
      </c>
      <c r="I1800" t="str">
        <f ca="1"/>
        <v>8Е</v>
      </c>
      <c r="J1800">
        <f ca="1"/>
        <v>35</v>
      </c>
      <c r="K1800" t="str">
        <f ca="1"/>
        <v>ДА</v>
      </c>
      <c r="L1800">
        <f ca="1"/>
        <v>1</v>
      </c>
      <c r="M1800" t="str">
        <f ca="1"/>
        <v>Информатика</v>
      </c>
    </row>
    <row r="1801" spans="1:13" x14ac:dyDescent="0.25">
      <c r="A1801" s="30" t="str">
        <v>Саликова Т. Н.</v>
      </c>
      <c r="B1801" s="30" t="str">
        <f ca="1"/>
        <v>8Ж</v>
      </c>
      <c r="C1801" s="30">
        <f ca="1"/>
        <v>35</v>
      </c>
      <c r="D1801" s="30" t="str">
        <f ca="1"/>
        <v>ДА</v>
      </c>
      <c r="E1801" s="30">
        <f ca="1"/>
        <v>1</v>
      </c>
      <c r="F1801" s="30" t="str">
        <v>Информатика</v>
      </c>
      <c r="H1801" t="str">
        <f ca="1"/>
        <v>Саликова Т. Н.</v>
      </c>
      <c r="I1801" t="str">
        <f ca="1"/>
        <v>8Ж</v>
      </c>
      <c r="J1801">
        <f ca="1"/>
        <v>35</v>
      </c>
      <c r="K1801" t="str">
        <f ca="1"/>
        <v>ДА</v>
      </c>
      <c r="L1801">
        <f ca="1"/>
        <v>1</v>
      </c>
      <c r="M1801" t="str">
        <f ca="1"/>
        <v>Информатика</v>
      </c>
    </row>
    <row r="1802" spans="1:13" x14ac:dyDescent="0.25">
      <c r="A1802" s="30" t="str">
        <v>Лясникова А. С.</v>
      </c>
      <c r="B1802" s="30" t="str">
        <f ca="1"/>
        <v>8Ж</v>
      </c>
      <c r="C1802" s="30">
        <f ca="1"/>
        <v>35</v>
      </c>
      <c r="D1802" s="30" t="str">
        <f ca="1"/>
        <v>ДА</v>
      </c>
      <c r="E1802" s="30">
        <f ca="1"/>
        <v>1</v>
      </c>
      <c r="F1802" s="30" t="str">
        <v>Информатика</v>
      </c>
      <c r="H1802" t="str">
        <f ca="1"/>
        <v>Лясникова А. С.</v>
      </c>
      <c r="I1802" t="str">
        <f ca="1"/>
        <v>8Ж</v>
      </c>
      <c r="J1802">
        <f ca="1"/>
        <v>35</v>
      </c>
      <c r="K1802" t="str">
        <f ca="1"/>
        <v>ДА</v>
      </c>
      <c r="L1802">
        <f ca="1"/>
        <v>1</v>
      </c>
      <c r="M1802" t="str">
        <f ca="1"/>
        <v>Информатика</v>
      </c>
    </row>
    <row r="1803" spans="1:13" x14ac:dyDescent="0.25">
      <c r="A1803" s="30" t="str">
        <v>Саликова Т. Н.</v>
      </c>
      <c r="B1803" s="30" t="str">
        <f ca="1"/>
        <v>8З</v>
      </c>
      <c r="C1803" s="30">
        <f ca="1"/>
        <v>35</v>
      </c>
      <c r="D1803" s="30" t="str">
        <f ca="1"/>
        <v>ДА</v>
      </c>
      <c r="E1803" s="30">
        <f ca="1"/>
        <v>1</v>
      </c>
      <c r="F1803" s="30" t="str">
        <v>Информатика</v>
      </c>
      <c r="H1803" t="str">
        <f ca="1"/>
        <v>Саликова Т. Н.</v>
      </c>
      <c r="I1803" t="str">
        <f ca="1"/>
        <v>8З</v>
      </c>
      <c r="J1803">
        <f ca="1"/>
        <v>35</v>
      </c>
      <c r="K1803" t="str">
        <f ca="1"/>
        <v>ДА</v>
      </c>
      <c r="L1803">
        <f ca="1"/>
        <v>1</v>
      </c>
      <c r="M1803" t="str">
        <f ca="1"/>
        <v>Информатика</v>
      </c>
    </row>
    <row r="1804" spans="1:13" x14ac:dyDescent="0.25">
      <c r="A1804" s="30" t="str">
        <v>Манюк А. Э.</v>
      </c>
      <c r="B1804" s="30" t="str">
        <f ca="1"/>
        <v>8З</v>
      </c>
      <c r="C1804" s="30">
        <f ca="1"/>
        <v>35</v>
      </c>
      <c r="D1804" s="30" t="str">
        <f ca="1"/>
        <v>ДА</v>
      </c>
      <c r="E1804" s="30">
        <f ca="1"/>
        <v>1</v>
      </c>
      <c r="F1804" s="30" t="str">
        <v>Информатика</v>
      </c>
      <c r="H1804" t="str">
        <f ca="1"/>
        <v>Манюк А. Э.</v>
      </c>
      <c r="I1804" t="str">
        <f ca="1"/>
        <v>8З</v>
      </c>
      <c r="J1804">
        <f ca="1"/>
        <v>35</v>
      </c>
      <c r="K1804" t="str">
        <f ca="1"/>
        <v>ДА</v>
      </c>
      <c r="L1804">
        <f ca="1"/>
        <v>1</v>
      </c>
      <c r="M1804" t="str">
        <f ca="1"/>
        <v>Информатика</v>
      </c>
    </row>
    <row r="1805" spans="1:13" x14ac:dyDescent="0.25">
      <c r="A1805" s="30" t="str">
        <v>Саликова Т. Н.</v>
      </c>
      <c r="B1805" s="30" t="str">
        <f ca="1"/>
        <v>8И</v>
      </c>
      <c r="C1805" s="30">
        <f ca="1"/>
        <v>35</v>
      </c>
      <c r="D1805" s="30" t="str">
        <f ca="1"/>
        <v>ДА</v>
      </c>
      <c r="E1805" s="30">
        <f ca="1"/>
        <v>1</v>
      </c>
      <c r="F1805" s="30" t="str">
        <v>Информатика</v>
      </c>
      <c r="H1805" t="str">
        <f ca="1"/>
        <v>Саликова Т. Н.</v>
      </c>
      <c r="I1805" t="str">
        <f ca="1"/>
        <v>8И</v>
      </c>
      <c r="J1805">
        <f ca="1"/>
        <v>35</v>
      </c>
      <c r="K1805" t="str">
        <f ca="1"/>
        <v>ДА</v>
      </c>
      <c r="L1805">
        <f ca="1"/>
        <v>1</v>
      </c>
      <c r="M1805" t="str">
        <f ca="1"/>
        <v>Информатика</v>
      </c>
    </row>
    <row r="1806" spans="1:13" x14ac:dyDescent="0.25">
      <c r="A1806" s="30" t="str">
        <v>Манюк А. Э.</v>
      </c>
      <c r="B1806" s="30" t="str">
        <f ca="1"/>
        <v>8И</v>
      </c>
      <c r="C1806" s="30">
        <f ca="1"/>
        <v>35</v>
      </c>
      <c r="D1806" s="30" t="str">
        <f ca="1"/>
        <v>ДА</v>
      </c>
      <c r="E1806" s="30">
        <f ca="1"/>
        <v>1</v>
      </c>
      <c r="F1806" s="30" t="str">
        <v>Информатика</v>
      </c>
      <c r="H1806" t="str">
        <f ca="1"/>
        <v>Манюк А. Э.</v>
      </c>
      <c r="I1806" t="str">
        <f ca="1"/>
        <v>8И</v>
      </c>
      <c r="J1806">
        <f ca="1"/>
        <v>35</v>
      </c>
      <c r="K1806" t="str">
        <f ca="1"/>
        <v>ДА</v>
      </c>
      <c r="L1806">
        <f ca="1"/>
        <v>1</v>
      </c>
      <c r="M1806" t="str">
        <f ca="1"/>
        <v>Информатика</v>
      </c>
    </row>
    <row r="1807" spans="1:13" x14ac:dyDescent="0.25">
      <c r="A1807" s="30" t="str">
        <v>Саликова Т. Н.</v>
      </c>
      <c r="B1807" s="30" t="str">
        <f ca="1"/>
        <v>8К</v>
      </c>
      <c r="C1807" s="30">
        <f ca="1"/>
        <v>31</v>
      </c>
      <c r="D1807" s="30" t="str">
        <f ca="1"/>
        <v>ДА</v>
      </c>
      <c r="E1807" s="30">
        <f ca="1"/>
        <v>1</v>
      </c>
      <c r="F1807" s="30" t="str">
        <v>Информатика</v>
      </c>
      <c r="H1807" t="str">
        <f ca="1"/>
        <v>Саликова Т. Н.</v>
      </c>
      <c r="I1807" t="str">
        <f ca="1"/>
        <v>8К</v>
      </c>
      <c r="J1807">
        <f ca="1"/>
        <v>31</v>
      </c>
      <c r="K1807" t="str">
        <f ca="1"/>
        <v>ДА</v>
      </c>
      <c r="L1807">
        <f ca="1"/>
        <v>1</v>
      </c>
      <c r="M1807" t="str">
        <f ca="1"/>
        <v>Информатика</v>
      </c>
    </row>
    <row r="1808" spans="1:13" x14ac:dyDescent="0.25">
      <c r="A1808" s="30" t="str">
        <v>Манюк А. Э.</v>
      </c>
      <c r="B1808" s="30" t="str">
        <f ca="1"/>
        <v>8К</v>
      </c>
      <c r="C1808" s="30">
        <f ca="1"/>
        <v>31</v>
      </c>
      <c r="D1808" s="30" t="str">
        <f ca="1"/>
        <v>ДА</v>
      </c>
      <c r="E1808" s="30">
        <f ca="1"/>
        <v>1</v>
      </c>
      <c r="F1808" s="30" t="str">
        <v>Информатика</v>
      </c>
      <c r="H1808" t="str">
        <f ca="1"/>
        <v>Манюк А. Э.</v>
      </c>
      <c r="I1808" t="str">
        <f ca="1"/>
        <v>8К</v>
      </c>
      <c r="J1808">
        <f ca="1"/>
        <v>31</v>
      </c>
      <c r="K1808" t="str">
        <f ca="1"/>
        <v>ДА</v>
      </c>
      <c r="L1808">
        <f ca="1"/>
        <v>1</v>
      </c>
      <c r="M1808" t="str">
        <f ca="1"/>
        <v>Информатика</v>
      </c>
    </row>
    <row r="1809" spans="1:13" x14ac:dyDescent="0.25">
      <c r="A1809" s="30" t="str">
        <v>Саликова Т. Н.</v>
      </c>
      <c r="B1809" s="30" t="str">
        <f ca="1"/>
        <v>8Л</v>
      </c>
      <c r="C1809" s="30">
        <f ca="1"/>
        <v>36</v>
      </c>
      <c r="D1809" s="30" t="str">
        <f ca="1"/>
        <v>ДА</v>
      </c>
      <c r="E1809" s="30">
        <f ca="1"/>
        <v>1</v>
      </c>
      <c r="F1809" s="30" t="str">
        <v>Информатика</v>
      </c>
      <c r="H1809" t="str">
        <f ca="1"/>
        <v>Саликова Т. Н.</v>
      </c>
      <c r="I1809" t="str">
        <f ca="1"/>
        <v>8Л</v>
      </c>
      <c r="J1809">
        <f ca="1"/>
        <v>36</v>
      </c>
      <c r="K1809" t="str">
        <f ca="1"/>
        <v>ДА</v>
      </c>
      <c r="L1809">
        <f ca="1"/>
        <v>1</v>
      </c>
      <c r="M1809" t="str">
        <f ca="1"/>
        <v>Информатика</v>
      </c>
    </row>
    <row r="1810" spans="1:13" x14ac:dyDescent="0.25">
      <c r="A1810" s="30" t="str">
        <v>Манюк А. Э.</v>
      </c>
      <c r="B1810" s="30" t="str">
        <f ca="1"/>
        <v>8Л</v>
      </c>
      <c r="C1810" s="30">
        <f ca="1"/>
        <v>36</v>
      </c>
      <c r="D1810" s="30" t="str">
        <f ca="1"/>
        <v>ДА</v>
      </c>
      <c r="E1810" s="30">
        <f ca="1"/>
        <v>1</v>
      </c>
      <c r="F1810" s="30" t="str">
        <v>Информатика</v>
      </c>
      <c r="H1810" t="str">
        <f ca="1"/>
        <v>Манюк А. Э.</v>
      </c>
      <c r="I1810" t="str">
        <f ca="1"/>
        <v>8Л</v>
      </c>
      <c r="J1810">
        <f ca="1"/>
        <v>36</v>
      </c>
      <c r="K1810" t="str">
        <f ca="1"/>
        <v>ДА</v>
      </c>
      <c r="L1810">
        <f ca="1"/>
        <v>1</v>
      </c>
      <c r="M1810" t="str">
        <f ca="1"/>
        <v>Информатика</v>
      </c>
    </row>
    <row r="1811" spans="1:13" x14ac:dyDescent="0.25">
      <c r="A1811" s="30" t="str">
        <v>Саликова Т. Н.</v>
      </c>
      <c r="B1811" s="30" t="str">
        <f ca="1"/>
        <v>8М</v>
      </c>
      <c r="C1811" s="30">
        <f ca="1"/>
        <v>28</v>
      </c>
      <c r="D1811" s="30" t="str">
        <f ca="1"/>
        <v>ДА</v>
      </c>
      <c r="E1811" s="30">
        <f ca="1"/>
        <v>1</v>
      </c>
      <c r="F1811" s="30" t="str">
        <v>Информатика</v>
      </c>
      <c r="H1811" t="str">
        <f ca="1"/>
        <v>Саликова Т. Н.</v>
      </c>
      <c r="I1811" t="str">
        <f ca="1"/>
        <v>8М</v>
      </c>
      <c r="J1811">
        <f ca="1"/>
        <v>28</v>
      </c>
      <c r="K1811" t="str">
        <f ca="1"/>
        <v>ДА</v>
      </c>
      <c r="L1811">
        <f ca="1"/>
        <v>1</v>
      </c>
      <c r="M1811" t="str">
        <f ca="1"/>
        <v>Информатика</v>
      </c>
    </row>
    <row r="1812" spans="1:13" x14ac:dyDescent="0.25">
      <c r="A1812" s="30" t="str">
        <v>Манюк А. Э.</v>
      </c>
      <c r="B1812" s="30" t="str">
        <f ca="1"/>
        <v>8М</v>
      </c>
      <c r="C1812" s="30">
        <f ca="1"/>
        <v>28</v>
      </c>
      <c r="D1812" s="30" t="str">
        <f ca="1"/>
        <v>ДА</v>
      </c>
      <c r="E1812" s="30">
        <f ca="1"/>
        <v>1</v>
      </c>
      <c r="F1812" s="30" t="str">
        <v>Информатика</v>
      </c>
      <c r="H1812" t="str">
        <f ca="1"/>
        <v>Манюк А. Э.</v>
      </c>
      <c r="I1812" t="str">
        <f ca="1"/>
        <v>8М</v>
      </c>
      <c r="J1812">
        <f ca="1"/>
        <v>28</v>
      </c>
      <c r="K1812" t="str">
        <f ca="1"/>
        <v>ДА</v>
      </c>
      <c r="L1812">
        <f ca="1"/>
        <v>1</v>
      </c>
      <c r="M1812" t="str">
        <f ca="1"/>
        <v>Информатика</v>
      </c>
    </row>
    <row r="1813" spans="1:13" x14ac:dyDescent="0.25">
      <c r="A1813" s="30" t="str">
        <v>Саликова Т. Н.</v>
      </c>
      <c r="B1813" s="30" t="str">
        <f ca="1"/>
        <v>8Н</v>
      </c>
      <c r="C1813" s="30">
        <f ca="1"/>
        <v>34</v>
      </c>
      <c r="D1813" s="30" t="str">
        <f ca="1"/>
        <v>ДА</v>
      </c>
      <c r="E1813" s="30">
        <f ca="1"/>
        <v>1</v>
      </c>
      <c r="F1813" s="30" t="str">
        <v>Информатика</v>
      </c>
      <c r="H1813" t="str">
        <f ca="1"/>
        <v>Саликова Т. Н.</v>
      </c>
      <c r="I1813" t="str">
        <f ca="1"/>
        <v>8Н</v>
      </c>
      <c r="J1813">
        <f ca="1"/>
        <v>34</v>
      </c>
      <c r="K1813" t="str">
        <f ca="1"/>
        <v>ДА</v>
      </c>
      <c r="L1813">
        <f ca="1"/>
        <v>1</v>
      </c>
      <c r="M1813" t="str">
        <f ca="1"/>
        <v>Информатика</v>
      </c>
    </row>
    <row r="1814" spans="1:13" x14ac:dyDescent="0.25">
      <c r="A1814" s="30" t="str">
        <v>Манюк А. Э.</v>
      </c>
      <c r="B1814" s="30" t="str">
        <f ca="1"/>
        <v>8Н</v>
      </c>
      <c r="C1814" s="30">
        <f ca="1"/>
        <v>34</v>
      </c>
      <c r="D1814" s="30" t="str">
        <f ca="1"/>
        <v>ДА</v>
      </c>
      <c r="E1814" s="30">
        <f ca="1"/>
        <v>1</v>
      </c>
      <c r="F1814" s="30" t="str">
        <v>Информатика</v>
      </c>
      <c r="H1814" t="str">
        <f ca="1"/>
        <v>Манюк А. Э.</v>
      </c>
      <c r="I1814" t="str">
        <f ca="1"/>
        <v>8Н</v>
      </c>
      <c r="J1814">
        <f ca="1"/>
        <v>34</v>
      </c>
      <c r="K1814" t="str">
        <f ca="1"/>
        <v>ДА</v>
      </c>
      <c r="L1814">
        <f ca="1"/>
        <v>1</v>
      </c>
      <c r="M1814" t="str">
        <f ca="1"/>
        <v>Информатика</v>
      </c>
    </row>
    <row r="1815" spans="1:13" x14ac:dyDescent="0.25">
      <c r="A1815" s="30" t="str">
        <v>Семенова Н. Ю.</v>
      </c>
      <c r="B1815" s="30" t="str">
        <f ca="1"/>
        <v>5Д</v>
      </c>
      <c r="C1815" s="30">
        <f ca="1"/>
        <v>32</v>
      </c>
      <c r="D1815" s="30" t="str">
        <f ca="1"/>
        <v>НЕТ</v>
      </c>
      <c r="E1815" s="30">
        <f ca="1"/>
        <v>3</v>
      </c>
      <c r="F1815" s="30" t="str">
        <v>Литература</v>
      </c>
      <c r="H1815" t="str">
        <f ca="1"/>
        <v>Семенова Н. Ю.</v>
      </c>
      <c r="I1815" t="str">
        <f ca="1"/>
        <v>5Д</v>
      </c>
      <c r="J1815">
        <f ca="1"/>
        <v>32</v>
      </c>
      <c r="K1815" t="str">
        <f ca="1"/>
        <v>НЕТ</v>
      </c>
      <c r="L1815">
        <f ca="1"/>
        <v>3</v>
      </c>
      <c r="M1815" t="str">
        <f ca="1"/>
        <v>Литература</v>
      </c>
    </row>
    <row r="1816" spans="1:13" x14ac:dyDescent="0.25">
      <c r="A1816" s="30" t="str">
        <v>Семенова Н. Ю.</v>
      </c>
      <c r="B1816" s="30" t="str">
        <f ca="1"/>
        <v>5Д</v>
      </c>
      <c r="C1816" s="30">
        <f ca="1"/>
        <v>32</v>
      </c>
      <c r="D1816" s="30" t="str">
        <f ca="1"/>
        <v>НЕТ</v>
      </c>
      <c r="E1816" s="30">
        <f ca="1"/>
        <v>5</v>
      </c>
      <c r="F1816" s="30" t="str">
        <v>Русский язык</v>
      </c>
      <c r="H1816" t="str">
        <f ca="1"/>
        <v>Семенова Н. Ю.</v>
      </c>
      <c r="I1816" t="str">
        <f ca="1"/>
        <v>5Д</v>
      </c>
      <c r="J1816">
        <f ca="1"/>
        <v>32</v>
      </c>
      <c r="K1816" t="str">
        <f ca="1"/>
        <v>НЕТ</v>
      </c>
      <c r="L1816">
        <f ca="1"/>
        <v>5</v>
      </c>
      <c r="M1816" t="str">
        <f ca="1"/>
        <v>Русский язык</v>
      </c>
    </row>
    <row r="1817" spans="1:13" x14ac:dyDescent="0.25">
      <c r="A1817" s="30" t="str">
        <v>Семенова Н. Ю.</v>
      </c>
      <c r="B1817" s="30" t="str">
        <f ca="1"/>
        <v>5Е</v>
      </c>
      <c r="C1817" s="30">
        <f ca="1"/>
        <v>34</v>
      </c>
      <c r="D1817" s="30" t="str">
        <f ca="1"/>
        <v>НЕТ</v>
      </c>
      <c r="E1817" s="30">
        <f ca="1"/>
        <v>3</v>
      </c>
      <c r="F1817" s="30" t="str">
        <v>Литература</v>
      </c>
      <c r="H1817" t="str">
        <f ca="1"/>
        <v>Семенова Н. Ю.</v>
      </c>
      <c r="I1817" t="str">
        <f ca="1"/>
        <v>5Е</v>
      </c>
      <c r="J1817">
        <f ca="1"/>
        <v>34</v>
      </c>
      <c r="K1817" t="str">
        <f ca="1"/>
        <v>НЕТ</v>
      </c>
      <c r="L1817">
        <f ca="1"/>
        <v>3</v>
      </c>
      <c r="M1817" t="str">
        <f ca="1"/>
        <v>Литература</v>
      </c>
    </row>
    <row r="1818" spans="1:13" x14ac:dyDescent="0.25">
      <c r="A1818" s="30" t="str">
        <v>Семенова Н. Ю.</v>
      </c>
      <c r="B1818" s="30" t="str">
        <f ca="1"/>
        <v>5Е</v>
      </c>
      <c r="C1818" s="30">
        <f ca="1"/>
        <v>34</v>
      </c>
      <c r="D1818" s="30" t="str">
        <f ca="1"/>
        <v>НЕТ</v>
      </c>
      <c r="E1818" s="30">
        <f ca="1"/>
        <v>5</v>
      </c>
      <c r="F1818" s="30" t="str">
        <v>Русский язык</v>
      </c>
      <c r="H1818" t="str">
        <f ca="1"/>
        <v>Семенова Н. Ю.</v>
      </c>
      <c r="I1818" t="str">
        <f ca="1"/>
        <v>5Е</v>
      </c>
      <c r="J1818">
        <f ca="1"/>
        <v>34</v>
      </c>
      <c r="K1818" t="str">
        <f ca="1"/>
        <v>НЕТ</v>
      </c>
      <c r="L1818">
        <f ca="1"/>
        <v>5</v>
      </c>
      <c r="M1818" t="str">
        <f ca="1"/>
        <v>Русский язык</v>
      </c>
    </row>
    <row r="1819" spans="1:13" x14ac:dyDescent="0.25">
      <c r="A1819" s="30" t="str">
        <v>Семенова Н. Ю.</v>
      </c>
      <c r="B1819" s="30" t="str">
        <f ca="1"/>
        <v>5Ж</v>
      </c>
      <c r="C1819" s="30">
        <f ca="1"/>
        <v>32</v>
      </c>
      <c r="D1819" s="30" t="str">
        <f ca="1"/>
        <v>НЕТ</v>
      </c>
      <c r="E1819" s="30">
        <f ca="1"/>
        <v>3</v>
      </c>
      <c r="F1819" s="30" t="str">
        <v>Литература</v>
      </c>
      <c r="H1819" t="str">
        <f ca="1"/>
        <v>Семенова Н. Ю.</v>
      </c>
      <c r="I1819" t="str">
        <f ca="1"/>
        <v>5Ж</v>
      </c>
      <c r="J1819">
        <f ca="1"/>
        <v>32</v>
      </c>
      <c r="K1819" t="str">
        <f ca="1"/>
        <v>НЕТ</v>
      </c>
      <c r="L1819">
        <f ca="1"/>
        <v>3</v>
      </c>
      <c r="M1819" t="str">
        <f ca="1"/>
        <v>Литература</v>
      </c>
    </row>
    <row r="1820" spans="1:13" x14ac:dyDescent="0.25">
      <c r="A1820" s="30" t="str">
        <v>Семенова Н. Ю.</v>
      </c>
      <c r="B1820" s="30" t="str">
        <f ca="1"/>
        <v>5Ж</v>
      </c>
      <c r="C1820" s="30">
        <f ca="1"/>
        <v>32</v>
      </c>
      <c r="D1820" s="30" t="str">
        <f ca="1"/>
        <v>НЕТ</v>
      </c>
      <c r="E1820" s="30">
        <f ca="1"/>
        <v>1</v>
      </c>
      <c r="F1820" s="30" t="str">
        <v>Разговор о важн</v>
      </c>
      <c r="H1820" t="str">
        <f ca="1"/>
        <v>Семенова Н. Ю.</v>
      </c>
      <c r="I1820" t="str">
        <f ca="1"/>
        <v>5Ж</v>
      </c>
      <c r="J1820">
        <f ca="1"/>
        <v>32</v>
      </c>
      <c r="K1820" t="str">
        <f ca="1"/>
        <v>НЕТ</v>
      </c>
      <c r="L1820">
        <f ca="1"/>
        <v>1</v>
      </c>
      <c r="M1820" t="str">
        <f ca="1"/>
        <v>Разговор о важн</v>
      </c>
    </row>
    <row r="1821" spans="1:13" x14ac:dyDescent="0.25">
      <c r="A1821" s="30" t="str">
        <v>Семенова Н. Ю.</v>
      </c>
      <c r="B1821" s="30" t="str">
        <f ca="1"/>
        <v>5Ж</v>
      </c>
      <c r="C1821" s="30">
        <f ca="1"/>
        <v>32</v>
      </c>
      <c r="D1821" s="30" t="str">
        <f ca="1"/>
        <v>НЕТ</v>
      </c>
      <c r="E1821" s="30">
        <f ca="1"/>
        <v>5</v>
      </c>
      <c r="F1821" s="30" t="str">
        <v>Русский язык</v>
      </c>
      <c r="H1821" t="str">
        <f ca="1"/>
        <v>Семенова Н. Ю.</v>
      </c>
      <c r="I1821" t="str">
        <f ca="1"/>
        <v>5Ж</v>
      </c>
      <c r="J1821">
        <f ca="1"/>
        <v>32</v>
      </c>
      <c r="K1821" t="str">
        <f ca="1"/>
        <v>НЕТ</v>
      </c>
      <c r="L1821">
        <f ca="1"/>
        <v>5</v>
      </c>
      <c r="M1821" t="str">
        <f ca="1"/>
        <v>Русский язык</v>
      </c>
    </row>
    <row r="1822" spans="1:13" x14ac:dyDescent="0.25">
      <c r="A1822" s="30" t="str">
        <v>Семенова Н. Ю.</v>
      </c>
      <c r="B1822" s="30" t="str">
        <f ca="1"/>
        <v>9И</v>
      </c>
      <c r="C1822" s="30">
        <f ca="1"/>
        <v>37</v>
      </c>
      <c r="D1822" s="30" t="str">
        <f ca="1"/>
        <v>НЕТ</v>
      </c>
      <c r="E1822" s="30">
        <f ca="1"/>
        <v>3</v>
      </c>
      <c r="F1822" s="30" t="str">
        <v>Литература</v>
      </c>
      <c r="H1822" t="str">
        <f ca="1"/>
        <v>Семенова Н. Ю.</v>
      </c>
      <c r="I1822" t="str">
        <f ca="1"/>
        <v>9И</v>
      </c>
      <c r="J1822">
        <f ca="1"/>
        <v>37</v>
      </c>
      <c r="K1822" t="str">
        <f ca="1"/>
        <v>НЕТ</v>
      </c>
      <c r="L1822">
        <f ca="1"/>
        <v>3</v>
      </c>
      <c r="M1822" t="str">
        <f ca="1"/>
        <v>Литература</v>
      </c>
    </row>
    <row r="1823" spans="1:13" x14ac:dyDescent="0.25">
      <c r="A1823" s="30" t="str">
        <v>Семенова Н. Ю.</v>
      </c>
      <c r="B1823" s="30" t="str">
        <f ca="1"/>
        <v>9И</v>
      </c>
      <c r="C1823" s="30">
        <f ca="1"/>
        <v>37</v>
      </c>
      <c r="D1823" s="30" t="str">
        <f ca="1"/>
        <v>НЕТ</v>
      </c>
      <c r="E1823" s="30">
        <f ca="1"/>
        <v>3</v>
      </c>
      <c r="F1823" s="30" t="str">
        <v>Русский язык</v>
      </c>
      <c r="H1823" t="str">
        <f ca="1"/>
        <v>Семенова Н. Ю.</v>
      </c>
      <c r="I1823" t="str">
        <f ca="1"/>
        <v>9И</v>
      </c>
      <c r="J1823">
        <f ca="1"/>
        <v>37</v>
      </c>
      <c r="K1823" t="str">
        <f ca="1"/>
        <v>НЕТ</v>
      </c>
      <c r="L1823">
        <f ca="1"/>
        <v>3</v>
      </c>
      <c r="M1823" t="str">
        <f ca="1"/>
        <v>Русский язык</v>
      </c>
    </row>
    <row r="1824" spans="1:13" x14ac:dyDescent="0.25">
      <c r="A1824" s="30" t="str">
        <v>Сепач Н. Ю.</v>
      </c>
      <c r="B1824" s="30" t="str">
        <f ca="1"/>
        <v>5Б</v>
      </c>
      <c r="C1824" s="30">
        <f ca="1"/>
        <v>36</v>
      </c>
      <c r="D1824" s="30" t="str">
        <f ca="1"/>
        <v>НЕТ</v>
      </c>
      <c r="E1824" s="30">
        <f ca="1"/>
        <v>5</v>
      </c>
      <c r="F1824" s="30" t="str">
        <v>Математика</v>
      </c>
      <c r="H1824" t="str">
        <f ca="1"/>
        <v>Сепач Н. Ю.</v>
      </c>
      <c r="I1824" t="str">
        <f ca="1"/>
        <v>5Б</v>
      </c>
      <c r="J1824">
        <f ca="1"/>
        <v>36</v>
      </c>
      <c r="K1824" t="str">
        <f ca="1"/>
        <v>НЕТ</v>
      </c>
      <c r="L1824">
        <f ca="1"/>
        <v>5</v>
      </c>
      <c r="M1824" t="str">
        <f ca="1"/>
        <v>Математика</v>
      </c>
    </row>
    <row r="1825" spans="1:13" x14ac:dyDescent="0.25">
      <c r="A1825" s="30" t="str">
        <v>Сепач Н. Ю.</v>
      </c>
      <c r="B1825" s="30" t="str">
        <f ca="1"/>
        <v>5З</v>
      </c>
      <c r="C1825" s="30">
        <f ca="1"/>
        <v>32</v>
      </c>
      <c r="D1825" s="30" t="str">
        <f ca="1"/>
        <v>НЕТ</v>
      </c>
      <c r="E1825" s="30">
        <f ca="1"/>
        <v>5</v>
      </c>
      <c r="F1825" s="30" t="str">
        <v>Математика</v>
      </c>
      <c r="H1825" t="str">
        <f ca="1"/>
        <v>Сепач Н. Ю.</v>
      </c>
      <c r="I1825" t="str">
        <f ca="1"/>
        <v>5З</v>
      </c>
      <c r="J1825">
        <f ca="1"/>
        <v>32</v>
      </c>
      <c r="K1825" t="str">
        <f ca="1"/>
        <v>НЕТ</v>
      </c>
      <c r="L1825">
        <f ca="1"/>
        <v>5</v>
      </c>
      <c r="M1825" t="str">
        <f ca="1"/>
        <v>Математика</v>
      </c>
    </row>
    <row r="1826" spans="1:13" x14ac:dyDescent="0.25">
      <c r="A1826" s="30" t="str">
        <v>Сепач Н. Ю.</v>
      </c>
      <c r="B1826" s="30" t="str">
        <f ca="1"/>
        <v>10Б</v>
      </c>
      <c r="C1826" s="30">
        <f ca="1"/>
        <v>34</v>
      </c>
      <c r="D1826" s="30" t="str">
        <f ca="1"/>
        <v>НЕТ</v>
      </c>
      <c r="E1826" s="30">
        <f ca="1"/>
        <v>8</v>
      </c>
      <c r="F1826" s="30" t="str">
        <v>Математика</v>
      </c>
      <c r="H1826" t="str">
        <f ca="1"/>
        <v>Сепач Н. Ю.</v>
      </c>
      <c r="I1826" t="str">
        <f ca="1"/>
        <v>10Б</v>
      </c>
      <c r="J1826">
        <f ca="1"/>
        <v>34</v>
      </c>
      <c r="K1826" t="str">
        <f ca="1"/>
        <v>НЕТ</v>
      </c>
      <c r="L1826">
        <f ca="1"/>
        <v>8</v>
      </c>
      <c r="M1826" t="str">
        <f ca="1"/>
        <v>Математика</v>
      </c>
    </row>
    <row r="1827" spans="1:13" x14ac:dyDescent="0.25">
      <c r="A1827" s="30" t="str">
        <v>Сепач Н. Ю.</v>
      </c>
      <c r="B1827" s="30" t="str">
        <f ca="1"/>
        <v>10В</v>
      </c>
      <c r="C1827" s="30">
        <f ca="1"/>
        <v>35</v>
      </c>
      <c r="D1827" s="30" t="str">
        <f ca="1"/>
        <v>НЕТ</v>
      </c>
      <c r="E1827" s="30">
        <f ca="1"/>
        <v>8</v>
      </c>
      <c r="F1827" s="30" t="str">
        <v>Математика</v>
      </c>
      <c r="H1827" t="str">
        <f ca="1"/>
        <v>Сепач Н. Ю.</v>
      </c>
      <c r="I1827" t="str">
        <f ca="1"/>
        <v>10В</v>
      </c>
      <c r="J1827">
        <f ca="1"/>
        <v>35</v>
      </c>
      <c r="K1827" t="str">
        <f ca="1"/>
        <v>НЕТ</v>
      </c>
      <c r="L1827">
        <f ca="1"/>
        <v>8</v>
      </c>
      <c r="M1827" t="str">
        <f ca="1"/>
        <v>Математика</v>
      </c>
    </row>
    <row r="1828" spans="1:13" x14ac:dyDescent="0.25">
      <c r="A1828" s="30" t="str">
        <v>Сепач Н. Ю.</v>
      </c>
      <c r="B1828" s="30" t="str">
        <f ca="1"/>
        <v>10В</v>
      </c>
      <c r="C1828" s="30">
        <f ca="1"/>
        <v>35</v>
      </c>
      <c r="D1828" s="30" t="str">
        <f ca="1"/>
        <v>НЕТ</v>
      </c>
      <c r="E1828" s="30">
        <f ca="1"/>
        <v>1</v>
      </c>
      <c r="F1828" s="30" t="str">
        <v>Разговор о важн</v>
      </c>
      <c r="H1828" t="str">
        <f ca="1"/>
        <v>Сепач Н. Ю.</v>
      </c>
      <c r="I1828" t="str">
        <f ca="1"/>
        <v>10В</v>
      </c>
      <c r="J1828">
        <f ca="1"/>
        <v>35</v>
      </c>
      <c r="K1828" t="str">
        <f ca="1"/>
        <v>НЕТ</v>
      </c>
      <c r="L1828">
        <f ca="1"/>
        <v>1</v>
      </c>
      <c r="M1828" t="str">
        <f ca="1"/>
        <v>Разговор о важн</v>
      </c>
    </row>
    <row r="1829" spans="1:13" x14ac:dyDescent="0.25">
      <c r="A1829" s="30" t="str">
        <v>Сепач Н. Ю.</v>
      </c>
      <c r="B1829" s="30" t="str">
        <f ca="1"/>
        <v>11А</v>
      </c>
      <c r="C1829" s="30">
        <f ca="1"/>
        <v>37</v>
      </c>
      <c r="D1829" s="30" t="str">
        <f ca="1"/>
        <v>НЕТ</v>
      </c>
      <c r="E1829" s="30">
        <f ca="1"/>
        <v>5</v>
      </c>
      <c r="F1829" s="30" t="str">
        <v>Математика</v>
      </c>
      <c r="H1829" t="str">
        <f ca="1"/>
        <v>Сепач Н. Ю.</v>
      </c>
      <c r="I1829" t="str">
        <f ca="1"/>
        <v>11А</v>
      </c>
      <c r="J1829">
        <f ca="1"/>
        <v>37</v>
      </c>
      <c r="K1829" t="str">
        <f ca="1"/>
        <v>НЕТ</v>
      </c>
      <c r="L1829">
        <f ca="1"/>
        <v>5</v>
      </c>
      <c r="M1829" t="str">
        <f ca="1"/>
        <v>Математика</v>
      </c>
    </row>
    <row r="1830" spans="1:13" x14ac:dyDescent="0.25">
      <c r="A1830" s="30" t="str">
        <v>Сепач Н. Ю.</v>
      </c>
      <c r="B1830" s="30" t="str">
        <f ca="1"/>
        <v>11А</v>
      </c>
      <c r="C1830" s="30">
        <f ca="1"/>
        <v>37</v>
      </c>
      <c r="D1830" s="30" t="str">
        <f ca="1"/>
        <v>НЕТ</v>
      </c>
      <c r="E1830" s="30">
        <f ca="1"/>
        <v>2</v>
      </c>
      <c r="F1830" s="30" t="str">
        <v>Математический практикум</v>
      </c>
      <c r="H1830" t="str">
        <f ca="1"/>
        <v>Сепач Н. Ю.</v>
      </c>
      <c r="I1830" t="str">
        <f ca="1"/>
        <v>11А</v>
      </c>
      <c r="J1830">
        <f ca="1"/>
        <v>37</v>
      </c>
      <c r="K1830" t="str">
        <f ca="1"/>
        <v>НЕТ</v>
      </c>
      <c r="L1830">
        <f ca="1"/>
        <v>2</v>
      </c>
      <c r="M1830" t="str">
        <f ca="1"/>
        <v>Математический практикум</v>
      </c>
    </row>
    <row r="1831" spans="1:13" x14ac:dyDescent="0.25">
      <c r="A1831" s="30" t="str">
        <v>Сергеева К. К.</v>
      </c>
      <c r="B1831" s="30" t="str">
        <f ca="1"/>
        <v>6А</v>
      </c>
      <c r="C1831" s="30">
        <f ca="1"/>
        <v>36</v>
      </c>
      <c r="D1831" s="30" t="str">
        <f ca="1"/>
        <v>ДА</v>
      </c>
      <c r="E1831" s="30">
        <f ca="1"/>
        <v>3</v>
      </c>
      <c r="F1831" s="30" t="str">
        <v>Иностранный язык (английский)</v>
      </c>
      <c r="H1831" t="str">
        <f ca="1"/>
        <v>Сергеева К. К.</v>
      </c>
      <c r="I1831" t="str">
        <f ca="1"/>
        <v>6А</v>
      </c>
      <c r="J1831">
        <f ca="1"/>
        <v>36</v>
      </c>
      <c r="K1831" t="str">
        <f ca="1"/>
        <v>ДА</v>
      </c>
      <c r="L1831">
        <f ca="1"/>
        <v>3</v>
      </c>
      <c r="M1831" t="str">
        <f ca="1"/>
        <v>Иностранный язык (английский)</v>
      </c>
    </row>
    <row r="1832" spans="1:13" x14ac:dyDescent="0.25">
      <c r="A1832" s="30" t="str">
        <v>Кадырова И. К.</v>
      </c>
      <c r="B1832" s="30" t="str">
        <f ca="1"/>
        <v>6А</v>
      </c>
      <c r="C1832" s="30">
        <f ca="1"/>
        <v>36</v>
      </c>
      <c r="D1832" s="30" t="str">
        <f ca="1"/>
        <v>ДА</v>
      </c>
      <c r="E1832" s="30">
        <f ca="1"/>
        <v>3</v>
      </c>
      <c r="F1832" s="30" t="str">
        <v>Иностранный язык (английский)</v>
      </c>
      <c r="H1832" t="str">
        <f ca="1"/>
        <v>Кадырова И. К.</v>
      </c>
      <c r="I1832" t="str">
        <f ca="1"/>
        <v>6А</v>
      </c>
      <c r="J1832">
        <f ca="1"/>
        <v>36</v>
      </c>
      <c r="K1832" t="str">
        <f ca="1"/>
        <v>ДА</v>
      </c>
      <c r="L1832">
        <f ca="1"/>
        <v>3</v>
      </c>
      <c r="M1832" t="str">
        <f ca="1"/>
        <v>Иностранный язык (английский)</v>
      </c>
    </row>
    <row r="1833" spans="1:13" x14ac:dyDescent="0.25">
      <c r="A1833" s="30" t="str">
        <v>Сергеева К. К.</v>
      </c>
      <c r="B1833" s="30" t="str">
        <f ca="1"/>
        <v>6Г</v>
      </c>
      <c r="C1833" s="30">
        <f ca="1"/>
        <v>35</v>
      </c>
      <c r="D1833" s="30" t="str">
        <f ca="1"/>
        <v>ДА</v>
      </c>
      <c r="E1833" s="30">
        <f ca="1"/>
        <v>3</v>
      </c>
      <c r="F1833" s="30" t="str">
        <v>Иностранный язык (английский)</v>
      </c>
      <c r="H1833" t="str">
        <f ca="1"/>
        <v>Сергеева К. К.</v>
      </c>
      <c r="I1833" t="str">
        <f ca="1"/>
        <v>6Г</v>
      </c>
      <c r="J1833">
        <f ca="1"/>
        <v>35</v>
      </c>
      <c r="K1833" t="str">
        <f ca="1"/>
        <v>ДА</v>
      </c>
      <c r="L1833">
        <f ca="1"/>
        <v>3</v>
      </c>
      <c r="M1833" t="str">
        <f ca="1"/>
        <v>Иностранный язык (английский)</v>
      </c>
    </row>
    <row r="1834" spans="1:13" x14ac:dyDescent="0.25">
      <c r="A1834" s="30" t="str">
        <v>Кадырова И. К.</v>
      </c>
      <c r="B1834" s="30" t="str">
        <f ca="1"/>
        <v>6Г</v>
      </c>
      <c r="C1834" s="30">
        <f ca="1"/>
        <v>35</v>
      </c>
      <c r="D1834" s="30" t="str">
        <f ca="1"/>
        <v>ДА</v>
      </c>
      <c r="E1834" s="30">
        <f ca="1"/>
        <v>3</v>
      </c>
      <c r="F1834" s="30" t="str">
        <v>Иностранный язык (английский)</v>
      </c>
      <c r="H1834" t="str">
        <f ca="1"/>
        <v>Кадырова И. К.</v>
      </c>
      <c r="I1834" t="str">
        <f ca="1"/>
        <v>6Г</v>
      </c>
      <c r="J1834">
        <f ca="1"/>
        <v>35</v>
      </c>
      <c r="K1834" t="str">
        <f ca="1"/>
        <v>ДА</v>
      </c>
      <c r="L1834">
        <f ca="1"/>
        <v>3</v>
      </c>
      <c r="M1834" t="str">
        <f ca="1"/>
        <v>Иностранный язык (английский)</v>
      </c>
    </row>
    <row r="1835" spans="1:13" x14ac:dyDescent="0.25">
      <c r="A1835" s="30" t="str">
        <v>Сергеева К. К.</v>
      </c>
      <c r="B1835" s="30" t="str">
        <f ca="1"/>
        <v>8Г</v>
      </c>
      <c r="C1835" s="30">
        <f ca="1"/>
        <v>36</v>
      </c>
      <c r="D1835" s="30" t="str">
        <f ca="1"/>
        <v>ДА</v>
      </c>
      <c r="E1835" s="30">
        <f ca="1"/>
        <v>3</v>
      </c>
      <c r="F1835" s="30" t="str">
        <v>Иностранный язык (английский)</v>
      </c>
      <c r="H1835" t="str">
        <f ca="1"/>
        <v>Сергеева К. К.</v>
      </c>
      <c r="I1835" t="str">
        <f ca="1"/>
        <v>8Г</v>
      </c>
      <c r="J1835">
        <f ca="1"/>
        <v>36</v>
      </c>
      <c r="K1835" t="str">
        <f ca="1"/>
        <v>ДА</v>
      </c>
      <c r="L1835">
        <f ca="1"/>
        <v>3</v>
      </c>
      <c r="M1835" t="str">
        <f ca="1"/>
        <v>Иностранный язык (английский)</v>
      </c>
    </row>
    <row r="1836" spans="1:13" x14ac:dyDescent="0.25">
      <c r="A1836" s="30" t="str">
        <v>Кадырова И. К.</v>
      </c>
      <c r="B1836" s="30" t="str">
        <f ca="1"/>
        <v>8Г</v>
      </c>
      <c r="C1836" s="30">
        <f ca="1"/>
        <v>36</v>
      </c>
      <c r="D1836" s="30" t="str">
        <f ca="1"/>
        <v>ДА</v>
      </c>
      <c r="E1836" s="30">
        <f ca="1"/>
        <v>3</v>
      </c>
      <c r="F1836" s="30" t="str">
        <v>Иностранный язык (английский)</v>
      </c>
      <c r="H1836" t="str">
        <f ca="1"/>
        <v>Кадырова И. К.</v>
      </c>
      <c r="I1836" t="str">
        <f ca="1"/>
        <v>8Г</v>
      </c>
      <c r="J1836">
        <f ca="1"/>
        <v>36</v>
      </c>
      <c r="K1836" t="str">
        <f ca="1"/>
        <v>ДА</v>
      </c>
      <c r="L1836">
        <f ca="1"/>
        <v>3</v>
      </c>
      <c r="M1836" t="str">
        <f ca="1"/>
        <v>Иностранный язык (английский)</v>
      </c>
    </row>
    <row r="1837" spans="1:13" x14ac:dyDescent="0.25">
      <c r="A1837" s="30" t="str">
        <v>Сергеева К. К.</v>
      </c>
      <c r="B1837" s="30" t="str">
        <f ca="1"/>
        <v>8Д</v>
      </c>
      <c r="C1837" s="30">
        <f ca="1"/>
        <v>35</v>
      </c>
      <c r="D1837" s="30" t="str">
        <f ca="1"/>
        <v>ДА</v>
      </c>
      <c r="E1837" s="30">
        <f ca="1"/>
        <v>3</v>
      </c>
      <c r="F1837" s="30" t="str">
        <v>Иностранный язык (английский)</v>
      </c>
      <c r="H1837" t="str">
        <f ca="1"/>
        <v>Сергеева К. К.</v>
      </c>
      <c r="I1837" t="str">
        <f ca="1"/>
        <v>8Д</v>
      </c>
      <c r="J1837">
        <f ca="1"/>
        <v>35</v>
      </c>
      <c r="K1837" t="str">
        <f ca="1"/>
        <v>ДА</v>
      </c>
      <c r="L1837">
        <f ca="1"/>
        <v>3</v>
      </c>
      <c r="M1837" t="str">
        <f ca="1"/>
        <v>Иностранный язык (английский)</v>
      </c>
    </row>
    <row r="1838" spans="1:13" x14ac:dyDescent="0.25">
      <c r="A1838" s="30" t="str">
        <v>Кадырова И. К.</v>
      </c>
      <c r="B1838" s="30" t="str">
        <f ca="1"/>
        <v>8Д</v>
      </c>
      <c r="C1838" s="30">
        <f ca="1"/>
        <v>35</v>
      </c>
      <c r="D1838" s="30" t="str">
        <f ca="1"/>
        <v>ДА</v>
      </c>
      <c r="E1838" s="30">
        <f ca="1"/>
        <v>3</v>
      </c>
      <c r="F1838" s="30" t="str">
        <v>Иностранный язык (английский)</v>
      </c>
      <c r="H1838" t="str">
        <f ca="1"/>
        <v>Кадырова И. К.</v>
      </c>
      <c r="I1838" t="str">
        <f ca="1"/>
        <v>8Д</v>
      </c>
      <c r="J1838">
        <f ca="1"/>
        <v>35</v>
      </c>
      <c r="K1838" t="str">
        <f ca="1"/>
        <v>ДА</v>
      </c>
      <c r="L1838">
        <f ca="1"/>
        <v>3</v>
      </c>
      <c r="M1838" t="str">
        <f ca="1"/>
        <v>Иностранный язык (английский)</v>
      </c>
    </row>
    <row r="1839" spans="1:13" x14ac:dyDescent="0.25">
      <c r="A1839" s="30" t="str">
        <v>Сергеева К. К.</v>
      </c>
      <c r="B1839" s="30" t="str">
        <f ca="1"/>
        <v>8Е</v>
      </c>
      <c r="C1839" s="30">
        <f ca="1"/>
        <v>35</v>
      </c>
      <c r="D1839" s="30" t="str">
        <f ca="1"/>
        <v>ДА</v>
      </c>
      <c r="E1839" s="30">
        <f ca="1"/>
        <v>3</v>
      </c>
      <c r="F1839" s="30" t="str">
        <v>Иностранный язык (английский)</v>
      </c>
      <c r="H1839" t="str">
        <f ca="1"/>
        <v>Сергеева К. К.</v>
      </c>
      <c r="I1839" t="str">
        <f ca="1"/>
        <v>8Е</v>
      </c>
      <c r="J1839">
        <f ca="1"/>
        <v>35</v>
      </c>
      <c r="K1839" t="str">
        <f ca="1"/>
        <v>ДА</v>
      </c>
      <c r="L1839">
        <f ca="1"/>
        <v>3</v>
      </c>
      <c r="M1839" t="str">
        <f ca="1"/>
        <v>Иностранный язык (английский)</v>
      </c>
    </row>
    <row r="1840" spans="1:13" x14ac:dyDescent="0.25">
      <c r="A1840" s="30" t="str">
        <v>Кадырова И. К.</v>
      </c>
      <c r="B1840" s="30" t="str">
        <f ca="1"/>
        <v>8Е</v>
      </c>
      <c r="C1840" s="30">
        <f ca="1"/>
        <v>35</v>
      </c>
      <c r="D1840" s="30" t="str">
        <f ca="1"/>
        <v>ДА</v>
      </c>
      <c r="E1840" s="30">
        <f ca="1"/>
        <v>3</v>
      </c>
      <c r="F1840" s="30" t="str">
        <v>Иностранный язык (английский)</v>
      </c>
      <c r="H1840" t="str">
        <f ca="1"/>
        <v>Кадырова И. К.</v>
      </c>
      <c r="I1840" t="str">
        <f ca="1"/>
        <v>8Е</v>
      </c>
      <c r="J1840">
        <f ca="1"/>
        <v>35</v>
      </c>
      <c r="K1840" t="str">
        <f ca="1"/>
        <v>ДА</v>
      </c>
      <c r="L1840">
        <f ca="1"/>
        <v>3</v>
      </c>
      <c r="M1840" t="str">
        <f ca="1"/>
        <v>Иностранный язык (английский)</v>
      </c>
    </row>
    <row r="1841" spans="1:13" x14ac:dyDescent="0.25">
      <c r="A1841" s="30" t="str">
        <v>Сергеева К. К.</v>
      </c>
      <c r="B1841" s="30" t="str">
        <f ca="1"/>
        <v>8Ж</v>
      </c>
      <c r="C1841" s="30">
        <f ca="1"/>
        <v>35</v>
      </c>
      <c r="D1841" s="30" t="str">
        <f ca="1"/>
        <v>ДА</v>
      </c>
      <c r="E1841" s="30">
        <f ca="1"/>
        <v>3</v>
      </c>
      <c r="F1841" s="30" t="str">
        <v>Иностранный язык (английский)</v>
      </c>
      <c r="H1841" t="str">
        <f ca="1"/>
        <v>Сергеева К. К.</v>
      </c>
      <c r="I1841" t="str">
        <f ca="1"/>
        <v>8Ж</v>
      </c>
      <c r="J1841">
        <f ca="1"/>
        <v>35</v>
      </c>
      <c r="K1841" t="str">
        <f ca="1"/>
        <v>ДА</v>
      </c>
      <c r="L1841">
        <f ca="1"/>
        <v>3</v>
      </c>
      <c r="M1841" t="str">
        <f ca="1"/>
        <v>Иностранный язык (английский)</v>
      </c>
    </row>
    <row r="1842" spans="1:13" x14ac:dyDescent="0.25">
      <c r="A1842" s="30" t="str">
        <v>Кадырова И. К.</v>
      </c>
      <c r="B1842" s="30" t="str">
        <f ca="1"/>
        <v>8Ж</v>
      </c>
      <c r="C1842" s="30">
        <f ca="1"/>
        <v>35</v>
      </c>
      <c r="D1842" s="30" t="str">
        <f ca="1"/>
        <v>ДА</v>
      </c>
      <c r="E1842" s="30">
        <f ca="1"/>
        <v>3</v>
      </c>
      <c r="F1842" s="30" t="str">
        <v>Иностранный язык (английский)</v>
      </c>
      <c r="H1842" t="str">
        <f ca="1"/>
        <v>Кадырова И. К.</v>
      </c>
      <c r="I1842" t="str">
        <f ca="1"/>
        <v>8Ж</v>
      </c>
      <c r="J1842">
        <f ca="1"/>
        <v>35</v>
      </c>
      <c r="K1842" t="str">
        <f ca="1"/>
        <v>ДА</v>
      </c>
      <c r="L1842">
        <f ca="1"/>
        <v>3</v>
      </c>
      <c r="M1842" t="str">
        <f ca="1"/>
        <v>Иностранный язык (английский)</v>
      </c>
    </row>
    <row r="1843" spans="1:13" x14ac:dyDescent="0.25">
      <c r="A1843" s="30" t="str">
        <v>Сергеева К. К.</v>
      </c>
      <c r="B1843" s="30" t="str">
        <f ca="1"/>
        <v>8З</v>
      </c>
      <c r="C1843" s="30">
        <f ca="1"/>
        <v>35</v>
      </c>
      <c r="D1843" s="30" t="str">
        <f ca="1"/>
        <v>ДА</v>
      </c>
      <c r="E1843" s="30">
        <f ca="1"/>
        <v>3</v>
      </c>
      <c r="F1843" s="30" t="str">
        <v>Иностранный язык (английский)</v>
      </c>
      <c r="H1843" t="str">
        <f ca="1"/>
        <v>Сергеева К. К.</v>
      </c>
      <c r="I1843" t="str">
        <f ca="1"/>
        <v>8З</v>
      </c>
      <c r="J1843">
        <f ca="1"/>
        <v>35</v>
      </c>
      <c r="K1843" t="str">
        <f ca="1"/>
        <v>ДА</v>
      </c>
      <c r="L1843">
        <f ca="1"/>
        <v>3</v>
      </c>
      <c r="M1843" t="str">
        <f ca="1"/>
        <v>Иностранный язык (английский)</v>
      </c>
    </row>
    <row r="1844" spans="1:13" x14ac:dyDescent="0.25">
      <c r="A1844" s="30" t="str">
        <v>Кадырова И. К.</v>
      </c>
      <c r="B1844" s="30" t="str">
        <f ca="1"/>
        <v>8З</v>
      </c>
      <c r="C1844" s="30">
        <f ca="1"/>
        <v>35</v>
      </c>
      <c r="D1844" s="30" t="str">
        <f ca="1"/>
        <v>ДА</v>
      </c>
      <c r="E1844" s="30">
        <f ca="1"/>
        <v>3</v>
      </c>
      <c r="F1844" s="30" t="str">
        <v>Иностранный язык (английский)</v>
      </c>
      <c r="H1844" t="str">
        <f ca="1"/>
        <v>Кадырова И. К.</v>
      </c>
      <c r="I1844" t="str">
        <f ca="1"/>
        <v>8З</v>
      </c>
      <c r="J1844">
        <f ca="1"/>
        <v>35</v>
      </c>
      <c r="K1844" t="str">
        <f ca="1"/>
        <v>ДА</v>
      </c>
      <c r="L1844">
        <f ca="1"/>
        <v>3</v>
      </c>
      <c r="M1844" t="str">
        <f ca="1"/>
        <v>Иностранный язык (английский)</v>
      </c>
    </row>
    <row r="1845" spans="1:13" x14ac:dyDescent="0.25">
      <c r="A1845" s="30" t="str">
        <v>Сергеева К. К.</v>
      </c>
      <c r="B1845" s="30" t="str">
        <f ca="1"/>
        <v>8И</v>
      </c>
      <c r="C1845" s="30">
        <f ca="1"/>
        <v>35</v>
      </c>
      <c r="D1845" s="30" t="str">
        <f ca="1"/>
        <v>ДА</v>
      </c>
      <c r="E1845" s="30">
        <f ca="1"/>
        <v>3</v>
      </c>
      <c r="F1845" s="30" t="str">
        <v>Иностранный язык (английский)</v>
      </c>
      <c r="H1845" t="str">
        <f ca="1"/>
        <v>Сергеева К. К.</v>
      </c>
      <c r="I1845" t="str">
        <f ca="1"/>
        <v>8И</v>
      </c>
      <c r="J1845">
        <f ca="1"/>
        <v>35</v>
      </c>
      <c r="K1845" t="str">
        <f ca="1"/>
        <v>ДА</v>
      </c>
      <c r="L1845">
        <f ca="1"/>
        <v>3</v>
      </c>
      <c r="M1845" t="str">
        <f ca="1"/>
        <v>Иностранный язык (английский)</v>
      </c>
    </row>
    <row r="1846" spans="1:13" x14ac:dyDescent="0.25">
      <c r="A1846" s="30" t="str">
        <v>Кадырова И. К.</v>
      </c>
      <c r="B1846" s="30" t="str">
        <f ca="1"/>
        <v>8И</v>
      </c>
      <c r="C1846" s="30">
        <f ca="1"/>
        <v>35</v>
      </c>
      <c r="D1846" s="30" t="str">
        <f ca="1"/>
        <v>ДА</v>
      </c>
      <c r="E1846" s="30">
        <f ca="1"/>
        <v>3</v>
      </c>
      <c r="F1846" s="30" t="str">
        <v>Иностранный язык (английский)</v>
      </c>
      <c r="H1846" t="str">
        <f ca="1"/>
        <v>Кадырова И. К.</v>
      </c>
      <c r="I1846" t="str">
        <f ca="1"/>
        <v>8И</v>
      </c>
      <c r="J1846">
        <f ca="1"/>
        <v>35</v>
      </c>
      <c r="K1846" t="str">
        <f ca="1"/>
        <v>ДА</v>
      </c>
      <c r="L1846">
        <f ca="1"/>
        <v>3</v>
      </c>
      <c r="M1846" t="str">
        <f ca="1"/>
        <v>Иностранный язык (английский)</v>
      </c>
    </row>
    <row r="1847" spans="1:13" x14ac:dyDescent="0.25">
      <c r="A1847" s="30" t="str">
        <v>Серебрякова Е. А.</v>
      </c>
      <c r="B1847" s="30" t="str">
        <f ca="1"/>
        <v>6Б</v>
      </c>
      <c r="C1847" s="30">
        <f ca="1"/>
        <v>35</v>
      </c>
      <c r="D1847" s="30" t="str">
        <f ca="1"/>
        <v>НЕТ</v>
      </c>
      <c r="E1847" s="30">
        <f ca="1"/>
        <v>1</v>
      </c>
      <c r="F1847" s="30" t="str">
        <v>Разговор о важн</v>
      </c>
      <c r="H1847" t="str">
        <f ca="1"/>
        <v>Серебрякова Е. А.</v>
      </c>
      <c r="I1847" t="str">
        <f ca="1"/>
        <v>6Б</v>
      </c>
      <c r="J1847">
        <f ca="1"/>
        <v>35</v>
      </c>
      <c r="K1847" t="str">
        <f ca="1"/>
        <v>НЕТ</v>
      </c>
      <c r="L1847">
        <f ca="1"/>
        <v>1</v>
      </c>
      <c r="M1847" t="str">
        <f ca="1"/>
        <v>Разговор о важн</v>
      </c>
    </row>
    <row r="1848" spans="1:13" x14ac:dyDescent="0.25">
      <c r="A1848" s="30" t="str">
        <v>Серегина Е. Р.</v>
      </c>
      <c r="B1848" s="30" t="str">
        <f ca="1"/>
        <v>5Л</v>
      </c>
      <c r="C1848" s="30">
        <f ca="1"/>
        <v>33</v>
      </c>
      <c r="D1848" s="30" t="str">
        <f ca="1"/>
        <v>НЕТ</v>
      </c>
      <c r="E1848" s="30">
        <f ca="1"/>
        <v>1</v>
      </c>
      <c r="F1848" s="30" t="str">
        <v>География</v>
      </c>
      <c r="H1848" t="str">
        <f ca="1"/>
        <v>Серегина Е. Р.</v>
      </c>
      <c r="I1848" t="str">
        <f ca="1"/>
        <v>5Л</v>
      </c>
      <c r="J1848">
        <f ca="1"/>
        <v>33</v>
      </c>
      <c r="K1848" t="str">
        <f ca="1"/>
        <v>НЕТ</v>
      </c>
      <c r="L1848">
        <f ca="1"/>
        <v>1</v>
      </c>
      <c r="M1848" t="str">
        <f ca="1"/>
        <v>География</v>
      </c>
    </row>
    <row r="1849" spans="1:13" x14ac:dyDescent="0.25">
      <c r="A1849" s="30" t="str">
        <v>Серегина Е. Р.</v>
      </c>
      <c r="B1849" s="30" t="str">
        <f ca="1"/>
        <v>5М</v>
      </c>
      <c r="C1849" s="30">
        <f ca="1"/>
        <v>36</v>
      </c>
      <c r="D1849" s="30" t="str">
        <f ca="1"/>
        <v>НЕТ</v>
      </c>
      <c r="E1849" s="30">
        <f ca="1"/>
        <v>1</v>
      </c>
      <c r="F1849" s="30" t="str">
        <v>География</v>
      </c>
      <c r="H1849" t="str">
        <f ca="1"/>
        <v>Серегина Е. Р.</v>
      </c>
      <c r="I1849" t="str">
        <f ca="1"/>
        <v>5М</v>
      </c>
      <c r="J1849">
        <f ca="1"/>
        <v>36</v>
      </c>
      <c r="K1849" t="str">
        <f ca="1"/>
        <v>НЕТ</v>
      </c>
      <c r="L1849">
        <f ca="1"/>
        <v>1</v>
      </c>
      <c r="M1849" t="str">
        <f ca="1"/>
        <v>География</v>
      </c>
    </row>
    <row r="1850" spans="1:13" x14ac:dyDescent="0.25">
      <c r="A1850" s="30" t="str">
        <v>Серегина Е. Р.</v>
      </c>
      <c r="B1850" s="30" t="str">
        <f ca="1"/>
        <v>5М</v>
      </c>
      <c r="C1850" s="30">
        <f ca="1"/>
        <v>36</v>
      </c>
      <c r="D1850" s="30" t="str">
        <f ca="1"/>
        <v>НЕТ</v>
      </c>
      <c r="E1850" s="30">
        <f ca="1"/>
        <v>1</v>
      </c>
      <c r="F1850" s="30" t="str">
        <v>Разговор о важн</v>
      </c>
      <c r="H1850" t="str">
        <f ca="1"/>
        <v>Серегина Е. Р.</v>
      </c>
      <c r="I1850" t="str">
        <f ca="1"/>
        <v>5М</v>
      </c>
      <c r="J1850">
        <f ca="1"/>
        <v>36</v>
      </c>
      <c r="K1850" t="str">
        <f ca="1"/>
        <v>НЕТ</v>
      </c>
      <c r="L1850">
        <f ca="1"/>
        <v>1</v>
      </c>
      <c r="M1850" t="str">
        <f ca="1"/>
        <v>Разговор о важн</v>
      </c>
    </row>
    <row r="1851" spans="1:13" x14ac:dyDescent="0.25">
      <c r="A1851" s="30" t="str">
        <v>Серегина Е. Р.</v>
      </c>
      <c r="B1851" s="30" t="str">
        <f ca="1"/>
        <v>5Н</v>
      </c>
      <c r="C1851" s="30">
        <f ca="1"/>
        <v>32</v>
      </c>
      <c r="D1851" s="30" t="str">
        <f ca="1"/>
        <v>НЕТ</v>
      </c>
      <c r="E1851" s="30">
        <f ca="1"/>
        <v>1</v>
      </c>
      <c r="F1851" s="30" t="str">
        <v>География</v>
      </c>
      <c r="H1851" t="str">
        <f ca="1"/>
        <v>Серегина Е. Р.</v>
      </c>
      <c r="I1851" t="str">
        <f ca="1"/>
        <v>5Н</v>
      </c>
      <c r="J1851">
        <f ca="1"/>
        <v>32</v>
      </c>
      <c r="K1851" t="str">
        <f ca="1"/>
        <v>НЕТ</v>
      </c>
      <c r="L1851">
        <f ca="1"/>
        <v>1</v>
      </c>
      <c r="M1851" t="str">
        <f ca="1"/>
        <v>География</v>
      </c>
    </row>
    <row r="1852" spans="1:13" x14ac:dyDescent="0.25">
      <c r="A1852" s="30" t="str">
        <v>Серегина Е. Р.</v>
      </c>
      <c r="B1852" s="30" t="str">
        <f ca="1"/>
        <v>5О</v>
      </c>
      <c r="C1852" s="30">
        <f ca="1"/>
        <v>34</v>
      </c>
      <c r="D1852" s="30" t="str">
        <f ca="1"/>
        <v>НЕТ</v>
      </c>
      <c r="E1852" s="30">
        <f ca="1"/>
        <v>1</v>
      </c>
      <c r="F1852" s="30" t="str">
        <v>География</v>
      </c>
      <c r="H1852" t="str">
        <f ca="1"/>
        <v>Серегина Е. Р.</v>
      </c>
      <c r="I1852" t="str">
        <f ca="1"/>
        <v>5О</v>
      </c>
      <c r="J1852">
        <f ca="1"/>
        <v>34</v>
      </c>
      <c r="K1852" t="str">
        <f ca="1"/>
        <v>НЕТ</v>
      </c>
      <c r="L1852">
        <f ca="1"/>
        <v>1</v>
      </c>
      <c r="M1852" t="str">
        <f ca="1"/>
        <v>География</v>
      </c>
    </row>
    <row r="1853" spans="1:13" x14ac:dyDescent="0.25">
      <c r="A1853" s="30" t="str">
        <v>Серегина Е. Р.</v>
      </c>
      <c r="B1853" s="30" t="str">
        <f ca="1"/>
        <v>5П</v>
      </c>
      <c r="C1853" s="30">
        <f ca="1"/>
        <v>33</v>
      </c>
      <c r="D1853" s="30" t="str">
        <f ca="1"/>
        <v>НЕТ</v>
      </c>
      <c r="E1853" s="30">
        <f ca="1"/>
        <v>1</v>
      </c>
      <c r="F1853" s="30" t="str">
        <v>География</v>
      </c>
      <c r="H1853" t="str">
        <f ca="1"/>
        <v>Серегина Е. Р.</v>
      </c>
      <c r="I1853" t="str">
        <f ca="1"/>
        <v>5П</v>
      </c>
      <c r="J1853">
        <f ca="1"/>
        <v>33</v>
      </c>
      <c r="K1853" t="str">
        <f ca="1"/>
        <v>НЕТ</v>
      </c>
      <c r="L1853">
        <f ca="1"/>
        <v>1</v>
      </c>
      <c r="M1853" t="str">
        <f ca="1"/>
        <v>География</v>
      </c>
    </row>
    <row r="1854" spans="1:13" x14ac:dyDescent="0.25">
      <c r="A1854" s="30" t="str">
        <v>Серегина Е. Р.</v>
      </c>
      <c r="B1854" s="30" t="str">
        <f ca="1"/>
        <v>5Р</v>
      </c>
      <c r="C1854" s="30">
        <f ca="1"/>
        <v>32</v>
      </c>
      <c r="D1854" s="30" t="str">
        <f ca="1"/>
        <v>НЕТ</v>
      </c>
      <c r="E1854" s="30">
        <f ca="1"/>
        <v>1</v>
      </c>
      <c r="F1854" s="30" t="str">
        <v>География</v>
      </c>
      <c r="H1854" t="str">
        <f ca="1"/>
        <v>Серегина Е. Р.</v>
      </c>
      <c r="I1854" t="str">
        <f ca="1"/>
        <v>5Р</v>
      </c>
      <c r="J1854">
        <f ca="1"/>
        <v>32</v>
      </c>
      <c r="K1854" t="str">
        <f ca="1"/>
        <v>НЕТ</v>
      </c>
      <c r="L1854">
        <f ca="1"/>
        <v>1</v>
      </c>
      <c r="M1854" t="str">
        <f ca="1"/>
        <v>География</v>
      </c>
    </row>
    <row r="1855" spans="1:13" x14ac:dyDescent="0.25">
      <c r="A1855" s="30" t="str">
        <v>Серегина Е. Р.</v>
      </c>
      <c r="B1855" s="30" t="str">
        <f ca="1"/>
        <v>5С</v>
      </c>
      <c r="C1855" s="30">
        <f ca="1"/>
        <v>32</v>
      </c>
      <c r="D1855" s="30" t="str">
        <f ca="1"/>
        <v>НЕТ</v>
      </c>
      <c r="E1855" s="30">
        <f ca="1"/>
        <v>1</v>
      </c>
      <c r="F1855" s="30" t="str">
        <v>География</v>
      </c>
      <c r="H1855" t="str">
        <f ca="1"/>
        <v>Серегина Е. Р.</v>
      </c>
      <c r="I1855" t="str">
        <f ca="1"/>
        <v>5С</v>
      </c>
      <c r="J1855">
        <f ca="1"/>
        <v>32</v>
      </c>
      <c r="K1855" t="str">
        <f ca="1"/>
        <v>НЕТ</v>
      </c>
      <c r="L1855">
        <f ca="1"/>
        <v>1</v>
      </c>
      <c r="M1855" t="str">
        <f ca="1"/>
        <v>География</v>
      </c>
    </row>
    <row r="1856" spans="1:13" x14ac:dyDescent="0.25">
      <c r="A1856" s="30" t="str">
        <v>Серегина Е. Р.</v>
      </c>
      <c r="B1856" s="30" t="str">
        <f ca="1"/>
        <v>5Т</v>
      </c>
      <c r="C1856" s="30">
        <f ca="1"/>
        <v>32</v>
      </c>
      <c r="D1856" s="30" t="str">
        <f ca="1"/>
        <v>НЕТ</v>
      </c>
      <c r="E1856" s="30">
        <f ca="1"/>
        <v>1</v>
      </c>
      <c r="F1856" s="30" t="str">
        <v>География</v>
      </c>
      <c r="H1856" t="str">
        <f ca="1"/>
        <v>Серегина Е. Р.</v>
      </c>
      <c r="I1856" t="str">
        <f ca="1"/>
        <v>5Т</v>
      </c>
      <c r="J1856">
        <f ca="1"/>
        <v>32</v>
      </c>
      <c r="K1856" t="str">
        <f ca="1"/>
        <v>НЕТ</v>
      </c>
      <c r="L1856">
        <f ca="1"/>
        <v>1</v>
      </c>
      <c r="M1856" t="str">
        <f ca="1"/>
        <v>География</v>
      </c>
    </row>
    <row r="1857" spans="1:13" x14ac:dyDescent="0.25">
      <c r="A1857" s="30" t="str">
        <v>Серегина Е. Р.</v>
      </c>
      <c r="B1857" s="30" t="str">
        <f ca="1"/>
        <v>5У</v>
      </c>
      <c r="C1857" s="30">
        <f ca="1"/>
        <v>33</v>
      </c>
      <c r="D1857" s="30" t="str">
        <f ca="1"/>
        <v>НЕТ</v>
      </c>
      <c r="E1857" s="30">
        <f ca="1"/>
        <v>1</v>
      </c>
      <c r="F1857" s="30" t="str">
        <v>География</v>
      </c>
      <c r="H1857" t="str">
        <f ca="1"/>
        <v>Серегина Е. Р.</v>
      </c>
      <c r="I1857" t="str">
        <f ca="1"/>
        <v>5У</v>
      </c>
      <c r="J1857">
        <f ca="1"/>
        <v>33</v>
      </c>
      <c r="K1857" t="str">
        <f ca="1"/>
        <v>НЕТ</v>
      </c>
      <c r="L1857">
        <f ca="1"/>
        <v>1</v>
      </c>
      <c r="M1857" t="str">
        <f ca="1"/>
        <v>География</v>
      </c>
    </row>
    <row r="1858" spans="1:13" x14ac:dyDescent="0.25">
      <c r="A1858" s="30" t="str">
        <v>Серегина Е. Р.</v>
      </c>
      <c r="B1858" s="30" t="str">
        <f ca="1"/>
        <v>5Ф</v>
      </c>
      <c r="C1858" s="30">
        <f ca="1"/>
        <v>32</v>
      </c>
      <c r="D1858" s="30" t="str">
        <f ca="1"/>
        <v>НЕТ</v>
      </c>
      <c r="E1858" s="30">
        <f ca="1"/>
        <v>1</v>
      </c>
      <c r="F1858" s="30" t="str">
        <v>География</v>
      </c>
      <c r="H1858" t="str">
        <f ca="1"/>
        <v>Серегина Е. Р.</v>
      </c>
      <c r="I1858" t="str">
        <f ca="1"/>
        <v>5Ф</v>
      </c>
      <c r="J1858">
        <f ca="1"/>
        <v>32</v>
      </c>
      <c r="K1858" t="str">
        <f ca="1"/>
        <v>НЕТ</v>
      </c>
      <c r="L1858">
        <f ca="1"/>
        <v>1</v>
      </c>
      <c r="M1858" t="str">
        <f ca="1"/>
        <v>География</v>
      </c>
    </row>
    <row r="1859" spans="1:13" x14ac:dyDescent="0.25">
      <c r="A1859" s="30" t="str">
        <v>Серегина Е. Р.</v>
      </c>
      <c r="B1859" s="30" t="str">
        <f ca="1"/>
        <v>5Х</v>
      </c>
      <c r="C1859" s="30">
        <f ca="1"/>
        <v>34</v>
      </c>
      <c r="D1859" s="30" t="str">
        <f ca="1"/>
        <v>НЕТ</v>
      </c>
      <c r="E1859" s="30">
        <f ca="1"/>
        <v>1</v>
      </c>
      <c r="F1859" s="30" t="str">
        <v>География</v>
      </c>
      <c r="H1859" t="str">
        <f ca="1"/>
        <v>Серегина Е. Р.</v>
      </c>
      <c r="I1859" t="str">
        <f ca="1"/>
        <v>5Х</v>
      </c>
      <c r="J1859">
        <f ca="1"/>
        <v>34</v>
      </c>
      <c r="K1859" t="str">
        <f ca="1"/>
        <v>НЕТ</v>
      </c>
      <c r="L1859">
        <f ca="1"/>
        <v>1</v>
      </c>
      <c r="M1859" t="str">
        <f ca="1"/>
        <v>География</v>
      </c>
    </row>
    <row r="1860" spans="1:13" x14ac:dyDescent="0.25">
      <c r="A1860" s="30" t="str">
        <v>Серегина Е. Р.</v>
      </c>
      <c r="B1860" s="30" t="str">
        <f ca="1"/>
        <v>5Ц</v>
      </c>
      <c r="C1860" s="30">
        <f ca="1"/>
        <v>33</v>
      </c>
      <c r="D1860" s="30" t="str">
        <f ca="1"/>
        <v>НЕТ</v>
      </c>
      <c r="E1860" s="30">
        <f ca="1"/>
        <v>1</v>
      </c>
      <c r="F1860" s="30" t="str">
        <v>География</v>
      </c>
      <c r="H1860" t="str">
        <f ca="1"/>
        <v>Серегина Е. Р.</v>
      </c>
      <c r="I1860" t="str">
        <f ca="1"/>
        <v>5Ц</v>
      </c>
      <c r="J1860">
        <f ca="1"/>
        <v>33</v>
      </c>
      <c r="K1860" t="str">
        <f ca="1"/>
        <v>НЕТ</v>
      </c>
      <c r="L1860">
        <f ca="1"/>
        <v>1</v>
      </c>
      <c r="M1860" t="str">
        <f ca="1"/>
        <v>География</v>
      </c>
    </row>
    <row r="1861" spans="1:13" x14ac:dyDescent="0.25">
      <c r="A1861" s="30" t="str">
        <v>Серегина Е. Р.</v>
      </c>
      <c r="B1861" s="30" t="str">
        <f ca="1"/>
        <v>5Ч</v>
      </c>
      <c r="C1861" s="30">
        <f ca="1"/>
        <v>37</v>
      </c>
      <c r="D1861" s="30" t="str">
        <f ca="1"/>
        <v>НЕТ</v>
      </c>
      <c r="E1861" s="30">
        <f ca="1"/>
        <v>1</v>
      </c>
      <c r="F1861" s="30" t="str">
        <v>География</v>
      </c>
      <c r="H1861" t="str">
        <f ca="1"/>
        <v>Серегина Е. Р.</v>
      </c>
      <c r="I1861" t="str">
        <f ca="1"/>
        <v>5Ч</v>
      </c>
      <c r="J1861">
        <f ca="1"/>
        <v>37</v>
      </c>
      <c r="K1861" t="str">
        <f ca="1"/>
        <v>НЕТ</v>
      </c>
      <c r="L1861">
        <f ca="1"/>
        <v>1</v>
      </c>
      <c r="M1861" t="str">
        <f ca="1"/>
        <v>География</v>
      </c>
    </row>
    <row r="1862" spans="1:13" x14ac:dyDescent="0.25">
      <c r="A1862" s="30" t="str">
        <v>Серегина Е. Р.</v>
      </c>
      <c r="B1862" s="30" t="str">
        <f ca="1"/>
        <v>9Л</v>
      </c>
      <c r="C1862" s="30">
        <f ca="1"/>
        <v>36</v>
      </c>
      <c r="D1862" s="30" t="str">
        <f ca="1"/>
        <v>НЕТ</v>
      </c>
      <c r="E1862" s="30">
        <f ca="1"/>
        <v>2</v>
      </c>
      <c r="F1862" s="30" t="str">
        <v>География</v>
      </c>
      <c r="H1862" t="str">
        <f ca="1"/>
        <v>Серегина Е. Р.</v>
      </c>
      <c r="I1862" t="str">
        <f ca="1"/>
        <v>9Л</v>
      </c>
      <c r="J1862">
        <f ca="1"/>
        <v>36</v>
      </c>
      <c r="K1862" t="str">
        <f ca="1"/>
        <v>НЕТ</v>
      </c>
      <c r="L1862">
        <f ca="1"/>
        <v>2</v>
      </c>
      <c r="M1862" t="str">
        <f ca="1"/>
        <v>География</v>
      </c>
    </row>
    <row r="1863" spans="1:13" x14ac:dyDescent="0.25">
      <c r="A1863" s="30" t="str">
        <v>Серегина Е. Р.</v>
      </c>
      <c r="B1863" s="30" t="str">
        <f ca="1"/>
        <v>9М</v>
      </c>
      <c r="C1863" s="30">
        <f ca="1"/>
        <v>37</v>
      </c>
      <c r="D1863" s="30" t="str">
        <f ca="1"/>
        <v>НЕТ</v>
      </c>
      <c r="E1863" s="30">
        <f ca="1"/>
        <v>2</v>
      </c>
      <c r="F1863" s="30" t="str">
        <v>География</v>
      </c>
      <c r="H1863" t="str">
        <f ca="1"/>
        <v>Серегина Е. Р.</v>
      </c>
      <c r="I1863" t="str">
        <f ca="1"/>
        <v>9М</v>
      </c>
      <c r="J1863">
        <f ca="1"/>
        <v>37</v>
      </c>
      <c r="K1863" t="str">
        <f ca="1"/>
        <v>НЕТ</v>
      </c>
      <c r="L1863">
        <f ca="1"/>
        <v>2</v>
      </c>
      <c r="M1863" t="str">
        <f ca="1"/>
        <v>География</v>
      </c>
    </row>
    <row r="1864" spans="1:13" x14ac:dyDescent="0.25">
      <c r="A1864" s="30" t="str">
        <v>Серегина Е. Р.</v>
      </c>
      <c r="B1864" s="30" t="str">
        <f ca="1"/>
        <v>10В</v>
      </c>
      <c r="C1864" s="30">
        <f ca="1"/>
        <v>35</v>
      </c>
      <c r="D1864" s="30" t="str">
        <f ca="1"/>
        <v>НЕТ</v>
      </c>
      <c r="E1864" s="30">
        <f ca="1"/>
        <v>3</v>
      </c>
      <c r="F1864" s="30" t="str">
        <v>География</v>
      </c>
      <c r="H1864" t="str">
        <f ca="1"/>
        <v>Серегина Е. Р.</v>
      </c>
      <c r="I1864" t="str">
        <f ca="1"/>
        <v>10В</v>
      </c>
      <c r="J1864">
        <f ca="1"/>
        <v>35</v>
      </c>
      <c r="K1864" t="str">
        <f ca="1"/>
        <v>НЕТ</v>
      </c>
      <c r="L1864">
        <f ca="1"/>
        <v>3</v>
      </c>
      <c r="M1864" t="str">
        <f ca="1"/>
        <v>География</v>
      </c>
    </row>
    <row r="1865" spans="1:13" x14ac:dyDescent="0.25">
      <c r="A1865" s="30" t="str">
        <v>Синицина В. В.</v>
      </c>
      <c r="B1865" s="30" t="str">
        <f ca="1"/>
        <v>1З</v>
      </c>
      <c r="C1865" s="30">
        <f ca="1"/>
        <v>36</v>
      </c>
      <c r="D1865" s="30" t="str">
        <f ca="1"/>
        <v>НЕТ</v>
      </c>
      <c r="E1865" s="30">
        <f ca="1"/>
        <v>2</v>
      </c>
      <c r="F1865" s="30" t="str">
        <v>Физическая культура</v>
      </c>
      <c r="H1865" t="str">
        <f ca="1"/>
        <v>Синицина В. В.</v>
      </c>
      <c r="I1865" t="str">
        <f ca="1"/>
        <v>1З</v>
      </c>
      <c r="J1865">
        <f ca="1"/>
        <v>36</v>
      </c>
      <c r="K1865" t="str">
        <f ca="1"/>
        <v>НЕТ</v>
      </c>
      <c r="L1865">
        <f ca="1"/>
        <v>2</v>
      </c>
      <c r="M1865" t="str">
        <f ca="1"/>
        <v>Физическая культура</v>
      </c>
    </row>
    <row r="1866" spans="1:13" x14ac:dyDescent="0.25">
      <c r="A1866" s="30" t="str">
        <v>Синицина В. В.</v>
      </c>
      <c r="B1866" s="30" t="str">
        <f ca="1"/>
        <v>1И</v>
      </c>
      <c r="C1866" s="30">
        <f ca="1"/>
        <v>36</v>
      </c>
      <c r="D1866" s="30" t="str">
        <f ca="1"/>
        <v>НЕТ</v>
      </c>
      <c r="E1866" s="30">
        <f ca="1"/>
        <v>2</v>
      </c>
      <c r="F1866" s="30" t="str">
        <v>Физическая культура</v>
      </c>
      <c r="H1866" t="str">
        <f ca="1"/>
        <v>Синицина В. В.</v>
      </c>
      <c r="I1866" t="str">
        <f ca="1"/>
        <v>1И</v>
      </c>
      <c r="J1866">
        <f ca="1"/>
        <v>36</v>
      </c>
      <c r="K1866" t="str">
        <f ca="1"/>
        <v>НЕТ</v>
      </c>
      <c r="L1866">
        <f ca="1"/>
        <v>2</v>
      </c>
      <c r="M1866" t="str">
        <f ca="1"/>
        <v>Физическая культура</v>
      </c>
    </row>
    <row r="1867" spans="1:13" x14ac:dyDescent="0.25">
      <c r="A1867" s="30" t="str">
        <v>Синицина В. В.</v>
      </c>
      <c r="B1867" s="30" t="str">
        <f ca="1"/>
        <v>1К</v>
      </c>
      <c r="C1867" s="30">
        <f ca="1"/>
        <v>36</v>
      </c>
      <c r="D1867" s="30" t="str">
        <f ca="1"/>
        <v>НЕТ</v>
      </c>
      <c r="E1867" s="30">
        <f ca="1"/>
        <v>2</v>
      </c>
      <c r="F1867" s="30" t="str">
        <v>Физическая культура</v>
      </c>
      <c r="H1867" t="str">
        <f ca="1"/>
        <v>Синицина В. В.</v>
      </c>
      <c r="I1867" t="str">
        <f ca="1"/>
        <v>1К</v>
      </c>
      <c r="J1867">
        <f ca="1"/>
        <v>36</v>
      </c>
      <c r="K1867" t="str">
        <f ca="1"/>
        <v>НЕТ</v>
      </c>
      <c r="L1867">
        <f ca="1"/>
        <v>2</v>
      </c>
      <c r="M1867" t="str">
        <f ca="1"/>
        <v>Физическая культура</v>
      </c>
    </row>
    <row r="1868" spans="1:13" x14ac:dyDescent="0.25">
      <c r="A1868" s="30" t="str">
        <v>Синицина В. В.</v>
      </c>
      <c r="B1868" s="30" t="str">
        <f ca="1"/>
        <v>1Л</v>
      </c>
      <c r="C1868" s="30">
        <f ca="1"/>
        <v>37</v>
      </c>
      <c r="D1868" s="30" t="str">
        <f ca="1"/>
        <v>НЕТ</v>
      </c>
      <c r="E1868" s="30">
        <f ca="1"/>
        <v>2</v>
      </c>
      <c r="F1868" s="30" t="str">
        <v>Физическая культура</v>
      </c>
      <c r="H1868" t="str">
        <f ca="1"/>
        <v>Синицина В. В.</v>
      </c>
      <c r="I1868" t="str">
        <f ca="1"/>
        <v>1Л</v>
      </c>
      <c r="J1868">
        <f ca="1"/>
        <v>37</v>
      </c>
      <c r="K1868" t="str">
        <f ca="1"/>
        <v>НЕТ</v>
      </c>
      <c r="L1868">
        <f ca="1"/>
        <v>2</v>
      </c>
      <c r="M1868" t="str">
        <f ca="1"/>
        <v>Физическая культура</v>
      </c>
    </row>
    <row r="1869" spans="1:13" x14ac:dyDescent="0.25">
      <c r="A1869" s="30" t="str">
        <v>Синицина В. В.</v>
      </c>
      <c r="B1869" s="30" t="str">
        <f ca="1"/>
        <v>1М</v>
      </c>
      <c r="C1869" s="30">
        <f ca="1"/>
        <v>37</v>
      </c>
      <c r="D1869" s="30" t="str">
        <f ca="1"/>
        <v>НЕТ</v>
      </c>
      <c r="E1869" s="30">
        <f ca="1"/>
        <v>2</v>
      </c>
      <c r="F1869" s="30" t="str">
        <v>Физическая культура</v>
      </c>
      <c r="H1869" t="str">
        <f ca="1"/>
        <v>Синицина В. В.</v>
      </c>
      <c r="I1869" t="str">
        <f ca="1"/>
        <v>1М</v>
      </c>
      <c r="J1869">
        <f ca="1"/>
        <v>37</v>
      </c>
      <c r="K1869" t="str">
        <f ca="1"/>
        <v>НЕТ</v>
      </c>
      <c r="L1869">
        <f ca="1"/>
        <v>2</v>
      </c>
      <c r="M1869" t="str">
        <f ca="1"/>
        <v>Физическая культура</v>
      </c>
    </row>
    <row r="1870" spans="1:13" x14ac:dyDescent="0.25">
      <c r="A1870" s="30" t="str">
        <v>Синицина В. В.</v>
      </c>
      <c r="B1870" s="30" t="str">
        <f ca="1"/>
        <v>1Н</v>
      </c>
      <c r="C1870" s="30">
        <f ca="1"/>
        <v>37</v>
      </c>
      <c r="D1870" s="30" t="str">
        <f ca="1"/>
        <v>НЕТ</v>
      </c>
      <c r="E1870" s="30">
        <f ca="1"/>
        <v>2</v>
      </c>
      <c r="F1870" s="30" t="str">
        <v>Физическая культура</v>
      </c>
      <c r="H1870" t="str">
        <f ca="1"/>
        <v>Синицина В. В.</v>
      </c>
      <c r="I1870" t="str">
        <f ca="1"/>
        <v>1Н</v>
      </c>
      <c r="J1870">
        <f ca="1"/>
        <v>37</v>
      </c>
      <c r="K1870" t="str">
        <f ca="1"/>
        <v>НЕТ</v>
      </c>
      <c r="L1870">
        <f ca="1"/>
        <v>2</v>
      </c>
      <c r="M1870" t="str">
        <f ca="1"/>
        <v>Физическая культура</v>
      </c>
    </row>
    <row r="1871" spans="1:13" x14ac:dyDescent="0.25">
      <c r="A1871" s="30" t="str">
        <v>Синицина В. В.</v>
      </c>
      <c r="B1871" s="30" t="str">
        <f ca="1"/>
        <v>1О</v>
      </c>
      <c r="C1871" s="30">
        <f ca="1"/>
        <v>36</v>
      </c>
      <c r="D1871" s="30" t="str">
        <f ca="1"/>
        <v>НЕТ</v>
      </c>
      <c r="E1871" s="30">
        <f ca="1"/>
        <v>2</v>
      </c>
      <c r="F1871" s="30" t="str">
        <v>Физическая культура</v>
      </c>
      <c r="H1871" t="str">
        <f ca="1"/>
        <v>Синицина В. В.</v>
      </c>
      <c r="I1871" t="str">
        <f ca="1"/>
        <v>1О</v>
      </c>
      <c r="J1871">
        <f ca="1"/>
        <v>36</v>
      </c>
      <c r="K1871" t="str">
        <f ca="1"/>
        <v>НЕТ</v>
      </c>
      <c r="L1871">
        <f ca="1"/>
        <v>2</v>
      </c>
      <c r="M1871" t="str">
        <f ca="1"/>
        <v>Физическая культура</v>
      </c>
    </row>
    <row r="1872" spans="1:13" x14ac:dyDescent="0.25">
      <c r="A1872" s="30" t="str">
        <v>Синицина В. В.</v>
      </c>
      <c r="B1872" s="30" t="str">
        <f ca="1"/>
        <v>1П</v>
      </c>
      <c r="C1872" s="30">
        <f ca="1"/>
        <v>36</v>
      </c>
      <c r="D1872" s="30" t="str">
        <f ca="1"/>
        <v>НЕТ</v>
      </c>
      <c r="E1872" s="30">
        <f ca="1"/>
        <v>2</v>
      </c>
      <c r="F1872" s="30" t="str">
        <v>Физическая культура</v>
      </c>
      <c r="H1872" t="str">
        <f ca="1"/>
        <v>Синицина В. В.</v>
      </c>
      <c r="I1872" t="str">
        <f ca="1"/>
        <v>1П</v>
      </c>
      <c r="J1872">
        <f ca="1"/>
        <v>36</v>
      </c>
      <c r="K1872" t="str">
        <f ca="1"/>
        <v>НЕТ</v>
      </c>
      <c r="L1872">
        <f ca="1"/>
        <v>2</v>
      </c>
      <c r="M1872" t="str">
        <f ca="1"/>
        <v>Физическая культура</v>
      </c>
    </row>
    <row r="1873" spans="1:13" x14ac:dyDescent="0.25">
      <c r="A1873" s="30" t="str">
        <v>Синицина В. В.</v>
      </c>
      <c r="B1873" s="30" t="str">
        <f ca="1"/>
        <v>2Е</v>
      </c>
      <c r="C1873" s="30">
        <f ca="1"/>
        <v>37</v>
      </c>
      <c r="D1873" s="30" t="str">
        <f ca="1"/>
        <v>НЕТ</v>
      </c>
      <c r="E1873" s="30">
        <f ca="1"/>
        <v>2</v>
      </c>
      <c r="F1873" s="30" t="str">
        <v>Физическая культура</v>
      </c>
      <c r="H1873" t="str">
        <f ca="1"/>
        <v>Синицина В. В.</v>
      </c>
      <c r="I1873" t="str">
        <f ca="1"/>
        <v>2Е</v>
      </c>
      <c r="J1873">
        <f ca="1"/>
        <v>37</v>
      </c>
      <c r="K1873" t="str">
        <f ca="1"/>
        <v>НЕТ</v>
      </c>
      <c r="L1873">
        <f ca="1"/>
        <v>2</v>
      </c>
      <c r="M1873" t="str">
        <f ca="1"/>
        <v>Физическая культура</v>
      </c>
    </row>
    <row r="1874" spans="1:13" x14ac:dyDescent="0.25">
      <c r="A1874" s="30" t="str">
        <v>Синицина В. В.</v>
      </c>
      <c r="B1874" s="30" t="str">
        <f ca="1"/>
        <v>2Н</v>
      </c>
      <c r="C1874" s="30">
        <f ca="1"/>
        <v>38</v>
      </c>
      <c r="D1874" s="30" t="str">
        <f ca="1"/>
        <v>НЕТ</v>
      </c>
      <c r="E1874" s="30">
        <f ca="1"/>
        <v>2</v>
      </c>
      <c r="F1874" s="30" t="str">
        <v>Физическая культура</v>
      </c>
      <c r="H1874" t="str">
        <f ca="1"/>
        <v>Синицина В. В.</v>
      </c>
      <c r="I1874" t="str">
        <f ca="1"/>
        <v>2Н</v>
      </c>
      <c r="J1874">
        <f ca="1"/>
        <v>38</v>
      </c>
      <c r="K1874" t="str">
        <f ca="1"/>
        <v>НЕТ</v>
      </c>
      <c r="L1874">
        <f ca="1"/>
        <v>2</v>
      </c>
      <c r="M1874" t="str">
        <f ca="1"/>
        <v>Физическая культура</v>
      </c>
    </row>
    <row r="1875" spans="1:13" x14ac:dyDescent="0.25">
      <c r="A1875" s="30" t="str">
        <v>Синицина В. В.</v>
      </c>
      <c r="B1875" s="30" t="str">
        <f ca="1"/>
        <v>4Е</v>
      </c>
      <c r="C1875" s="30">
        <f ca="1"/>
        <v>35</v>
      </c>
      <c r="D1875" s="30" t="str">
        <f ca="1"/>
        <v>НЕТ</v>
      </c>
      <c r="E1875" s="30">
        <f ca="1"/>
        <v>2</v>
      </c>
      <c r="F1875" s="30" t="str">
        <v>Физическая культура</v>
      </c>
      <c r="H1875" t="str">
        <f ca="1"/>
        <v>Синицина В. В.</v>
      </c>
      <c r="I1875" t="str">
        <f ca="1"/>
        <v>4Е</v>
      </c>
      <c r="J1875">
        <f ca="1"/>
        <v>35</v>
      </c>
      <c r="K1875" t="str">
        <f ca="1"/>
        <v>НЕТ</v>
      </c>
      <c r="L1875">
        <f ca="1"/>
        <v>2</v>
      </c>
      <c r="M1875" t="str">
        <f ca="1"/>
        <v>Физическая культура</v>
      </c>
    </row>
    <row r="1876" spans="1:13" x14ac:dyDescent="0.25">
      <c r="A1876" s="30" t="str">
        <v>Синицина В. В.</v>
      </c>
      <c r="B1876" s="30" t="str">
        <f ca="1"/>
        <v>4Л</v>
      </c>
      <c r="C1876" s="30">
        <f ca="1"/>
        <v>37</v>
      </c>
      <c r="D1876" s="30" t="str">
        <f ca="1"/>
        <v>НЕТ</v>
      </c>
      <c r="E1876" s="30">
        <f ca="1"/>
        <v>2</v>
      </c>
      <c r="F1876" s="30" t="str">
        <v>Физическая культура</v>
      </c>
      <c r="H1876" t="str">
        <f ca="1"/>
        <v>Синицина В. В.</v>
      </c>
      <c r="I1876" t="str">
        <f ca="1"/>
        <v>4Л</v>
      </c>
      <c r="J1876">
        <f ca="1"/>
        <v>37</v>
      </c>
      <c r="K1876" t="str">
        <f ca="1"/>
        <v>НЕТ</v>
      </c>
      <c r="L1876">
        <f ca="1"/>
        <v>2</v>
      </c>
      <c r="M1876" t="str">
        <f ca="1"/>
        <v>Физическая культура</v>
      </c>
    </row>
    <row r="1877" spans="1:13" x14ac:dyDescent="0.25">
      <c r="A1877" s="30" t="str">
        <v>Синицина В. В.</v>
      </c>
      <c r="B1877" s="30" t="str">
        <f ca="1"/>
        <v>4Х</v>
      </c>
      <c r="C1877" s="30">
        <f ca="1"/>
        <v>35</v>
      </c>
      <c r="D1877" s="30" t="str">
        <f ca="1"/>
        <v>НЕТ</v>
      </c>
      <c r="E1877" s="30">
        <f ca="1"/>
        <v>2</v>
      </c>
      <c r="F1877" s="30" t="str">
        <v>Физическая культура</v>
      </c>
      <c r="H1877" t="str">
        <f ca="1"/>
        <v>Синицина В. В.</v>
      </c>
      <c r="I1877" t="str">
        <f ca="1"/>
        <v>4Х</v>
      </c>
      <c r="J1877">
        <f ca="1"/>
        <v>35</v>
      </c>
      <c r="K1877" t="str">
        <f ca="1"/>
        <v>НЕТ</v>
      </c>
      <c r="L1877">
        <f ca="1"/>
        <v>2</v>
      </c>
      <c r="M1877" t="str">
        <f ca="1"/>
        <v>Физическая культура</v>
      </c>
    </row>
    <row r="1878" spans="1:13" x14ac:dyDescent="0.25">
      <c r="A1878" s="30" t="str">
        <v>Синицина В. В.</v>
      </c>
      <c r="B1878" s="30" t="str">
        <f ca="1"/>
        <v>4Ш</v>
      </c>
      <c r="C1878" s="30">
        <f ca="1"/>
        <v>10</v>
      </c>
      <c r="D1878" s="30" t="str">
        <f ca="1"/>
        <v>НЕТ</v>
      </c>
      <c r="E1878" s="30">
        <f ca="1"/>
        <v>2</v>
      </c>
      <c r="F1878" s="30" t="str">
        <v>Физическая культура</v>
      </c>
      <c r="H1878" t="str">
        <f ca="1"/>
        <v>Синицина В. В.</v>
      </c>
      <c r="I1878" t="str">
        <f ca="1"/>
        <v>4Ш</v>
      </c>
      <c r="J1878">
        <f ca="1"/>
        <v>10</v>
      </c>
      <c r="K1878" t="str">
        <f ca="1"/>
        <v>НЕТ</v>
      </c>
      <c r="L1878">
        <f ca="1"/>
        <v>2</v>
      </c>
      <c r="M1878" t="str">
        <f ca="1"/>
        <v>Физическая культура</v>
      </c>
    </row>
    <row r="1879" spans="1:13" x14ac:dyDescent="0.25">
      <c r="A1879" s="30" t="str">
        <v>Скирда Е. А.</v>
      </c>
      <c r="B1879" s="30" t="str">
        <f ca="1"/>
        <v>5А</v>
      </c>
      <c r="C1879" s="30">
        <f ca="1"/>
        <v>33</v>
      </c>
      <c r="D1879" s="30" t="str">
        <f ca="1"/>
        <v>НЕТ</v>
      </c>
      <c r="E1879" s="30">
        <f ca="1"/>
        <v>2</v>
      </c>
      <c r="F1879" s="30" t="str">
        <v>Физическая культура</v>
      </c>
      <c r="H1879" t="str">
        <f ca="1"/>
        <v>Скирда Е. А.</v>
      </c>
      <c r="I1879" t="str">
        <f ca="1"/>
        <v>5А</v>
      </c>
      <c r="J1879">
        <f ca="1"/>
        <v>33</v>
      </c>
      <c r="K1879" t="str">
        <f ca="1"/>
        <v>НЕТ</v>
      </c>
      <c r="L1879">
        <f ca="1"/>
        <v>2</v>
      </c>
      <c r="M1879" t="str">
        <f ca="1"/>
        <v>Физическая культура</v>
      </c>
    </row>
    <row r="1880" spans="1:13" x14ac:dyDescent="0.25">
      <c r="A1880" s="30" t="str">
        <v>Скирда Е. А.</v>
      </c>
      <c r="B1880" s="30" t="str">
        <f ca="1"/>
        <v>5Б</v>
      </c>
      <c r="C1880" s="30">
        <f ca="1"/>
        <v>36</v>
      </c>
      <c r="D1880" s="30" t="str">
        <f ca="1"/>
        <v>НЕТ</v>
      </c>
      <c r="E1880" s="30">
        <f ca="1"/>
        <v>2</v>
      </c>
      <c r="F1880" s="30" t="str">
        <v>Физическая культура</v>
      </c>
      <c r="H1880" t="str">
        <f ca="1"/>
        <v>Скирда Е. А.</v>
      </c>
      <c r="I1880" t="str">
        <f ca="1"/>
        <v>5Б</v>
      </c>
      <c r="J1880">
        <f ca="1"/>
        <v>36</v>
      </c>
      <c r="K1880" t="str">
        <f ca="1"/>
        <v>НЕТ</v>
      </c>
      <c r="L1880">
        <f ca="1"/>
        <v>2</v>
      </c>
      <c r="M1880" t="str">
        <f ca="1"/>
        <v>Физическая культура</v>
      </c>
    </row>
    <row r="1881" spans="1:13" x14ac:dyDescent="0.25">
      <c r="A1881" s="30" t="str">
        <v>Скирда Е. А.</v>
      </c>
      <c r="B1881" s="30" t="str">
        <f ca="1"/>
        <v>5В</v>
      </c>
      <c r="C1881" s="30">
        <f ca="1"/>
        <v>32</v>
      </c>
      <c r="D1881" s="30" t="str">
        <f ca="1"/>
        <v>НЕТ</v>
      </c>
      <c r="E1881" s="30">
        <f ca="1"/>
        <v>2</v>
      </c>
      <c r="F1881" s="30" t="str">
        <v>Физическая культура</v>
      </c>
      <c r="H1881" t="str">
        <f ca="1"/>
        <v>Скирда Е. А.</v>
      </c>
      <c r="I1881" t="str">
        <f ca="1"/>
        <v>5В</v>
      </c>
      <c r="J1881">
        <f ca="1"/>
        <v>32</v>
      </c>
      <c r="K1881" t="str">
        <f ca="1"/>
        <v>НЕТ</v>
      </c>
      <c r="L1881">
        <f ca="1"/>
        <v>2</v>
      </c>
      <c r="M1881" t="str">
        <f ca="1"/>
        <v>Физическая культура</v>
      </c>
    </row>
    <row r="1882" spans="1:13" x14ac:dyDescent="0.25">
      <c r="A1882" s="30" t="str">
        <v>Скирда Е. А.</v>
      </c>
      <c r="B1882" s="30" t="str">
        <f ca="1"/>
        <v>5Д</v>
      </c>
      <c r="C1882" s="30">
        <f ca="1"/>
        <v>32</v>
      </c>
      <c r="D1882" s="30" t="str">
        <f ca="1"/>
        <v>НЕТ</v>
      </c>
      <c r="E1882" s="30">
        <f ca="1"/>
        <v>1</v>
      </c>
      <c r="F1882" s="30" t="str">
        <v>Разговор о важн</v>
      </c>
      <c r="H1882" t="str">
        <f ca="1"/>
        <v>Скирда Е. А.</v>
      </c>
      <c r="I1882" t="str">
        <f ca="1"/>
        <v>5Д</v>
      </c>
      <c r="J1882">
        <f ca="1"/>
        <v>32</v>
      </c>
      <c r="K1882" t="str">
        <f ca="1"/>
        <v>НЕТ</v>
      </c>
      <c r="L1882">
        <f ca="1"/>
        <v>1</v>
      </c>
      <c r="M1882" t="str">
        <f ca="1"/>
        <v>Разговор о важн</v>
      </c>
    </row>
    <row r="1883" spans="1:13" x14ac:dyDescent="0.25">
      <c r="A1883" s="30" t="str">
        <v>Скирда Е. А.</v>
      </c>
      <c r="B1883" s="30" t="str">
        <f ca="1"/>
        <v>5Д</v>
      </c>
      <c r="C1883" s="30">
        <f ca="1"/>
        <v>32</v>
      </c>
      <c r="D1883" s="30" t="str">
        <f ca="1"/>
        <v>НЕТ</v>
      </c>
      <c r="E1883" s="30">
        <f ca="1"/>
        <v>2</v>
      </c>
      <c r="F1883" s="30" t="str">
        <v>Физическая культура</v>
      </c>
      <c r="H1883" t="str">
        <f ca="1"/>
        <v>Скирда Е. А.</v>
      </c>
      <c r="I1883" t="str">
        <f ca="1"/>
        <v>5Д</v>
      </c>
      <c r="J1883">
        <f ca="1"/>
        <v>32</v>
      </c>
      <c r="K1883" t="str">
        <f ca="1"/>
        <v>НЕТ</v>
      </c>
      <c r="L1883">
        <f ca="1"/>
        <v>2</v>
      </c>
      <c r="M1883" t="str">
        <f ca="1"/>
        <v>Физическая культура</v>
      </c>
    </row>
    <row r="1884" spans="1:13" x14ac:dyDescent="0.25">
      <c r="A1884" s="30" t="str">
        <v>Скирда Е. А.</v>
      </c>
      <c r="B1884" s="30" t="str">
        <f ca="1"/>
        <v>5З</v>
      </c>
      <c r="C1884" s="30">
        <f ca="1"/>
        <v>32</v>
      </c>
      <c r="D1884" s="30" t="str">
        <f ca="1"/>
        <v>НЕТ</v>
      </c>
      <c r="E1884" s="30">
        <f ca="1"/>
        <v>2</v>
      </c>
      <c r="F1884" s="30" t="str">
        <v>Физическая культура</v>
      </c>
      <c r="H1884" t="str">
        <f ca="1"/>
        <v>Скирда Е. А.</v>
      </c>
      <c r="I1884" t="str">
        <f ca="1"/>
        <v>5З</v>
      </c>
      <c r="J1884">
        <f ca="1"/>
        <v>32</v>
      </c>
      <c r="K1884" t="str">
        <f ca="1"/>
        <v>НЕТ</v>
      </c>
      <c r="L1884">
        <f ca="1"/>
        <v>2</v>
      </c>
      <c r="M1884" t="str">
        <f ca="1"/>
        <v>Физическая культура</v>
      </c>
    </row>
    <row r="1885" spans="1:13" x14ac:dyDescent="0.25">
      <c r="A1885" s="30" t="str">
        <v>Скирда Е. А.</v>
      </c>
      <c r="B1885" s="30" t="str">
        <f ca="1"/>
        <v>5И</v>
      </c>
      <c r="C1885" s="30">
        <f ca="1"/>
        <v>32</v>
      </c>
      <c r="D1885" s="30" t="str">
        <f ca="1"/>
        <v>НЕТ</v>
      </c>
      <c r="E1885" s="30">
        <f ca="1"/>
        <v>2</v>
      </c>
      <c r="F1885" s="30" t="str">
        <v>Физическая культура</v>
      </c>
      <c r="H1885" t="str">
        <f ca="1"/>
        <v>Скирда Е. А.</v>
      </c>
      <c r="I1885" t="str">
        <f ca="1"/>
        <v>5И</v>
      </c>
      <c r="J1885">
        <f ca="1"/>
        <v>32</v>
      </c>
      <c r="K1885" t="str">
        <f ca="1"/>
        <v>НЕТ</v>
      </c>
      <c r="L1885">
        <f ca="1"/>
        <v>2</v>
      </c>
      <c r="M1885" t="str">
        <f ca="1"/>
        <v>Физическая культура</v>
      </c>
    </row>
    <row r="1886" spans="1:13" x14ac:dyDescent="0.25">
      <c r="A1886" s="30" t="str">
        <v>Скирда Е. А.</v>
      </c>
      <c r="B1886" s="30" t="str">
        <f ca="1"/>
        <v>5М</v>
      </c>
      <c r="C1886" s="30">
        <f ca="1"/>
        <v>36</v>
      </c>
      <c r="D1886" s="30" t="str">
        <f ca="1"/>
        <v>НЕТ</v>
      </c>
      <c r="E1886" s="30">
        <f ca="1"/>
        <v>2</v>
      </c>
      <c r="F1886" s="30" t="str">
        <v>Физическая культура</v>
      </c>
      <c r="H1886" t="str">
        <f ca="1"/>
        <v>Скирда Е. А.</v>
      </c>
      <c r="I1886" t="str">
        <f ca="1"/>
        <v>5М</v>
      </c>
      <c r="J1886">
        <f ca="1"/>
        <v>36</v>
      </c>
      <c r="K1886" t="str">
        <f ca="1"/>
        <v>НЕТ</v>
      </c>
      <c r="L1886">
        <f ca="1"/>
        <v>2</v>
      </c>
      <c r="M1886" t="str">
        <f ca="1"/>
        <v>Физическая культура</v>
      </c>
    </row>
    <row r="1887" spans="1:13" x14ac:dyDescent="0.25">
      <c r="A1887" s="30" t="str">
        <v>Скирда Е. А.</v>
      </c>
      <c r="B1887" s="30" t="str">
        <f ca="1"/>
        <v>5Р</v>
      </c>
      <c r="C1887" s="30">
        <f ca="1"/>
        <v>32</v>
      </c>
      <c r="D1887" s="30" t="str">
        <f ca="1"/>
        <v>НЕТ</v>
      </c>
      <c r="E1887" s="30">
        <f ca="1"/>
        <v>2</v>
      </c>
      <c r="F1887" s="30" t="str">
        <v>Физическая культура</v>
      </c>
      <c r="H1887" t="str">
        <f ca="1"/>
        <v>Скирда Е. А.</v>
      </c>
      <c r="I1887" t="str">
        <f ca="1"/>
        <v>5Р</v>
      </c>
      <c r="J1887">
        <f ca="1"/>
        <v>32</v>
      </c>
      <c r="K1887" t="str">
        <f ca="1"/>
        <v>НЕТ</v>
      </c>
      <c r="L1887">
        <f ca="1"/>
        <v>2</v>
      </c>
      <c r="M1887" t="str">
        <f ca="1"/>
        <v>Физическая культура</v>
      </c>
    </row>
    <row r="1888" spans="1:13" x14ac:dyDescent="0.25">
      <c r="A1888" s="30" t="str">
        <v>Скирда Е. А.</v>
      </c>
      <c r="B1888" s="30" t="str">
        <f ca="1"/>
        <v>5Т</v>
      </c>
      <c r="C1888" s="30">
        <f ca="1"/>
        <v>32</v>
      </c>
      <c r="D1888" s="30" t="str">
        <f ca="1"/>
        <v>НЕТ</v>
      </c>
      <c r="E1888" s="30">
        <f ca="1"/>
        <v>2</v>
      </c>
      <c r="F1888" s="30" t="str">
        <v>Физическая культура</v>
      </c>
      <c r="H1888" t="str">
        <f ca="1"/>
        <v>Скирда Е. А.</v>
      </c>
      <c r="I1888" t="str">
        <f ca="1"/>
        <v>5Т</v>
      </c>
      <c r="J1888">
        <f ca="1"/>
        <v>32</v>
      </c>
      <c r="K1888" t="str">
        <f ca="1"/>
        <v>НЕТ</v>
      </c>
      <c r="L1888">
        <f ca="1"/>
        <v>2</v>
      </c>
      <c r="M1888" t="str">
        <f ca="1"/>
        <v>Физическая культура</v>
      </c>
    </row>
    <row r="1889" spans="1:13" x14ac:dyDescent="0.25">
      <c r="A1889" s="30" t="str">
        <v>Скирда Е. А.</v>
      </c>
      <c r="B1889" s="30" t="str">
        <f ca="1"/>
        <v>5У</v>
      </c>
      <c r="C1889" s="30">
        <f ca="1"/>
        <v>33</v>
      </c>
      <c r="D1889" s="30" t="str">
        <f ca="1"/>
        <v>НЕТ</v>
      </c>
      <c r="E1889" s="30">
        <f ca="1"/>
        <v>2</v>
      </c>
      <c r="F1889" s="30" t="str">
        <v>Физическая культура</v>
      </c>
      <c r="H1889" t="str">
        <f ca="1"/>
        <v>Скирда Е. А.</v>
      </c>
      <c r="I1889" t="str">
        <f ca="1"/>
        <v>5У</v>
      </c>
      <c r="J1889">
        <f ca="1"/>
        <v>33</v>
      </c>
      <c r="K1889" t="str">
        <f ca="1"/>
        <v>НЕТ</v>
      </c>
      <c r="L1889">
        <f ca="1"/>
        <v>2</v>
      </c>
      <c r="M1889" t="str">
        <f ca="1"/>
        <v>Физическая культура</v>
      </c>
    </row>
    <row r="1890" spans="1:13" x14ac:dyDescent="0.25">
      <c r="A1890" s="30" t="str">
        <v>Скирда Е. А.</v>
      </c>
      <c r="B1890" s="30" t="str">
        <f ca="1"/>
        <v>5Ф</v>
      </c>
      <c r="C1890" s="30">
        <f ca="1"/>
        <v>32</v>
      </c>
      <c r="D1890" s="30" t="str">
        <f ca="1"/>
        <v>НЕТ</v>
      </c>
      <c r="E1890" s="30">
        <f ca="1"/>
        <v>2</v>
      </c>
      <c r="F1890" s="30" t="str">
        <v>Физическая культура</v>
      </c>
      <c r="H1890" t="str">
        <f ca="1"/>
        <v>Скирда Е. А.</v>
      </c>
      <c r="I1890" t="str">
        <f ca="1"/>
        <v>5Ф</v>
      </c>
      <c r="J1890">
        <f ca="1"/>
        <v>32</v>
      </c>
      <c r="K1890" t="str">
        <f ca="1"/>
        <v>НЕТ</v>
      </c>
      <c r="L1890">
        <f ca="1"/>
        <v>2</v>
      </c>
      <c r="M1890" t="str">
        <f ca="1"/>
        <v>Физическая культура</v>
      </c>
    </row>
    <row r="1891" spans="1:13" x14ac:dyDescent="0.25">
      <c r="A1891" s="30" t="str">
        <v>Скирда Е. А.</v>
      </c>
      <c r="B1891" s="30" t="str">
        <f ca="1"/>
        <v>5Х</v>
      </c>
      <c r="C1891" s="30">
        <f ca="1"/>
        <v>34</v>
      </c>
      <c r="D1891" s="30" t="str">
        <f ca="1"/>
        <v>НЕТ</v>
      </c>
      <c r="E1891" s="30">
        <f ca="1"/>
        <v>2</v>
      </c>
      <c r="F1891" s="30" t="str">
        <v>Физическая культура</v>
      </c>
      <c r="H1891" t="str">
        <f ca="1"/>
        <v>Скирда Е. А.</v>
      </c>
      <c r="I1891" t="str">
        <f ca="1"/>
        <v>5Х</v>
      </c>
      <c r="J1891">
        <f ca="1"/>
        <v>34</v>
      </c>
      <c r="K1891" t="str">
        <f ca="1"/>
        <v>НЕТ</v>
      </c>
      <c r="L1891">
        <f ca="1"/>
        <v>2</v>
      </c>
      <c r="M1891" t="str">
        <f ca="1"/>
        <v>Физическая культура</v>
      </c>
    </row>
    <row r="1892" spans="1:13" x14ac:dyDescent="0.25">
      <c r="A1892" s="30" t="str">
        <v>Скирда Е. А.</v>
      </c>
      <c r="B1892" s="30" t="str">
        <f ca="1"/>
        <v>5Ц</v>
      </c>
      <c r="C1892" s="30">
        <f ca="1"/>
        <v>33</v>
      </c>
      <c r="D1892" s="30" t="str">
        <f ca="1"/>
        <v>НЕТ</v>
      </c>
      <c r="E1892" s="30">
        <f ca="1"/>
        <v>2</v>
      </c>
      <c r="F1892" s="30" t="str">
        <v>Физическая культура</v>
      </c>
      <c r="H1892" t="str">
        <f ca="1"/>
        <v>Скирда Е. А.</v>
      </c>
      <c r="I1892" t="str">
        <f ca="1"/>
        <v>5Ц</v>
      </c>
      <c r="J1892">
        <f ca="1"/>
        <v>33</v>
      </c>
      <c r="K1892" t="str">
        <f ca="1"/>
        <v>НЕТ</v>
      </c>
      <c r="L1892">
        <f ca="1"/>
        <v>2</v>
      </c>
      <c r="M1892" t="str">
        <f ca="1"/>
        <v>Физическая культура</v>
      </c>
    </row>
    <row r="1893" spans="1:13" x14ac:dyDescent="0.25">
      <c r="A1893" s="30" t="str">
        <v>Скирда Е. А.</v>
      </c>
      <c r="B1893" s="30" t="str">
        <f ca="1"/>
        <v>5Ч</v>
      </c>
      <c r="C1893" s="30">
        <f ca="1"/>
        <v>37</v>
      </c>
      <c r="D1893" s="30" t="str">
        <f ca="1"/>
        <v>НЕТ</v>
      </c>
      <c r="E1893" s="30">
        <f ca="1"/>
        <v>2</v>
      </c>
      <c r="F1893" s="30" t="str">
        <v>Физическая культура</v>
      </c>
      <c r="H1893" t="str">
        <f ca="1"/>
        <v>Скирда Е. А.</v>
      </c>
      <c r="I1893" t="str">
        <f ca="1"/>
        <v>5Ч</v>
      </c>
      <c r="J1893">
        <f ca="1"/>
        <v>37</v>
      </c>
      <c r="K1893" t="str">
        <f ca="1"/>
        <v>НЕТ</v>
      </c>
      <c r="L1893">
        <f ca="1"/>
        <v>2</v>
      </c>
      <c r="M1893" t="str">
        <f ca="1"/>
        <v>Физическая культура</v>
      </c>
    </row>
    <row r="1894" spans="1:13" x14ac:dyDescent="0.25">
      <c r="A1894" s="30" t="str">
        <v>Слащёва Н. С.</v>
      </c>
      <c r="B1894" s="30" t="str">
        <f ca="1"/>
        <v>5Б</v>
      </c>
      <c r="C1894" s="30">
        <f ca="1"/>
        <v>36</v>
      </c>
      <c r="D1894" s="30" t="str">
        <f ca="1"/>
        <v>НЕТ</v>
      </c>
      <c r="E1894" s="30">
        <f ca="1"/>
        <v>2</v>
      </c>
      <c r="F1894" s="30" t="str">
        <v>История</v>
      </c>
      <c r="H1894" t="str">
        <f ca="1"/>
        <v>Слащёва Н. С.</v>
      </c>
      <c r="I1894" t="str">
        <f ca="1"/>
        <v>5Б</v>
      </c>
      <c r="J1894">
        <f ca="1"/>
        <v>36</v>
      </c>
      <c r="K1894" t="str">
        <f ca="1"/>
        <v>НЕТ</v>
      </c>
      <c r="L1894">
        <f ca="1"/>
        <v>2</v>
      </c>
      <c r="M1894" t="str">
        <f ca="1"/>
        <v>История</v>
      </c>
    </row>
    <row r="1895" spans="1:13" x14ac:dyDescent="0.25">
      <c r="A1895" s="30" t="str">
        <v>Слащёва Н. С.</v>
      </c>
      <c r="B1895" s="30" t="str">
        <f ca="1"/>
        <v>5Ж</v>
      </c>
      <c r="C1895" s="30">
        <f ca="1"/>
        <v>32</v>
      </c>
      <c r="D1895" s="30" t="str">
        <f ca="1"/>
        <v>НЕТ</v>
      </c>
      <c r="E1895" s="30">
        <f ca="1"/>
        <v>2</v>
      </c>
      <c r="F1895" s="30" t="str">
        <v>История</v>
      </c>
      <c r="H1895" t="str">
        <f ca="1"/>
        <v>Слащёва Н. С.</v>
      </c>
      <c r="I1895" t="str">
        <f ca="1"/>
        <v>5Ж</v>
      </c>
      <c r="J1895">
        <f ca="1"/>
        <v>32</v>
      </c>
      <c r="K1895" t="str">
        <f ca="1"/>
        <v>НЕТ</v>
      </c>
      <c r="L1895">
        <f ca="1"/>
        <v>2</v>
      </c>
      <c r="M1895" t="str">
        <f ca="1"/>
        <v>История</v>
      </c>
    </row>
    <row r="1896" spans="1:13" x14ac:dyDescent="0.25">
      <c r="A1896" s="30" t="str">
        <v>Слащёва Н. С.</v>
      </c>
      <c r="B1896" s="30" t="str">
        <f ca="1"/>
        <v>5И</v>
      </c>
      <c r="C1896" s="30">
        <f ca="1"/>
        <v>32</v>
      </c>
      <c r="D1896" s="30" t="str">
        <f ca="1"/>
        <v>НЕТ</v>
      </c>
      <c r="E1896" s="30">
        <f ca="1"/>
        <v>2</v>
      </c>
      <c r="F1896" s="30" t="str">
        <v>История</v>
      </c>
      <c r="H1896" t="str">
        <f ca="1"/>
        <v>Слащёва Н. С.</v>
      </c>
      <c r="I1896" t="str">
        <f ca="1"/>
        <v>5И</v>
      </c>
      <c r="J1896">
        <f ca="1"/>
        <v>32</v>
      </c>
      <c r="K1896" t="str">
        <f ca="1"/>
        <v>НЕТ</v>
      </c>
      <c r="L1896">
        <f ca="1"/>
        <v>2</v>
      </c>
      <c r="M1896" t="str">
        <f ca="1"/>
        <v>История</v>
      </c>
    </row>
    <row r="1897" spans="1:13" x14ac:dyDescent="0.25">
      <c r="A1897" s="30" t="str">
        <v>Слащёва Н. С.</v>
      </c>
      <c r="B1897" s="30" t="str">
        <f ca="1"/>
        <v>5И</v>
      </c>
      <c r="C1897" s="30">
        <f ca="1"/>
        <v>32</v>
      </c>
      <c r="D1897" s="30" t="str">
        <f ca="1"/>
        <v>НЕТ</v>
      </c>
      <c r="E1897" s="30">
        <f ca="1"/>
        <v>1</v>
      </c>
      <c r="F1897" s="30" t="str">
        <v>Разговор о важн</v>
      </c>
      <c r="H1897" t="str">
        <f ca="1"/>
        <v>Слащёва Н. С.</v>
      </c>
      <c r="I1897" t="str">
        <f ca="1"/>
        <v>5И</v>
      </c>
      <c r="J1897">
        <f ca="1"/>
        <v>32</v>
      </c>
      <c r="K1897" t="str">
        <f ca="1"/>
        <v>НЕТ</v>
      </c>
      <c r="L1897">
        <f ca="1"/>
        <v>1</v>
      </c>
      <c r="M1897" t="str">
        <f ca="1"/>
        <v>Разговор о важн</v>
      </c>
    </row>
    <row r="1898" spans="1:13" x14ac:dyDescent="0.25">
      <c r="A1898" s="30" t="str">
        <v>Слащёва Н. С.</v>
      </c>
      <c r="B1898" s="30" t="str">
        <f ca="1"/>
        <v>5Н</v>
      </c>
      <c r="C1898" s="30">
        <f ca="1"/>
        <v>32</v>
      </c>
      <c r="D1898" s="30" t="str">
        <f ca="1"/>
        <v>НЕТ</v>
      </c>
      <c r="E1898" s="30">
        <f ca="1"/>
        <v>2</v>
      </c>
      <c r="F1898" s="30" t="str">
        <v>История</v>
      </c>
      <c r="H1898" t="str">
        <f ca="1"/>
        <v>Слащёва Н. С.</v>
      </c>
      <c r="I1898" t="str">
        <f ca="1"/>
        <v>5Н</v>
      </c>
      <c r="J1898">
        <f ca="1"/>
        <v>32</v>
      </c>
      <c r="K1898" t="str">
        <f ca="1"/>
        <v>НЕТ</v>
      </c>
      <c r="L1898">
        <f ca="1"/>
        <v>2</v>
      </c>
      <c r="M1898" t="str">
        <f ca="1"/>
        <v>История</v>
      </c>
    </row>
    <row r="1899" spans="1:13" x14ac:dyDescent="0.25">
      <c r="A1899" s="30" t="str">
        <v>Слащёва Н. С.</v>
      </c>
      <c r="B1899" s="30" t="str">
        <f ca="1"/>
        <v>5О</v>
      </c>
      <c r="C1899" s="30">
        <f ca="1"/>
        <v>34</v>
      </c>
      <c r="D1899" s="30" t="str">
        <f ca="1"/>
        <v>НЕТ</v>
      </c>
      <c r="E1899" s="30">
        <f ca="1"/>
        <v>2</v>
      </c>
      <c r="F1899" s="30" t="str">
        <v>История</v>
      </c>
      <c r="H1899" t="str">
        <f ca="1"/>
        <v>Слащёва Н. С.</v>
      </c>
      <c r="I1899" t="str">
        <f ca="1"/>
        <v>5О</v>
      </c>
      <c r="J1899">
        <f ca="1"/>
        <v>34</v>
      </c>
      <c r="K1899" t="str">
        <f ca="1"/>
        <v>НЕТ</v>
      </c>
      <c r="L1899">
        <f ca="1"/>
        <v>2</v>
      </c>
      <c r="M1899" t="str">
        <f ca="1"/>
        <v>История</v>
      </c>
    </row>
    <row r="1900" spans="1:13" x14ac:dyDescent="0.25">
      <c r="A1900" s="30" t="str">
        <v>Слащёва Н. С.</v>
      </c>
      <c r="B1900" s="30" t="str">
        <f ca="1"/>
        <v>5П</v>
      </c>
      <c r="C1900" s="30">
        <f ca="1"/>
        <v>33</v>
      </c>
      <c r="D1900" s="30" t="str">
        <f ca="1"/>
        <v>НЕТ</v>
      </c>
      <c r="E1900" s="30">
        <f ca="1"/>
        <v>2</v>
      </c>
      <c r="F1900" s="30" t="str">
        <v>История</v>
      </c>
      <c r="H1900" t="str">
        <f ca="1"/>
        <v>Слащёва Н. С.</v>
      </c>
      <c r="I1900" t="str">
        <f ca="1"/>
        <v>5П</v>
      </c>
      <c r="J1900">
        <f ca="1"/>
        <v>33</v>
      </c>
      <c r="K1900" t="str">
        <f ca="1"/>
        <v>НЕТ</v>
      </c>
      <c r="L1900">
        <f ca="1"/>
        <v>2</v>
      </c>
      <c r="M1900" t="str">
        <f ca="1"/>
        <v>История</v>
      </c>
    </row>
    <row r="1901" spans="1:13" x14ac:dyDescent="0.25">
      <c r="A1901" s="30" t="str">
        <v>Слащёва Н. С.</v>
      </c>
      <c r="B1901" s="30" t="str">
        <f ca="1"/>
        <v>5Р</v>
      </c>
      <c r="C1901" s="30">
        <f ca="1"/>
        <v>32</v>
      </c>
      <c r="D1901" s="30" t="str">
        <f ca="1"/>
        <v>НЕТ</v>
      </c>
      <c r="E1901" s="30">
        <f ca="1"/>
        <v>2</v>
      </c>
      <c r="F1901" s="30" t="str">
        <v>История</v>
      </c>
      <c r="H1901" t="str">
        <f ca="1"/>
        <v>Слащёва Н. С.</v>
      </c>
      <c r="I1901" t="str">
        <f ca="1"/>
        <v>5Р</v>
      </c>
      <c r="J1901">
        <f ca="1"/>
        <v>32</v>
      </c>
      <c r="K1901" t="str">
        <f ca="1"/>
        <v>НЕТ</v>
      </c>
      <c r="L1901">
        <f ca="1"/>
        <v>2</v>
      </c>
      <c r="M1901" t="str">
        <f ca="1"/>
        <v>История</v>
      </c>
    </row>
    <row r="1902" spans="1:13" x14ac:dyDescent="0.25">
      <c r="A1902" s="30" t="str">
        <v>Слащёва Н. С.</v>
      </c>
      <c r="B1902" s="30" t="str">
        <f ca="1"/>
        <v>5У</v>
      </c>
      <c r="C1902" s="30">
        <f ca="1"/>
        <v>33</v>
      </c>
      <c r="D1902" s="30" t="str">
        <f ca="1"/>
        <v>НЕТ</v>
      </c>
      <c r="E1902" s="30">
        <f ca="1"/>
        <v>2</v>
      </c>
      <c r="F1902" s="30" t="str">
        <v>История</v>
      </c>
      <c r="H1902" t="str">
        <f ca="1"/>
        <v>Слащёва Н. С.</v>
      </c>
      <c r="I1902" t="str">
        <f ca="1"/>
        <v>5У</v>
      </c>
      <c r="J1902">
        <f ca="1"/>
        <v>33</v>
      </c>
      <c r="K1902" t="str">
        <f ca="1"/>
        <v>НЕТ</v>
      </c>
      <c r="L1902">
        <f ca="1"/>
        <v>2</v>
      </c>
      <c r="M1902" t="str">
        <f ca="1"/>
        <v>История</v>
      </c>
    </row>
    <row r="1903" spans="1:13" x14ac:dyDescent="0.25">
      <c r="A1903" s="30" t="str">
        <v>Слащёва Н. С.</v>
      </c>
      <c r="B1903" s="30" t="str">
        <f ca="1"/>
        <v>5Ф</v>
      </c>
      <c r="C1903" s="30">
        <f ca="1"/>
        <v>32</v>
      </c>
      <c r="D1903" s="30" t="str">
        <f ca="1"/>
        <v>НЕТ</v>
      </c>
      <c r="E1903" s="30">
        <f ca="1"/>
        <v>2</v>
      </c>
      <c r="F1903" s="30" t="str">
        <v>История</v>
      </c>
      <c r="H1903" t="str">
        <f ca="1"/>
        <v>Слащёва Н. С.</v>
      </c>
      <c r="I1903" t="str">
        <f ca="1"/>
        <v>5Ф</v>
      </c>
      <c r="J1903">
        <f ca="1"/>
        <v>32</v>
      </c>
      <c r="K1903" t="str">
        <f ca="1"/>
        <v>НЕТ</v>
      </c>
      <c r="L1903">
        <f ca="1"/>
        <v>2</v>
      </c>
      <c r="M1903" t="str">
        <f ca="1"/>
        <v>История</v>
      </c>
    </row>
    <row r="1904" spans="1:13" x14ac:dyDescent="0.25">
      <c r="A1904" s="30" t="str">
        <v>Слащёва Н. С.</v>
      </c>
      <c r="B1904" s="30" t="str">
        <f ca="1"/>
        <v>9А</v>
      </c>
      <c r="C1904" s="30">
        <f ca="1"/>
        <v>36</v>
      </c>
      <c r="D1904" s="30" t="str">
        <f ca="1"/>
        <v>НЕТ</v>
      </c>
      <c r="E1904" s="30">
        <f ca="1"/>
        <v>1</v>
      </c>
      <c r="F1904" s="30" t="str">
        <v>Кубановедение</v>
      </c>
      <c r="H1904" t="str">
        <f ca="1"/>
        <v>Слащёва Н. С.</v>
      </c>
      <c r="I1904" t="str">
        <f ca="1"/>
        <v>9А</v>
      </c>
      <c r="J1904">
        <f ca="1"/>
        <v>36</v>
      </c>
      <c r="K1904" t="str">
        <f ca="1"/>
        <v>НЕТ</v>
      </c>
      <c r="L1904">
        <f ca="1"/>
        <v>1</v>
      </c>
      <c r="M1904" t="str">
        <f ca="1"/>
        <v>Кубановедение</v>
      </c>
    </row>
    <row r="1905" spans="1:13" x14ac:dyDescent="0.25">
      <c r="A1905" s="30" t="str">
        <v>Слащёва Н. С.</v>
      </c>
      <c r="B1905" s="30" t="str">
        <f ca="1"/>
        <v>9Б</v>
      </c>
      <c r="C1905" s="30">
        <f ca="1"/>
        <v>36</v>
      </c>
      <c r="D1905" s="30" t="str">
        <f ca="1"/>
        <v>НЕТ</v>
      </c>
      <c r="E1905" s="30">
        <f ca="1"/>
        <v>1</v>
      </c>
      <c r="F1905" s="30" t="str">
        <v>Кубановедение</v>
      </c>
      <c r="H1905" t="str">
        <f ca="1"/>
        <v>Слащёва Н. С.</v>
      </c>
      <c r="I1905" t="str">
        <f ca="1"/>
        <v>9Б</v>
      </c>
      <c r="J1905">
        <f ca="1"/>
        <v>36</v>
      </c>
      <c r="K1905" t="str">
        <f ca="1"/>
        <v>НЕТ</v>
      </c>
      <c r="L1905">
        <f ca="1"/>
        <v>1</v>
      </c>
      <c r="M1905" t="str">
        <f ca="1"/>
        <v>Кубановедение</v>
      </c>
    </row>
    <row r="1906" spans="1:13" x14ac:dyDescent="0.25">
      <c r="A1906" s="30" t="str">
        <v>Слащёва Н. С.</v>
      </c>
      <c r="B1906" s="30" t="str">
        <f ca="1"/>
        <v>9В</v>
      </c>
      <c r="C1906" s="30">
        <f ca="1"/>
        <v>36</v>
      </c>
      <c r="D1906" s="30" t="str">
        <f ca="1"/>
        <v>НЕТ</v>
      </c>
      <c r="E1906" s="30">
        <f ca="1"/>
        <v>1</v>
      </c>
      <c r="F1906" s="30" t="str">
        <v>Кубановедение</v>
      </c>
      <c r="H1906" t="str">
        <f ca="1"/>
        <v>Слащёва Н. С.</v>
      </c>
      <c r="I1906" t="str">
        <f ca="1"/>
        <v>9В</v>
      </c>
      <c r="J1906">
        <f ca="1"/>
        <v>36</v>
      </c>
      <c r="K1906" t="str">
        <f ca="1"/>
        <v>НЕТ</v>
      </c>
      <c r="L1906">
        <f ca="1"/>
        <v>1</v>
      </c>
      <c r="M1906" t="str">
        <f ca="1"/>
        <v>Кубановедение</v>
      </c>
    </row>
    <row r="1907" spans="1:13" x14ac:dyDescent="0.25">
      <c r="A1907" s="30" t="str">
        <v>Слащёва Н. С.</v>
      </c>
      <c r="B1907" s="30" t="str">
        <f ca="1"/>
        <v>9Г</v>
      </c>
      <c r="C1907" s="30">
        <f ca="1"/>
        <v>35</v>
      </c>
      <c r="D1907" s="30" t="str">
        <f ca="1"/>
        <v>НЕТ</v>
      </c>
      <c r="E1907" s="30">
        <f ca="1"/>
        <v>1</v>
      </c>
      <c r="F1907" s="30" t="str">
        <v>Кубановедение</v>
      </c>
      <c r="H1907" t="str">
        <f ca="1"/>
        <v>Слащёва Н. С.</v>
      </c>
      <c r="I1907" t="str">
        <f ca="1"/>
        <v>9Г</v>
      </c>
      <c r="J1907">
        <f ca="1"/>
        <v>35</v>
      </c>
      <c r="K1907" t="str">
        <f ca="1"/>
        <v>НЕТ</v>
      </c>
      <c r="L1907">
        <f ca="1"/>
        <v>1</v>
      </c>
      <c r="M1907" t="str">
        <f ca="1"/>
        <v>Кубановедение</v>
      </c>
    </row>
    <row r="1908" spans="1:13" x14ac:dyDescent="0.25">
      <c r="A1908" s="30" t="str">
        <v>Слащёва Н. С.</v>
      </c>
      <c r="B1908" s="30" t="str">
        <f ca="1"/>
        <v>9Д</v>
      </c>
      <c r="C1908" s="30">
        <f ca="1"/>
        <v>36</v>
      </c>
      <c r="D1908" s="30" t="str">
        <f ca="1"/>
        <v>НЕТ</v>
      </c>
      <c r="E1908" s="30">
        <f ca="1"/>
        <v>1</v>
      </c>
      <c r="F1908" s="30" t="str">
        <v>Кубановедение</v>
      </c>
      <c r="H1908" t="str">
        <f ca="1"/>
        <v>Слащёва Н. С.</v>
      </c>
      <c r="I1908" t="str">
        <f ca="1"/>
        <v>9Д</v>
      </c>
      <c r="J1908">
        <f ca="1"/>
        <v>36</v>
      </c>
      <c r="K1908" t="str">
        <f ca="1"/>
        <v>НЕТ</v>
      </c>
      <c r="L1908">
        <f ca="1"/>
        <v>1</v>
      </c>
      <c r="M1908" t="str">
        <f ca="1"/>
        <v>Кубановедение</v>
      </c>
    </row>
    <row r="1909" spans="1:13" x14ac:dyDescent="0.25">
      <c r="A1909" s="30" t="str">
        <v>Слащёва Н. С.</v>
      </c>
      <c r="B1909" s="30" t="str">
        <f ca="1"/>
        <v>9Е</v>
      </c>
      <c r="C1909" s="30">
        <f ca="1"/>
        <v>37</v>
      </c>
      <c r="D1909" s="30" t="str">
        <f ca="1"/>
        <v>НЕТ</v>
      </c>
      <c r="E1909" s="30">
        <f ca="1"/>
        <v>1</v>
      </c>
      <c r="F1909" s="30" t="str">
        <v>Кубановедение</v>
      </c>
      <c r="H1909" t="str">
        <f ca="1"/>
        <v>Слащёва Н. С.</v>
      </c>
      <c r="I1909" t="str">
        <f ca="1"/>
        <v>9Е</v>
      </c>
      <c r="J1909">
        <f ca="1"/>
        <v>37</v>
      </c>
      <c r="K1909" t="str">
        <f ca="1"/>
        <v>НЕТ</v>
      </c>
      <c r="L1909">
        <f ca="1"/>
        <v>1</v>
      </c>
      <c r="M1909" t="str">
        <f ca="1"/>
        <v>Кубановедение</v>
      </c>
    </row>
    <row r="1910" spans="1:13" x14ac:dyDescent="0.25">
      <c r="A1910" s="30" t="str">
        <v>Слащёва Н. С.</v>
      </c>
      <c r="B1910" s="30" t="str">
        <f ca="1"/>
        <v>9Ж</v>
      </c>
      <c r="C1910" s="30">
        <f ca="1"/>
        <v>36</v>
      </c>
      <c r="D1910" s="30" t="str">
        <f ca="1"/>
        <v>НЕТ</v>
      </c>
      <c r="E1910" s="30">
        <f ca="1"/>
        <v>1</v>
      </c>
      <c r="F1910" s="30" t="str">
        <v>Кубановедение</v>
      </c>
      <c r="H1910" t="str">
        <f ca="1"/>
        <v>Слащёва Н. С.</v>
      </c>
      <c r="I1910" t="str">
        <f ca="1"/>
        <v>9Ж</v>
      </c>
      <c r="J1910">
        <f ca="1"/>
        <v>36</v>
      </c>
      <c r="K1910" t="str">
        <f ca="1"/>
        <v>НЕТ</v>
      </c>
      <c r="L1910">
        <f ca="1"/>
        <v>1</v>
      </c>
      <c r="M1910" t="str">
        <f ca="1"/>
        <v>Кубановедение</v>
      </c>
    </row>
    <row r="1911" spans="1:13" x14ac:dyDescent="0.25">
      <c r="A1911" s="30" t="str">
        <v>Слащёва Н. С.</v>
      </c>
      <c r="B1911" s="30" t="str">
        <f ca="1"/>
        <v>9З</v>
      </c>
      <c r="C1911" s="30">
        <f ca="1"/>
        <v>36</v>
      </c>
      <c r="D1911" s="30" t="str">
        <f ca="1"/>
        <v>НЕТ</v>
      </c>
      <c r="E1911" s="30">
        <f ca="1"/>
        <v>1</v>
      </c>
      <c r="F1911" s="30" t="str">
        <v>Кубановедение</v>
      </c>
      <c r="H1911" t="str">
        <f ca="1"/>
        <v>Слащёва Н. С.</v>
      </c>
      <c r="I1911" t="str">
        <f ca="1"/>
        <v>9З</v>
      </c>
      <c r="J1911">
        <f ca="1"/>
        <v>36</v>
      </c>
      <c r="K1911" t="str">
        <f ca="1"/>
        <v>НЕТ</v>
      </c>
      <c r="L1911">
        <f ca="1"/>
        <v>1</v>
      </c>
      <c r="M1911" t="str">
        <f ca="1"/>
        <v>Кубановедение</v>
      </c>
    </row>
    <row r="1912" spans="1:13" x14ac:dyDescent="0.25">
      <c r="A1912" s="30" t="str">
        <v>Слащёва Н. С.</v>
      </c>
      <c r="B1912" s="30" t="str">
        <f ca="1"/>
        <v>9И</v>
      </c>
      <c r="C1912" s="30">
        <f ca="1"/>
        <v>37</v>
      </c>
      <c r="D1912" s="30" t="str">
        <f ca="1"/>
        <v>НЕТ</v>
      </c>
      <c r="E1912" s="30">
        <f ca="1"/>
        <v>1</v>
      </c>
      <c r="F1912" s="30" t="str">
        <v>Кубановедение</v>
      </c>
      <c r="H1912" t="str">
        <f ca="1"/>
        <v>Слащёва Н. С.</v>
      </c>
      <c r="I1912" t="str">
        <f ca="1"/>
        <v>9И</v>
      </c>
      <c r="J1912">
        <f ca="1"/>
        <v>37</v>
      </c>
      <c r="K1912" t="str">
        <f ca="1"/>
        <v>НЕТ</v>
      </c>
      <c r="L1912">
        <f ca="1"/>
        <v>1</v>
      </c>
      <c r="M1912" t="str">
        <f ca="1"/>
        <v>Кубановедение</v>
      </c>
    </row>
    <row r="1913" spans="1:13" x14ac:dyDescent="0.25">
      <c r="A1913" s="30" t="str">
        <v>Солнышкина С. О.</v>
      </c>
      <c r="B1913" s="30" t="str">
        <f ca="1"/>
        <v>4Ц</v>
      </c>
      <c r="C1913" s="30">
        <f ca="1"/>
        <v>34</v>
      </c>
      <c r="D1913" s="30" t="str">
        <f ca="1"/>
        <v>НЕТ</v>
      </c>
      <c r="E1913" s="30">
        <f ca="1"/>
        <v>1</v>
      </c>
      <c r="F1913" s="30" t="str">
        <v>Изобразительное искусство</v>
      </c>
      <c r="H1913" t="str">
        <f ca="1"/>
        <v>Солнышкина С. О.</v>
      </c>
      <c r="I1913" t="str">
        <f ca="1"/>
        <v>4Ц</v>
      </c>
      <c r="J1913">
        <f ca="1"/>
        <v>34</v>
      </c>
      <c r="K1913" t="str">
        <f ca="1"/>
        <v>НЕТ</v>
      </c>
      <c r="L1913">
        <f ca="1"/>
        <v>1</v>
      </c>
      <c r="M1913" t="str">
        <f ca="1"/>
        <v>Изобразительное искусство</v>
      </c>
    </row>
    <row r="1914" spans="1:13" x14ac:dyDescent="0.25">
      <c r="A1914" s="30" t="str">
        <v>Солнышкина С. О.</v>
      </c>
      <c r="B1914" s="30" t="str">
        <f ca="1"/>
        <v>4Ц</v>
      </c>
      <c r="C1914" s="30">
        <f ca="1"/>
        <v>34</v>
      </c>
      <c r="D1914" s="30" t="str">
        <f ca="1"/>
        <v>НЕТ</v>
      </c>
      <c r="E1914" s="30">
        <f ca="1"/>
        <v>4</v>
      </c>
      <c r="F1914" s="30" t="str">
        <v>Литературное чтение</v>
      </c>
      <c r="H1914" t="str">
        <f ca="1"/>
        <v>Солнышкина С. О.</v>
      </c>
      <c r="I1914" t="str">
        <f ca="1"/>
        <v>4Ц</v>
      </c>
      <c r="J1914">
        <f ca="1"/>
        <v>34</v>
      </c>
      <c r="K1914" t="str">
        <f ca="1"/>
        <v>НЕТ</v>
      </c>
      <c r="L1914">
        <f ca="1"/>
        <v>4</v>
      </c>
      <c r="M1914" t="str">
        <f ca="1"/>
        <v>Литературное чтение</v>
      </c>
    </row>
    <row r="1915" spans="1:13" x14ac:dyDescent="0.25">
      <c r="A1915" s="30" t="str">
        <v>Солнышкина С. О.</v>
      </c>
      <c r="B1915" s="30" t="str">
        <f ca="1"/>
        <v>4Ц</v>
      </c>
      <c r="C1915" s="30">
        <f ca="1"/>
        <v>34</v>
      </c>
      <c r="D1915" s="30" t="str">
        <f ca="1"/>
        <v>НЕТ</v>
      </c>
      <c r="E1915" s="30">
        <f ca="1"/>
        <v>4</v>
      </c>
      <c r="F1915" s="30" t="str">
        <v>Математика</v>
      </c>
      <c r="H1915" t="str">
        <f ca="1"/>
        <v>Солнышкина С. О.</v>
      </c>
      <c r="I1915" t="str">
        <f ca="1"/>
        <v>4Ц</v>
      </c>
      <c r="J1915">
        <f ca="1"/>
        <v>34</v>
      </c>
      <c r="K1915" t="str">
        <f ca="1"/>
        <v>НЕТ</v>
      </c>
      <c r="L1915">
        <f ca="1"/>
        <v>4</v>
      </c>
      <c r="M1915" t="str">
        <f ca="1"/>
        <v>Математика</v>
      </c>
    </row>
    <row r="1916" spans="1:13" x14ac:dyDescent="0.25">
      <c r="A1916" s="30" t="str">
        <v>Солнышкина С. О.</v>
      </c>
      <c r="B1916" s="30" t="str">
        <f ca="1"/>
        <v>4Ц</v>
      </c>
      <c r="C1916" s="30">
        <f ca="1"/>
        <v>34</v>
      </c>
      <c r="D1916" s="30" t="str">
        <f ca="1"/>
        <v>НЕТ</v>
      </c>
      <c r="E1916" s="30">
        <f ca="1"/>
        <v>2</v>
      </c>
      <c r="F1916" s="30" t="str">
        <v>Окружающий мир</v>
      </c>
      <c r="H1916" t="str">
        <f ca="1"/>
        <v>Солнышкина С. О.</v>
      </c>
      <c r="I1916" t="str">
        <f ca="1"/>
        <v>4Ц</v>
      </c>
      <c r="J1916">
        <f ca="1"/>
        <v>34</v>
      </c>
      <c r="K1916" t="str">
        <f ca="1"/>
        <v>НЕТ</v>
      </c>
      <c r="L1916">
        <f ca="1"/>
        <v>2</v>
      </c>
      <c r="M1916" t="str">
        <f ca="1"/>
        <v>Окружающий мир</v>
      </c>
    </row>
    <row r="1917" spans="1:13" x14ac:dyDescent="0.25">
      <c r="A1917" s="30" t="str">
        <v>Солнышкина С. О.</v>
      </c>
      <c r="B1917" s="30" t="str">
        <f ca="1"/>
        <v>4Ц</v>
      </c>
      <c r="C1917" s="30">
        <f ca="1"/>
        <v>34</v>
      </c>
      <c r="D1917" s="30" t="str">
        <f ca="1"/>
        <v>НЕТ</v>
      </c>
      <c r="E1917" s="30">
        <f ca="1"/>
        <v>1</v>
      </c>
      <c r="F1917" s="30" t="str">
        <v>Основы религиоз</v>
      </c>
      <c r="H1917" t="str">
        <f ca="1"/>
        <v>Солнышкина С. О.</v>
      </c>
      <c r="I1917" t="str">
        <f ca="1"/>
        <v>4Ц</v>
      </c>
      <c r="J1917">
        <f ca="1"/>
        <v>34</v>
      </c>
      <c r="K1917" t="str">
        <f ca="1"/>
        <v>НЕТ</v>
      </c>
      <c r="L1917">
        <f ca="1"/>
        <v>1</v>
      </c>
      <c r="M1917" t="str">
        <f ca="1"/>
        <v>Основы религиоз</v>
      </c>
    </row>
    <row r="1918" spans="1:13" x14ac:dyDescent="0.25">
      <c r="A1918" s="30" t="str">
        <v>Солнышкина С. О.</v>
      </c>
      <c r="B1918" s="30" t="str">
        <f ca="1"/>
        <v>4Ц</v>
      </c>
      <c r="C1918" s="30">
        <f ca="1"/>
        <v>34</v>
      </c>
      <c r="D1918" s="30" t="str">
        <f ca="1"/>
        <v>НЕТ</v>
      </c>
      <c r="E1918" s="30">
        <f ca="1"/>
        <v>1</v>
      </c>
      <c r="F1918" s="30" t="str">
        <v>Разговор о важн</v>
      </c>
      <c r="H1918" t="str">
        <f ca="1"/>
        <v>Солнышкина С. О.</v>
      </c>
      <c r="I1918" t="str">
        <f ca="1"/>
        <v>4Ц</v>
      </c>
      <c r="J1918">
        <f ca="1"/>
        <v>34</v>
      </c>
      <c r="K1918" t="str">
        <f ca="1"/>
        <v>НЕТ</v>
      </c>
      <c r="L1918">
        <f ca="1"/>
        <v>1</v>
      </c>
      <c r="M1918" t="str">
        <f ca="1"/>
        <v>Разговор о важн</v>
      </c>
    </row>
    <row r="1919" spans="1:13" x14ac:dyDescent="0.25">
      <c r="A1919" s="30" t="str">
        <v>Солнышкина С. О.</v>
      </c>
      <c r="B1919" s="30" t="str">
        <f ca="1"/>
        <v>4Ц</v>
      </c>
      <c r="C1919" s="30">
        <f ca="1"/>
        <v>34</v>
      </c>
      <c r="D1919" s="30" t="str">
        <f ca="1"/>
        <v>НЕТ</v>
      </c>
      <c r="E1919" s="30">
        <f ca="1"/>
        <v>5</v>
      </c>
      <c r="F1919" s="30" t="str">
        <v>Русский язык</v>
      </c>
      <c r="H1919" t="str">
        <f ca="1"/>
        <v>Солнышкина С. О.</v>
      </c>
      <c r="I1919" t="str">
        <f ca="1"/>
        <v>4Ц</v>
      </c>
      <c r="J1919">
        <f ca="1"/>
        <v>34</v>
      </c>
      <c r="K1919" t="str">
        <f ca="1"/>
        <v>НЕТ</v>
      </c>
      <c r="L1919">
        <f ca="1"/>
        <v>5</v>
      </c>
      <c r="M1919" t="str">
        <f ca="1"/>
        <v>Русский язык</v>
      </c>
    </row>
    <row r="1920" spans="1:13" x14ac:dyDescent="0.25">
      <c r="A1920" s="30" t="str">
        <v>Солнышкина С. О.</v>
      </c>
      <c r="B1920" s="30" t="str">
        <f ca="1"/>
        <v>4Ц</v>
      </c>
      <c r="C1920" s="30">
        <f ca="1"/>
        <v>34</v>
      </c>
      <c r="D1920" s="30" t="str">
        <f ca="1"/>
        <v>НЕТ</v>
      </c>
      <c r="E1920" s="30">
        <f ca="1"/>
        <v>1</v>
      </c>
      <c r="F1920" s="30" t="str">
        <v>Технология</v>
      </c>
      <c r="H1920" t="str">
        <f ca="1"/>
        <v>Солнышкина С. О.</v>
      </c>
      <c r="I1920" t="str">
        <f ca="1"/>
        <v>4Ц</v>
      </c>
      <c r="J1920">
        <f ca="1"/>
        <v>34</v>
      </c>
      <c r="K1920" t="str">
        <f ca="1"/>
        <v>НЕТ</v>
      </c>
      <c r="L1920">
        <f ca="1"/>
        <v>1</v>
      </c>
      <c r="M1920" t="str">
        <f ca="1"/>
        <v>Технология</v>
      </c>
    </row>
    <row r="1921" spans="1:13" x14ac:dyDescent="0.25">
      <c r="A1921" s="30" t="str">
        <v>Солнышкина С. О.</v>
      </c>
      <c r="B1921" s="30" t="str">
        <f ca="1"/>
        <v>5Х</v>
      </c>
      <c r="C1921" s="30">
        <f ca="1"/>
        <v>34</v>
      </c>
      <c r="D1921" s="30" t="str">
        <f ca="1"/>
        <v>НЕТ</v>
      </c>
      <c r="E1921" s="30">
        <f ca="1"/>
        <v>5</v>
      </c>
      <c r="F1921" s="30" t="str">
        <v>Математика</v>
      </c>
      <c r="H1921" t="str">
        <f ca="1"/>
        <v>Солнышкина С. О.</v>
      </c>
      <c r="I1921" t="str">
        <f ca="1"/>
        <v>5Х</v>
      </c>
      <c r="J1921">
        <f ca="1"/>
        <v>34</v>
      </c>
      <c r="K1921" t="str">
        <f ca="1"/>
        <v>НЕТ</v>
      </c>
      <c r="L1921">
        <f ca="1"/>
        <v>5</v>
      </c>
      <c r="M1921" t="str">
        <f ca="1"/>
        <v>Математика</v>
      </c>
    </row>
    <row r="1922" spans="1:13" x14ac:dyDescent="0.25">
      <c r="A1922" s="30" t="str">
        <v>Солнышкина С. О.</v>
      </c>
      <c r="B1922" s="30" t="str">
        <f ca="1"/>
        <v>6А</v>
      </c>
      <c r="C1922" s="30">
        <f ca="1"/>
        <v>36</v>
      </c>
      <c r="D1922" s="30" t="str">
        <f ca="1"/>
        <v>НЕТ</v>
      </c>
      <c r="E1922" s="30">
        <f ca="1"/>
        <v>1</v>
      </c>
      <c r="F1922" s="30" t="str">
        <v>Изобразительное искусство</v>
      </c>
      <c r="H1922" t="str">
        <f ca="1"/>
        <v>Солнышкина С. О.</v>
      </c>
      <c r="I1922" t="str">
        <f ca="1"/>
        <v>6А</v>
      </c>
      <c r="J1922">
        <f ca="1"/>
        <v>36</v>
      </c>
      <c r="K1922" t="str">
        <f ca="1"/>
        <v>НЕТ</v>
      </c>
      <c r="L1922">
        <f ca="1"/>
        <v>1</v>
      </c>
      <c r="M1922" t="str">
        <f ca="1"/>
        <v>Изобразительное искусство</v>
      </c>
    </row>
    <row r="1923" spans="1:13" x14ac:dyDescent="0.25">
      <c r="A1923" s="30" t="str">
        <v>Солнышкина С. О.</v>
      </c>
      <c r="B1923" s="30" t="str">
        <f ca="1"/>
        <v>6Б</v>
      </c>
      <c r="C1923" s="30">
        <f ca="1"/>
        <v>35</v>
      </c>
      <c r="D1923" s="30" t="str">
        <f ca="1"/>
        <v>НЕТ</v>
      </c>
      <c r="E1923" s="30">
        <f ca="1"/>
        <v>1</v>
      </c>
      <c r="F1923" s="30" t="str">
        <v>Изобразительное искусство</v>
      </c>
      <c r="H1923" t="str">
        <f ca="1"/>
        <v>Солнышкина С. О.</v>
      </c>
      <c r="I1923" t="str">
        <f ca="1"/>
        <v>6Б</v>
      </c>
      <c r="J1923">
        <f ca="1"/>
        <v>35</v>
      </c>
      <c r="K1923" t="str">
        <f ca="1"/>
        <v>НЕТ</v>
      </c>
      <c r="L1923">
        <f ca="1"/>
        <v>1</v>
      </c>
      <c r="M1923" t="str">
        <f ca="1"/>
        <v>Изобразительное искусство</v>
      </c>
    </row>
    <row r="1924" spans="1:13" x14ac:dyDescent="0.25">
      <c r="A1924" s="30" t="str">
        <v>Солнышкина С. О.</v>
      </c>
      <c r="B1924" s="30" t="str">
        <f ca="1"/>
        <v>6Г</v>
      </c>
      <c r="C1924" s="30">
        <f ca="1"/>
        <v>35</v>
      </c>
      <c r="D1924" s="30" t="str">
        <f ca="1"/>
        <v>НЕТ</v>
      </c>
      <c r="E1924" s="30">
        <f ca="1"/>
        <v>1</v>
      </c>
      <c r="F1924" s="30" t="str">
        <v>Изобразительное искусство</v>
      </c>
      <c r="H1924" t="str">
        <f ca="1"/>
        <v>Солнышкина С. О.</v>
      </c>
      <c r="I1924" t="str">
        <f ca="1"/>
        <v>6Г</v>
      </c>
      <c r="J1924">
        <f ca="1"/>
        <v>35</v>
      </c>
      <c r="K1924" t="str">
        <f ca="1"/>
        <v>НЕТ</v>
      </c>
      <c r="L1924">
        <f ca="1"/>
        <v>1</v>
      </c>
      <c r="M1924" t="str">
        <f ca="1"/>
        <v>Изобразительное искусство</v>
      </c>
    </row>
    <row r="1925" spans="1:13" x14ac:dyDescent="0.25">
      <c r="A1925" s="30" t="str">
        <v>Солнышкина С. О.</v>
      </c>
      <c r="B1925" s="30" t="str">
        <f ca="1"/>
        <v>6Е</v>
      </c>
      <c r="C1925" s="30">
        <f ca="1"/>
        <v>36</v>
      </c>
      <c r="D1925" s="30" t="str">
        <f ca="1"/>
        <v>НЕТ</v>
      </c>
      <c r="E1925" s="30">
        <f ca="1"/>
        <v>1</v>
      </c>
      <c r="F1925" s="30" t="str">
        <v>Изобразительное искусство</v>
      </c>
      <c r="H1925" t="str">
        <f ca="1"/>
        <v>Солнышкина С. О.</v>
      </c>
      <c r="I1925" t="str">
        <f ca="1"/>
        <v>6Е</v>
      </c>
      <c r="J1925">
        <f ca="1"/>
        <v>36</v>
      </c>
      <c r="K1925" t="str">
        <f ca="1"/>
        <v>НЕТ</v>
      </c>
      <c r="L1925">
        <f ca="1"/>
        <v>1</v>
      </c>
      <c r="M1925" t="str">
        <f ca="1"/>
        <v>Изобразительное искусство</v>
      </c>
    </row>
    <row r="1926" spans="1:13" x14ac:dyDescent="0.25">
      <c r="A1926" s="30" t="str">
        <v>Солнышкина С. О.</v>
      </c>
      <c r="B1926" s="30" t="str">
        <f ca="1"/>
        <v>6Ж</v>
      </c>
      <c r="C1926" s="30">
        <f ca="1"/>
        <v>36</v>
      </c>
      <c r="D1926" s="30" t="str">
        <f ca="1"/>
        <v>НЕТ</v>
      </c>
      <c r="E1926" s="30">
        <f ca="1"/>
        <v>1</v>
      </c>
      <c r="F1926" s="30" t="str">
        <v>Изобразительное искусство</v>
      </c>
      <c r="H1926" t="str">
        <f ca="1"/>
        <v>Солнышкина С. О.</v>
      </c>
      <c r="I1926" t="str">
        <f ca="1"/>
        <v>6Ж</v>
      </c>
      <c r="J1926">
        <f ca="1"/>
        <v>36</v>
      </c>
      <c r="K1926" t="str">
        <f ca="1"/>
        <v>НЕТ</v>
      </c>
      <c r="L1926">
        <f ca="1"/>
        <v>1</v>
      </c>
      <c r="M1926" t="str">
        <f ca="1"/>
        <v>Изобразительное искусство</v>
      </c>
    </row>
    <row r="1927" spans="1:13" x14ac:dyDescent="0.25">
      <c r="A1927" s="30" t="str">
        <v>Солнышкина С. О.</v>
      </c>
      <c r="B1927" s="30" t="str">
        <f ca="1"/>
        <v>6З</v>
      </c>
      <c r="C1927" s="30">
        <f ca="1"/>
        <v>35</v>
      </c>
      <c r="D1927" s="30" t="str">
        <f ca="1"/>
        <v>НЕТ</v>
      </c>
      <c r="E1927" s="30">
        <f ca="1"/>
        <v>1</v>
      </c>
      <c r="F1927" s="30" t="str">
        <v>Изобразительное искусство</v>
      </c>
      <c r="H1927" t="str">
        <f ca="1"/>
        <v>Солнышкина С. О.</v>
      </c>
      <c r="I1927" t="str">
        <f ca="1"/>
        <v>6З</v>
      </c>
      <c r="J1927">
        <f ca="1"/>
        <v>35</v>
      </c>
      <c r="K1927" t="str">
        <f ca="1"/>
        <v>НЕТ</v>
      </c>
      <c r="L1927">
        <f ca="1"/>
        <v>1</v>
      </c>
      <c r="M1927" t="str">
        <f ca="1"/>
        <v>Изобразительное искусство</v>
      </c>
    </row>
    <row r="1928" spans="1:13" x14ac:dyDescent="0.25">
      <c r="A1928" s="30" t="str">
        <v>Солнышкина С. О.</v>
      </c>
      <c r="B1928" s="30" t="str">
        <f ca="1"/>
        <v>6И</v>
      </c>
      <c r="C1928" s="30">
        <f ca="1"/>
        <v>36</v>
      </c>
      <c r="D1928" s="30" t="str">
        <f ca="1"/>
        <v>НЕТ</v>
      </c>
      <c r="E1928" s="30">
        <f ca="1"/>
        <v>1</v>
      </c>
      <c r="F1928" s="30" t="str">
        <v>Изобразительное искусство</v>
      </c>
      <c r="H1928" t="str">
        <f ca="1"/>
        <v>Солнышкина С. О.</v>
      </c>
      <c r="I1928" t="str">
        <f ca="1"/>
        <v>6И</v>
      </c>
      <c r="J1928">
        <f ca="1"/>
        <v>36</v>
      </c>
      <c r="K1928" t="str">
        <f ca="1"/>
        <v>НЕТ</v>
      </c>
      <c r="L1928">
        <f ca="1"/>
        <v>1</v>
      </c>
      <c r="M1928" t="str">
        <f ca="1"/>
        <v>Изобразительное искусство</v>
      </c>
    </row>
    <row r="1929" spans="1:13" x14ac:dyDescent="0.25">
      <c r="A1929" s="30" t="str">
        <v>Солнышкина С. О.</v>
      </c>
      <c r="B1929" s="30" t="str">
        <f ca="1"/>
        <v>6К</v>
      </c>
      <c r="C1929" s="30">
        <f ca="1"/>
        <v>36</v>
      </c>
      <c r="D1929" s="30" t="str">
        <f ca="1"/>
        <v>НЕТ</v>
      </c>
      <c r="E1929" s="30">
        <f ca="1"/>
        <v>1</v>
      </c>
      <c r="F1929" s="30" t="str">
        <v>Изобразительное искусство</v>
      </c>
      <c r="H1929" t="str">
        <f ca="1"/>
        <v>Солнышкина С. О.</v>
      </c>
      <c r="I1929" t="str">
        <f ca="1"/>
        <v>6К</v>
      </c>
      <c r="J1929">
        <f ca="1"/>
        <v>36</v>
      </c>
      <c r="K1929" t="str">
        <f ca="1"/>
        <v>НЕТ</v>
      </c>
      <c r="L1929">
        <f ca="1"/>
        <v>1</v>
      </c>
      <c r="M1929" t="str">
        <f ca="1"/>
        <v>Изобразительное искусство</v>
      </c>
    </row>
    <row r="1930" spans="1:13" x14ac:dyDescent="0.25">
      <c r="A1930" s="30" t="str">
        <v>Солнышкина С. О.</v>
      </c>
      <c r="B1930" s="30" t="str">
        <f ca="1"/>
        <v>6Л</v>
      </c>
      <c r="C1930" s="30">
        <f ca="1"/>
        <v>36</v>
      </c>
      <c r="D1930" s="30" t="str">
        <f ca="1"/>
        <v>НЕТ</v>
      </c>
      <c r="E1930" s="30">
        <f ca="1"/>
        <v>1</v>
      </c>
      <c r="F1930" s="30" t="str">
        <v>Изобразительное искусство</v>
      </c>
      <c r="H1930" t="str">
        <f ca="1"/>
        <v>Солнышкина С. О.</v>
      </c>
      <c r="I1930" t="str">
        <f ca="1"/>
        <v>6Л</v>
      </c>
      <c r="J1930">
        <f ca="1"/>
        <v>36</v>
      </c>
      <c r="K1930" t="str">
        <f ca="1"/>
        <v>НЕТ</v>
      </c>
      <c r="L1930">
        <f ca="1"/>
        <v>1</v>
      </c>
      <c r="M1930" t="str">
        <f ca="1"/>
        <v>Изобразительное искусство</v>
      </c>
    </row>
    <row r="1931" spans="1:13" x14ac:dyDescent="0.25">
      <c r="A1931" s="30" t="str">
        <v>Солнышкина С. О.</v>
      </c>
      <c r="B1931" s="30" t="str">
        <f ca="1"/>
        <v>7А</v>
      </c>
      <c r="C1931" s="30">
        <f ca="1"/>
        <v>37</v>
      </c>
      <c r="D1931" s="30" t="str">
        <f ca="1"/>
        <v>НЕТ</v>
      </c>
      <c r="E1931" s="30">
        <f ca="1"/>
        <v>1</v>
      </c>
      <c r="F1931" s="30" t="str">
        <v>Изобразительное искусство</v>
      </c>
      <c r="H1931" t="str">
        <f ca="1"/>
        <v>Солнышкина С. О.</v>
      </c>
      <c r="I1931" t="str">
        <f ca="1"/>
        <v>7А</v>
      </c>
      <c r="J1931">
        <f ca="1"/>
        <v>37</v>
      </c>
      <c r="K1931" t="str">
        <f ca="1"/>
        <v>НЕТ</v>
      </c>
      <c r="L1931">
        <f ca="1"/>
        <v>1</v>
      </c>
      <c r="M1931" t="str">
        <f ca="1"/>
        <v>Изобразительное искусство</v>
      </c>
    </row>
    <row r="1932" spans="1:13" x14ac:dyDescent="0.25">
      <c r="A1932" s="30" t="str">
        <v>Солнышкина С. О.</v>
      </c>
      <c r="B1932" s="30" t="str">
        <f ca="1"/>
        <v>7Б</v>
      </c>
      <c r="C1932" s="30">
        <f ca="1"/>
        <v>38</v>
      </c>
      <c r="D1932" s="30" t="str">
        <f ca="1"/>
        <v>НЕТ</v>
      </c>
      <c r="E1932" s="30">
        <f ca="1"/>
        <v>1</v>
      </c>
      <c r="F1932" s="30" t="str">
        <v>Изобразительное искусство</v>
      </c>
      <c r="H1932" t="str">
        <f ca="1"/>
        <v>Солнышкина С. О.</v>
      </c>
      <c r="I1932" t="str">
        <f ca="1"/>
        <v>7Б</v>
      </c>
      <c r="J1932">
        <f ca="1"/>
        <v>38</v>
      </c>
      <c r="K1932" t="str">
        <f ca="1"/>
        <v>НЕТ</v>
      </c>
      <c r="L1932">
        <f ca="1"/>
        <v>1</v>
      </c>
      <c r="M1932" t="str">
        <f ca="1"/>
        <v>Изобразительное искусство</v>
      </c>
    </row>
    <row r="1933" spans="1:13" x14ac:dyDescent="0.25">
      <c r="A1933" s="30" t="str">
        <v>Солнышкина С. О.</v>
      </c>
      <c r="B1933" s="30" t="str">
        <f ca="1"/>
        <v>7Е</v>
      </c>
      <c r="C1933" s="30">
        <f ca="1"/>
        <v>38</v>
      </c>
      <c r="D1933" s="30" t="str">
        <f ca="1"/>
        <v>НЕТ</v>
      </c>
      <c r="E1933" s="30">
        <f ca="1"/>
        <v>1</v>
      </c>
      <c r="F1933" s="30" t="str">
        <v>Изобразительное искусство</v>
      </c>
      <c r="H1933" t="str">
        <f ca="1"/>
        <v>Солнышкина С. О.</v>
      </c>
      <c r="I1933" t="str">
        <f ca="1"/>
        <v>7Е</v>
      </c>
      <c r="J1933">
        <f ca="1"/>
        <v>38</v>
      </c>
      <c r="K1933" t="str">
        <f ca="1"/>
        <v>НЕТ</v>
      </c>
      <c r="L1933">
        <f ca="1"/>
        <v>1</v>
      </c>
      <c r="M1933" t="str">
        <f ca="1"/>
        <v>Изобразительное искусство</v>
      </c>
    </row>
    <row r="1934" spans="1:13" x14ac:dyDescent="0.25">
      <c r="A1934" s="30" t="str">
        <v>Солнышкина С. О.</v>
      </c>
      <c r="B1934" s="30" t="str">
        <f ca="1"/>
        <v>7Ж</v>
      </c>
      <c r="C1934" s="30">
        <f ca="1"/>
        <v>36</v>
      </c>
      <c r="D1934" s="30" t="str">
        <f ca="1"/>
        <v>НЕТ</v>
      </c>
      <c r="E1934" s="30">
        <f ca="1"/>
        <v>1</v>
      </c>
      <c r="F1934" s="30" t="str">
        <v>Изобразительное искусство</v>
      </c>
      <c r="H1934" t="str">
        <f ca="1"/>
        <v>Солнышкина С. О.</v>
      </c>
      <c r="I1934" t="str">
        <f ca="1"/>
        <v>7Ж</v>
      </c>
      <c r="J1934">
        <f ca="1"/>
        <v>36</v>
      </c>
      <c r="K1934" t="str">
        <f ca="1"/>
        <v>НЕТ</v>
      </c>
      <c r="L1934">
        <f ca="1"/>
        <v>1</v>
      </c>
      <c r="M1934" t="str">
        <f ca="1"/>
        <v>Изобразительное искусство</v>
      </c>
    </row>
    <row r="1935" spans="1:13" x14ac:dyDescent="0.25">
      <c r="A1935" s="30" t="str">
        <v>Солнышкина С. О.</v>
      </c>
      <c r="B1935" s="30" t="str">
        <f ca="1"/>
        <v>7З</v>
      </c>
      <c r="C1935" s="30">
        <f ca="1"/>
        <v>38</v>
      </c>
      <c r="D1935" s="30" t="str">
        <f ca="1"/>
        <v>НЕТ</v>
      </c>
      <c r="E1935" s="30">
        <f ca="1"/>
        <v>1</v>
      </c>
      <c r="F1935" s="30" t="str">
        <v>Изобразительное искусство</v>
      </c>
      <c r="H1935" t="str">
        <f ca="1"/>
        <v>Солнышкина С. О.</v>
      </c>
      <c r="I1935" t="str">
        <f ca="1"/>
        <v>7З</v>
      </c>
      <c r="J1935">
        <f ca="1"/>
        <v>38</v>
      </c>
      <c r="K1935" t="str">
        <f ca="1"/>
        <v>НЕТ</v>
      </c>
      <c r="L1935">
        <f ca="1"/>
        <v>1</v>
      </c>
      <c r="M1935" t="str">
        <f ca="1"/>
        <v>Изобразительное искусство</v>
      </c>
    </row>
    <row r="1936" spans="1:13" x14ac:dyDescent="0.25">
      <c r="A1936" s="30" t="str">
        <v>Солнышкина С. О.</v>
      </c>
      <c r="B1936" s="30" t="str">
        <f ca="1"/>
        <v>7И</v>
      </c>
      <c r="C1936" s="30">
        <f ca="1"/>
        <v>38</v>
      </c>
      <c r="D1936" s="30" t="str">
        <f ca="1"/>
        <v>НЕТ</v>
      </c>
      <c r="E1936" s="30">
        <f ca="1"/>
        <v>1</v>
      </c>
      <c r="F1936" s="30" t="str">
        <v>Изобразительное искусство</v>
      </c>
      <c r="H1936" t="str">
        <f ca="1"/>
        <v>Солнышкина С. О.</v>
      </c>
      <c r="I1936" t="str">
        <f ca="1"/>
        <v>7И</v>
      </c>
      <c r="J1936">
        <f ca="1"/>
        <v>38</v>
      </c>
      <c r="K1936" t="str">
        <f ca="1"/>
        <v>НЕТ</v>
      </c>
      <c r="L1936">
        <f ca="1"/>
        <v>1</v>
      </c>
      <c r="M1936" t="str">
        <f ca="1"/>
        <v>Изобразительное искусство</v>
      </c>
    </row>
    <row r="1937" spans="1:13" x14ac:dyDescent="0.25">
      <c r="A1937" s="30" t="str">
        <v>Солнышкина С. О.</v>
      </c>
      <c r="B1937" s="30" t="str">
        <f ca="1"/>
        <v>7К</v>
      </c>
      <c r="C1937" s="30">
        <f ca="1"/>
        <v>38</v>
      </c>
      <c r="D1937" s="30" t="str">
        <f ca="1"/>
        <v>НЕТ</v>
      </c>
      <c r="E1937" s="30">
        <f ca="1"/>
        <v>1</v>
      </c>
      <c r="F1937" s="30" t="str">
        <v>Изобразительное искусство</v>
      </c>
      <c r="H1937" t="str">
        <f ca="1"/>
        <v>Солнышкина С. О.</v>
      </c>
      <c r="I1937" t="str">
        <f ca="1"/>
        <v>7К</v>
      </c>
      <c r="J1937">
        <f ca="1"/>
        <v>38</v>
      </c>
      <c r="K1937" t="str">
        <f ca="1"/>
        <v>НЕТ</v>
      </c>
      <c r="L1937">
        <f ca="1"/>
        <v>1</v>
      </c>
      <c r="M1937" t="str">
        <f ca="1"/>
        <v>Изобразительное искусство</v>
      </c>
    </row>
    <row r="1938" spans="1:13" x14ac:dyDescent="0.25">
      <c r="A1938" s="30" t="str">
        <v>Солнышкина С. О.</v>
      </c>
      <c r="B1938" s="30" t="str">
        <f ca="1"/>
        <v>7Л</v>
      </c>
      <c r="C1938" s="30">
        <f ca="1"/>
        <v>38</v>
      </c>
      <c r="D1938" s="30" t="str">
        <f ca="1"/>
        <v>НЕТ</v>
      </c>
      <c r="E1938" s="30">
        <f ca="1"/>
        <v>1</v>
      </c>
      <c r="F1938" s="30" t="str">
        <v>Изобразительное искусство</v>
      </c>
      <c r="H1938" t="str">
        <f ca="1"/>
        <v>Солнышкина С. О.</v>
      </c>
      <c r="I1938" t="str">
        <f ca="1"/>
        <v>7Л</v>
      </c>
      <c r="J1938">
        <f ca="1"/>
        <v>38</v>
      </c>
      <c r="K1938" t="str">
        <f ca="1"/>
        <v>НЕТ</v>
      </c>
      <c r="L1938">
        <f ca="1"/>
        <v>1</v>
      </c>
      <c r="M1938" t="str">
        <f ca="1"/>
        <v>Изобразительное искусство</v>
      </c>
    </row>
    <row r="1939" spans="1:13" x14ac:dyDescent="0.25">
      <c r="A1939" s="30" t="str">
        <v>Солнышкина С. О.</v>
      </c>
      <c r="B1939" s="30" t="str">
        <f ca="1"/>
        <v>8А</v>
      </c>
      <c r="C1939" s="30">
        <f ca="1"/>
        <v>36</v>
      </c>
      <c r="D1939" s="30" t="str">
        <f ca="1"/>
        <v>НЕТ</v>
      </c>
      <c r="E1939" s="30">
        <f ca="1"/>
        <v>1</v>
      </c>
      <c r="F1939" s="30" t="str">
        <v>Изобразительное искусство</v>
      </c>
      <c r="H1939" t="str">
        <f ca="1"/>
        <v>Солнышкина С. О.</v>
      </c>
      <c r="I1939" t="str">
        <f ca="1"/>
        <v>8А</v>
      </c>
      <c r="J1939">
        <f ca="1"/>
        <v>36</v>
      </c>
      <c r="K1939" t="str">
        <f ca="1"/>
        <v>НЕТ</v>
      </c>
      <c r="L1939">
        <f ca="1"/>
        <v>1</v>
      </c>
      <c r="M1939" t="str">
        <f ca="1"/>
        <v>Изобразительное искусство</v>
      </c>
    </row>
    <row r="1940" spans="1:13" x14ac:dyDescent="0.25">
      <c r="A1940" s="30" t="str">
        <v>Солнышкина С. О.</v>
      </c>
      <c r="B1940" s="30" t="str">
        <f ca="1"/>
        <v>8Б</v>
      </c>
      <c r="C1940" s="30">
        <f ca="1"/>
        <v>36</v>
      </c>
      <c r="D1940" s="30" t="str">
        <f ca="1"/>
        <v>НЕТ</v>
      </c>
      <c r="E1940" s="30">
        <f ca="1"/>
        <v>1</v>
      </c>
      <c r="F1940" s="30" t="str">
        <v>Изобразительное искусство</v>
      </c>
      <c r="H1940" t="str">
        <f ca="1"/>
        <v>Солнышкина С. О.</v>
      </c>
      <c r="I1940" t="str">
        <f ca="1"/>
        <v>8Б</v>
      </c>
      <c r="J1940">
        <f ca="1"/>
        <v>36</v>
      </c>
      <c r="K1940" t="str">
        <f ca="1"/>
        <v>НЕТ</v>
      </c>
      <c r="L1940">
        <f ca="1"/>
        <v>1</v>
      </c>
      <c r="M1940" t="str">
        <f ca="1"/>
        <v>Изобразительное искусство</v>
      </c>
    </row>
    <row r="1941" spans="1:13" x14ac:dyDescent="0.25">
      <c r="A1941" s="30" t="str">
        <v>Солнышкина С. О.</v>
      </c>
      <c r="B1941" s="30" t="str">
        <f ca="1"/>
        <v>8В</v>
      </c>
      <c r="C1941" s="30">
        <f ca="1"/>
        <v>34</v>
      </c>
      <c r="D1941" s="30" t="str">
        <f ca="1"/>
        <v>НЕТ</v>
      </c>
      <c r="E1941" s="30">
        <f ca="1"/>
        <v>1</v>
      </c>
      <c r="F1941" s="30" t="str">
        <v>Изобразительное искусство</v>
      </c>
      <c r="H1941" t="str">
        <f ca="1"/>
        <v>Солнышкина С. О.</v>
      </c>
      <c r="I1941" t="str">
        <f ca="1"/>
        <v>8В</v>
      </c>
      <c r="J1941">
        <f ca="1"/>
        <v>34</v>
      </c>
      <c r="K1941" t="str">
        <f ca="1"/>
        <v>НЕТ</v>
      </c>
      <c r="L1941">
        <f ca="1"/>
        <v>1</v>
      </c>
      <c r="M1941" t="str">
        <f ca="1"/>
        <v>Изобразительное искусство</v>
      </c>
    </row>
    <row r="1942" spans="1:13" x14ac:dyDescent="0.25">
      <c r="A1942" s="30" t="str">
        <v>Солнышкина С. О.</v>
      </c>
      <c r="B1942" s="30" t="str">
        <f ca="1"/>
        <v>8Г</v>
      </c>
      <c r="C1942" s="30">
        <f ca="1"/>
        <v>36</v>
      </c>
      <c r="D1942" s="30" t="str">
        <f ca="1"/>
        <v>НЕТ</v>
      </c>
      <c r="E1942" s="30">
        <f ca="1"/>
        <v>1</v>
      </c>
      <c r="F1942" s="30" t="str">
        <v>Изобразительное искусство</v>
      </c>
      <c r="H1942" t="str">
        <f ca="1"/>
        <v>Солнышкина С. О.</v>
      </c>
      <c r="I1942" t="str">
        <f ca="1"/>
        <v>8Г</v>
      </c>
      <c r="J1942">
        <f ca="1"/>
        <v>36</v>
      </c>
      <c r="K1942" t="str">
        <f ca="1"/>
        <v>НЕТ</v>
      </c>
      <c r="L1942">
        <f ca="1"/>
        <v>1</v>
      </c>
      <c r="M1942" t="str">
        <f ca="1"/>
        <v>Изобразительное искусство</v>
      </c>
    </row>
    <row r="1943" spans="1:13" x14ac:dyDescent="0.25">
      <c r="A1943" s="30" t="str">
        <v>Солнышкина С. О.</v>
      </c>
      <c r="B1943" s="30" t="str">
        <f ca="1"/>
        <v>8Д</v>
      </c>
      <c r="C1943" s="30">
        <f ca="1"/>
        <v>35</v>
      </c>
      <c r="D1943" s="30" t="str">
        <f ca="1"/>
        <v>НЕТ</v>
      </c>
      <c r="E1943" s="30">
        <f ca="1"/>
        <v>1</v>
      </c>
      <c r="F1943" s="30" t="str">
        <v>Изобразительное искусство</v>
      </c>
      <c r="H1943" t="str">
        <f ca="1"/>
        <v>Солнышкина С. О.</v>
      </c>
      <c r="I1943" t="str">
        <f ca="1"/>
        <v>8Д</v>
      </c>
      <c r="J1943">
        <f ca="1"/>
        <v>35</v>
      </c>
      <c r="K1943" t="str">
        <f ca="1"/>
        <v>НЕТ</v>
      </c>
      <c r="L1943">
        <f ca="1"/>
        <v>1</v>
      </c>
      <c r="M1943" t="str">
        <f ca="1"/>
        <v>Изобразительное искусство</v>
      </c>
    </row>
    <row r="1944" spans="1:13" x14ac:dyDescent="0.25">
      <c r="A1944" s="30" t="str">
        <v>Солнышкина С. О.</v>
      </c>
      <c r="B1944" s="30" t="str">
        <f ca="1"/>
        <v>8Е</v>
      </c>
      <c r="C1944" s="30">
        <f ca="1"/>
        <v>35</v>
      </c>
      <c r="D1944" s="30" t="str">
        <f ca="1"/>
        <v>НЕТ</v>
      </c>
      <c r="E1944" s="30">
        <f ca="1"/>
        <v>1</v>
      </c>
      <c r="F1944" s="30" t="str">
        <v>Изобразительное искусство</v>
      </c>
      <c r="H1944" t="str">
        <f ca="1"/>
        <v>Солнышкина С. О.</v>
      </c>
      <c r="I1944" t="str">
        <f ca="1"/>
        <v>8Е</v>
      </c>
      <c r="J1944">
        <f ca="1"/>
        <v>35</v>
      </c>
      <c r="K1944" t="str">
        <f ca="1"/>
        <v>НЕТ</v>
      </c>
      <c r="L1944">
        <f ca="1"/>
        <v>1</v>
      </c>
      <c r="M1944" t="str">
        <f ca="1"/>
        <v>Изобразительное искусство</v>
      </c>
    </row>
    <row r="1945" spans="1:13" x14ac:dyDescent="0.25">
      <c r="A1945" s="30" t="str">
        <v>Солнышкина С. О.</v>
      </c>
      <c r="B1945" s="30" t="str">
        <f ca="1"/>
        <v>8Ж</v>
      </c>
      <c r="C1945" s="30">
        <f ca="1"/>
        <v>35</v>
      </c>
      <c r="D1945" s="30" t="str">
        <f ca="1"/>
        <v>НЕТ</v>
      </c>
      <c r="E1945" s="30">
        <f ca="1"/>
        <v>1</v>
      </c>
      <c r="F1945" s="30" t="str">
        <v>Изобразительное искусство</v>
      </c>
      <c r="H1945" t="str">
        <f ca="1"/>
        <v>Солнышкина С. О.</v>
      </c>
      <c r="I1945" t="str">
        <f ca="1"/>
        <v>8Ж</v>
      </c>
      <c r="J1945">
        <f ca="1"/>
        <v>35</v>
      </c>
      <c r="K1945" t="str">
        <f ca="1"/>
        <v>НЕТ</v>
      </c>
      <c r="L1945">
        <f ca="1"/>
        <v>1</v>
      </c>
      <c r="M1945" t="str">
        <f ca="1"/>
        <v>Изобразительное искусство</v>
      </c>
    </row>
    <row r="1946" spans="1:13" x14ac:dyDescent="0.25">
      <c r="A1946" s="30" t="str">
        <v>Солодков С. О.</v>
      </c>
      <c r="B1946" s="30" t="str">
        <f ca="1"/>
        <v>5Г</v>
      </c>
      <c r="C1946" s="30">
        <f ca="1"/>
        <v>32</v>
      </c>
      <c r="D1946" s="30" t="str">
        <f ca="1"/>
        <v>НЕТ</v>
      </c>
      <c r="E1946" s="30">
        <f ca="1"/>
        <v>2</v>
      </c>
      <c r="F1946" s="30" t="str">
        <v>Физическая культура</v>
      </c>
      <c r="H1946" t="str">
        <f ca="1"/>
        <v>Солодков С. О.</v>
      </c>
      <c r="I1946" t="str">
        <f ca="1"/>
        <v>5Г</v>
      </c>
      <c r="J1946">
        <f ca="1"/>
        <v>32</v>
      </c>
      <c r="K1946" t="str">
        <f ca="1"/>
        <v>НЕТ</v>
      </c>
      <c r="L1946">
        <f ca="1"/>
        <v>2</v>
      </c>
      <c r="M1946" t="str">
        <f ca="1"/>
        <v>Физическая культура</v>
      </c>
    </row>
    <row r="1947" spans="1:13" x14ac:dyDescent="0.25">
      <c r="A1947" s="30" t="str">
        <v>Солодков С. О.</v>
      </c>
      <c r="B1947" s="30" t="str">
        <f ca="1"/>
        <v>5Е</v>
      </c>
      <c r="C1947" s="30">
        <f ca="1"/>
        <v>34</v>
      </c>
      <c r="D1947" s="30" t="str">
        <f ca="1"/>
        <v>НЕТ</v>
      </c>
      <c r="E1947" s="30">
        <f ca="1"/>
        <v>2</v>
      </c>
      <c r="F1947" s="30" t="str">
        <v>Физическая культура</v>
      </c>
      <c r="H1947" t="str">
        <f ca="1"/>
        <v>Солодков С. О.</v>
      </c>
      <c r="I1947" t="str">
        <f ca="1"/>
        <v>5Е</v>
      </c>
      <c r="J1947">
        <f ca="1"/>
        <v>34</v>
      </c>
      <c r="K1947" t="str">
        <f ca="1"/>
        <v>НЕТ</v>
      </c>
      <c r="L1947">
        <f ca="1"/>
        <v>2</v>
      </c>
      <c r="M1947" t="str">
        <f ca="1"/>
        <v>Физическая культура</v>
      </c>
    </row>
    <row r="1948" spans="1:13" x14ac:dyDescent="0.25">
      <c r="A1948" s="30" t="str">
        <v>Солодков С. О.</v>
      </c>
      <c r="B1948" s="30" t="str">
        <f ca="1"/>
        <v>5Ж</v>
      </c>
      <c r="C1948" s="30">
        <f ca="1"/>
        <v>32</v>
      </c>
      <c r="D1948" s="30" t="str">
        <f ca="1"/>
        <v>НЕТ</v>
      </c>
      <c r="E1948" s="30">
        <f ca="1"/>
        <v>2</v>
      </c>
      <c r="F1948" s="30" t="str">
        <v>Физическая культура</v>
      </c>
      <c r="H1948" t="str">
        <f ca="1"/>
        <v>Солодков С. О.</v>
      </c>
      <c r="I1948" t="str">
        <f ca="1"/>
        <v>5Ж</v>
      </c>
      <c r="J1948">
        <f ca="1"/>
        <v>32</v>
      </c>
      <c r="K1948" t="str">
        <f ca="1"/>
        <v>НЕТ</v>
      </c>
      <c r="L1948">
        <f ca="1"/>
        <v>2</v>
      </c>
      <c r="M1948" t="str">
        <f ca="1"/>
        <v>Физическая культура</v>
      </c>
    </row>
    <row r="1949" spans="1:13" x14ac:dyDescent="0.25">
      <c r="A1949" s="30" t="str">
        <v>Солодков С. О.</v>
      </c>
      <c r="B1949" s="30" t="str">
        <f ca="1"/>
        <v>5К</v>
      </c>
      <c r="C1949" s="30">
        <f ca="1"/>
        <v>32</v>
      </c>
      <c r="D1949" s="30" t="str">
        <f ca="1"/>
        <v>НЕТ</v>
      </c>
      <c r="E1949" s="30">
        <f ca="1"/>
        <v>2</v>
      </c>
      <c r="F1949" s="30" t="str">
        <v>Физическая культура</v>
      </c>
      <c r="H1949" t="str">
        <f ca="1"/>
        <v>Солодков С. О.</v>
      </c>
      <c r="I1949" t="str">
        <f ca="1"/>
        <v>5К</v>
      </c>
      <c r="J1949">
        <f ca="1"/>
        <v>32</v>
      </c>
      <c r="K1949" t="str">
        <f ca="1"/>
        <v>НЕТ</v>
      </c>
      <c r="L1949">
        <f ca="1"/>
        <v>2</v>
      </c>
      <c r="M1949" t="str">
        <f ca="1"/>
        <v>Физическая культура</v>
      </c>
    </row>
    <row r="1950" spans="1:13" x14ac:dyDescent="0.25">
      <c r="A1950" s="30" t="str">
        <v>Солодков С. О.</v>
      </c>
      <c r="B1950" s="30" t="str">
        <f ca="1"/>
        <v>5О</v>
      </c>
      <c r="C1950" s="30">
        <f ca="1"/>
        <v>34</v>
      </c>
      <c r="D1950" s="30" t="str">
        <f ca="1"/>
        <v>НЕТ</v>
      </c>
      <c r="E1950" s="30">
        <f ca="1"/>
        <v>2</v>
      </c>
      <c r="F1950" s="30" t="str">
        <v>Физическая культура</v>
      </c>
      <c r="H1950" t="str">
        <f ca="1"/>
        <v>Солодков С. О.</v>
      </c>
      <c r="I1950" t="str">
        <f ca="1"/>
        <v>5О</v>
      </c>
      <c r="J1950">
        <f ca="1"/>
        <v>34</v>
      </c>
      <c r="K1950" t="str">
        <f ca="1"/>
        <v>НЕТ</v>
      </c>
      <c r="L1950">
        <f ca="1"/>
        <v>2</v>
      </c>
      <c r="M1950" t="str">
        <f ca="1"/>
        <v>Физическая культура</v>
      </c>
    </row>
    <row r="1951" spans="1:13" x14ac:dyDescent="0.25">
      <c r="A1951" s="30" t="str">
        <v>Солодков С. О.</v>
      </c>
      <c r="B1951" s="30" t="str">
        <f ca="1"/>
        <v>5С</v>
      </c>
      <c r="C1951" s="30">
        <f ca="1"/>
        <v>32</v>
      </c>
      <c r="D1951" s="30" t="str">
        <f ca="1"/>
        <v>НЕТ</v>
      </c>
      <c r="E1951" s="30">
        <f ca="1"/>
        <v>2</v>
      </c>
      <c r="F1951" s="30" t="str">
        <v>Физическая культура</v>
      </c>
      <c r="H1951" t="str">
        <f ca="1"/>
        <v>Солодков С. О.</v>
      </c>
      <c r="I1951" t="str">
        <f ca="1"/>
        <v>5С</v>
      </c>
      <c r="J1951">
        <f ca="1"/>
        <v>32</v>
      </c>
      <c r="K1951" t="str">
        <f ca="1"/>
        <v>НЕТ</v>
      </c>
      <c r="L1951">
        <f ca="1"/>
        <v>2</v>
      </c>
      <c r="M1951" t="str">
        <f ca="1"/>
        <v>Физическая культура</v>
      </c>
    </row>
    <row r="1952" spans="1:13" x14ac:dyDescent="0.25">
      <c r="A1952" s="30" t="str">
        <v>Солодков С. О.</v>
      </c>
      <c r="B1952" s="30" t="str">
        <f ca="1"/>
        <v>6А</v>
      </c>
      <c r="C1952" s="30">
        <f ca="1"/>
        <v>36</v>
      </c>
      <c r="D1952" s="30" t="str">
        <f ca="1"/>
        <v>НЕТ</v>
      </c>
      <c r="E1952" s="30">
        <f ca="1"/>
        <v>2</v>
      </c>
      <c r="F1952" s="30" t="str">
        <v>Физическая культура</v>
      </c>
      <c r="H1952" t="str">
        <f ca="1"/>
        <v>Солодков С. О.</v>
      </c>
      <c r="I1952" t="str">
        <f ca="1"/>
        <v>6А</v>
      </c>
      <c r="J1952">
        <f ca="1"/>
        <v>36</v>
      </c>
      <c r="K1952" t="str">
        <f ca="1"/>
        <v>НЕТ</v>
      </c>
      <c r="L1952">
        <f ca="1"/>
        <v>2</v>
      </c>
      <c r="M1952" t="str">
        <f ca="1"/>
        <v>Физическая культура</v>
      </c>
    </row>
    <row r="1953" spans="1:13" x14ac:dyDescent="0.25">
      <c r="A1953" s="30" t="str">
        <v>Солодков С. О.</v>
      </c>
      <c r="B1953" s="30" t="str">
        <f ca="1"/>
        <v>6Б</v>
      </c>
      <c r="C1953" s="30">
        <f ca="1"/>
        <v>35</v>
      </c>
      <c r="D1953" s="30" t="str">
        <f ca="1"/>
        <v>НЕТ</v>
      </c>
      <c r="E1953" s="30">
        <f ca="1"/>
        <v>2</v>
      </c>
      <c r="F1953" s="30" t="str">
        <v>Физическая культура</v>
      </c>
      <c r="H1953" t="str">
        <f ca="1"/>
        <v>Солодков С. О.</v>
      </c>
      <c r="I1953" t="str">
        <f ca="1"/>
        <v>6Б</v>
      </c>
      <c r="J1953">
        <f ca="1"/>
        <v>35</v>
      </c>
      <c r="K1953" t="str">
        <f ca="1"/>
        <v>НЕТ</v>
      </c>
      <c r="L1953">
        <f ca="1"/>
        <v>2</v>
      </c>
      <c r="M1953" t="str">
        <f ca="1"/>
        <v>Физическая культура</v>
      </c>
    </row>
    <row r="1954" spans="1:13" x14ac:dyDescent="0.25">
      <c r="A1954" s="30" t="str">
        <v>Солодков С. О.</v>
      </c>
      <c r="B1954" s="30" t="str">
        <f ca="1"/>
        <v>6В</v>
      </c>
      <c r="C1954" s="30">
        <f ca="1"/>
        <v>35</v>
      </c>
      <c r="D1954" s="30" t="str">
        <f ca="1"/>
        <v>НЕТ</v>
      </c>
      <c r="E1954" s="30">
        <f ca="1"/>
        <v>2</v>
      </c>
      <c r="F1954" s="30" t="str">
        <v>Физическая культура</v>
      </c>
      <c r="H1954" t="str">
        <f ca="1"/>
        <v>Солодков С. О.</v>
      </c>
      <c r="I1954" t="str">
        <f ca="1"/>
        <v>6В</v>
      </c>
      <c r="J1954">
        <f ca="1"/>
        <v>35</v>
      </c>
      <c r="K1954" t="str">
        <f ca="1"/>
        <v>НЕТ</v>
      </c>
      <c r="L1954">
        <f ca="1"/>
        <v>2</v>
      </c>
      <c r="M1954" t="str">
        <f ca="1"/>
        <v>Физическая культура</v>
      </c>
    </row>
    <row r="1955" spans="1:13" x14ac:dyDescent="0.25">
      <c r="A1955" s="30" t="str">
        <v>Солодков С. О.</v>
      </c>
      <c r="B1955" s="30" t="str">
        <f ca="1"/>
        <v>6Г</v>
      </c>
      <c r="C1955" s="30">
        <f ca="1"/>
        <v>35</v>
      </c>
      <c r="D1955" s="30" t="str">
        <f ca="1"/>
        <v>НЕТ</v>
      </c>
      <c r="E1955" s="30">
        <f ca="1"/>
        <v>2</v>
      </c>
      <c r="F1955" s="30" t="str">
        <v>Физическая культура</v>
      </c>
      <c r="H1955" t="str">
        <f ca="1"/>
        <v>Солодков С. О.</v>
      </c>
      <c r="I1955" t="str">
        <f ca="1"/>
        <v>6Г</v>
      </c>
      <c r="J1955">
        <f ca="1"/>
        <v>35</v>
      </c>
      <c r="K1955" t="str">
        <f ca="1"/>
        <v>НЕТ</v>
      </c>
      <c r="L1955">
        <f ca="1"/>
        <v>2</v>
      </c>
      <c r="M1955" t="str">
        <f ca="1"/>
        <v>Физическая культура</v>
      </c>
    </row>
    <row r="1956" spans="1:13" x14ac:dyDescent="0.25">
      <c r="A1956" s="30" t="str">
        <v>Солодков С. О.</v>
      </c>
      <c r="B1956" s="30" t="str">
        <f ca="1"/>
        <v>6Д</v>
      </c>
      <c r="C1956" s="30">
        <f ca="1"/>
        <v>36</v>
      </c>
      <c r="D1956" s="30" t="str">
        <f ca="1"/>
        <v>НЕТ</v>
      </c>
      <c r="E1956" s="30">
        <f ca="1"/>
        <v>2</v>
      </c>
      <c r="F1956" s="30" t="str">
        <v>Физическая культура</v>
      </c>
      <c r="H1956" t="str">
        <f ca="1"/>
        <v>Солодков С. О.</v>
      </c>
      <c r="I1956" t="str">
        <f ca="1"/>
        <v>6Д</v>
      </c>
      <c r="J1956">
        <f ca="1"/>
        <v>36</v>
      </c>
      <c r="K1956" t="str">
        <f ca="1"/>
        <v>НЕТ</v>
      </c>
      <c r="L1956">
        <f ca="1"/>
        <v>2</v>
      </c>
      <c r="M1956" t="str">
        <f ca="1"/>
        <v>Физическая культура</v>
      </c>
    </row>
    <row r="1957" spans="1:13" x14ac:dyDescent="0.25">
      <c r="A1957" s="30" t="str">
        <v>Солодков С. О.</v>
      </c>
      <c r="B1957" s="30" t="str">
        <f ca="1"/>
        <v>6Е</v>
      </c>
      <c r="C1957" s="30">
        <f ca="1"/>
        <v>36</v>
      </c>
      <c r="D1957" s="30" t="str">
        <f ca="1"/>
        <v>НЕТ</v>
      </c>
      <c r="E1957" s="30">
        <f ca="1"/>
        <v>2</v>
      </c>
      <c r="F1957" s="30" t="str">
        <v>Физическая культура</v>
      </c>
      <c r="H1957" t="str">
        <f ca="1"/>
        <v>Солодков С. О.</v>
      </c>
      <c r="I1957" t="str">
        <f ca="1"/>
        <v>6Е</v>
      </c>
      <c r="J1957">
        <f ca="1"/>
        <v>36</v>
      </c>
      <c r="K1957" t="str">
        <f ca="1"/>
        <v>НЕТ</v>
      </c>
      <c r="L1957">
        <f ca="1"/>
        <v>2</v>
      </c>
      <c r="M1957" t="str">
        <f ca="1"/>
        <v>Физическая культура</v>
      </c>
    </row>
    <row r="1958" spans="1:13" x14ac:dyDescent="0.25">
      <c r="A1958" s="30" t="str">
        <v>Солодков С. О.</v>
      </c>
      <c r="B1958" s="30" t="str">
        <f ca="1"/>
        <v>6Ж</v>
      </c>
      <c r="C1958" s="30">
        <f ca="1"/>
        <v>36</v>
      </c>
      <c r="D1958" s="30" t="str">
        <f ca="1"/>
        <v>НЕТ</v>
      </c>
      <c r="E1958" s="30">
        <f ca="1"/>
        <v>2</v>
      </c>
      <c r="F1958" s="30" t="str">
        <v>Физическая культура</v>
      </c>
      <c r="H1958" t="str">
        <f ca="1"/>
        <v>Солодков С. О.</v>
      </c>
      <c r="I1958" t="str">
        <f ca="1"/>
        <v>6Ж</v>
      </c>
      <c r="J1958">
        <f ca="1"/>
        <v>36</v>
      </c>
      <c r="K1958" t="str">
        <f ca="1"/>
        <v>НЕТ</v>
      </c>
      <c r="L1958">
        <f ca="1"/>
        <v>2</v>
      </c>
      <c r="M1958" t="str">
        <f ca="1"/>
        <v>Физическая культура</v>
      </c>
    </row>
    <row r="1959" spans="1:13" x14ac:dyDescent="0.25">
      <c r="A1959" s="30" t="str">
        <v>Солодков С. О.</v>
      </c>
      <c r="B1959" s="30" t="str">
        <f ca="1"/>
        <v>6З</v>
      </c>
      <c r="C1959" s="30">
        <f ca="1"/>
        <v>35</v>
      </c>
      <c r="D1959" s="30" t="str">
        <f ca="1"/>
        <v>НЕТ</v>
      </c>
      <c r="E1959" s="30">
        <f ca="1"/>
        <v>2</v>
      </c>
      <c r="F1959" s="30" t="str">
        <v>Физическая культура</v>
      </c>
      <c r="H1959" t="str">
        <f ca="1"/>
        <v>Солодков С. О.</v>
      </c>
      <c r="I1959" t="str">
        <f ca="1"/>
        <v>6З</v>
      </c>
      <c r="J1959">
        <f ca="1"/>
        <v>35</v>
      </c>
      <c r="K1959" t="str">
        <f ca="1"/>
        <v>НЕТ</v>
      </c>
      <c r="L1959">
        <f ca="1"/>
        <v>2</v>
      </c>
      <c r="M1959" t="str">
        <f ca="1"/>
        <v>Физическая культура</v>
      </c>
    </row>
    <row r="1960" spans="1:13" x14ac:dyDescent="0.25">
      <c r="A1960" s="30" t="str">
        <v>Солодков С. О.</v>
      </c>
      <c r="B1960" s="30" t="str">
        <f ca="1"/>
        <v>6И</v>
      </c>
      <c r="C1960" s="30">
        <f ca="1"/>
        <v>36</v>
      </c>
      <c r="D1960" s="30" t="str">
        <f ca="1"/>
        <v>НЕТ</v>
      </c>
      <c r="E1960" s="30">
        <f ca="1"/>
        <v>2</v>
      </c>
      <c r="F1960" s="30" t="str">
        <v>Физическая культура</v>
      </c>
      <c r="H1960" t="str">
        <f ca="1"/>
        <v>Солодков С. О.</v>
      </c>
      <c r="I1960" t="str">
        <f ca="1"/>
        <v>6И</v>
      </c>
      <c r="J1960">
        <f ca="1"/>
        <v>36</v>
      </c>
      <c r="K1960" t="str">
        <f ca="1"/>
        <v>НЕТ</v>
      </c>
      <c r="L1960">
        <f ca="1"/>
        <v>2</v>
      </c>
      <c r="M1960" t="str">
        <f ca="1"/>
        <v>Физическая культура</v>
      </c>
    </row>
    <row r="1961" spans="1:13" x14ac:dyDescent="0.25">
      <c r="A1961" s="30" t="str">
        <v>Солодков С. О.</v>
      </c>
      <c r="B1961" s="30" t="str">
        <f ca="1"/>
        <v>6К</v>
      </c>
      <c r="C1961" s="30">
        <f ca="1"/>
        <v>36</v>
      </c>
      <c r="D1961" s="30" t="str">
        <f ca="1"/>
        <v>НЕТ</v>
      </c>
      <c r="E1961" s="30">
        <f ca="1"/>
        <v>2</v>
      </c>
      <c r="F1961" s="30" t="str">
        <v>Физическая культура</v>
      </c>
      <c r="H1961" t="str">
        <f ca="1"/>
        <v>Солодков С. О.</v>
      </c>
      <c r="I1961" t="str">
        <f ca="1"/>
        <v>6К</v>
      </c>
      <c r="J1961">
        <f ca="1"/>
        <v>36</v>
      </c>
      <c r="K1961" t="str">
        <f ca="1"/>
        <v>НЕТ</v>
      </c>
      <c r="L1961">
        <f ca="1"/>
        <v>2</v>
      </c>
      <c r="M1961" t="str">
        <f ca="1"/>
        <v>Физическая культура</v>
      </c>
    </row>
    <row r="1962" spans="1:13" x14ac:dyDescent="0.25">
      <c r="A1962" s="30" t="str">
        <v>Солодков С. О.</v>
      </c>
      <c r="B1962" s="30" t="str">
        <f ca="1"/>
        <v>6Л</v>
      </c>
      <c r="C1962" s="30">
        <f ca="1"/>
        <v>36</v>
      </c>
      <c r="D1962" s="30" t="str">
        <f ca="1"/>
        <v>НЕТ</v>
      </c>
      <c r="E1962" s="30">
        <f ca="1"/>
        <v>2</v>
      </c>
      <c r="F1962" s="30" t="str">
        <v>Физическая культура</v>
      </c>
      <c r="H1962" t="str">
        <f ca="1"/>
        <v>Солодков С. О.</v>
      </c>
      <c r="I1962" t="str">
        <f ca="1"/>
        <v>6Л</v>
      </c>
      <c r="J1962">
        <f ca="1"/>
        <v>36</v>
      </c>
      <c r="K1962" t="str">
        <f ca="1"/>
        <v>НЕТ</v>
      </c>
      <c r="L1962">
        <f ca="1"/>
        <v>2</v>
      </c>
      <c r="M1962" t="str">
        <f ca="1"/>
        <v>Физическая культура</v>
      </c>
    </row>
    <row r="1963" spans="1:13" x14ac:dyDescent="0.25">
      <c r="A1963" s="30" t="str">
        <v>Сорокина А. Н.</v>
      </c>
      <c r="B1963" s="30" t="str">
        <f ca="1"/>
        <v>3Р</v>
      </c>
      <c r="C1963" s="30">
        <f ca="1"/>
        <v>33</v>
      </c>
      <c r="D1963" s="30" t="str">
        <f ca="1"/>
        <v>НЕТ</v>
      </c>
      <c r="E1963" s="30">
        <f ca="1"/>
        <v>1</v>
      </c>
      <c r="F1963" s="30" t="str">
        <v>Изобразительное искусство</v>
      </c>
      <c r="H1963" t="str">
        <f ca="1"/>
        <v>Сорокина А. Н.</v>
      </c>
      <c r="I1963" t="str">
        <f ca="1"/>
        <v>3Р</v>
      </c>
      <c r="J1963">
        <f ca="1"/>
        <v>33</v>
      </c>
      <c r="K1963" t="str">
        <f ca="1"/>
        <v>НЕТ</v>
      </c>
      <c r="L1963">
        <f ca="1"/>
        <v>1</v>
      </c>
      <c r="M1963" t="str">
        <f ca="1"/>
        <v>Изобразительное искусство</v>
      </c>
    </row>
    <row r="1964" spans="1:13" x14ac:dyDescent="0.25">
      <c r="A1964" s="30" t="str">
        <v>Сорокина А. Н.</v>
      </c>
      <c r="B1964" s="30" t="str">
        <f ca="1"/>
        <v>3Р</v>
      </c>
      <c r="C1964" s="30">
        <f ca="1"/>
        <v>33</v>
      </c>
      <c r="D1964" s="30" t="str">
        <f ca="1"/>
        <v>НЕТ</v>
      </c>
      <c r="E1964" s="30">
        <f ca="1"/>
        <v>1</v>
      </c>
      <c r="F1964" s="30" t="str">
        <v>Кубановедение</v>
      </c>
      <c r="H1964" t="str">
        <f ca="1"/>
        <v>Сорокина А. Н.</v>
      </c>
      <c r="I1964" t="str">
        <f ca="1"/>
        <v>3Р</v>
      </c>
      <c r="J1964">
        <f ca="1"/>
        <v>33</v>
      </c>
      <c r="K1964" t="str">
        <f ca="1"/>
        <v>НЕТ</v>
      </c>
      <c r="L1964">
        <f ca="1"/>
        <v>1</v>
      </c>
      <c r="M1964" t="str">
        <f ca="1"/>
        <v>Кубановедение</v>
      </c>
    </row>
    <row r="1965" spans="1:13" x14ac:dyDescent="0.25">
      <c r="A1965" s="30" t="str">
        <v>Сорокина А. Н.</v>
      </c>
      <c r="B1965" s="30" t="str">
        <f ca="1"/>
        <v>3Р</v>
      </c>
      <c r="C1965" s="30">
        <f ca="1"/>
        <v>33</v>
      </c>
      <c r="D1965" s="30" t="str">
        <f ca="1"/>
        <v>НЕТ</v>
      </c>
      <c r="E1965" s="30">
        <f ca="1"/>
        <v>4</v>
      </c>
      <c r="F1965" s="30" t="str">
        <v>Литературное чтение</v>
      </c>
      <c r="H1965" t="str">
        <f ca="1"/>
        <v>Сорокина А. Н.</v>
      </c>
      <c r="I1965" t="str">
        <f ca="1"/>
        <v>3Р</v>
      </c>
      <c r="J1965">
        <f ca="1"/>
        <v>33</v>
      </c>
      <c r="K1965" t="str">
        <f ca="1"/>
        <v>НЕТ</v>
      </c>
      <c r="L1965">
        <f ca="1"/>
        <v>4</v>
      </c>
      <c r="M1965" t="str">
        <f ca="1"/>
        <v>Литературное чтение</v>
      </c>
    </row>
    <row r="1966" spans="1:13" x14ac:dyDescent="0.25">
      <c r="A1966" s="30" t="str">
        <v>Сорокина А. Н.</v>
      </c>
      <c r="B1966" s="30" t="str">
        <f ca="1"/>
        <v>3Р</v>
      </c>
      <c r="C1966" s="30">
        <f ca="1"/>
        <v>33</v>
      </c>
      <c r="D1966" s="30" t="str">
        <f ca="1"/>
        <v>НЕТ</v>
      </c>
      <c r="E1966" s="30">
        <f ca="1"/>
        <v>4</v>
      </c>
      <c r="F1966" s="30" t="str">
        <v>Математика</v>
      </c>
      <c r="H1966" t="str">
        <f ca="1"/>
        <v>Сорокина А. Н.</v>
      </c>
      <c r="I1966" t="str">
        <f ca="1"/>
        <v>3Р</v>
      </c>
      <c r="J1966">
        <f ca="1"/>
        <v>33</v>
      </c>
      <c r="K1966" t="str">
        <f ca="1"/>
        <v>НЕТ</v>
      </c>
      <c r="L1966">
        <f ca="1"/>
        <v>4</v>
      </c>
      <c r="M1966" t="str">
        <f ca="1"/>
        <v>Математика</v>
      </c>
    </row>
    <row r="1967" spans="1:13" x14ac:dyDescent="0.25">
      <c r="A1967" s="30" t="str">
        <v>Сорокина А. Н.</v>
      </c>
      <c r="B1967" s="30" t="str">
        <f ca="1"/>
        <v>3Р</v>
      </c>
      <c r="C1967" s="30">
        <f ca="1"/>
        <v>33</v>
      </c>
      <c r="D1967" s="30" t="str">
        <f ca="1"/>
        <v>НЕТ</v>
      </c>
      <c r="E1967" s="30">
        <f ca="1"/>
        <v>1</v>
      </c>
      <c r="F1967" s="30" t="str">
        <v>Музыка</v>
      </c>
      <c r="H1967" t="str">
        <f ca="1"/>
        <v>Сорокина А. Н.</v>
      </c>
      <c r="I1967" t="str">
        <f ca="1"/>
        <v>3Р</v>
      </c>
      <c r="J1967">
        <f ca="1"/>
        <v>33</v>
      </c>
      <c r="K1967" t="str">
        <f ca="1"/>
        <v>НЕТ</v>
      </c>
      <c r="L1967">
        <f ca="1"/>
        <v>1</v>
      </c>
      <c r="M1967" t="str">
        <f ca="1"/>
        <v>Музыка</v>
      </c>
    </row>
    <row r="1968" spans="1:13" x14ac:dyDescent="0.25">
      <c r="A1968" s="30" t="str">
        <v>Сорокина А. Н.</v>
      </c>
      <c r="B1968" s="30" t="str">
        <f ca="1"/>
        <v>3Р</v>
      </c>
      <c r="C1968" s="30">
        <f ca="1"/>
        <v>33</v>
      </c>
      <c r="D1968" s="30" t="str">
        <f ca="1"/>
        <v>НЕТ</v>
      </c>
      <c r="E1968" s="30">
        <f ca="1"/>
        <v>2</v>
      </c>
      <c r="F1968" s="30" t="str">
        <v>Окружающий мир</v>
      </c>
      <c r="H1968" t="str">
        <f ca="1"/>
        <v>Сорокина А. Н.</v>
      </c>
      <c r="I1968" t="str">
        <f ca="1"/>
        <v>3Р</v>
      </c>
      <c r="J1968">
        <f ca="1"/>
        <v>33</v>
      </c>
      <c r="K1968" t="str">
        <f ca="1"/>
        <v>НЕТ</v>
      </c>
      <c r="L1968">
        <f ca="1"/>
        <v>2</v>
      </c>
      <c r="M1968" t="str">
        <f ca="1"/>
        <v>Окружающий мир</v>
      </c>
    </row>
    <row r="1969" spans="1:13" x14ac:dyDescent="0.25">
      <c r="A1969" s="30" t="str">
        <v>Сорокина А. Н.</v>
      </c>
      <c r="B1969" s="30" t="str">
        <f ca="1"/>
        <v>3Р</v>
      </c>
      <c r="C1969" s="30">
        <f ca="1"/>
        <v>33</v>
      </c>
      <c r="D1969" s="30" t="str">
        <f ca="1"/>
        <v>НЕТ</v>
      </c>
      <c r="E1969" s="30">
        <f ca="1"/>
        <v>1</v>
      </c>
      <c r="F1969" s="30" t="str">
        <v>Разговор о важн</v>
      </c>
      <c r="H1969" t="str">
        <f ca="1"/>
        <v>Сорокина А. Н.</v>
      </c>
      <c r="I1969" t="str">
        <f ca="1"/>
        <v>3Р</v>
      </c>
      <c r="J1969">
        <f ca="1"/>
        <v>33</v>
      </c>
      <c r="K1969" t="str">
        <f ca="1"/>
        <v>НЕТ</v>
      </c>
      <c r="L1969">
        <f ca="1"/>
        <v>1</v>
      </c>
      <c r="M1969" t="str">
        <f ca="1"/>
        <v>Разговор о важн</v>
      </c>
    </row>
    <row r="1970" spans="1:13" x14ac:dyDescent="0.25">
      <c r="A1970" s="30" t="str">
        <v>Сорокина А. Н.</v>
      </c>
      <c r="B1970" s="30" t="str">
        <f ca="1"/>
        <v>3Р</v>
      </c>
      <c r="C1970" s="30">
        <f ca="1"/>
        <v>33</v>
      </c>
      <c r="D1970" s="30" t="str">
        <f ca="1"/>
        <v>НЕТ</v>
      </c>
      <c r="E1970" s="30">
        <f ca="1"/>
        <v>5</v>
      </c>
      <c r="F1970" s="30" t="str">
        <v>Русский язык</v>
      </c>
      <c r="H1970" t="str">
        <f ca="1"/>
        <v>Сорокина А. Н.</v>
      </c>
      <c r="I1970" t="str">
        <f ca="1"/>
        <v>3Р</v>
      </c>
      <c r="J1970">
        <f ca="1"/>
        <v>33</v>
      </c>
      <c r="K1970" t="str">
        <f ca="1"/>
        <v>НЕТ</v>
      </c>
      <c r="L1970">
        <f ca="1"/>
        <v>5</v>
      </c>
      <c r="M1970" t="str">
        <f ca="1"/>
        <v>Русский язык</v>
      </c>
    </row>
    <row r="1971" spans="1:13" x14ac:dyDescent="0.25">
      <c r="A1971" s="30" t="str">
        <v>Сорокина А. Н.</v>
      </c>
      <c r="B1971" s="30" t="str">
        <f ca="1"/>
        <v>3Р</v>
      </c>
      <c r="C1971" s="30">
        <f ca="1"/>
        <v>33</v>
      </c>
      <c r="D1971" s="30" t="str">
        <f ca="1"/>
        <v>НЕТ</v>
      </c>
      <c r="E1971" s="30">
        <f ca="1"/>
        <v>1</v>
      </c>
      <c r="F1971" s="30" t="str">
        <v>Технология</v>
      </c>
      <c r="H1971" t="str">
        <f ca="1"/>
        <v>Сорокина А. Н.</v>
      </c>
      <c r="I1971" t="str">
        <f ca="1"/>
        <v>3Р</v>
      </c>
      <c r="J1971">
        <f ca="1"/>
        <v>33</v>
      </c>
      <c r="K1971" t="str">
        <f ca="1"/>
        <v>НЕТ</v>
      </c>
      <c r="L1971">
        <f ca="1"/>
        <v>1</v>
      </c>
      <c r="M1971" t="str">
        <f ca="1"/>
        <v>Технология</v>
      </c>
    </row>
    <row r="1972" spans="1:13" x14ac:dyDescent="0.25">
      <c r="A1972" s="30" t="str">
        <v>Стоволосова К. В.</v>
      </c>
      <c r="B1972" s="30" t="str">
        <f ca="1"/>
        <v>4П</v>
      </c>
      <c r="C1972" s="30">
        <f ca="1"/>
        <v>35</v>
      </c>
      <c r="D1972" s="30" t="str">
        <f ca="1"/>
        <v>НЕТ</v>
      </c>
      <c r="E1972" s="30">
        <f ca="1"/>
        <v>1</v>
      </c>
      <c r="F1972" s="30" t="str">
        <v>Изобразительное искусство</v>
      </c>
      <c r="H1972" t="str">
        <f ca="1"/>
        <v>Стоволосова К. В.</v>
      </c>
      <c r="I1972" t="str">
        <f ca="1"/>
        <v>4П</v>
      </c>
      <c r="J1972">
        <f ca="1"/>
        <v>35</v>
      </c>
      <c r="K1972" t="str">
        <f ca="1"/>
        <v>НЕТ</v>
      </c>
      <c r="L1972">
        <f ca="1"/>
        <v>1</v>
      </c>
      <c r="M1972" t="str">
        <f ca="1"/>
        <v>Изобразительное искусство</v>
      </c>
    </row>
    <row r="1973" spans="1:13" x14ac:dyDescent="0.25">
      <c r="A1973" s="30" t="str">
        <v>Стоволосова К. В.</v>
      </c>
      <c r="B1973" s="30" t="str">
        <f ca="1"/>
        <v>4П</v>
      </c>
      <c r="C1973" s="30">
        <f ca="1"/>
        <v>35</v>
      </c>
      <c r="D1973" s="30" t="str">
        <f ca="1"/>
        <v>НЕТ</v>
      </c>
      <c r="E1973" s="30">
        <f ca="1"/>
        <v>4</v>
      </c>
      <c r="F1973" s="30" t="str">
        <v>Литературное чтение</v>
      </c>
      <c r="H1973" t="str">
        <f ca="1"/>
        <v>Стоволосова К. В.</v>
      </c>
      <c r="I1973" t="str">
        <f ca="1"/>
        <v>4П</v>
      </c>
      <c r="J1973">
        <f ca="1"/>
        <v>35</v>
      </c>
      <c r="K1973" t="str">
        <f ca="1"/>
        <v>НЕТ</v>
      </c>
      <c r="L1973">
        <f ca="1"/>
        <v>4</v>
      </c>
      <c r="M1973" t="str">
        <f ca="1"/>
        <v>Литературное чтение</v>
      </c>
    </row>
    <row r="1974" spans="1:13" x14ac:dyDescent="0.25">
      <c r="A1974" s="30" t="str">
        <v>Стоволосова К. В.</v>
      </c>
      <c r="B1974" s="30" t="str">
        <f ca="1"/>
        <v>4П</v>
      </c>
      <c r="C1974" s="30">
        <f ca="1"/>
        <v>35</v>
      </c>
      <c r="D1974" s="30" t="str">
        <f ca="1"/>
        <v>НЕТ</v>
      </c>
      <c r="E1974" s="30">
        <f ca="1"/>
        <v>4</v>
      </c>
      <c r="F1974" s="30" t="str">
        <v>Математика</v>
      </c>
      <c r="H1974" t="str">
        <f ca="1"/>
        <v>Стоволосова К. В.</v>
      </c>
      <c r="I1974" t="str">
        <f ca="1"/>
        <v>4П</v>
      </c>
      <c r="J1974">
        <f ca="1"/>
        <v>35</v>
      </c>
      <c r="K1974" t="str">
        <f ca="1"/>
        <v>НЕТ</v>
      </c>
      <c r="L1974">
        <f ca="1"/>
        <v>4</v>
      </c>
      <c r="M1974" t="str">
        <f ca="1"/>
        <v>Математика</v>
      </c>
    </row>
    <row r="1975" spans="1:13" x14ac:dyDescent="0.25">
      <c r="A1975" s="30" t="str">
        <v>Стоволосова К. В.</v>
      </c>
      <c r="B1975" s="30" t="str">
        <f ca="1"/>
        <v>4П</v>
      </c>
      <c r="C1975" s="30">
        <f ca="1"/>
        <v>35</v>
      </c>
      <c r="D1975" s="30" t="str">
        <f ca="1"/>
        <v>НЕТ</v>
      </c>
      <c r="E1975" s="30">
        <f ca="1"/>
        <v>2</v>
      </c>
      <c r="F1975" s="30" t="str">
        <v>Окружающий мир</v>
      </c>
      <c r="H1975" t="str">
        <f ca="1"/>
        <v>Стоволосова К. В.</v>
      </c>
      <c r="I1975" t="str">
        <f ca="1"/>
        <v>4П</v>
      </c>
      <c r="J1975">
        <f ca="1"/>
        <v>35</v>
      </c>
      <c r="K1975" t="str">
        <f ca="1"/>
        <v>НЕТ</v>
      </c>
      <c r="L1975">
        <f ca="1"/>
        <v>2</v>
      </c>
      <c r="M1975" t="str">
        <f ca="1"/>
        <v>Окружающий мир</v>
      </c>
    </row>
    <row r="1976" spans="1:13" x14ac:dyDescent="0.25">
      <c r="A1976" s="30" t="str">
        <v>Стоволосова К. В.</v>
      </c>
      <c r="B1976" s="30" t="str">
        <f ca="1"/>
        <v>4П</v>
      </c>
      <c r="C1976" s="30">
        <f ca="1"/>
        <v>35</v>
      </c>
      <c r="D1976" s="30" t="str">
        <f ca="1"/>
        <v>НЕТ</v>
      </c>
      <c r="E1976" s="30">
        <f ca="1"/>
        <v>1</v>
      </c>
      <c r="F1976" s="30" t="str">
        <v>Основы религиоз</v>
      </c>
      <c r="H1976" t="str">
        <f ca="1"/>
        <v>Стоволосова К. В.</v>
      </c>
      <c r="I1976" t="str">
        <f ca="1"/>
        <v>4П</v>
      </c>
      <c r="J1976">
        <f ca="1"/>
        <v>35</v>
      </c>
      <c r="K1976" t="str">
        <f ca="1"/>
        <v>НЕТ</v>
      </c>
      <c r="L1976">
        <f ca="1"/>
        <v>1</v>
      </c>
      <c r="M1976" t="str">
        <f ca="1"/>
        <v>Основы религиоз</v>
      </c>
    </row>
    <row r="1977" spans="1:13" x14ac:dyDescent="0.25">
      <c r="A1977" s="30" t="str">
        <v>Стоволосова К. В.</v>
      </c>
      <c r="B1977" s="30" t="str">
        <f ca="1"/>
        <v>4П</v>
      </c>
      <c r="C1977" s="30">
        <f ca="1"/>
        <v>35</v>
      </c>
      <c r="D1977" s="30" t="str">
        <f ca="1"/>
        <v>НЕТ</v>
      </c>
      <c r="E1977" s="30">
        <f ca="1"/>
        <v>1</v>
      </c>
      <c r="F1977" s="30" t="str">
        <v>Разговор о важн</v>
      </c>
      <c r="H1977" t="str">
        <f ca="1"/>
        <v>Стоволосова К. В.</v>
      </c>
      <c r="I1977" t="str">
        <f ca="1"/>
        <v>4П</v>
      </c>
      <c r="J1977">
        <f ca="1"/>
        <v>35</v>
      </c>
      <c r="K1977" t="str">
        <f ca="1"/>
        <v>НЕТ</v>
      </c>
      <c r="L1977">
        <f ca="1"/>
        <v>1</v>
      </c>
      <c r="M1977" t="str">
        <f ca="1"/>
        <v>Разговор о важн</v>
      </c>
    </row>
    <row r="1978" spans="1:13" x14ac:dyDescent="0.25">
      <c r="A1978" s="30" t="str">
        <v>Стоволосова К. В.</v>
      </c>
      <c r="B1978" s="30" t="str">
        <f ca="1"/>
        <v>4П</v>
      </c>
      <c r="C1978" s="30">
        <f ca="1"/>
        <v>35</v>
      </c>
      <c r="D1978" s="30" t="str">
        <f ca="1"/>
        <v>НЕТ</v>
      </c>
      <c r="E1978" s="30">
        <f ca="1"/>
        <v>5</v>
      </c>
      <c r="F1978" s="30" t="str">
        <v>Русский язык</v>
      </c>
      <c r="H1978" t="str">
        <f ca="1"/>
        <v>Стоволосова К. В.</v>
      </c>
      <c r="I1978" t="str">
        <f ca="1"/>
        <v>4П</v>
      </c>
      <c r="J1978">
        <f ca="1"/>
        <v>35</v>
      </c>
      <c r="K1978" t="str">
        <f ca="1"/>
        <v>НЕТ</v>
      </c>
      <c r="L1978">
        <f ca="1"/>
        <v>5</v>
      </c>
      <c r="M1978" t="str">
        <f ca="1"/>
        <v>Русский язык</v>
      </c>
    </row>
    <row r="1979" spans="1:13" x14ac:dyDescent="0.25">
      <c r="A1979" s="30" t="str">
        <v>Стоволосова К. В.</v>
      </c>
      <c r="B1979" s="30" t="str">
        <f ca="1"/>
        <v>4П</v>
      </c>
      <c r="C1979" s="30">
        <f ca="1"/>
        <v>35</v>
      </c>
      <c r="D1979" s="30" t="str">
        <f ca="1"/>
        <v>НЕТ</v>
      </c>
      <c r="E1979" s="30">
        <f ca="1"/>
        <v>1</v>
      </c>
      <c r="F1979" s="30" t="str">
        <v>Технология</v>
      </c>
      <c r="H1979" t="str">
        <f ca="1"/>
        <v>Стоволосова К. В.</v>
      </c>
      <c r="I1979" t="str">
        <f ca="1"/>
        <v>4П</v>
      </c>
      <c r="J1979">
        <f ca="1"/>
        <v>35</v>
      </c>
      <c r="K1979" t="str">
        <f ca="1"/>
        <v>НЕТ</v>
      </c>
      <c r="L1979">
        <f ca="1"/>
        <v>1</v>
      </c>
      <c r="M1979" t="str">
        <f ca="1"/>
        <v>Технология</v>
      </c>
    </row>
    <row r="1980" spans="1:13" x14ac:dyDescent="0.25">
      <c r="A1980" s="30" t="str">
        <v>Стрелка В. А.</v>
      </c>
      <c r="B1980" s="30" t="str">
        <f ca="1"/>
        <v>5Ж</v>
      </c>
      <c r="C1980" s="30">
        <f ca="1"/>
        <v>32</v>
      </c>
      <c r="D1980" s="30" t="str">
        <f ca="1"/>
        <v>НЕТ</v>
      </c>
      <c r="E1980" s="30">
        <f ca="1"/>
        <v>5</v>
      </c>
      <c r="F1980" s="30" t="str">
        <v>Математика</v>
      </c>
      <c r="H1980" t="str">
        <f ca="1"/>
        <v>Стрелка В. А.</v>
      </c>
      <c r="I1980" t="str">
        <f ca="1"/>
        <v>5Ж</v>
      </c>
      <c r="J1980">
        <f ca="1"/>
        <v>32</v>
      </c>
      <c r="K1980" t="str">
        <f ca="1"/>
        <v>НЕТ</v>
      </c>
      <c r="L1980">
        <f ca="1"/>
        <v>5</v>
      </c>
      <c r="M1980" t="str">
        <f ca="1"/>
        <v>Математика</v>
      </c>
    </row>
    <row r="1981" spans="1:13" x14ac:dyDescent="0.25">
      <c r="A1981" s="30" t="str">
        <v>Стрелка В. А.</v>
      </c>
      <c r="B1981" s="30" t="str">
        <f ca="1"/>
        <v>5И</v>
      </c>
      <c r="C1981" s="30">
        <f ca="1"/>
        <v>32</v>
      </c>
      <c r="D1981" s="30" t="str">
        <f ca="1"/>
        <v>НЕТ</v>
      </c>
      <c r="E1981" s="30">
        <f ca="1"/>
        <v>5</v>
      </c>
      <c r="F1981" s="30" t="str">
        <v>Математика</v>
      </c>
      <c r="H1981" t="str">
        <f ca="1"/>
        <v>Стрелка В. А.</v>
      </c>
      <c r="I1981" t="str">
        <f ca="1"/>
        <v>5И</v>
      </c>
      <c r="J1981">
        <f ca="1"/>
        <v>32</v>
      </c>
      <c r="K1981" t="str">
        <f ca="1"/>
        <v>НЕТ</v>
      </c>
      <c r="L1981">
        <f ca="1"/>
        <v>5</v>
      </c>
      <c r="M1981" t="str">
        <f ca="1"/>
        <v>Математика</v>
      </c>
    </row>
    <row r="1982" spans="1:13" x14ac:dyDescent="0.25">
      <c r="A1982" s="30" t="str">
        <v>Стрелка В. А.</v>
      </c>
      <c r="B1982" s="30" t="str">
        <f ca="1"/>
        <v>5К</v>
      </c>
      <c r="C1982" s="30">
        <f ca="1"/>
        <v>32</v>
      </c>
      <c r="D1982" s="30" t="str">
        <f ca="1"/>
        <v>НЕТ</v>
      </c>
      <c r="E1982" s="30">
        <f ca="1"/>
        <v>5</v>
      </c>
      <c r="F1982" s="30" t="str">
        <v>Математика</v>
      </c>
      <c r="H1982" t="str">
        <f ca="1"/>
        <v>Стрелка В. А.</v>
      </c>
      <c r="I1982" t="str">
        <f ca="1"/>
        <v>5К</v>
      </c>
      <c r="J1982">
        <f ca="1"/>
        <v>32</v>
      </c>
      <c r="K1982" t="str">
        <f ca="1"/>
        <v>НЕТ</v>
      </c>
      <c r="L1982">
        <f ca="1"/>
        <v>5</v>
      </c>
      <c r="M1982" t="str">
        <f ca="1"/>
        <v>Математика</v>
      </c>
    </row>
    <row r="1983" spans="1:13" x14ac:dyDescent="0.25">
      <c r="A1983" s="30" t="str">
        <v>Стрелка В. А.</v>
      </c>
      <c r="B1983" s="30" t="str">
        <f ca="1"/>
        <v>5Н</v>
      </c>
      <c r="C1983" s="30">
        <f ca="1"/>
        <v>32</v>
      </c>
      <c r="D1983" s="30" t="str">
        <f ca="1"/>
        <v>НЕТ</v>
      </c>
      <c r="E1983" s="30">
        <f ca="1"/>
        <v>5</v>
      </c>
      <c r="F1983" s="30" t="str">
        <v>Математика</v>
      </c>
      <c r="H1983" t="str">
        <f ca="1"/>
        <v>Стрелка В. А.</v>
      </c>
      <c r="I1983" t="str">
        <f ca="1"/>
        <v>5Н</v>
      </c>
      <c r="J1983">
        <f ca="1"/>
        <v>32</v>
      </c>
      <c r="K1983" t="str">
        <f ca="1"/>
        <v>НЕТ</v>
      </c>
      <c r="L1983">
        <f ca="1"/>
        <v>5</v>
      </c>
      <c r="M1983" t="str">
        <f ca="1"/>
        <v>Математика</v>
      </c>
    </row>
    <row r="1984" spans="1:13" x14ac:dyDescent="0.25">
      <c r="A1984" s="30" t="str">
        <v>Стрелка В. А.</v>
      </c>
      <c r="B1984" s="30" t="str">
        <f ca="1"/>
        <v>5Н</v>
      </c>
      <c r="C1984" s="30">
        <f ca="1"/>
        <v>32</v>
      </c>
      <c r="D1984" s="30" t="str">
        <f ca="1"/>
        <v>НЕТ</v>
      </c>
      <c r="E1984" s="30">
        <f ca="1"/>
        <v>1</v>
      </c>
      <c r="F1984" s="30" t="str">
        <v>Разговор о важн</v>
      </c>
      <c r="H1984" t="str">
        <f ca="1"/>
        <v>Стрелка В. А.</v>
      </c>
      <c r="I1984" t="str">
        <f ca="1"/>
        <v>5Н</v>
      </c>
      <c r="J1984">
        <f ca="1"/>
        <v>32</v>
      </c>
      <c r="K1984" t="str">
        <f ca="1"/>
        <v>НЕТ</v>
      </c>
      <c r="L1984">
        <f ca="1"/>
        <v>1</v>
      </c>
      <c r="M1984" t="str">
        <f ca="1"/>
        <v>Разговор о важн</v>
      </c>
    </row>
    <row r="1985" spans="1:13" x14ac:dyDescent="0.25">
      <c r="A1985" s="30" t="str">
        <v>Стрельникова Л. А.</v>
      </c>
      <c r="B1985" s="30" t="str">
        <f ca="1"/>
        <v>7В</v>
      </c>
      <c r="C1985" s="30">
        <f ca="1"/>
        <v>37</v>
      </c>
      <c r="D1985" s="30" t="str">
        <f ca="1"/>
        <v>НЕТ</v>
      </c>
      <c r="E1985" s="30">
        <f ca="1"/>
        <v>2</v>
      </c>
      <c r="F1985" s="30" t="str">
        <v>Физическая культура</v>
      </c>
      <c r="H1985" t="str">
        <f ca="1"/>
        <v>Стрельникова Л. А.</v>
      </c>
      <c r="I1985" t="str">
        <f ca="1"/>
        <v>7В</v>
      </c>
      <c r="J1985">
        <f ca="1"/>
        <v>37</v>
      </c>
      <c r="K1985" t="str">
        <f ca="1"/>
        <v>НЕТ</v>
      </c>
      <c r="L1985">
        <f ca="1"/>
        <v>2</v>
      </c>
      <c r="M1985" t="str">
        <f ca="1"/>
        <v>Физическая культура</v>
      </c>
    </row>
    <row r="1986" spans="1:13" x14ac:dyDescent="0.25">
      <c r="A1986" s="30" t="str">
        <v>Стрельникова Л. А.</v>
      </c>
      <c r="B1986" s="30" t="str">
        <f ca="1"/>
        <v>7И</v>
      </c>
      <c r="C1986" s="30">
        <f ca="1"/>
        <v>38</v>
      </c>
      <c r="D1986" s="30" t="str">
        <f ca="1"/>
        <v>НЕТ</v>
      </c>
      <c r="E1986" s="30">
        <f ca="1"/>
        <v>2</v>
      </c>
      <c r="F1986" s="30" t="str">
        <v>Физическая культура</v>
      </c>
      <c r="H1986" t="str">
        <f ca="1"/>
        <v>Стрельникова Л. А.</v>
      </c>
      <c r="I1986" t="str">
        <f ca="1"/>
        <v>7И</v>
      </c>
      <c r="J1986">
        <f ca="1"/>
        <v>38</v>
      </c>
      <c r="K1986" t="str">
        <f ca="1"/>
        <v>НЕТ</v>
      </c>
      <c r="L1986">
        <f ca="1"/>
        <v>2</v>
      </c>
      <c r="M1986" t="str">
        <f ca="1"/>
        <v>Физическая культура</v>
      </c>
    </row>
    <row r="1987" spans="1:13" x14ac:dyDescent="0.25">
      <c r="A1987" s="30" t="str">
        <v>Стрельникова Л. А.</v>
      </c>
      <c r="B1987" s="30" t="str">
        <f ca="1"/>
        <v>8А</v>
      </c>
      <c r="C1987" s="30">
        <f ca="1"/>
        <v>36</v>
      </c>
      <c r="D1987" s="30" t="str">
        <f ca="1"/>
        <v>НЕТ</v>
      </c>
      <c r="E1987" s="30">
        <f ca="1"/>
        <v>2</v>
      </c>
      <c r="F1987" s="30" t="str">
        <v>Физическая культура</v>
      </c>
      <c r="H1987" t="str">
        <f ca="1"/>
        <v>Стрельникова Л. А.</v>
      </c>
      <c r="I1987" t="str">
        <f ca="1"/>
        <v>8А</v>
      </c>
      <c r="J1987">
        <f ca="1"/>
        <v>36</v>
      </c>
      <c r="K1987" t="str">
        <f ca="1"/>
        <v>НЕТ</v>
      </c>
      <c r="L1987">
        <f ca="1"/>
        <v>2</v>
      </c>
      <c r="M1987" t="str">
        <f ca="1"/>
        <v>Физическая культура</v>
      </c>
    </row>
    <row r="1988" spans="1:13" x14ac:dyDescent="0.25">
      <c r="A1988" s="30" t="str">
        <v>Стрельникова Л. А.</v>
      </c>
      <c r="B1988" s="30" t="str">
        <f ca="1"/>
        <v>8Б</v>
      </c>
      <c r="C1988" s="30">
        <f ca="1"/>
        <v>36</v>
      </c>
      <c r="D1988" s="30" t="str">
        <f ca="1"/>
        <v>НЕТ</v>
      </c>
      <c r="E1988" s="30">
        <f ca="1"/>
        <v>2</v>
      </c>
      <c r="F1988" s="30" t="str">
        <v>Физическая культура</v>
      </c>
      <c r="H1988" t="str">
        <f ca="1"/>
        <v>Стрельникова Л. А.</v>
      </c>
      <c r="I1988" t="str">
        <f ca="1"/>
        <v>8Б</v>
      </c>
      <c r="J1988">
        <f ca="1"/>
        <v>36</v>
      </c>
      <c r="K1988" t="str">
        <f ca="1"/>
        <v>НЕТ</v>
      </c>
      <c r="L1988">
        <f ca="1"/>
        <v>2</v>
      </c>
      <c r="M1988" t="str">
        <f ca="1"/>
        <v>Физическая культура</v>
      </c>
    </row>
    <row r="1989" spans="1:13" x14ac:dyDescent="0.25">
      <c r="A1989" s="30" t="str">
        <v>Стрельникова Л. А.</v>
      </c>
      <c r="B1989" s="30" t="str">
        <f ca="1"/>
        <v>8В</v>
      </c>
      <c r="C1989" s="30">
        <f ca="1"/>
        <v>34</v>
      </c>
      <c r="D1989" s="30" t="str">
        <f ca="1"/>
        <v>НЕТ</v>
      </c>
      <c r="E1989" s="30">
        <f ca="1"/>
        <v>1</v>
      </c>
      <c r="F1989" s="30" t="str">
        <v>Разговор о важн</v>
      </c>
      <c r="H1989" t="str">
        <f ca="1"/>
        <v>Стрельникова Л. А.</v>
      </c>
      <c r="I1989" t="str">
        <f ca="1"/>
        <v>8В</v>
      </c>
      <c r="J1989">
        <f ca="1"/>
        <v>34</v>
      </c>
      <c r="K1989" t="str">
        <f ca="1"/>
        <v>НЕТ</v>
      </c>
      <c r="L1989">
        <f ca="1"/>
        <v>1</v>
      </c>
      <c r="M1989" t="str">
        <f ca="1"/>
        <v>Разговор о важн</v>
      </c>
    </row>
    <row r="1990" spans="1:13" x14ac:dyDescent="0.25">
      <c r="A1990" s="30" t="str">
        <v>Стрельникова Л. А.</v>
      </c>
      <c r="B1990" s="30" t="str">
        <f ca="1"/>
        <v>8В</v>
      </c>
      <c r="C1990" s="30">
        <f ca="1"/>
        <v>34</v>
      </c>
      <c r="D1990" s="30" t="str">
        <f ca="1"/>
        <v>НЕТ</v>
      </c>
      <c r="E1990" s="30">
        <f ca="1"/>
        <v>2</v>
      </c>
      <c r="F1990" s="30" t="str">
        <v>Физическая культура</v>
      </c>
      <c r="H1990" t="str">
        <f ca="1"/>
        <v>Стрельникова Л. А.</v>
      </c>
      <c r="I1990" t="str">
        <f ca="1"/>
        <v>8В</v>
      </c>
      <c r="J1990">
        <f ca="1"/>
        <v>34</v>
      </c>
      <c r="K1990" t="str">
        <f ca="1"/>
        <v>НЕТ</v>
      </c>
      <c r="L1990">
        <f ca="1"/>
        <v>2</v>
      </c>
      <c r="M1990" t="str">
        <f ca="1"/>
        <v>Физическая культура</v>
      </c>
    </row>
    <row r="1991" spans="1:13" x14ac:dyDescent="0.25">
      <c r="A1991" s="30" t="str">
        <v>Стрельникова Л. А.</v>
      </c>
      <c r="B1991" s="30" t="str">
        <f ca="1"/>
        <v>8Г</v>
      </c>
      <c r="C1991" s="30">
        <f ca="1"/>
        <v>36</v>
      </c>
      <c r="D1991" s="30" t="str">
        <f ca="1"/>
        <v>НЕТ</v>
      </c>
      <c r="E1991" s="30">
        <f ca="1"/>
        <v>2</v>
      </c>
      <c r="F1991" s="30" t="str">
        <v>Физическая культура</v>
      </c>
      <c r="H1991" t="str">
        <f ca="1"/>
        <v>Стрельникова Л. А.</v>
      </c>
      <c r="I1991" t="str">
        <f ca="1"/>
        <v>8Г</v>
      </c>
      <c r="J1991">
        <f ca="1"/>
        <v>36</v>
      </c>
      <c r="K1991" t="str">
        <f ca="1"/>
        <v>НЕТ</v>
      </c>
      <c r="L1991">
        <f ca="1"/>
        <v>2</v>
      </c>
      <c r="M1991" t="str">
        <f ca="1"/>
        <v>Физическая культура</v>
      </c>
    </row>
    <row r="1992" spans="1:13" x14ac:dyDescent="0.25">
      <c r="A1992" s="30" t="str">
        <v>Стрельникова Л. А.</v>
      </c>
      <c r="B1992" s="30" t="str">
        <f ca="1"/>
        <v>8Д</v>
      </c>
      <c r="C1992" s="30">
        <f ca="1"/>
        <v>35</v>
      </c>
      <c r="D1992" s="30" t="str">
        <f ca="1"/>
        <v>НЕТ</v>
      </c>
      <c r="E1992" s="30">
        <f ca="1"/>
        <v>2</v>
      </c>
      <c r="F1992" s="30" t="str">
        <v>Физическая культура</v>
      </c>
      <c r="H1992" t="str">
        <f ca="1"/>
        <v>Стрельникова Л. А.</v>
      </c>
      <c r="I1992" t="str">
        <f ca="1"/>
        <v>8Д</v>
      </c>
      <c r="J1992">
        <f ca="1"/>
        <v>35</v>
      </c>
      <c r="K1992" t="str">
        <f ca="1"/>
        <v>НЕТ</v>
      </c>
      <c r="L1992">
        <f ca="1"/>
        <v>2</v>
      </c>
      <c r="M1992" t="str">
        <f ca="1"/>
        <v>Физическая культура</v>
      </c>
    </row>
    <row r="1993" spans="1:13" x14ac:dyDescent="0.25">
      <c r="A1993" s="30" t="str">
        <v>Стрельникова Л. А.</v>
      </c>
      <c r="B1993" s="30" t="str">
        <f ca="1"/>
        <v>8Е</v>
      </c>
      <c r="C1993" s="30">
        <f ca="1"/>
        <v>35</v>
      </c>
      <c r="D1993" s="30" t="str">
        <f ca="1"/>
        <v>НЕТ</v>
      </c>
      <c r="E1993" s="30">
        <f ca="1"/>
        <v>2</v>
      </c>
      <c r="F1993" s="30" t="str">
        <v>Физическая культура</v>
      </c>
      <c r="H1993" t="str">
        <f ca="1"/>
        <v>Стрельникова Л. А.</v>
      </c>
      <c r="I1993" t="str">
        <f ca="1"/>
        <v>8Е</v>
      </c>
      <c r="J1993">
        <f ca="1"/>
        <v>35</v>
      </c>
      <c r="K1993" t="str">
        <f ca="1"/>
        <v>НЕТ</v>
      </c>
      <c r="L1993">
        <f ca="1"/>
        <v>2</v>
      </c>
      <c r="M1993" t="str">
        <f ca="1"/>
        <v>Физическая культура</v>
      </c>
    </row>
    <row r="1994" spans="1:13" x14ac:dyDescent="0.25">
      <c r="A1994" s="30" t="str">
        <v>Стрельникова Л. А.</v>
      </c>
      <c r="B1994" s="30" t="str">
        <f ca="1"/>
        <v>8Ж</v>
      </c>
      <c r="C1994" s="30">
        <f ca="1"/>
        <v>35</v>
      </c>
      <c r="D1994" s="30" t="str">
        <f ca="1"/>
        <v>НЕТ</v>
      </c>
      <c r="E1994" s="30">
        <f ca="1"/>
        <v>2</v>
      </c>
      <c r="F1994" s="30" t="str">
        <v>Физическая культура</v>
      </c>
      <c r="H1994" t="str">
        <f ca="1"/>
        <v>Стрельникова Л. А.</v>
      </c>
      <c r="I1994" t="str">
        <f ca="1"/>
        <v>8Ж</v>
      </c>
      <c r="J1994">
        <f ca="1"/>
        <v>35</v>
      </c>
      <c r="K1994" t="str">
        <f ca="1"/>
        <v>НЕТ</v>
      </c>
      <c r="L1994">
        <f ca="1"/>
        <v>2</v>
      </c>
      <c r="M1994" t="str">
        <f ca="1"/>
        <v>Физическая культура</v>
      </c>
    </row>
    <row r="1995" spans="1:13" x14ac:dyDescent="0.25">
      <c r="A1995" s="30" t="str">
        <v>Стрельникова Л. А.</v>
      </c>
      <c r="B1995" s="30" t="str">
        <f ca="1"/>
        <v>8З</v>
      </c>
      <c r="C1995" s="30">
        <f ca="1"/>
        <v>35</v>
      </c>
      <c r="D1995" s="30" t="str">
        <f ca="1"/>
        <v>НЕТ</v>
      </c>
      <c r="E1995" s="30">
        <f ca="1"/>
        <v>2</v>
      </c>
      <c r="F1995" s="30" t="str">
        <v>Физическая культура</v>
      </c>
      <c r="H1995" t="str">
        <f ca="1"/>
        <v>Стрельникова Л. А.</v>
      </c>
      <c r="I1995" t="str">
        <f ca="1"/>
        <v>8З</v>
      </c>
      <c r="J1995">
        <f ca="1"/>
        <v>35</v>
      </c>
      <c r="K1995" t="str">
        <f ca="1"/>
        <v>НЕТ</v>
      </c>
      <c r="L1995">
        <f ca="1"/>
        <v>2</v>
      </c>
      <c r="M1995" t="str">
        <f ca="1"/>
        <v>Физическая культура</v>
      </c>
    </row>
    <row r="1996" spans="1:13" x14ac:dyDescent="0.25">
      <c r="A1996" s="30" t="str">
        <v>Стрельникова Л. А.</v>
      </c>
      <c r="B1996" s="30" t="str">
        <f ca="1"/>
        <v>8И</v>
      </c>
      <c r="C1996" s="30">
        <f ca="1"/>
        <v>35</v>
      </c>
      <c r="D1996" s="30" t="str">
        <f ca="1"/>
        <v>НЕТ</v>
      </c>
      <c r="E1996" s="30">
        <f ca="1"/>
        <v>2</v>
      </c>
      <c r="F1996" s="30" t="str">
        <v>Физическая культура</v>
      </c>
      <c r="H1996" t="str">
        <f ca="1"/>
        <v>Стрельникова Л. А.</v>
      </c>
      <c r="I1996" t="str">
        <f ca="1"/>
        <v>8И</v>
      </c>
      <c r="J1996">
        <f ca="1"/>
        <v>35</v>
      </c>
      <c r="K1996" t="str">
        <f ca="1"/>
        <v>НЕТ</v>
      </c>
      <c r="L1996">
        <f ca="1"/>
        <v>2</v>
      </c>
      <c r="M1996" t="str">
        <f ca="1"/>
        <v>Физическая культура</v>
      </c>
    </row>
    <row r="1997" spans="1:13" x14ac:dyDescent="0.25">
      <c r="A1997" s="30" t="str">
        <v>Стрельникова Л. А.</v>
      </c>
      <c r="B1997" s="30" t="str">
        <f ca="1"/>
        <v>8К</v>
      </c>
      <c r="C1997" s="30">
        <f ca="1"/>
        <v>31</v>
      </c>
      <c r="D1997" s="30" t="str">
        <f ca="1"/>
        <v>НЕТ</v>
      </c>
      <c r="E1997" s="30">
        <f ca="1"/>
        <v>2</v>
      </c>
      <c r="F1997" s="30" t="str">
        <v>Физическая культура</v>
      </c>
      <c r="H1997" t="str">
        <f ca="1"/>
        <v>Стрельникова Л. А.</v>
      </c>
      <c r="I1997" t="str">
        <f ca="1"/>
        <v>8К</v>
      </c>
      <c r="J1997">
        <f ca="1"/>
        <v>31</v>
      </c>
      <c r="K1997" t="str">
        <f ca="1"/>
        <v>НЕТ</v>
      </c>
      <c r="L1997">
        <f ca="1"/>
        <v>2</v>
      </c>
      <c r="M1997" t="str">
        <f ca="1"/>
        <v>Физическая культура</v>
      </c>
    </row>
    <row r="1998" spans="1:13" x14ac:dyDescent="0.25">
      <c r="A1998" s="30" t="str">
        <v>Стрельникова Л. А.</v>
      </c>
      <c r="B1998" s="30" t="str">
        <f ca="1"/>
        <v>8Л</v>
      </c>
      <c r="C1998" s="30">
        <f ca="1"/>
        <v>36</v>
      </c>
      <c r="D1998" s="30" t="str">
        <f ca="1"/>
        <v>НЕТ</v>
      </c>
      <c r="E1998" s="30">
        <f ca="1"/>
        <v>2</v>
      </c>
      <c r="F1998" s="30" t="str">
        <v>Физическая культура</v>
      </c>
      <c r="H1998" t="str">
        <f ca="1"/>
        <v>Стрельникова Л. А.</v>
      </c>
      <c r="I1998" t="str">
        <f ca="1"/>
        <v>8Л</v>
      </c>
      <c r="J1998">
        <f ca="1"/>
        <v>36</v>
      </c>
      <c r="K1998" t="str">
        <f ca="1"/>
        <v>НЕТ</v>
      </c>
      <c r="L1998">
        <f ca="1"/>
        <v>2</v>
      </c>
      <c r="M1998" t="str">
        <f ca="1"/>
        <v>Физическая культура</v>
      </c>
    </row>
    <row r="1999" spans="1:13" x14ac:dyDescent="0.25">
      <c r="A1999" s="30" t="str">
        <v>Стрельникова Л. А.</v>
      </c>
      <c r="B1999" s="30" t="str">
        <f ca="1"/>
        <v>8М</v>
      </c>
      <c r="C1999" s="30">
        <f ca="1"/>
        <v>28</v>
      </c>
      <c r="D1999" s="30" t="str">
        <f ca="1"/>
        <v>НЕТ</v>
      </c>
      <c r="E1999" s="30">
        <f ca="1"/>
        <v>2</v>
      </c>
      <c r="F1999" s="30" t="str">
        <v>Физическая культура</v>
      </c>
      <c r="H1999" t="str">
        <f ca="1"/>
        <v>Стрельникова Л. А.</v>
      </c>
      <c r="I1999" t="str">
        <f ca="1"/>
        <v>8М</v>
      </c>
      <c r="J1999">
        <f ca="1"/>
        <v>28</v>
      </c>
      <c r="K1999" t="str">
        <f ca="1"/>
        <v>НЕТ</v>
      </c>
      <c r="L1999">
        <f ca="1"/>
        <v>2</v>
      </c>
      <c r="M1999" t="str">
        <f ca="1"/>
        <v>Физическая культура</v>
      </c>
    </row>
    <row r="2000" spans="1:13" x14ac:dyDescent="0.25">
      <c r="A2000" s="30" t="str">
        <v>Стрельникова Л. А.</v>
      </c>
      <c r="B2000" s="30" t="str">
        <f ca="1"/>
        <v>8Н</v>
      </c>
      <c r="C2000" s="30">
        <f ca="1"/>
        <v>34</v>
      </c>
      <c r="D2000" s="30" t="str">
        <f ca="1"/>
        <v>НЕТ</v>
      </c>
      <c r="E2000" s="30">
        <f ca="1"/>
        <v>2</v>
      </c>
      <c r="F2000" s="30" t="str">
        <v>Физическая культура</v>
      </c>
      <c r="H2000" t="str">
        <f ca="1"/>
        <v>Стрельникова Л. А.</v>
      </c>
      <c r="I2000" t="str">
        <f ca="1"/>
        <v>8Н</v>
      </c>
      <c r="J2000">
        <f ca="1"/>
        <v>34</v>
      </c>
      <c r="K2000" t="str">
        <f ca="1"/>
        <v>НЕТ</v>
      </c>
      <c r="L2000">
        <f ca="1"/>
        <v>2</v>
      </c>
      <c r="M2000" t="str">
        <f ca="1"/>
        <v>Физическая культура</v>
      </c>
    </row>
    <row r="2001" spans="1:13" x14ac:dyDescent="0.25">
      <c r="A2001" s="30" t="str">
        <v>Струкова Н. А.</v>
      </c>
      <c r="B2001" s="30" t="str">
        <f ca="1"/>
        <v>5Г</v>
      </c>
      <c r="C2001" s="30">
        <f ca="1"/>
        <v>32</v>
      </c>
      <c r="D2001" s="30" t="str">
        <f ca="1"/>
        <v>НЕТ</v>
      </c>
      <c r="E2001" s="30">
        <f ca="1"/>
        <v>3</v>
      </c>
      <c r="F2001" s="30" t="str">
        <v>Литература</v>
      </c>
      <c r="H2001" t="str">
        <f ca="1"/>
        <v>Струкова Н. А.</v>
      </c>
      <c r="I2001" t="str">
        <f ca="1"/>
        <v>5Г</v>
      </c>
      <c r="J2001">
        <f ca="1"/>
        <v>32</v>
      </c>
      <c r="K2001" t="str">
        <f ca="1"/>
        <v>НЕТ</v>
      </c>
      <c r="L2001">
        <f ca="1"/>
        <v>3</v>
      </c>
      <c r="M2001" t="str">
        <f ca="1"/>
        <v>Литература</v>
      </c>
    </row>
    <row r="2002" spans="1:13" x14ac:dyDescent="0.25">
      <c r="A2002" s="30" t="str">
        <v>Струкова Н. А.</v>
      </c>
      <c r="B2002" s="30" t="str">
        <f ca="1"/>
        <v>5Г</v>
      </c>
      <c r="C2002" s="30">
        <f ca="1"/>
        <v>32</v>
      </c>
      <c r="D2002" s="30" t="str">
        <f ca="1"/>
        <v>НЕТ</v>
      </c>
      <c r="E2002" s="30">
        <f ca="1"/>
        <v>5</v>
      </c>
      <c r="F2002" s="30" t="str">
        <v>Русский язык</v>
      </c>
      <c r="H2002" t="str">
        <f ca="1"/>
        <v>Струкова Н. А.</v>
      </c>
      <c r="I2002" t="str">
        <f ca="1"/>
        <v>5Г</v>
      </c>
      <c r="J2002">
        <f ca="1"/>
        <v>32</v>
      </c>
      <c r="K2002" t="str">
        <f ca="1"/>
        <v>НЕТ</v>
      </c>
      <c r="L2002">
        <f ca="1"/>
        <v>5</v>
      </c>
      <c r="M2002" t="str">
        <f ca="1"/>
        <v>Русский язык</v>
      </c>
    </row>
    <row r="2003" spans="1:13" x14ac:dyDescent="0.25">
      <c r="A2003" s="30" t="str">
        <v>Струкова Н. А.</v>
      </c>
      <c r="B2003" s="30" t="str">
        <f ca="1"/>
        <v>5З</v>
      </c>
      <c r="C2003" s="30">
        <f ca="1"/>
        <v>32</v>
      </c>
      <c r="D2003" s="30" t="str">
        <f ca="1"/>
        <v>НЕТ</v>
      </c>
      <c r="E2003" s="30">
        <f ca="1"/>
        <v>3</v>
      </c>
      <c r="F2003" s="30" t="str">
        <v>Литература</v>
      </c>
      <c r="H2003" t="str">
        <f ca="1"/>
        <v>Струкова Н. А.</v>
      </c>
      <c r="I2003" t="str">
        <f ca="1"/>
        <v>5З</v>
      </c>
      <c r="J2003">
        <f ca="1"/>
        <v>32</v>
      </c>
      <c r="K2003" t="str">
        <f ca="1"/>
        <v>НЕТ</v>
      </c>
      <c r="L2003">
        <f ca="1"/>
        <v>3</v>
      </c>
      <c r="M2003" t="str">
        <f ca="1"/>
        <v>Литература</v>
      </c>
    </row>
    <row r="2004" spans="1:13" x14ac:dyDescent="0.25">
      <c r="A2004" s="30" t="str">
        <v>Струкова Н. А.</v>
      </c>
      <c r="B2004" s="30" t="str">
        <f ca="1"/>
        <v>5З</v>
      </c>
      <c r="C2004" s="30">
        <f ca="1"/>
        <v>32</v>
      </c>
      <c r="D2004" s="30" t="str">
        <f ca="1"/>
        <v>НЕТ</v>
      </c>
      <c r="E2004" s="30">
        <f ca="1"/>
        <v>5</v>
      </c>
      <c r="F2004" s="30" t="str">
        <v>Русский язык</v>
      </c>
      <c r="H2004" t="str">
        <f ca="1"/>
        <v>Струкова Н. А.</v>
      </c>
      <c r="I2004" t="str">
        <f ca="1"/>
        <v>5З</v>
      </c>
      <c r="J2004">
        <f ca="1"/>
        <v>32</v>
      </c>
      <c r="K2004" t="str">
        <f ca="1"/>
        <v>НЕТ</v>
      </c>
      <c r="L2004">
        <f ca="1"/>
        <v>5</v>
      </c>
      <c r="M2004" t="str">
        <f ca="1"/>
        <v>Русский язык</v>
      </c>
    </row>
    <row r="2005" spans="1:13" x14ac:dyDescent="0.25">
      <c r="A2005" s="30" t="str">
        <v>Струкова Н. А.</v>
      </c>
      <c r="B2005" s="30" t="str">
        <f ca="1"/>
        <v>9Б</v>
      </c>
      <c r="C2005" s="30">
        <f ca="1"/>
        <v>36</v>
      </c>
      <c r="D2005" s="30" t="str">
        <f ca="1"/>
        <v>НЕТ</v>
      </c>
      <c r="E2005" s="30">
        <f ca="1"/>
        <v>3</v>
      </c>
      <c r="F2005" s="30" t="str">
        <v>Литература</v>
      </c>
      <c r="H2005" t="str">
        <f ca="1"/>
        <v>Струкова Н. А.</v>
      </c>
      <c r="I2005" t="str">
        <f ca="1"/>
        <v>9Б</v>
      </c>
      <c r="J2005">
        <f ca="1"/>
        <v>36</v>
      </c>
      <c r="K2005" t="str">
        <f ca="1"/>
        <v>НЕТ</v>
      </c>
      <c r="L2005">
        <f ca="1"/>
        <v>3</v>
      </c>
      <c r="M2005" t="str">
        <f ca="1"/>
        <v>Литература</v>
      </c>
    </row>
    <row r="2006" spans="1:13" x14ac:dyDescent="0.25">
      <c r="A2006" s="30" t="str">
        <v>Струкова Н. А.</v>
      </c>
      <c r="B2006" s="30" t="str">
        <f ca="1"/>
        <v>9Б</v>
      </c>
      <c r="C2006" s="30">
        <f ca="1"/>
        <v>36</v>
      </c>
      <c r="D2006" s="30" t="str">
        <f ca="1"/>
        <v>НЕТ</v>
      </c>
      <c r="E2006" s="30">
        <f ca="1"/>
        <v>3</v>
      </c>
      <c r="F2006" s="30" t="str">
        <v>Русский язык</v>
      </c>
      <c r="H2006" t="str">
        <f ca="1"/>
        <v>Струкова Н. А.</v>
      </c>
      <c r="I2006" t="str">
        <f ca="1"/>
        <v>9Б</v>
      </c>
      <c r="J2006">
        <f ca="1"/>
        <v>36</v>
      </c>
      <c r="K2006" t="str">
        <f ca="1"/>
        <v>НЕТ</v>
      </c>
      <c r="L2006">
        <f ca="1"/>
        <v>3</v>
      </c>
      <c r="M2006" t="str">
        <f ca="1"/>
        <v>Русский язык</v>
      </c>
    </row>
    <row r="2007" spans="1:13" x14ac:dyDescent="0.25">
      <c r="A2007" s="30" t="str">
        <v>Струкова Н. А.</v>
      </c>
      <c r="B2007" s="30" t="str">
        <f ca="1"/>
        <v>9К</v>
      </c>
      <c r="C2007" s="30">
        <f ca="1"/>
        <v>35</v>
      </c>
      <c r="D2007" s="30" t="str">
        <f ca="1"/>
        <v>НЕТ</v>
      </c>
      <c r="E2007" s="30">
        <f ca="1"/>
        <v>3</v>
      </c>
      <c r="F2007" s="30" t="str">
        <v>Литература</v>
      </c>
      <c r="H2007" t="str">
        <f ca="1"/>
        <v>Струкова Н. А.</v>
      </c>
      <c r="I2007" t="str">
        <f ca="1"/>
        <v>9К</v>
      </c>
      <c r="J2007">
        <f ca="1"/>
        <v>35</v>
      </c>
      <c r="K2007" t="str">
        <f ca="1"/>
        <v>НЕТ</v>
      </c>
      <c r="L2007">
        <f ca="1"/>
        <v>3</v>
      </c>
      <c r="M2007" t="str">
        <f ca="1"/>
        <v>Литература</v>
      </c>
    </row>
    <row r="2008" spans="1:13" x14ac:dyDescent="0.25">
      <c r="A2008" s="30" t="str">
        <v>Струкова Н. А.</v>
      </c>
      <c r="B2008" s="30" t="str">
        <f ca="1"/>
        <v>9К</v>
      </c>
      <c r="C2008" s="30">
        <f ca="1"/>
        <v>35</v>
      </c>
      <c r="D2008" s="30" t="str">
        <f ca="1"/>
        <v>НЕТ</v>
      </c>
      <c r="E2008" s="30">
        <f ca="1"/>
        <v>1</v>
      </c>
      <c r="F2008" s="30" t="str">
        <v>Разговор о важн</v>
      </c>
      <c r="H2008" t="str">
        <f ca="1"/>
        <v>Струкова Н. А.</v>
      </c>
      <c r="I2008" t="str">
        <f ca="1"/>
        <v>9К</v>
      </c>
      <c r="J2008">
        <f ca="1"/>
        <v>35</v>
      </c>
      <c r="K2008" t="str">
        <f ca="1"/>
        <v>НЕТ</v>
      </c>
      <c r="L2008">
        <f ca="1"/>
        <v>1</v>
      </c>
      <c r="M2008" t="str">
        <f ca="1"/>
        <v>Разговор о важн</v>
      </c>
    </row>
    <row r="2009" spans="1:13" x14ac:dyDescent="0.25">
      <c r="A2009" s="30" t="str">
        <v>Струкова Н. А.</v>
      </c>
      <c r="B2009" s="30" t="str">
        <f ca="1"/>
        <v>9К</v>
      </c>
      <c r="C2009" s="30">
        <f ca="1"/>
        <v>35</v>
      </c>
      <c r="D2009" s="30" t="str">
        <f ca="1"/>
        <v>НЕТ</v>
      </c>
      <c r="E2009" s="30">
        <f ca="1"/>
        <v>3</v>
      </c>
      <c r="F2009" s="30" t="str">
        <v>Русский язык</v>
      </c>
      <c r="H2009" t="str">
        <f ca="1"/>
        <v>Струкова Н. А.</v>
      </c>
      <c r="I2009" t="str">
        <f ca="1"/>
        <v>9К</v>
      </c>
      <c r="J2009">
        <f ca="1"/>
        <v>35</v>
      </c>
      <c r="K2009" t="str">
        <f ca="1"/>
        <v>НЕТ</v>
      </c>
      <c r="L2009">
        <f ca="1"/>
        <v>3</v>
      </c>
      <c r="M2009" t="str">
        <f ca="1"/>
        <v>Русский язык</v>
      </c>
    </row>
    <row r="2010" spans="1:13" x14ac:dyDescent="0.25">
      <c r="A2010" s="30" t="str">
        <v>Струкова Н. А.</v>
      </c>
      <c r="B2010" s="30" t="str">
        <f ca="1"/>
        <v>11А</v>
      </c>
      <c r="C2010" s="30">
        <f ca="1"/>
        <v>37</v>
      </c>
      <c r="D2010" s="30" t="str">
        <f ca="1"/>
        <v>НЕТ</v>
      </c>
      <c r="E2010" s="30">
        <f ca="1"/>
        <v>3</v>
      </c>
      <c r="F2010" s="30" t="str">
        <v>Литература</v>
      </c>
      <c r="H2010" t="str">
        <f ca="1"/>
        <v>Струкова Н. А.</v>
      </c>
      <c r="I2010" t="str">
        <f ca="1"/>
        <v>11А</v>
      </c>
      <c r="J2010">
        <f ca="1"/>
        <v>37</v>
      </c>
      <c r="K2010" t="str">
        <f ca="1"/>
        <v>НЕТ</v>
      </c>
      <c r="L2010">
        <f ca="1"/>
        <v>3</v>
      </c>
      <c r="M2010" t="str">
        <f ca="1"/>
        <v>Литература</v>
      </c>
    </row>
    <row r="2011" spans="1:13" x14ac:dyDescent="0.25">
      <c r="A2011" s="30" t="str">
        <v>Струкова Н. А.</v>
      </c>
      <c r="B2011" s="30" t="str">
        <f ca="1"/>
        <v>11А</v>
      </c>
      <c r="C2011" s="30">
        <f ca="1"/>
        <v>37</v>
      </c>
      <c r="D2011" s="30" t="str">
        <f ca="1"/>
        <v>НЕТ</v>
      </c>
      <c r="E2011" s="30">
        <f ca="1"/>
        <v>2</v>
      </c>
      <c r="F2011" s="30" t="str">
        <v>Русский язык</v>
      </c>
      <c r="H2011" t="str">
        <f ca="1"/>
        <v>Струкова Н. А.</v>
      </c>
      <c r="I2011" t="str">
        <f ca="1"/>
        <v>11А</v>
      </c>
      <c r="J2011">
        <f ca="1"/>
        <v>37</v>
      </c>
      <c r="K2011" t="str">
        <f ca="1"/>
        <v>НЕТ</v>
      </c>
      <c r="L2011">
        <f ca="1"/>
        <v>2</v>
      </c>
      <c r="M2011" t="str">
        <f ca="1"/>
        <v>Русский язык</v>
      </c>
    </row>
    <row r="2012" spans="1:13" x14ac:dyDescent="0.25">
      <c r="A2012" s="30" t="str">
        <v>Струкова Н. А.</v>
      </c>
      <c r="B2012" s="30" t="str">
        <f ca="1"/>
        <v>11А</v>
      </c>
      <c r="C2012" s="30">
        <f ca="1"/>
        <v>37</v>
      </c>
      <c r="D2012" s="30" t="str">
        <f ca="1"/>
        <v>НЕТ</v>
      </c>
      <c r="E2012" s="30">
        <f ca="1"/>
        <v>2</v>
      </c>
      <c r="F2012" s="30" t="str">
        <v>Русское правописание</v>
      </c>
      <c r="H2012" t="str">
        <f ca="1"/>
        <v>Струкова Н. А.</v>
      </c>
      <c r="I2012" t="str">
        <f ca="1"/>
        <v>11А</v>
      </c>
      <c r="J2012">
        <f ca="1"/>
        <v>37</v>
      </c>
      <c r="K2012" t="str">
        <f ca="1"/>
        <v>НЕТ</v>
      </c>
      <c r="L2012">
        <f ca="1"/>
        <v>2</v>
      </c>
      <c r="M2012" t="str">
        <f ca="1"/>
        <v>Русское правописание</v>
      </c>
    </row>
    <row r="2013" spans="1:13" x14ac:dyDescent="0.25">
      <c r="A2013" s="30" t="str">
        <v>Табакаева А. П.</v>
      </c>
      <c r="B2013" s="30" t="str">
        <f ca="1"/>
        <v>5Е</v>
      </c>
      <c r="C2013" s="30">
        <f ca="1"/>
        <v>34</v>
      </c>
      <c r="D2013" s="30" t="str">
        <f ca="1"/>
        <v>НЕТ</v>
      </c>
      <c r="E2013" s="30">
        <f ca="1"/>
        <v>1</v>
      </c>
      <c r="F2013" s="30" t="str">
        <v>Разговор о важн</v>
      </c>
      <c r="H2013" t="str">
        <f ca="1"/>
        <v>Табакаева А. П.</v>
      </c>
      <c r="I2013" t="str">
        <f ca="1"/>
        <v>5Е</v>
      </c>
      <c r="J2013">
        <f ca="1"/>
        <v>34</v>
      </c>
      <c r="K2013" t="str">
        <f ca="1"/>
        <v>НЕТ</v>
      </c>
      <c r="L2013">
        <f ca="1"/>
        <v>1</v>
      </c>
      <c r="M2013" t="str">
        <f ca="1"/>
        <v>Разговор о важн</v>
      </c>
    </row>
    <row r="2014" spans="1:13" x14ac:dyDescent="0.25">
      <c r="A2014" s="30" t="str">
        <v>Терехова Л. В.</v>
      </c>
      <c r="B2014" s="30" t="str">
        <f ca="1"/>
        <v>3П</v>
      </c>
      <c r="C2014" s="30">
        <f ca="1"/>
        <v>36</v>
      </c>
      <c r="D2014" s="30" t="str">
        <f ca="1"/>
        <v>НЕТ</v>
      </c>
      <c r="E2014" s="30">
        <f ca="1"/>
        <v>1</v>
      </c>
      <c r="F2014" s="30" t="str">
        <v>Изобразительное искусство</v>
      </c>
      <c r="H2014" t="str">
        <f ca="1"/>
        <v>Терехова Л. В.</v>
      </c>
      <c r="I2014" t="str">
        <f ca="1"/>
        <v>3П</v>
      </c>
      <c r="J2014">
        <f ca="1"/>
        <v>36</v>
      </c>
      <c r="K2014" t="str">
        <f ca="1"/>
        <v>НЕТ</v>
      </c>
      <c r="L2014">
        <f ca="1"/>
        <v>1</v>
      </c>
      <c r="M2014" t="str">
        <f ca="1"/>
        <v>Изобразительное искусство</v>
      </c>
    </row>
    <row r="2015" spans="1:13" x14ac:dyDescent="0.25">
      <c r="A2015" s="30" t="str">
        <v>Терехова Л. В.</v>
      </c>
      <c r="B2015" s="30" t="str">
        <f ca="1"/>
        <v>3П</v>
      </c>
      <c r="C2015" s="30">
        <f ca="1"/>
        <v>36</v>
      </c>
      <c r="D2015" s="30" t="str">
        <f ca="1"/>
        <v>НЕТ</v>
      </c>
      <c r="E2015" s="30">
        <f ca="1"/>
        <v>1</v>
      </c>
      <c r="F2015" s="30" t="str">
        <v>Кубановедение</v>
      </c>
      <c r="H2015" t="str">
        <f ca="1"/>
        <v>Терехова Л. В.</v>
      </c>
      <c r="I2015" t="str">
        <f ca="1"/>
        <v>3П</v>
      </c>
      <c r="J2015">
        <f ca="1"/>
        <v>36</v>
      </c>
      <c r="K2015" t="str">
        <f ca="1"/>
        <v>НЕТ</v>
      </c>
      <c r="L2015">
        <f ca="1"/>
        <v>1</v>
      </c>
      <c r="M2015" t="str">
        <f ca="1"/>
        <v>Кубановедение</v>
      </c>
    </row>
    <row r="2016" spans="1:13" x14ac:dyDescent="0.25">
      <c r="A2016" s="30" t="str">
        <v>Терехова Л. В.</v>
      </c>
      <c r="B2016" s="30" t="str">
        <f ca="1"/>
        <v>3П</v>
      </c>
      <c r="C2016" s="30">
        <f ca="1"/>
        <v>36</v>
      </c>
      <c r="D2016" s="30" t="str">
        <f ca="1"/>
        <v>НЕТ</v>
      </c>
      <c r="E2016" s="30">
        <f ca="1"/>
        <v>4</v>
      </c>
      <c r="F2016" s="30" t="str">
        <v>Литературное чтение</v>
      </c>
      <c r="H2016" t="str">
        <f ca="1"/>
        <v>Терехова Л. В.</v>
      </c>
      <c r="I2016" t="str">
        <f ca="1"/>
        <v>3П</v>
      </c>
      <c r="J2016">
        <f ca="1"/>
        <v>36</v>
      </c>
      <c r="K2016" t="str">
        <f ca="1"/>
        <v>НЕТ</v>
      </c>
      <c r="L2016">
        <f ca="1"/>
        <v>4</v>
      </c>
      <c r="M2016" t="str">
        <f ca="1"/>
        <v>Литературное чтение</v>
      </c>
    </row>
    <row r="2017" spans="1:13" x14ac:dyDescent="0.25">
      <c r="A2017" s="30" t="str">
        <v>Терехова Л. В.</v>
      </c>
      <c r="B2017" s="30" t="str">
        <f ca="1"/>
        <v>3П</v>
      </c>
      <c r="C2017" s="30">
        <f ca="1"/>
        <v>36</v>
      </c>
      <c r="D2017" s="30" t="str">
        <f ca="1"/>
        <v>НЕТ</v>
      </c>
      <c r="E2017" s="30">
        <f ca="1"/>
        <v>4</v>
      </c>
      <c r="F2017" s="30" t="str">
        <v>Математика</v>
      </c>
      <c r="H2017" t="str">
        <f ca="1"/>
        <v>Терехова Л. В.</v>
      </c>
      <c r="I2017" t="str">
        <f ca="1"/>
        <v>3П</v>
      </c>
      <c r="J2017">
        <f ca="1"/>
        <v>36</v>
      </c>
      <c r="K2017" t="str">
        <f ca="1"/>
        <v>НЕТ</v>
      </c>
      <c r="L2017">
        <f ca="1"/>
        <v>4</v>
      </c>
      <c r="M2017" t="str">
        <f ca="1"/>
        <v>Математика</v>
      </c>
    </row>
    <row r="2018" spans="1:13" x14ac:dyDescent="0.25">
      <c r="A2018" s="30" t="str">
        <v>Терехова Л. В.</v>
      </c>
      <c r="B2018" s="30" t="str">
        <f ca="1"/>
        <v>3П</v>
      </c>
      <c r="C2018" s="30">
        <f ca="1"/>
        <v>36</v>
      </c>
      <c r="D2018" s="30" t="str">
        <f ca="1"/>
        <v>НЕТ</v>
      </c>
      <c r="E2018" s="30">
        <f ca="1"/>
        <v>1</v>
      </c>
      <c r="F2018" s="30" t="str">
        <v>Музыка</v>
      </c>
      <c r="H2018" t="str">
        <f ca="1"/>
        <v>Терехова Л. В.</v>
      </c>
      <c r="I2018" t="str">
        <f ca="1"/>
        <v>3П</v>
      </c>
      <c r="J2018">
        <f ca="1"/>
        <v>36</v>
      </c>
      <c r="K2018" t="str">
        <f ca="1"/>
        <v>НЕТ</v>
      </c>
      <c r="L2018">
        <f ca="1"/>
        <v>1</v>
      </c>
      <c r="M2018" t="str">
        <f ca="1"/>
        <v>Музыка</v>
      </c>
    </row>
    <row r="2019" spans="1:13" x14ac:dyDescent="0.25">
      <c r="A2019" s="30" t="str">
        <v>Терехова Л. В.</v>
      </c>
      <c r="B2019" s="30" t="str">
        <f ca="1"/>
        <v>3П</v>
      </c>
      <c r="C2019" s="30">
        <f ca="1"/>
        <v>36</v>
      </c>
      <c r="D2019" s="30" t="str">
        <f ca="1"/>
        <v>НЕТ</v>
      </c>
      <c r="E2019" s="30">
        <f ca="1"/>
        <v>2</v>
      </c>
      <c r="F2019" s="30" t="str">
        <v>Окружающий мир</v>
      </c>
      <c r="H2019" t="str">
        <f ca="1"/>
        <v>Терехова Л. В.</v>
      </c>
      <c r="I2019" t="str">
        <f ca="1"/>
        <v>3П</v>
      </c>
      <c r="J2019">
        <f ca="1"/>
        <v>36</v>
      </c>
      <c r="K2019" t="str">
        <f ca="1"/>
        <v>НЕТ</v>
      </c>
      <c r="L2019">
        <f ca="1"/>
        <v>2</v>
      </c>
      <c r="M2019" t="str">
        <f ca="1"/>
        <v>Окружающий мир</v>
      </c>
    </row>
    <row r="2020" spans="1:13" x14ac:dyDescent="0.25">
      <c r="A2020" s="30" t="str">
        <v>Терехова Л. В.</v>
      </c>
      <c r="B2020" s="30" t="str">
        <f ca="1"/>
        <v>3П</v>
      </c>
      <c r="C2020" s="30">
        <f ca="1"/>
        <v>36</v>
      </c>
      <c r="D2020" s="30" t="str">
        <f ca="1"/>
        <v>НЕТ</v>
      </c>
      <c r="E2020" s="30">
        <f ca="1"/>
        <v>1</v>
      </c>
      <c r="F2020" s="30" t="str">
        <v>Разговор о важн</v>
      </c>
      <c r="H2020" t="str">
        <f ca="1"/>
        <v>Терехова Л. В.</v>
      </c>
      <c r="I2020" t="str">
        <f ca="1"/>
        <v>3П</v>
      </c>
      <c r="J2020">
        <f ca="1"/>
        <v>36</v>
      </c>
      <c r="K2020" t="str">
        <f ca="1"/>
        <v>НЕТ</v>
      </c>
      <c r="L2020">
        <f ca="1"/>
        <v>1</v>
      </c>
      <c r="M2020" t="str">
        <f ca="1"/>
        <v>Разговор о важн</v>
      </c>
    </row>
    <row r="2021" spans="1:13" x14ac:dyDescent="0.25">
      <c r="A2021" s="30" t="str">
        <v>Терехова Л. В.</v>
      </c>
      <c r="B2021" s="30" t="str">
        <f ca="1"/>
        <v>3П</v>
      </c>
      <c r="C2021" s="30">
        <f ca="1"/>
        <v>36</v>
      </c>
      <c r="D2021" s="30" t="str">
        <f ca="1"/>
        <v>НЕТ</v>
      </c>
      <c r="E2021" s="30">
        <f ca="1"/>
        <v>5</v>
      </c>
      <c r="F2021" s="30" t="str">
        <v>Русский язык</v>
      </c>
      <c r="H2021" t="str">
        <f ca="1"/>
        <v>Терехова Л. В.</v>
      </c>
      <c r="I2021" t="str">
        <f ca="1"/>
        <v>3П</v>
      </c>
      <c r="J2021">
        <f ca="1"/>
        <v>36</v>
      </c>
      <c r="K2021" t="str">
        <f ca="1"/>
        <v>НЕТ</v>
      </c>
      <c r="L2021">
        <f ca="1"/>
        <v>5</v>
      </c>
      <c r="M2021" t="str">
        <f ca="1"/>
        <v>Русский язык</v>
      </c>
    </row>
    <row r="2022" spans="1:13" x14ac:dyDescent="0.25">
      <c r="A2022" s="30" t="str">
        <v>Терехова Л. В.</v>
      </c>
      <c r="B2022" s="30" t="str">
        <f ca="1"/>
        <v>3П</v>
      </c>
      <c r="C2022" s="30">
        <f ca="1"/>
        <v>36</v>
      </c>
      <c r="D2022" s="30" t="str">
        <f ca="1"/>
        <v>НЕТ</v>
      </c>
      <c r="E2022" s="30">
        <f ca="1"/>
        <v>1</v>
      </c>
      <c r="F2022" s="30" t="str">
        <v>Технология</v>
      </c>
      <c r="H2022" t="str">
        <f ca="1"/>
        <v>Терехова Л. В.</v>
      </c>
      <c r="I2022" t="str">
        <f ca="1"/>
        <v>3П</v>
      </c>
      <c r="J2022">
        <f ca="1"/>
        <v>36</v>
      </c>
      <c r="K2022" t="str">
        <f ca="1"/>
        <v>НЕТ</v>
      </c>
      <c r="L2022">
        <f ca="1"/>
        <v>1</v>
      </c>
      <c r="M2022" t="str">
        <f ca="1"/>
        <v>Технология</v>
      </c>
    </row>
    <row r="2023" spans="1:13" x14ac:dyDescent="0.25">
      <c r="A2023" s="30" t="str">
        <v>Тимофеева Л. И.</v>
      </c>
      <c r="B2023" s="30" t="str">
        <f ca="1"/>
        <v>7Е</v>
      </c>
      <c r="C2023" s="30">
        <f ca="1"/>
        <v>38</v>
      </c>
      <c r="D2023" s="30" t="str">
        <f ca="1"/>
        <v>НЕТ</v>
      </c>
      <c r="E2023" s="30">
        <f ca="1"/>
        <v>1</v>
      </c>
      <c r="F2023" s="30" t="str">
        <v>Разговор о важн</v>
      </c>
      <c r="H2023" t="str">
        <f ca="1"/>
        <v>Тимофеева Л. И.</v>
      </c>
      <c r="I2023" t="str">
        <f ca="1"/>
        <v>7Е</v>
      </c>
      <c r="J2023">
        <f ca="1"/>
        <v>38</v>
      </c>
      <c r="K2023" t="str">
        <f ca="1"/>
        <v>НЕТ</v>
      </c>
      <c r="L2023">
        <f ca="1"/>
        <v>1</v>
      </c>
      <c r="M2023" t="str">
        <f ca="1"/>
        <v>Разговор о важн</v>
      </c>
    </row>
    <row r="2024" spans="1:13" x14ac:dyDescent="0.25">
      <c r="A2024" s="30" t="str">
        <v>Третьякова Л. В.</v>
      </c>
      <c r="B2024" s="30" t="str">
        <f ca="1"/>
        <v>1Ж</v>
      </c>
      <c r="C2024" s="30">
        <f ca="1"/>
        <v>37</v>
      </c>
      <c r="D2024" s="30" t="str">
        <f ca="1"/>
        <v>НЕТ</v>
      </c>
      <c r="E2024" s="30">
        <f ca="1"/>
        <v>1</v>
      </c>
      <c r="F2024" s="30" t="str">
        <v>Изобразительное искусство</v>
      </c>
      <c r="H2024" t="str">
        <f ca="1"/>
        <v>Третьякова Л. В.</v>
      </c>
      <c r="I2024" t="str">
        <f ca="1"/>
        <v>1Ж</v>
      </c>
      <c r="J2024">
        <f ca="1"/>
        <v>37</v>
      </c>
      <c r="K2024" t="str">
        <f ca="1"/>
        <v>НЕТ</v>
      </c>
      <c r="L2024">
        <f ca="1"/>
        <v>1</v>
      </c>
      <c r="M2024" t="str">
        <f ca="1"/>
        <v>Изобразительное искусство</v>
      </c>
    </row>
    <row r="2025" spans="1:13" x14ac:dyDescent="0.25">
      <c r="A2025" s="30" t="str">
        <v>Третьякова Л. В.</v>
      </c>
      <c r="B2025" s="30" t="str">
        <f ca="1"/>
        <v>1Ж</v>
      </c>
      <c r="C2025" s="30">
        <f ca="1"/>
        <v>37</v>
      </c>
      <c r="D2025" s="30" t="str">
        <f ca="1"/>
        <v>НЕТ</v>
      </c>
      <c r="E2025" s="30">
        <f ca="1"/>
        <v>4</v>
      </c>
      <c r="F2025" s="30" t="str">
        <v>Литературное чтение</v>
      </c>
      <c r="H2025" t="str">
        <f ca="1"/>
        <v>Третьякова Л. В.</v>
      </c>
      <c r="I2025" t="str">
        <f ca="1"/>
        <v>1Ж</v>
      </c>
      <c r="J2025">
        <f ca="1"/>
        <v>37</v>
      </c>
      <c r="K2025" t="str">
        <f ca="1"/>
        <v>НЕТ</v>
      </c>
      <c r="L2025">
        <f ca="1"/>
        <v>4</v>
      </c>
      <c r="M2025" t="str">
        <f ca="1"/>
        <v>Литературное чтение</v>
      </c>
    </row>
    <row r="2026" spans="1:13" x14ac:dyDescent="0.25">
      <c r="A2026" s="30" t="str">
        <v>Третьякова Л. В.</v>
      </c>
      <c r="B2026" s="30" t="str">
        <f ca="1"/>
        <v>1Ж</v>
      </c>
      <c r="C2026" s="30">
        <f ca="1"/>
        <v>37</v>
      </c>
      <c r="D2026" s="30" t="str">
        <f ca="1"/>
        <v>НЕТ</v>
      </c>
      <c r="E2026" s="30">
        <f ca="1"/>
        <v>4</v>
      </c>
      <c r="F2026" s="30" t="str">
        <v>Математика</v>
      </c>
      <c r="H2026" t="str">
        <f ca="1"/>
        <v>Третьякова Л. В.</v>
      </c>
      <c r="I2026" t="str">
        <f ca="1"/>
        <v>1Ж</v>
      </c>
      <c r="J2026">
        <f ca="1"/>
        <v>37</v>
      </c>
      <c r="K2026" t="str">
        <f ca="1"/>
        <v>НЕТ</v>
      </c>
      <c r="L2026">
        <f ca="1"/>
        <v>4</v>
      </c>
      <c r="M2026" t="str">
        <f ca="1"/>
        <v>Математика</v>
      </c>
    </row>
    <row r="2027" spans="1:13" x14ac:dyDescent="0.25">
      <c r="A2027" s="30" t="str">
        <v>Третьякова Л. В.</v>
      </c>
      <c r="B2027" s="30" t="str">
        <f ca="1"/>
        <v>1Ж</v>
      </c>
      <c r="C2027" s="30">
        <f ca="1"/>
        <v>37</v>
      </c>
      <c r="D2027" s="30" t="str">
        <f ca="1"/>
        <v>НЕТ</v>
      </c>
      <c r="E2027" s="30">
        <f ca="1"/>
        <v>1</v>
      </c>
      <c r="F2027" s="30" t="str">
        <v>Музыка</v>
      </c>
      <c r="H2027" t="str">
        <f ca="1"/>
        <v>Третьякова Л. В.</v>
      </c>
      <c r="I2027" t="str">
        <f ca="1"/>
        <v>1Ж</v>
      </c>
      <c r="J2027">
        <f ca="1"/>
        <v>37</v>
      </c>
      <c r="K2027" t="str">
        <f ca="1"/>
        <v>НЕТ</v>
      </c>
      <c r="L2027">
        <f ca="1"/>
        <v>1</v>
      </c>
      <c r="M2027" t="str">
        <f ca="1"/>
        <v>Музыка</v>
      </c>
    </row>
    <row r="2028" spans="1:13" x14ac:dyDescent="0.25">
      <c r="A2028" s="30" t="str">
        <v>Третьякова Л. В.</v>
      </c>
      <c r="B2028" s="30" t="str">
        <f ca="1"/>
        <v>1Ж</v>
      </c>
      <c r="C2028" s="30">
        <f ca="1"/>
        <v>37</v>
      </c>
      <c r="D2028" s="30" t="str">
        <f ca="1"/>
        <v>НЕТ</v>
      </c>
      <c r="E2028" s="30">
        <f ca="1"/>
        <v>2</v>
      </c>
      <c r="F2028" s="30" t="str">
        <v>Окружающий мир</v>
      </c>
      <c r="H2028" t="str">
        <f ca="1"/>
        <v>Третьякова Л. В.</v>
      </c>
      <c r="I2028" t="str">
        <f ca="1"/>
        <v>1Ж</v>
      </c>
      <c r="J2028">
        <f ca="1"/>
        <v>37</v>
      </c>
      <c r="K2028" t="str">
        <f ca="1"/>
        <v>НЕТ</v>
      </c>
      <c r="L2028">
        <f ca="1"/>
        <v>2</v>
      </c>
      <c r="M2028" t="str">
        <f ca="1"/>
        <v>Окружающий мир</v>
      </c>
    </row>
    <row r="2029" spans="1:13" x14ac:dyDescent="0.25">
      <c r="A2029" s="30" t="str">
        <v>Третьякова Л. В.</v>
      </c>
      <c r="B2029" s="30" t="str">
        <f ca="1"/>
        <v>1Ж</v>
      </c>
      <c r="C2029" s="30">
        <f ca="1"/>
        <v>37</v>
      </c>
      <c r="D2029" s="30" t="str">
        <f ca="1"/>
        <v>НЕТ</v>
      </c>
      <c r="E2029" s="30">
        <f ca="1"/>
        <v>1</v>
      </c>
      <c r="F2029" s="30" t="str">
        <v>Разговор о важн</v>
      </c>
      <c r="H2029" t="str">
        <f ca="1"/>
        <v>Третьякова Л. В.</v>
      </c>
      <c r="I2029" t="str">
        <f ca="1"/>
        <v>1Ж</v>
      </c>
      <c r="J2029">
        <f ca="1"/>
        <v>37</v>
      </c>
      <c r="K2029" t="str">
        <f ca="1"/>
        <v>НЕТ</v>
      </c>
      <c r="L2029">
        <f ca="1"/>
        <v>1</v>
      </c>
      <c r="M2029" t="str">
        <f ca="1"/>
        <v>Разговор о важн</v>
      </c>
    </row>
    <row r="2030" spans="1:13" x14ac:dyDescent="0.25">
      <c r="A2030" s="30" t="str">
        <v>Третьякова Л. В.</v>
      </c>
      <c r="B2030" s="30" t="str">
        <f ca="1"/>
        <v>1Ж</v>
      </c>
      <c r="C2030" s="30">
        <f ca="1"/>
        <v>37</v>
      </c>
      <c r="D2030" s="30" t="str">
        <f ca="1"/>
        <v>НЕТ</v>
      </c>
      <c r="E2030" s="30">
        <f ca="1"/>
        <v>5</v>
      </c>
      <c r="F2030" s="30" t="str">
        <v>Русский язык</v>
      </c>
      <c r="H2030" t="str">
        <f ca="1"/>
        <v>Третьякова Л. В.</v>
      </c>
      <c r="I2030" t="str">
        <f ca="1"/>
        <v>1Ж</v>
      </c>
      <c r="J2030">
        <f ca="1"/>
        <v>37</v>
      </c>
      <c r="K2030" t="str">
        <f ca="1"/>
        <v>НЕТ</v>
      </c>
      <c r="L2030">
        <f ca="1"/>
        <v>5</v>
      </c>
      <c r="M2030" t="str">
        <f ca="1"/>
        <v>Русский язык</v>
      </c>
    </row>
    <row r="2031" spans="1:13" x14ac:dyDescent="0.25">
      <c r="A2031" s="30" t="str">
        <v>Третьякова Л. В.</v>
      </c>
      <c r="B2031" s="30" t="str">
        <f ca="1"/>
        <v>1Ж</v>
      </c>
      <c r="C2031" s="30">
        <f ca="1"/>
        <v>37</v>
      </c>
      <c r="D2031" s="30" t="str">
        <f ca="1"/>
        <v>НЕТ</v>
      </c>
      <c r="E2031" s="30">
        <f ca="1"/>
        <v>1</v>
      </c>
      <c r="F2031" s="30" t="str">
        <v>Технология</v>
      </c>
      <c r="H2031" t="str">
        <f ca="1"/>
        <v>Третьякова Л. В.</v>
      </c>
      <c r="I2031" t="str">
        <f ca="1"/>
        <v>1Ж</v>
      </c>
      <c r="J2031">
        <f ca="1"/>
        <v>37</v>
      </c>
      <c r="K2031" t="str">
        <f ca="1"/>
        <v>НЕТ</v>
      </c>
      <c r="L2031">
        <f ca="1"/>
        <v>1</v>
      </c>
      <c r="M2031" t="str">
        <f ca="1"/>
        <v>Технология</v>
      </c>
    </row>
    <row r="2032" spans="1:13" x14ac:dyDescent="0.25">
      <c r="A2032" s="30" t="str">
        <v>Третьякова Л. В.</v>
      </c>
      <c r="B2032" s="30" t="str">
        <f ca="1"/>
        <v>3Т</v>
      </c>
      <c r="C2032" s="30">
        <f ca="1"/>
        <v>34</v>
      </c>
      <c r="D2032" s="30" t="str">
        <f ca="1"/>
        <v>НЕТ</v>
      </c>
      <c r="E2032" s="30">
        <f ca="1"/>
        <v>1</v>
      </c>
      <c r="F2032" s="30" t="str">
        <v>Изобразительное искусство</v>
      </c>
      <c r="H2032" t="str">
        <f ca="1"/>
        <v>Третьякова Л. В.</v>
      </c>
      <c r="I2032" t="str">
        <f ca="1"/>
        <v>3Т</v>
      </c>
      <c r="J2032">
        <f ca="1"/>
        <v>34</v>
      </c>
      <c r="K2032" t="str">
        <f ca="1"/>
        <v>НЕТ</v>
      </c>
      <c r="L2032">
        <f ca="1"/>
        <v>1</v>
      </c>
      <c r="M2032" t="str">
        <f ca="1"/>
        <v>Изобразительное искусство</v>
      </c>
    </row>
    <row r="2033" spans="1:13" x14ac:dyDescent="0.25">
      <c r="A2033" s="30" t="str">
        <v>Третьякова Л. В.</v>
      </c>
      <c r="B2033" s="30" t="str">
        <f ca="1"/>
        <v>3Т</v>
      </c>
      <c r="C2033" s="30">
        <f ca="1"/>
        <v>34</v>
      </c>
      <c r="D2033" s="30" t="str">
        <f ca="1"/>
        <v>НЕТ</v>
      </c>
      <c r="E2033" s="30">
        <f ca="1"/>
        <v>1</v>
      </c>
      <c r="F2033" s="30" t="str">
        <v>Кубановедение</v>
      </c>
      <c r="H2033" t="str">
        <f ca="1"/>
        <v>Третьякова Л. В.</v>
      </c>
      <c r="I2033" t="str">
        <f ca="1"/>
        <v>3Т</v>
      </c>
      <c r="J2033">
        <f ca="1"/>
        <v>34</v>
      </c>
      <c r="K2033" t="str">
        <f ca="1"/>
        <v>НЕТ</v>
      </c>
      <c r="L2033">
        <f ca="1"/>
        <v>1</v>
      </c>
      <c r="M2033" t="str">
        <f ca="1"/>
        <v>Кубановедение</v>
      </c>
    </row>
    <row r="2034" spans="1:13" x14ac:dyDescent="0.25">
      <c r="A2034" s="30" t="str">
        <v>Третьякова Л. В.</v>
      </c>
      <c r="B2034" s="30" t="str">
        <f ca="1"/>
        <v>3Т</v>
      </c>
      <c r="C2034" s="30">
        <f ca="1"/>
        <v>34</v>
      </c>
      <c r="D2034" s="30" t="str">
        <f ca="1"/>
        <v>НЕТ</v>
      </c>
      <c r="E2034" s="30">
        <f ca="1"/>
        <v>4</v>
      </c>
      <c r="F2034" s="30" t="str">
        <v>Литературное чтение</v>
      </c>
      <c r="H2034" t="str">
        <f ca="1"/>
        <v>Третьякова Л. В.</v>
      </c>
      <c r="I2034" t="str">
        <f ca="1"/>
        <v>3Т</v>
      </c>
      <c r="J2034">
        <f ca="1"/>
        <v>34</v>
      </c>
      <c r="K2034" t="str">
        <f ca="1"/>
        <v>НЕТ</v>
      </c>
      <c r="L2034">
        <f ca="1"/>
        <v>4</v>
      </c>
      <c r="M2034" t="str">
        <f ca="1"/>
        <v>Литературное чтение</v>
      </c>
    </row>
    <row r="2035" spans="1:13" x14ac:dyDescent="0.25">
      <c r="A2035" s="30" t="str">
        <v>Третьякова Л. В.</v>
      </c>
      <c r="B2035" s="30" t="str">
        <f ca="1"/>
        <v>3Т</v>
      </c>
      <c r="C2035" s="30">
        <f ca="1"/>
        <v>34</v>
      </c>
      <c r="D2035" s="30" t="str">
        <f ca="1"/>
        <v>НЕТ</v>
      </c>
      <c r="E2035" s="30">
        <f ca="1"/>
        <v>4</v>
      </c>
      <c r="F2035" s="30" t="str">
        <v>Математика</v>
      </c>
      <c r="H2035" t="str">
        <f ca="1"/>
        <v>Третьякова Л. В.</v>
      </c>
      <c r="I2035" t="str">
        <f ca="1"/>
        <v>3Т</v>
      </c>
      <c r="J2035">
        <f ca="1"/>
        <v>34</v>
      </c>
      <c r="K2035" t="str">
        <f ca="1"/>
        <v>НЕТ</v>
      </c>
      <c r="L2035">
        <f ca="1"/>
        <v>4</v>
      </c>
      <c r="M2035" t="str">
        <f ca="1"/>
        <v>Математика</v>
      </c>
    </row>
    <row r="2036" spans="1:13" x14ac:dyDescent="0.25">
      <c r="A2036" s="30" t="str">
        <v>Третьякова Л. В.</v>
      </c>
      <c r="B2036" s="30" t="str">
        <f ca="1"/>
        <v>3Т</v>
      </c>
      <c r="C2036" s="30">
        <f ca="1"/>
        <v>34</v>
      </c>
      <c r="D2036" s="30" t="str">
        <f ca="1"/>
        <v>НЕТ</v>
      </c>
      <c r="E2036" s="30">
        <f ca="1"/>
        <v>1</v>
      </c>
      <c r="F2036" s="30" t="str">
        <v>Музыка</v>
      </c>
      <c r="H2036" t="str">
        <f ca="1"/>
        <v>Третьякова Л. В.</v>
      </c>
      <c r="I2036" t="str">
        <f ca="1"/>
        <v>3Т</v>
      </c>
      <c r="J2036">
        <f ca="1"/>
        <v>34</v>
      </c>
      <c r="K2036" t="str">
        <f ca="1"/>
        <v>НЕТ</v>
      </c>
      <c r="L2036">
        <f ca="1"/>
        <v>1</v>
      </c>
      <c r="M2036" t="str">
        <f ca="1"/>
        <v>Музыка</v>
      </c>
    </row>
    <row r="2037" spans="1:13" x14ac:dyDescent="0.25">
      <c r="A2037" s="30" t="str">
        <v>Третьякова Л. В.</v>
      </c>
      <c r="B2037" s="30" t="str">
        <f ca="1"/>
        <v>3Т</v>
      </c>
      <c r="C2037" s="30">
        <f ca="1"/>
        <v>34</v>
      </c>
      <c r="D2037" s="30" t="str">
        <f ca="1"/>
        <v>НЕТ</v>
      </c>
      <c r="E2037" s="30">
        <f ca="1"/>
        <v>2</v>
      </c>
      <c r="F2037" s="30" t="str">
        <v>Окружающий мир</v>
      </c>
      <c r="H2037" t="str">
        <f ca="1"/>
        <v>Третьякова Л. В.</v>
      </c>
      <c r="I2037" t="str">
        <f ca="1"/>
        <v>3Т</v>
      </c>
      <c r="J2037">
        <f ca="1"/>
        <v>34</v>
      </c>
      <c r="K2037" t="str">
        <f ca="1"/>
        <v>НЕТ</v>
      </c>
      <c r="L2037">
        <f ca="1"/>
        <v>2</v>
      </c>
      <c r="M2037" t="str">
        <f ca="1"/>
        <v>Окружающий мир</v>
      </c>
    </row>
    <row r="2038" spans="1:13" x14ac:dyDescent="0.25">
      <c r="A2038" s="30" t="str">
        <v>Третьякова Л. В.</v>
      </c>
      <c r="B2038" s="30" t="str">
        <f ca="1"/>
        <v>3Т</v>
      </c>
      <c r="C2038" s="30">
        <f ca="1"/>
        <v>34</v>
      </c>
      <c r="D2038" s="30" t="str">
        <f ca="1"/>
        <v>НЕТ</v>
      </c>
      <c r="E2038" s="30">
        <f ca="1"/>
        <v>1</v>
      </c>
      <c r="F2038" s="30" t="str">
        <v>Разговор о важн</v>
      </c>
      <c r="H2038" t="str">
        <f ca="1"/>
        <v>Третьякова Л. В.</v>
      </c>
      <c r="I2038" t="str">
        <f ca="1"/>
        <v>3Т</v>
      </c>
      <c r="J2038">
        <f ca="1"/>
        <v>34</v>
      </c>
      <c r="K2038" t="str">
        <f ca="1"/>
        <v>НЕТ</v>
      </c>
      <c r="L2038">
        <f ca="1"/>
        <v>1</v>
      </c>
      <c r="M2038" t="str">
        <f ca="1"/>
        <v>Разговор о важн</v>
      </c>
    </row>
    <row r="2039" spans="1:13" x14ac:dyDescent="0.25">
      <c r="A2039" s="30" t="str">
        <v>Третьякова Л. В.</v>
      </c>
      <c r="B2039" s="30" t="str">
        <f ca="1"/>
        <v>3Т</v>
      </c>
      <c r="C2039" s="30">
        <f ca="1"/>
        <v>34</v>
      </c>
      <c r="D2039" s="30" t="str">
        <f ca="1"/>
        <v>НЕТ</v>
      </c>
      <c r="E2039" s="30">
        <f ca="1"/>
        <v>5</v>
      </c>
      <c r="F2039" s="30" t="str">
        <v>Русский язык</v>
      </c>
      <c r="H2039" t="str">
        <f ca="1"/>
        <v>Третьякова Л. В.</v>
      </c>
      <c r="I2039" t="str">
        <f ca="1"/>
        <v>3Т</v>
      </c>
      <c r="J2039">
        <f ca="1"/>
        <v>34</v>
      </c>
      <c r="K2039" t="str">
        <f ca="1"/>
        <v>НЕТ</v>
      </c>
      <c r="L2039">
        <f ca="1"/>
        <v>5</v>
      </c>
      <c r="M2039" t="str">
        <f ca="1"/>
        <v>Русский язык</v>
      </c>
    </row>
    <row r="2040" spans="1:13" x14ac:dyDescent="0.25">
      <c r="A2040" s="30" t="str">
        <v>Третьякова Л. В.</v>
      </c>
      <c r="B2040" s="30" t="str">
        <f ca="1"/>
        <v>3Т</v>
      </c>
      <c r="C2040" s="30">
        <f ca="1"/>
        <v>34</v>
      </c>
      <c r="D2040" s="30" t="str">
        <f ca="1"/>
        <v>НЕТ</v>
      </c>
      <c r="E2040" s="30">
        <f ca="1"/>
        <v>1</v>
      </c>
      <c r="F2040" s="30" t="str">
        <v>Технология</v>
      </c>
      <c r="H2040" t="str">
        <f ca="1"/>
        <v>Третьякова Л. В.</v>
      </c>
      <c r="I2040" t="str">
        <f ca="1"/>
        <v>3Т</v>
      </c>
      <c r="J2040">
        <f ca="1"/>
        <v>34</v>
      </c>
      <c r="K2040" t="str">
        <f ca="1"/>
        <v>НЕТ</v>
      </c>
      <c r="L2040">
        <f ca="1"/>
        <v>1</v>
      </c>
      <c r="M2040" t="str">
        <f ca="1"/>
        <v>Технология</v>
      </c>
    </row>
    <row r="2041" spans="1:13" x14ac:dyDescent="0.25">
      <c r="A2041" s="30" t="str">
        <v>Ураева Ю. В.</v>
      </c>
      <c r="B2041" s="30" t="str">
        <f ca="1"/>
        <v>6Б</v>
      </c>
      <c r="C2041" s="30">
        <f ca="1"/>
        <v>35</v>
      </c>
      <c r="D2041" s="30" t="str">
        <f ca="1"/>
        <v>ДА</v>
      </c>
      <c r="E2041" s="30">
        <f ca="1"/>
        <v>3</v>
      </c>
      <c r="F2041" s="30" t="str">
        <v>Иностранный язык (английский)</v>
      </c>
      <c r="H2041" t="str">
        <f ca="1"/>
        <v>Ураева Ю. В.</v>
      </c>
      <c r="I2041" t="str">
        <f ca="1"/>
        <v>6Б</v>
      </c>
      <c r="J2041">
        <f ca="1"/>
        <v>35</v>
      </c>
      <c r="K2041" t="str">
        <f ca="1"/>
        <v>ДА</v>
      </c>
      <c r="L2041">
        <f ca="1"/>
        <v>3</v>
      </c>
      <c r="M2041" t="str">
        <f ca="1"/>
        <v>Иностранный язык (английский)</v>
      </c>
    </row>
    <row r="2042" spans="1:13" x14ac:dyDescent="0.25">
      <c r="A2042" s="30" t="str">
        <v>Бекмухаметова С. А.</v>
      </c>
      <c r="B2042" s="30" t="str">
        <f ca="1"/>
        <v>6Б</v>
      </c>
      <c r="C2042" s="30">
        <f ca="1"/>
        <v>35</v>
      </c>
      <c r="D2042" s="30" t="str">
        <f ca="1"/>
        <v>ДА</v>
      </c>
      <c r="E2042" s="30">
        <f ca="1"/>
        <v>3</v>
      </c>
      <c r="F2042" s="30" t="str">
        <v>Иностранный язык (английский)</v>
      </c>
      <c r="H2042" t="str">
        <f ca="1"/>
        <v>Бекмухаметова С. А.</v>
      </c>
      <c r="I2042" t="str">
        <f ca="1"/>
        <v>6Б</v>
      </c>
      <c r="J2042">
        <f ca="1"/>
        <v>35</v>
      </c>
      <c r="K2042" t="str">
        <f ca="1"/>
        <v>ДА</v>
      </c>
      <c r="L2042">
        <f ca="1"/>
        <v>3</v>
      </c>
      <c r="M2042" t="str">
        <f ca="1"/>
        <v>Иностранный язык (английский)</v>
      </c>
    </row>
    <row r="2043" spans="1:13" x14ac:dyDescent="0.25">
      <c r="A2043" s="30" t="str">
        <v>Ураева Ю. В.</v>
      </c>
      <c r="B2043" s="30" t="str">
        <f ca="1"/>
        <v>6В</v>
      </c>
      <c r="C2043" s="30">
        <f ca="1"/>
        <v>35</v>
      </c>
      <c r="D2043" s="30" t="str">
        <f ca="1"/>
        <v>ДА</v>
      </c>
      <c r="E2043" s="30">
        <f ca="1"/>
        <v>3</v>
      </c>
      <c r="F2043" s="30" t="str">
        <v>Иностранный язык (английский)</v>
      </c>
      <c r="H2043" t="str">
        <f ca="1"/>
        <v>Ураева Ю. В.</v>
      </c>
      <c r="I2043" t="str">
        <f ca="1"/>
        <v>6В</v>
      </c>
      <c r="J2043">
        <f ca="1"/>
        <v>35</v>
      </c>
      <c r="K2043" t="str">
        <f ca="1"/>
        <v>ДА</v>
      </c>
      <c r="L2043">
        <f ca="1"/>
        <v>3</v>
      </c>
      <c r="M2043" t="str">
        <f ca="1"/>
        <v>Иностранный язык (английский)</v>
      </c>
    </row>
    <row r="2044" spans="1:13" x14ac:dyDescent="0.25">
      <c r="A2044" s="30" t="str">
        <v>Бекмухаметова С. А.</v>
      </c>
      <c r="B2044" s="30" t="str">
        <f ca="1"/>
        <v>6В</v>
      </c>
      <c r="C2044" s="30">
        <f ca="1"/>
        <v>35</v>
      </c>
      <c r="D2044" s="30" t="str">
        <f ca="1"/>
        <v>ДА</v>
      </c>
      <c r="E2044" s="30">
        <f ca="1"/>
        <v>3</v>
      </c>
      <c r="F2044" s="30" t="str">
        <v>Иностранный язык (английский)</v>
      </c>
      <c r="H2044" t="str">
        <f ca="1"/>
        <v>Бекмухаметова С. А.</v>
      </c>
      <c r="I2044" t="str">
        <f ca="1"/>
        <v>6В</v>
      </c>
      <c r="J2044">
        <f ca="1"/>
        <v>35</v>
      </c>
      <c r="K2044" t="str">
        <f ca="1"/>
        <v>ДА</v>
      </c>
      <c r="L2044">
        <f ca="1"/>
        <v>3</v>
      </c>
      <c r="M2044" t="str">
        <f ca="1"/>
        <v>Иностранный язык (английский)</v>
      </c>
    </row>
    <row r="2045" spans="1:13" x14ac:dyDescent="0.25">
      <c r="A2045" s="30" t="str">
        <v>Ураева Ю. В.</v>
      </c>
      <c r="B2045" s="30" t="str">
        <f ca="1"/>
        <v>6Д</v>
      </c>
      <c r="C2045" s="30">
        <f ca="1"/>
        <v>36</v>
      </c>
      <c r="D2045" s="30" t="str">
        <f ca="1"/>
        <v>ДА</v>
      </c>
      <c r="E2045" s="30">
        <f ca="1"/>
        <v>3</v>
      </c>
      <c r="F2045" s="30" t="str">
        <v>Иностранный язык (английский)</v>
      </c>
      <c r="H2045" t="str">
        <f ca="1"/>
        <v>Ураева Ю. В.</v>
      </c>
      <c r="I2045" t="str">
        <f ca="1"/>
        <v>6Д</v>
      </c>
      <c r="J2045">
        <f ca="1"/>
        <v>36</v>
      </c>
      <c r="K2045" t="str">
        <f ca="1"/>
        <v>ДА</v>
      </c>
      <c r="L2045">
        <f ca="1"/>
        <v>3</v>
      </c>
      <c r="M2045" t="str">
        <f ca="1"/>
        <v>Иностранный язык (английский)</v>
      </c>
    </row>
    <row r="2046" spans="1:13" x14ac:dyDescent="0.25">
      <c r="A2046" s="30" t="str">
        <v>Бекмухаметова С. А.</v>
      </c>
      <c r="B2046" s="30" t="str">
        <f ca="1"/>
        <v>6Д</v>
      </c>
      <c r="C2046" s="30">
        <f ca="1"/>
        <v>36</v>
      </c>
      <c r="D2046" s="30" t="str">
        <f ca="1"/>
        <v>ДА</v>
      </c>
      <c r="E2046" s="30">
        <f ca="1"/>
        <v>3</v>
      </c>
      <c r="F2046" s="30" t="str">
        <v>Иностранный язык (английский)</v>
      </c>
      <c r="H2046" t="str">
        <f ca="1"/>
        <v>Бекмухаметова С. А.</v>
      </c>
      <c r="I2046" t="str">
        <f ca="1"/>
        <v>6Д</v>
      </c>
      <c r="J2046">
        <f ca="1"/>
        <v>36</v>
      </c>
      <c r="K2046" t="str">
        <f ca="1"/>
        <v>ДА</v>
      </c>
      <c r="L2046">
        <f ca="1"/>
        <v>3</v>
      </c>
      <c r="M2046" t="str">
        <f ca="1"/>
        <v>Иностранный язык (английский)</v>
      </c>
    </row>
    <row r="2047" spans="1:13" x14ac:dyDescent="0.25">
      <c r="A2047" s="30" t="str">
        <v>Ураева Ю. В.</v>
      </c>
      <c r="B2047" s="30" t="str">
        <f ca="1"/>
        <v>6Е</v>
      </c>
      <c r="C2047" s="30">
        <f ca="1"/>
        <v>36</v>
      </c>
      <c r="D2047" s="30" t="str">
        <f ca="1"/>
        <v>ДА</v>
      </c>
      <c r="E2047" s="30">
        <f ca="1"/>
        <v>3</v>
      </c>
      <c r="F2047" s="30" t="str">
        <v>Иностранный язык (английский)</v>
      </c>
      <c r="H2047" t="str">
        <f ca="1"/>
        <v>Ураева Ю. В.</v>
      </c>
      <c r="I2047" t="str">
        <f ca="1"/>
        <v>6Е</v>
      </c>
      <c r="J2047">
        <f ca="1"/>
        <v>36</v>
      </c>
      <c r="K2047" t="str">
        <f ca="1"/>
        <v>ДА</v>
      </c>
      <c r="L2047">
        <f ca="1"/>
        <v>3</v>
      </c>
      <c r="M2047" t="str">
        <f ca="1"/>
        <v>Иностранный язык (английский)</v>
      </c>
    </row>
    <row r="2048" spans="1:13" x14ac:dyDescent="0.25">
      <c r="A2048" s="30" t="str">
        <v>Бекмухаметова С. А.</v>
      </c>
      <c r="B2048" s="30" t="str">
        <f ca="1"/>
        <v>6Е</v>
      </c>
      <c r="C2048" s="30">
        <f ca="1"/>
        <v>36</v>
      </c>
      <c r="D2048" s="30" t="str">
        <f ca="1"/>
        <v>ДА</v>
      </c>
      <c r="E2048" s="30">
        <f ca="1"/>
        <v>3</v>
      </c>
      <c r="F2048" s="30" t="str">
        <v>Иностранный язык (английский)</v>
      </c>
      <c r="H2048" t="str">
        <f ca="1"/>
        <v>Бекмухаметова С. А.</v>
      </c>
      <c r="I2048" t="str">
        <f ca="1"/>
        <v>6Е</v>
      </c>
      <c r="J2048">
        <f ca="1"/>
        <v>36</v>
      </c>
      <c r="K2048" t="str">
        <f ca="1"/>
        <v>ДА</v>
      </c>
      <c r="L2048">
        <f ca="1"/>
        <v>3</v>
      </c>
      <c r="M2048" t="str">
        <f ca="1"/>
        <v>Иностранный язык (английский)</v>
      </c>
    </row>
    <row r="2049" spans="1:13" x14ac:dyDescent="0.25">
      <c r="A2049" s="30" t="str">
        <v>Ураева Ю. В.</v>
      </c>
      <c r="B2049" s="30" t="str">
        <f ca="1"/>
        <v>6Ж</v>
      </c>
      <c r="C2049" s="30">
        <f ca="1"/>
        <v>36</v>
      </c>
      <c r="D2049" s="30" t="str">
        <f ca="1"/>
        <v>ДА</v>
      </c>
      <c r="E2049" s="30">
        <f ca="1"/>
        <v>3</v>
      </c>
      <c r="F2049" s="30" t="str">
        <v>Иностранный язык (английский)</v>
      </c>
      <c r="H2049" t="str">
        <f ca="1"/>
        <v>Ураева Ю. В.</v>
      </c>
      <c r="I2049" t="str">
        <f ca="1"/>
        <v>6Ж</v>
      </c>
      <c r="J2049">
        <f ca="1"/>
        <v>36</v>
      </c>
      <c r="K2049" t="str">
        <f ca="1"/>
        <v>ДА</v>
      </c>
      <c r="L2049">
        <f ca="1"/>
        <v>3</v>
      </c>
      <c r="M2049" t="str">
        <f ca="1"/>
        <v>Иностранный язык (английский)</v>
      </c>
    </row>
    <row r="2050" spans="1:13" x14ac:dyDescent="0.25">
      <c r="A2050" s="30" t="str">
        <v>Бекмухаметова С. А.</v>
      </c>
      <c r="B2050" s="30" t="str">
        <f ca="1"/>
        <v>6Ж</v>
      </c>
      <c r="C2050" s="30">
        <f ca="1"/>
        <v>36</v>
      </c>
      <c r="D2050" s="30" t="str">
        <f ca="1"/>
        <v>ДА</v>
      </c>
      <c r="E2050" s="30">
        <f ca="1"/>
        <v>3</v>
      </c>
      <c r="F2050" s="30" t="str">
        <v>Иностранный язык (английский)</v>
      </c>
      <c r="H2050" t="str">
        <f ca="1"/>
        <v>Бекмухаметова С. А.</v>
      </c>
      <c r="I2050" t="str">
        <f ca="1"/>
        <v>6Ж</v>
      </c>
      <c r="J2050">
        <f ca="1"/>
        <v>36</v>
      </c>
      <c r="K2050" t="str">
        <f ca="1"/>
        <v>ДА</v>
      </c>
      <c r="L2050">
        <f ca="1"/>
        <v>3</v>
      </c>
      <c r="M2050" t="str">
        <f ca="1"/>
        <v>Иностранный язык (английский)</v>
      </c>
    </row>
    <row r="2051" spans="1:13" x14ac:dyDescent="0.25">
      <c r="A2051" s="30" t="str">
        <v>Ураева Ю. В.</v>
      </c>
      <c r="B2051" s="30" t="str">
        <f ca="1"/>
        <v>6З</v>
      </c>
      <c r="C2051" s="30">
        <f ca="1"/>
        <v>35</v>
      </c>
      <c r="D2051" s="30" t="str">
        <f ca="1"/>
        <v>ДА</v>
      </c>
      <c r="E2051" s="30">
        <f ca="1"/>
        <v>3</v>
      </c>
      <c r="F2051" s="30" t="str">
        <v>Иностранный язык (английский)</v>
      </c>
      <c r="H2051" t="str">
        <f ca="1"/>
        <v>Ураева Ю. В.</v>
      </c>
      <c r="I2051" t="str">
        <f ca="1"/>
        <v>6З</v>
      </c>
      <c r="J2051">
        <f ca="1"/>
        <v>35</v>
      </c>
      <c r="K2051" t="str">
        <f ca="1"/>
        <v>ДА</v>
      </c>
      <c r="L2051">
        <f ca="1"/>
        <v>3</v>
      </c>
      <c r="M2051" t="str">
        <f ca="1"/>
        <v>Иностранный язык (английский)</v>
      </c>
    </row>
    <row r="2052" spans="1:13" x14ac:dyDescent="0.25">
      <c r="A2052" s="30" t="str">
        <v>Бекмухаметова С. А.</v>
      </c>
      <c r="B2052" s="30" t="str">
        <f ca="1"/>
        <v>6З</v>
      </c>
      <c r="C2052" s="30">
        <f ca="1"/>
        <v>35</v>
      </c>
      <c r="D2052" s="30" t="str">
        <f ca="1"/>
        <v>ДА</v>
      </c>
      <c r="E2052" s="30">
        <f ca="1"/>
        <v>3</v>
      </c>
      <c r="F2052" s="30" t="str">
        <v>Иностранный язык (английский)</v>
      </c>
      <c r="H2052" t="str">
        <f ca="1"/>
        <v>Бекмухаметова С. А.</v>
      </c>
      <c r="I2052" t="str">
        <f ca="1"/>
        <v>6З</v>
      </c>
      <c r="J2052">
        <f ca="1"/>
        <v>35</v>
      </c>
      <c r="K2052" t="str">
        <f ca="1"/>
        <v>ДА</v>
      </c>
      <c r="L2052">
        <f ca="1"/>
        <v>3</v>
      </c>
      <c r="M2052" t="str">
        <f ca="1"/>
        <v>Иностранный язык (английский)</v>
      </c>
    </row>
    <row r="2053" spans="1:13" x14ac:dyDescent="0.25">
      <c r="A2053" s="30" t="str">
        <v>Ураева Ю. В.</v>
      </c>
      <c r="B2053" s="30" t="str">
        <f ca="1"/>
        <v>6И</v>
      </c>
      <c r="C2053" s="30">
        <f ca="1"/>
        <v>36</v>
      </c>
      <c r="D2053" s="30" t="str">
        <f ca="1"/>
        <v>ДА</v>
      </c>
      <c r="E2053" s="30">
        <f ca="1"/>
        <v>3</v>
      </c>
      <c r="F2053" s="30" t="str">
        <v>Иностранный язык (английский)</v>
      </c>
      <c r="H2053" t="str">
        <f ca="1"/>
        <v>Ураева Ю. В.</v>
      </c>
      <c r="I2053" t="str">
        <f ca="1"/>
        <v>6И</v>
      </c>
      <c r="J2053">
        <f ca="1"/>
        <v>36</v>
      </c>
      <c r="K2053" t="str">
        <f ca="1"/>
        <v>ДА</v>
      </c>
      <c r="L2053">
        <f ca="1"/>
        <v>3</v>
      </c>
      <c r="M2053" t="str">
        <f ca="1"/>
        <v>Иностранный язык (английский)</v>
      </c>
    </row>
    <row r="2054" spans="1:13" x14ac:dyDescent="0.25">
      <c r="A2054" s="30" t="str">
        <v>Бекмухаметова С. А.</v>
      </c>
      <c r="B2054" s="30" t="str">
        <f ca="1"/>
        <v>6И</v>
      </c>
      <c r="C2054" s="30">
        <f ca="1"/>
        <v>36</v>
      </c>
      <c r="D2054" s="30" t="str">
        <f ca="1"/>
        <v>ДА</v>
      </c>
      <c r="E2054" s="30">
        <f ca="1"/>
        <v>3</v>
      </c>
      <c r="F2054" s="30" t="str">
        <v>Иностранный язык (английский)</v>
      </c>
      <c r="H2054" t="str">
        <f ca="1"/>
        <v>Бекмухаметова С. А.</v>
      </c>
      <c r="I2054" t="str">
        <f ca="1"/>
        <v>6И</v>
      </c>
      <c r="J2054">
        <f ca="1"/>
        <v>36</v>
      </c>
      <c r="K2054" t="str">
        <f ca="1"/>
        <v>ДА</v>
      </c>
      <c r="L2054">
        <f ca="1"/>
        <v>3</v>
      </c>
      <c r="M2054" t="str">
        <f ca="1"/>
        <v>Иностранный язык (английский)</v>
      </c>
    </row>
    <row r="2055" spans="1:13" x14ac:dyDescent="0.25">
      <c r="A2055" s="30" t="str">
        <v>Ураева Ю. В.</v>
      </c>
      <c r="B2055" s="30" t="str">
        <f ca="1"/>
        <v>6К</v>
      </c>
      <c r="C2055" s="30">
        <f ca="1"/>
        <v>36</v>
      </c>
      <c r="D2055" s="30" t="str">
        <f ca="1"/>
        <v>ДА</v>
      </c>
      <c r="E2055" s="30">
        <f ca="1"/>
        <v>3</v>
      </c>
      <c r="F2055" s="30" t="str">
        <v>Иностранный язык (английский)</v>
      </c>
      <c r="H2055" t="str">
        <f ca="1"/>
        <v>Ураева Ю. В.</v>
      </c>
      <c r="I2055" t="str">
        <f ca="1"/>
        <v>6К</v>
      </c>
      <c r="J2055">
        <f ca="1"/>
        <v>36</v>
      </c>
      <c r="K2055" t="str">
        <f ca="1"/>
        <v>ДА</v>
      </c>
      <c r="L2055">
        <f ca="1"/>
        <v>3</v>
      </c>
      <c r="M2055" t="str">
        <f ca="1"/>
        <v>Иностранный язык (английский)</v>
      </c>
    </row>
    <row r="2056" spans="1:13" x14ac:dyDescent="0.25">
      <c r="A2056" s="30" t="str">
        <v>Бекмухаметова С. А.</v>
      </c>
      <c r="B2056" s="30" t="str">
        <f ca="1"/>
        <v>6К</v>
      </c>
      <c r="C2056" s="30">
        <f ca="1"/>
        <v>36</v>
      </c>
      <c r="D2056" s="30" t="str">
        <f ca="1"/>
        <v>ДА</v>
      </c>
      <c r="E2056" s="30">
        <f ca="1"/>
        <v>3</v>
      </c>
      <c r="F2056" s="30" t="str">
        <v>Иностранный язык (английский)</v>
      </c>
      <c r="H2056" t="str">
        <f ca="1"/>
        <v>Бекмухаметова С. А.</v>
      </c>
      <c r="I2056" t="str">
        <f ca="1"/>
        <v>6К</v>
      </c>
      <c r="J2056">
        <f ca="1"/>
        <v>36</v>
      </c>
      <c r="K2056" t="str">
        <f ca="1"/>
        <v>ДА</v>
      </c>
      <c r="L2056">
        <f ca="1"/>
        <v>3</v>
      </c>
      <c r="M2056" t="str">
        <f ca="1"/>
        <v>Иностранный язык (английский)</v>
      </c>
    </row>
    <row r="2057" spans="1:13" x14ac:dyDescent="0.25">
      <c r="A2057" s="30" t="str">
        <v>Ураева Ю. В.</v>
      </c>
      <c r="B2057" s="30" t="str">
        <f ca="1"/>
        <v>6К</v>
      </c>
      <c r="C2057" s="30">
        <f ca="1"/>
        <v>36</v>
      </c>
      <c r="D2057" s="30" t="str">
        <f ca="1"/>
        <v>НЕТ</v>
      </c>
      <c r="E2057" s="30">
        <f ca="1"/>
        <v>1</v>
      </c>
      <c r="F2057" s="30" t="str">
        <v>Разговор о важн</v>
      </c>
      <c r="H2057" t="str">
        <f ca="1"/>
        <v>Ураева Ю. В.</v>
      </c>
      <c r="I2057" t="str">
        <f ca="1"/>
        <v>6К</v>
      </c>
      <c r="J2057">
        <f ca="1"/>
        <v>36</v>
      </c>
      <c r="K2057" t="str">
        <f ca="1"/>
        <v>НЕТ</v>
      </c>
      <c r="L2057">
        <f ca="1"/>
        <v>1</v>
      </c>
      <c r="M2057" t="str">
        <f ca="1"/>
        <v>Разговор о важн</v>
      </c>
    </row>
    <row r="2058" spans="1:13" x14ac:dyDescent="0.25">
      <c r="A2058" s="30" t="str">
        <v>Ураева Ю. В.</v>
      </c>
      <c r="B2058" s="30" t="str">
        <f ca="1"/>
        <v>6Л</v>
      </c>
      <c r="C2058" s="30">
        <f ca="1"/>
        <v>36</v>
      </c>
      <c r="D2058" s="30" t="str">
        <f ca="1"/>
        <v>ДА</v>
      </c>
      <c r="E2058" s="30">
        <f ca="1"/>
        <v>3</v>
      </c>
      <c r="F2058" s="30" t="str">
        <v>Иностранный язык (английский)</v>
      </c>
      <c r="H2058" t="str">
        <f ca="1"/>
        <v>Ураева Ю. В.</v>
      </c>
      <c r="I2058" t="str">
        <f ca="1"/>
        <v>6Л</v>
      </c>
      <c r="J2058">
        <f ca="1"/>
        <v>36</v>
      </c>
      <c r="K2058" t="str">
        <f ca="1"/>
        <v>ДА</v>
      </c>
      <c r="L2058">
        <f ca="1"/>
        <v>3</v>
      </c>
      <c r="M2058" t="str">
        <f ca="1"/>
        <v>Иностранный язык (английский)</v>
      </c>
    </row>
    <row r="2059" spans="1:13" x14ac:dyDescent="0.25">
      <c r="A2059" s="30" t="str">
        <v>Бекмухаметова С. А.</v>
      </c>
      <c r="B2059" s="30" t="str">
        <f ca="1"/>
        <v>6Л</v>
      </c>
      <c r="C2059" s="30">
        <f ca="1"/>
        <v>36</v>
      </c>
      <c r="D2059" s="30" t="str">
        <f ca="1"/>
        <v>ДА</v>
      </c>
      <c r="E2059" s="30">
        <f ca="1"/>
        <v>3</v>
      </c>
      <c r="F2059" s="30" t="str">
        <v>Иностранный язык (английский)</v>
      </c>
      <c r="H2059" t="str">
        <f ca="1"/>
        <v>Бекмухаметова С. А.</v>
      </c>
      <c r="I2059" t="str">
        <f ca="1"/>
        <v>6Л</v>
      </c>
      <c r="J2059">
        <f ca="1"/>
        <v>36</v>
      </c>
      <c r="K2059" t="str">
        <f ca="1"/>
        <v>ДА</v>
      </c>
      <c r="L2059">
        <f ca="1"/>
        <v>3</v>
      </c>
      <c r="M2059" t="str">
        <f ca="1"/>
        <v>Иностранный язык (английский)</v>
      </c>
    </row>
    <row r="2060" spans="1:13" x14ac:dyDescent="0.25">
      <c r="A2060" s="30" t="str">
        <v>Усачева Е. В.</v>
      </c>
      <c r="B2060" s="30" t="str">
        <f ca="1"/>
        <v>3А</v>
      </c>
      <c r="C2060" s="30">
        <f ca="1"/>
        <v>33</v>
      </c>
      <c r="D2060" s="30" t="str">
        <f ca="1"/>
        <v>НЕТ</v>
      </c>
      <c r="E2060" s="30">
        <f ca="1"/>
        <v>2</v>
      </c>
      <c r="F2060" s="30" t="str">
        <v>Физическая культура</v>
      </c>
      <c r="H2060" t="str">
        <f ca="1"/>
        <v>Усачева Е. В.</v>
      </c>
      <c r="I2060" t="str">
        <f ca="1"/>
        <v>3А</v>
      </c>
      <c r="J2060">
        <f ca="1"/>
        <v>33</v>
      </c>
      <c r="K2060" t="str">
        <f ca="1"/>
        <v>НЕТ</v>
      </c>
      <c r="L2060">
        <f ca="1"/>
        <v>2</v>
      </c>
      <c r="M2060" t="str">
        <f ca="1"/>
        <v>Физическая культура</v>
      </c>
    </row>
    <row r="2061" spans="1:13" x14ac:dyDescent="0.25">
      <c r="A2061" s="30" t="str">
        <v>Усачева Е. В.</v>
      </c>
      <c r="B2061" s="30" t="str">
        <f ca="1"/>
        <v>3Д</v>
      </c>
      <c r="C2061" s="30">
        <f ca="1"/>
        <v>35</v>
      </c>
      <c r="D2061" s="30" t="str">
        <f ca="1"/>
        <v>НЕТ</v>
      </c>
      <c r="E2061" s="30">
        <f ca="1"/>
        <v>2</v>
      </c>
      <c r="F2061" s="30" t="str">
        <v>Физическая культура</v>
      </c>
      <c r="H2061" t="str">
        <f ca="1"/>
        <v>Усачева Е. В.</v>
      </c>
      <c r="I2061" t="str">
        <f ca="1"/>
        <v>3Д</v>
      </c>
      <c r="J2061">
        <f ca="1"/>
        <v>35</v>
      </c>
      <c r="K2061" t="str">
        <f ca="1"/>
        <v>НЕТ</v>
      </c>
      <c r="L2061">
        <f ca="1"/>
        <v>2</v>
      </c>
      <c r="M2061" t="str">
        <f ca="1"/>
        <v>Физическая культура</v>
      </c>
    </row>
    <row r="2062" spans="1:13" x14ac:dyDescent="0.25">
      <c r="A2062" s="30" t="str">
        <v>Усачева Е. В.</v>
      </c>
      <c r="B2062" s="30" t="str">
        <f ca="1"/>
        <v>3К</v>
      </c>
      <c r="C2062" s="30">
        <f ca="1"/>
        <v>37</v>
      </c>
      <c r="D2062" s="30" t="str">
        <f ca="1"/>
        <v>НЕТ</v>
      </c>
      <c r="E2062" s="30">
        <f ca="1"/>
        <v>2</v>
      </c>
      <c r="F2062" s="30" t="str">
        <v>Физическая культура</v>
      </c>
      <c r="H2062" t="str">
        <f ca="1"/>
        <v>Усачева Е. В.</v>
      </c>
      <c r="I2062" t="str">
        <f ca="1"/>
        <v>3К</v>
      </c>
      <c r="J2062">
        <f ca="1"/>
        <v>37</v>
      </c>
      <c r="K2062" t="str">
        <f ca="1"/>
        <v>НЕТ</v>
      </c>
      <c r="L2062">
        <f ca="1"/>
        <v>2</v>
      </c>
      <c r="M2062" t="str">
        <f ca="1"/>
        <v>Физическая культура</v>
      </c>
    </row>
    <row r="2063" spans="1:13" x14ac:dyDescent="0.25">
      <c r="A2063" s="30" t="str">
        <v>Усачева Е. В.</v>
      </c>
      <c r="B2063" s="30" t="str">
        <f ca="1"/>
        <v>3Л</v>
      </c>
      <c r="C2063" s="30">
        <f ca="1"/>
        <v>34</v>
      </c>
      <c r="D2063" s="30" t="str">
        <f ca="1"/>
        <v>НЕТ</v>
      </c>
      <c r="E2063" s="30">
        <f ca="1"/>
        <v>2</v>
      </c>
      <c r="F2063" s="30" t="str">
        <v>Физическая культура</v>
      </c>
      <c r="H2063" t="str">
        <f ca="1"/>
        <v>Усачева Е. В.</v>
      </c>
      <c r="I2063" t="str">
        <f ca="1"/>
        <v>3Л</v>
      </c>
      <c r="J2063">
        <f ca="1"/>
        <v>34</v>
      </c>
      <c r="K2063" t="str">
        <f ca="1"/>
        <v>НЕТ</v>
      </c>
      <c r="L2063">
        <f ca="1"/>
        <v>2</v>
      </c>
      <c r="M2063" t="str">
        <f ca="1"/>
        <v>Физическая культура</v>
      </c>
    </row>
    <row r="2064" spans="1:13" x14ac:dyDescent="0.25">
      <c r="A2064" s="30" t="str">
        <v>Усачева Е. В.</v>
      </c>
      <c r="B2064" s="30" t="str">
        <f ca="1"/>
        <v>3М</v>
      </c>
      <c r="C2064" s="30">
        <f ca="1"/>
        <v>35</v>
      </c>
      <c r="D2064" s="30" t="str">
        <f ca="1"/>
        <v>НЕТ</v>
      </c>
      <c r="E2064" s="30">
        <f ca="1"/>
        <v>2</v>
      </c>
      <c r="F2064" s="30" t="str">
        <v>Физическая культура</v>
      </c>
      <c r="H2064" t="str">
        <f ca="1"/>
        <v>Усачева Е. В.</v>
      </c>
      <c r="I2064" t="str">
        <f ca="1"/>
        <v>3М</v>
      </c>
      <c r="J2064">
        <f ca="1"/>
        <v>35</v>
      </c>
      <c r="K2064" t="str">
        <f ca="1"/>
        <v>НЕТ</v>
      </c>
      <c r="L2064">
        <f ca="1"/>
        <v>2</v>
      </c>
      <c r="M2064" t="str">
        <f ca="1"/>
        <v>Физическая культура</v>
      </c>
    </row>
    <row r="2065" spans="1:13" x14ac:dyDescent="0.25">
      <c r="A2065" s="30" t="str">
        <v>Усачева Е. В.</v>
      </c>
      <c r="B2065" s="30" t="str">
        <f ca="1"/>
        <v>3Н</v>
      </c>
      <c r="C2065" s="30">
        <f ca="1"/>
        <v>35</v>
      </c>
      <c r="D2065" s="30" t="str">
        <f ca="1"/>
        <v>НЕТ</v>
      </c>
      <c r="E2065" s="30">
        <f ca="1"/>
        <v>2</v>
      </c>
      <c r="F2065" s="30" t="str">
        <v>Физическая культура</v>
      </c>
      <c r="H2065" t="str">
        <f ca="1"/>
        <v>Усачева Е. В.</v>
      </c>
      <c r="I2065" t="str">
        <f ca="1"/>
        <v>3Н</v>
      </c>
      <c r="J2065">
        <f ca="1"/>
        <v>35</v>
      </c>
      <c r="K2065" t="str">
        <f ca="1"/>
        <v>НЕТ</v>
      </c>
      <c r="L2065">
        <f ca="1"/>
        <v>2</v>
      </c>
      <c r="M2065" t="str">
        <f ca="1"/>
        <v>Физическая культура</v>
      </c>
    </row>
    <row r="2066" spans="1:13" x14ac:dyDescent="0.25">
      <c r="A2066" s="30" t="str">
        <v>Усачева Е. В.</v>
      </c>
      <c r="B2066" s="30" t="str">
        <f ca="1"/>
        <v>3П</v>
      </c>
      <c r="C2066" s="30">
        <f ca="1"/>
        <v>36</v>
      </c>
      <c r="D2066" s="30" t="str">
        <f ca="1"/>
        <v>НЕТ</v>
      </c>
      <c r="E2066" s="30">
        <f ca="1"/>
        <v>2</v>
      </c>
      <c r="F2066" s="30" t="str">
        <v>Физическая культура</v>
      </c>
      <c r="H2066" t="str">
        <f ca="1"/>
        <v>Усачева Е. В.</v>
      </c>
      <c r="I2066" t="str">
        <f ca="1"/>
        <v>3П</v>
      </c>
      <c r="J2066">
        <f ca="1"/>
        <v>36</v>
      </c>
      <c r="K2066" t="str">
        <f ca="1"/>
        <v>НЕТ</v>
      </c>
      <c r="L2066">
        <f ca="1"/>
        <v>2</v>
      </c>
      <c r="M2066" t="str">
        <f ca="1"/>
        <v>Физическая культура</v>
      </c>
    </row>
    <row r="2067" spans="1:13" x14ac:dyDescent="0.25">
      <c r="A2067" s="30" t="str">
        <v>Усачева Е. В.</v>
      </c>
      <c r="B2067" s="30" t="str">
        <f ca="1"/>
        <v>3У</v>
      </c>
      <c r="C2067" s="30">
        <f ca="1"/>
        <v>34</v>
      </c>
      <c r="D2067" s="30" t="str">
        <f ca="1"/>
        <v>НЕТ</v>
      </c>
      <c r="E2067" s="30">
        <f ca="1"/>
        <v>2</v>
      </c>
      <c r="F2067" s="30" t="str">
        <v>Физическая культура</v>
      </c>
      <c r="H2067" t="str">
        <f ca="1"/>
        <v>Усачева Е. В.</v>
      </c>
      <c r="I2067" t="str">
        <f ca="1"/>
        <v>3У</v>
      </c>
      <c r="J2067">
        <f ca="1"/>
        <v>34</v>
      </c>
      <c r="K2067" t="str">
        <f ca="1"/>
        <v>НЕТ</v>
      </c>
      <c r="L2067">
        <f ca="1"/>
        <v>2</v>
      </c>
      <c r="M2067" t="str">
        <f ca="1"/>
        <v>Физическая культура</v>
      </c>
    </row>
    <row r="2068" spans="1:13" x14ac:dyDescent="0.25">
      <c r="A2068" s="30" t="str">
        <v>Усачева Е. В.</v>
      </c>
      <c r="B2068" s="30" t="str">
        <f ca="1"/>
        <v>3Ф</v>
      </c>
      <c r="C2068" s="30">
        <f ca="1"/>
        <v>34</v>
      </c>
      <c r="D2068" s="30" t="str">
        <f ca="1"/>
        <v>НЕТ</v>
      </c>
      <c r="E2068" s="30">
        <f ca="1"/>
        <v>2</v>
      </c>
      <c r="F2068" s="30" t="str">
        <v>Физическая культура</v>
      </c>
      <c r="H2068" t="str">
        <f ca="1"/>
        <v>Усачева Е. В.</v>
      </c>
      <c r="I2068" t="str">
        <f ca="1"/>
        <v>3Ф</v>
      </c>
      <c r="J2068">
        <f ca="1"/>
        <v>34</v>
      </c>
      <c r="K2068" t="str">
        <f ca="1"/>
        <v>НЕТ</v>
      </c>
      <c r="L2068">
        <f ca="1"/>
        <v>2</v>
      </c>
      <c r="M2068" t="str">
        <f ca="1"/>
        <v>Физическая культура</v>
      </c>
    </row>
    <row r="2069" spans="1:13" x14ac:dyDescent="0.25">
      <c r="A2069" s="30" t="str">
        <v>Усачева Е. В.</v>
      </c>
      <c r="B2069" s="30" t="str">
        <f ca="1"/>
        <v>3Х</v>
      </c>
      <c r="C2069" s="30">
        <f ca="1"/>
        <v>34</v>
      </c>
      <c r="D2069" s="30" t="str">
        <f ca="1"/>
        <v>НЕТ</v>
      </c>
      <c r="E2069" s="30">
        <f ca="1"/>
        <v>2</v>
      </c>
      <c r="F2069" s="30" t="str">
        <v>Физическая культура</v>
      </c>
      <c r="H2069" t="str">
        <f ca="1"/>
        <v>Усачева Е. В.</v>
      </c>
      <c r="I2069" t="str">
        <f ca="1"/>
        <v>3Х</v>
      </c>
      <c r="J2069">
        <f ca="1"/>
        <v>34</v>
      </c>
      <c r="K2069" t="str">
        <f ca="1"/>
        <v>НЕТ</v>
      </c>
      <c r="L2069">
        <f ca="1"/>
        <v>2</v>
      </c>
      <c r="M2069" t="str">
        <f ca="1"/>
        <v>Физическая культура</v>
      </c>
    </row>
    <row r="2070" spans="1:13" x14ac:dyDescent="0.25">
      <c r="A2070" s="30" t="str">
        <v>Усачева Е. В.</v>
      </c>
      <c r="B2070" s="30" t="str">
        <f ca="1"/>
        <v>3Ц</v>
      </c>
      <c r="C2070" s="30">
        <f ca="1"/>
        <v>37</v>
      </c>
      <c r="D2070" s="30" t="str">
        <f ca="1"/>
        <v>НЕТ</v>
      </c>
      <c r="E2070" s="30">
        <f ca="1"/>
        <v>2</v>
      </c>
      <c r="F2070" s="30" t="str">
        <v>Физическая культура</v>
      </c>
      <c r="H2070" t="str">
        <f ca="1"/>
        <v>Усачева Е. В.</v>
      </c>
      <c r="I2070" t="str">
        <f ca="1"/>
        <v>3Ц</v>
      </c>
      <c r="J2070">
        <f ca="1"/>
        <v>37</v>
      </c>
      <c r="K2070" t="str">
        <f ca="1"/>
        <v>НЕТ</v>
      </c>
      <c r="L2070">
        <f ca="1"/>
        <v>2</v>
      </c>
      <c r="M2070" t="str">
        <f ca="1"/>
        <v>Физическая культура</v>
      </c>
    </row>
    <row r="2071" spans="1:13" x14ac:dyDescent="0.25">
      <c r="A2071" s="30" t="str">
        <v>Усачева Е. В.</v>
      </c>
      <c r="B2071" s="30" t="str">
        <f ca="1"/>
        <v>3Ч</v>
      </c>
      <c r="C2071" s="30">
        <f ca="1"/>
        <v>34</v>
      </c>
      <c r="D2071" s="30" t="str">
        <f ca="1"/>
        <v>НЕТ</v>
      </c>
      <c r="E2071" s="30">
        <f ca="1"/>
        <v>2</v>
      </c>
      <c r="F2071" s="30" t="str">
        <v>Физическая культура</v>
      </c>
      <c r="H2071" t="str">
        <f ca="1"/>
        <v>Усачева Е. В.</v>
      </c>
      <c r="I2071" t="str">
        <f ca="1"/>
        <v>3Ч</v>
      </c>
      <c r="J2071">
        <f ca="1"/>
        <v>34</v>
      </c>
      <c r="K2071" t="str">
        <f ca="1"/>
        <v>НЕТ</v>
      </c>
      <c r="L2071">
        <f ca="1"/>
        <v>2</v>
      </c>
      <c r="M2071" t="str">
        <f ca="1"/>
        <v>Физическая культура</v>
      </c>
    </row>
    <row r="2072" spans="1:13" x14ac:dyDescent="0.25">
      <c r="A2072" s="30" t="str">
        <v>Устич Н. В.</v>
      </c>
      <c r="B2072" s="30" t="str">
        <f ca="1"/>
        <v>9Ж</v>
      </c>
      <c r="C2072" s="30">
        <f ca="1"/>
        <v>36</v>
      </c>
      <c r="D2072" s="30" t="str">
        <f ca="1"/>
        <v>НЕТ</v>
      </c>
      <c r="E2072" s="30">
        <f ca="1"/>
        <v>1</v>
      </c>
      <c r="F2072" s="30" t="str">
        <v>Разговор о важн</v>
      </c>
      <c r="H2072" t="str">
        <f ca="1"/>
        <v>Устич Н. В.</v>
      </c>
      <c r="I2072" t="str">
        <f ca="1"/>
        <v>9Ж</v>
      </c>
      <c r="J2072">
        <f ca="1"/>
        <v>36</v>
      </c>
      <c r="K2072" t="str">
        <f ca="1"/>
        <v>НЕТ</v>
      </c>
      <c r="L2072">
        <f ca="1"/>
        <v>1</v>
      </c>
      <c r="M2072" t="str">
        <f ca="1"/>
        <v>Разговор о важн</v>
      </c>
    </row>
    <row r="2073" spans="1:13" x14ac:dyDescent="0.25">
      <c r="A2073" s="30" t="str">
        <v>Ушакова М. А.</v>
      </c>
      <c r="B2073" s="30" t="str">
        <f ca="1"/>
        <v>1М</v>
      </c>
      <c r="C2073" s="30">
        <f ca="1"/>
        <v>37</v>
      </c>
      <c r="D2073" s="30" t="str">
        <f ca="1"/>
        <v>НЕТ</v>
      </c>
      <c r="E2073" s="30">
        <f ca="1"/>
        <v>1</v>
      </c>
      <c r="F2073" s="30" t="str">
        <v>Изобразительное искусство</v>
      </c>
      <c r="H2073" t="str">
        <f ca="1"/>
        <v>Ушакова М. А.</v>
      </c>
      <c r="I2073" t="str">
        <f ca="1"/>
        <v>1М</v>
      </c>
      <c r="J2073">
        <f ca="1"/>
        <v>37</v>
      </c>
      <c r="K2073" t="str">
        <f ca="1"/>
        <v>НЕТ</v>
      </c>
      <c r="L2073">
        <f ca="1"/>
        <v>1</v>
      </c>
      <c r="M2073" t="str">
        <f ca="1"/>
        <v>Изобразительное искусство</v>
      </c>
    </row>
    <row r="2074" spans="1:13" x14ac:dyDescent="0.25">
      <c r="A2074" s="30" t="str">
        <v>Ушакова М. А.</v>
      </c>
      <c r="B2074" s="30" t="str">
        <f ca="1"/>
        <v>1М</v>
      </c>
      <c r="C2074" s="30">
        <f ca="1"/>
        <v>37</v>
      </c>
      <c r="D2074" s="30" t="str">
        <f ca="1"/>
        <v>НЕТ</v>
      </c>
      <c r="E2074" s="30">
        <f ca="1"/>
        <v>4</v>
      </c>
      <c r="F2074" s="30" t="str">
        <v>Литературное чтение</v>
      </c>
      <c r="H2074" t="str">
        <f ca="1"/>
        <v>Ушакова М. А.</v>
      </c>
      <c r="I2074" t="str">
        <f ca="1"/>
        <v>1М</v>
      </c>
      <c r="J2074">
        <f ca="1"/>
        <v>37</v>
      </c>
      <c r="K2074" t="str">
        <f ca="1"/>
        <v>НЕТ</v>
      </c>
      <c r="L2074">
        <f ca="1"/>
        <v>4</v>
      </c>
      <c r="M2074" t="str">
        <f ca="1"/>
        <v>Литературное чтение</v>
      </c>
    </row>
    <row r="2075" spans="1:13" x14ac:dyDescent="0.25">
      <c r="A2075" s="30" t="str">
        <v>Ушакова М. А.</v>
      </c>
      <c r="B2075" s="30" t="str">
        <f ca="1"/>
        <v>1М</v>
      </c>
      <c r="C2075" s="30">
        <f ca="1"/>
        <v>37</v>
      </c>
      <c r="D2075" s="30" t="str">
        <f ca="1"/>
        <v>НЕТ</v>
      </c>
      <c r="E2075" s="30">
        <f ca="1"/>
        <v>4</v>
      </c>
      <c r="F2075" s="30" t="str">
        <v>Математика</v>
      </c>
      <c r="H2075" t="str">
        <f ca="1"/>
        <v>Ушакова М. А.</v>
      </c>
      <c r="I2075" t="str">
        <f ca="1"/>
        <v>1М</v>
      </c>
      <c r="J2075">
        <f ca="1"/>
        <v>37</v>
      </c>
      <c r="K2075" t="str">
        <f ca="1"/>
        <v>НЕТ</v>
      </c>
      <c r="L2075">
        <f ca="1"/>
        <v>4</v>
      </c>
      <c r="M2075" t="str">
        <f ca="1"/>
        <v>Математика</v>
      </c>
    </row>
    <row r="2076" spans="1:13" x14ac:dyDescent="0.25">
      <c r="A2076" s="30" t="str">
        <v>Ушакова М. А.</v>
      </c>
      <c r="B2076" s="30" t="str">
        <f ca="1"/>
        <v>1М</v>
      </c>
      <c r="C2076" s="30">
        <f ca="1"/>
        <v>37</v>
      </c>
      <c r="D2076" s="30" t="str">
        <f ca="1"/>
        <v>НЕТ</v>
      </c>
      <c r="E2076" s="30">
        <f ca="1"/>
        <v>1</v>
      </c>
      <c r="F2076" s="30" t="str">
        <v>Музыка</v>
      </c>
      <c r="H2076" t="str">
        <f ca="1"/>
        <v>Ушакова М. А.</v>
      </c>
      <c r="I2076" t="str">
        <f ca="1"/>
        <v>1М</v>
      </c>
      <c r="J2076">
        <f ca="1"/>
        <v>37</v>
      </c>
      <c r="K2076" t="str">
        <f ca="1"/>
        <v>НЕТ</v>
      </c>
      <c r="L2076">
        <f ca="1"/>
        <v>1</v>
      </c>
      <c r="M2076" t="str">
        <f ca="1"/>
        <v>Музыка</v>
      </c>
    </row>
    <row r="2077" spans="1:13" x14ac:dyDescent="0.25">
      <c r="A2077" s="30" t="str">
        <v>Ушакова М. А.</v>
      </c>
      <c r="B2077" s="30" t="str">
        <f ca="1"/>
        <v>1М</v>
      </c>
      <c r="C2077" s="30">
        <f ca="1"/>
        <v>37</v>
      </c>
      <c r="D2077" s="30" t="str">
        <f ca="1"/>
        <v>НЕТ</v>
      </c>
      <c r="E2077" s="30">
        <f ca="1"/>
        <v>2</v>
      </c>
      <c r="F2077" s="30" t="str">
        <v>Окружающий мир</v>
      </c>
      <c r="H2077" t="str">
        <f ca="1"/>
        <v>Ушакова М. А.</v>
      </c>
      <c r="I2077" t="str">
        <f ca="1"/>
        <v>1М</v>
      </c>
      <c r="J2077">
        <f ca="1"/>
        <v>37</v>
      </c>
      <c r="K2077" t="str">
        <f ca="1"/>
        <v>НЕТ</v>
      </c>
      <c r="L2077">
        <f ca="1"/>
        <v>2</v>
      </c>
      <c r="M2077" t="str">
        <f ca="1"/>
        <v>Окружающий мир</v>
      </c>
    </row>
    <row r="2078" spans="1:13" x14ac:dyDescent="0.25">
      <c r="A2078" s="30" t="str">
        <v>Ушакова М. А.</v>
      </c>
      <c r="B2078" s="30" t="str">
        <f ca="1"/>
        <v>1М</v>
      </c>
      <c r="C2078" s="30">
        <f ca="1"/>
        <v>37</v>
      </c>
      <c r="D2078" s="30" t="str">
        <f ca="1"/>
        <v>НЕТ</v>
      </c>
      <c r="E2078" s="30">
        <f ca="1"/>
        <v>1</v>
      </c>
      <c r="F2078" s="30" t="str">
        <v>Разговор о важн</v>
      </c>
      <c r="H2078" t="str">
        <f ca="1"/>
        <v>Ушакова М. А.</v>
      </c>
      <c r="I2078" t="str">
        <f ca="1"/>
        <v>1М</v>
      </c>
      <c r="J2078">
        <f ca="1"/>
        <v>37</v>
      </c>
      <c r="K2078" t="str">
        <f ca="1"/>
        <v>НЕТ</v>
      </c>
      <c r="L2078">
        <f ca="1"/>
        <v>1</v>
      </c>
      <c r="M2078" t="str">
        <f ca="1"/>
        <v>Разговор о важн</v>
      </c>
    </row>
    <row r="2079" spans="1:13" x14ac:dyDescent="0.25">
      <c r="A2079" s="30" t="str">
        <v>Ушакова М. А.</v>
      </c>
      <c r="B2079" s="30" t="str">
        <f ca="1"/>
        <v>1М</v>
      </c>
      <c r="C2079" s="30">
        <f ca="1"/>
        <v>37</v>
      </c>
      <c r="D2079" s="30" t="str">
        <f ca="1"/>
        <v>НЕТ</v>
      </c>
      <c r="E2079" s="30">
        <f ca="1"/>
        <v>5</v>
      </c>
      <c r="F2079" s="30" t="str">
        <v>Русский язык</v>
      </c>
      <c r="H2079" t="str">
        <f ca="1"/>
        <v>Ушакова М. А.</v>
      </c>
      <c r="I2079" t="str">
        <f ca="1"/>
        <v>1М</v>
      </c>
      <c r="J2079">
        <f ca="1"/>
        <v>37</v>
      </c>
      <c r="K2079" t="str">
        <f ca="1"/>
        <v>НЕТ</v>
      </c>
      <c r="L2079">
        <f ca="1"/>
        <v>5</v>
      </c>
      <c r="M2079" t="str">
        <f ca="1"/>
        <v>Русский язык</v>
      </c>
    </row>
    <row r="2080" spans="1:13" x14ac:dyDescent="0.25">
      <c r="A2080" s="30" t="str">
        <v>Ушакова М. А.</v>
      </c>
      <c r="B2080" s="30" t="str">
        <f ca="1"/>
        <v>1М</v>
      </c>
      <c r="C2080" s="30">
        <f ca="1"/>
        <v>37</v>
      </c>
      <c r="D2080" s="30" t="str">
        <f ca="1"/>
        <v>НЕТ</v>
      </c>
      <c r="E2080" s="30">
        <f ca="1"/>
        <v>1</v>
      </c>
      <c r="F2080" s="30" t="str">
        <v>Технология</v>
      </c>
      <c r="H2080" t="str">
        <f ca="1"/>
        <v>Ушакова М. А.</v>
      </c>
      <c r="I2080" t="str">
        <f ca="1"/>
        <v>1М</v>
      </c>
      <c r="J2080">
        <f ca="1"/>
        <v>37</v>
      </c>
      <c r="K2080" t="str">
        <f ca="1"/>
        <v>НЕТ</v>
      </c>
      <c r="L2080">
        <f ca="1"/>
        <v>1</v>
      </c>
      <c r="M2080" t="str">
        <f ca="1"/>
        <v>Технология</v>
      </c>
    </row>
    <row r="2081" spans="1:13" x14ac:dyDescent="0.25">
      <c r="A2081" s="30" t="str">
        <v>Ушакова М. А.</v>
      </c>
      <c r="B2081" s="30" t="str">
        <f ca="1"/>
        <v>4Б</v>
      </c>
      <c r="C2081" s="30">
        <f ca="1"/>
        <v>32</v>
      </c>
      <c r="D2081" s="30" t="str">
        <f ca="1"/>
        <v>НЕТ</v>
      </c>
      <c r="E2081" s="30">
        <f ca="1"/>
        <v>1</v>
      </c>
      <c r="F2081" s="30" t="str">
        <v>Изобразительное искусство</v>
      </c>
      <c r="H2081" t="str">
        <f ca="1"/>
        <v>Ушакова М. А.</v>
      </c>
      <c r="I2081" t="str">
        <f ca="1"/>
        <v>4Б</v>
      </c>
      <c r="J2081">
        <f ca="1"/>
        <v>32</v>
      </c>
      <c r="K2081" t="str">
        <f ca="1"/>
        <v>НЕТ</v>
      </c>
      <c r="L2081">
        <f ca="1"/>
        <v>1</v>
      </c>
      <c r="M2081" t="str">
        <f ca="1"/>
        <v>Изобразительное искусство</v>
      </c>
    </row>
    <row r="2082" spans="1:13" x14ac:dyDescent="0.25">
      <c r="A2082" s="30" t="str">
        <v>Ушакова М. А.</v>
      </c>
      <c r="B2082" s="30" t="str">
        <f ca="1"/>
        <v>4Б</v>
      </c>
      <c r="C2082" s="30">
        <f ca="1"/>
        <v>32</v>
      </c>
      <c r="D2082" s="30" t="str">
        <f ca="1"/>
        <v>НЕТ</v>
      </c>
      <c r="E2082" s="30">
        <f ca="1"/>
        <v>4</v>
      </c>
      <c r="F2082" s="30" t="str">
        <v>Литературное чтение</v>
      </c>
      <c r="H2082" t="str">
        <f ca="1"/>
        <v>Ушакова М. А.</v>
      </c>
      <c r="I2082" t="str">
        <f ca="1"/>
        <v>4Б</v>
      </c>
      <c r="J2082">
        <f ca="1"/>
        <v>32</v>
      </c>
      <c r="K2082" t="str">
        <f ca="1"/>
        <v>НЕТ</v>
      </c>
      <c r="L2082">
        <f ca="1"/>
        <v>4</v>
      </c>
      <c r="M2082" t="str">
        <f ca="1"/>
        <v>Литературное чтение</v>
      </c>
    </row>
    <row r="2083" spans="1:13" x14ac:dyDescent="0.25">
      <c r="A2083" s="30" t="str">
        <v>Ушакова М. А.</v>
      </c>
      <c r="B2083" s="30" t="str">
        <f ca="1"/>
        <v>4Б</v>
      </c>
      <c r="C2083" s="30">
        <f ca="1"/>
        <v>32</v>
      </c>
      <c r="D2083" s="30" t="str">
        <f ca="1"/>
        <v>НЕТ</v>
      </c>
      <c r="E2083" s="30">
        <f ca="1"/>
        <v>4</v>
      </c>
      <c r="F2083" s="30" t="str">
        <v>Математика</v>
      </c>
      <c r="H2083" t="str">
        <f ca="1"/>
        <v>Ушакова М. А.</v>
      </c>
      <c r="I2083" t="str">
        <f ca="1"/>
        <v>4Б</v>
      </c>
      <c r="J2083">
        <f ca="1"/>
        <v>32</v>
      </c>
      <c r="K2083" t="str">
        <f ca="1"/>
        <v>НЕТ</v>
      </c>
      <c r="L2083">
        <f ca="1"/>
        <v>4</v>
      </c>
      <c r="M2083" t="str">
        <f ca="1"/>
        <v>Математика</v>
      </c>
    </row>
    <row r="2084" spans="1:13" x14ac:dyDescent="0.25">
      <c r="A2084" s="30" t="str">
        <v>Ушакова М. А.</v>
      </c>
      <c r="B2084" s="30" t="str">
        <f ca="1"/>
        <v>4Б</v>
      </c>
      <c r="C2084" s="30">
        <f ca="1"/>
        <v>32</v>
      </c>
      <c r="D2084" s="30" t="str">
        <f ca="1"/>
        <v>НЕТ</v>
      </c>
      <c r="E2084" s="30">
        <f ca="1"/>
        <v>2</v>
      </c>
      <c r="F2084" s="30" t="str">
        <v>Окружающий мир</v>
      </c>
      <c r="H2084" t="str">
        <f ca="1"/>
        <v>Ушакова М. А.</v>
      </c>
      <c r="I2084" t="str">
        <f ca="1"/>
        <v>4Б</v>
      </c>
      <c r="J2084">
        <f ca="1"/>
        <v>32</v>
      </c>
      <c r="K2084" t="str">
        <f ca="1"/>
        <v>НЕТ</v>
      </c>
      <c r="L2084">
        <f ca="1"/>
        <v>2</v>
      </c>
      <c r="M2084" t="str">
        <f ca="1"/>
        <v>Окружающий мир</v>
      </c>
    </row>
    <row r="2085" spans="1:13" x14ac:dyDescent="0.25">
      <c r="A2085" s="30" t="str">
        <v>Ушакова М. А.</v>
      </c>
      <c r="B2085" s="30" t="str">
        <f ca="1"/>
        <v>4Б</v>
      </c>
      <c r="C2085" s="30">
        <f ca="1"/>
        <v>32</v>
      </c>
      <c r="D2085" s="30" t="str">
        <f ca="1"/>
        <v>НЕТ</v>
      </c>
      <c r="E2085" s="30">
        <f ca="1"/>
        <v>1</v>
      </c>
      <c r="F2085" s="30" t="str">
        <v>Основы религиоз</v>
      </c>
      <c r="H2085" t="str">
        <f ca="1"/>
        <v>Ушакова М. А.</v>
      </c>
      <c r="I2085" t="str">
        <f ca="1"/>
        <v>4Б</v>
      </c>
      <c r="J2085">
        <f ca="1"/>
        <v>32</v>
      </c>
      <c r="K2085" t="str">
        <f ca="1"/>
        <v>НЕТ</v>
      </c>
      <c r="L2085">
        <f ca="1"/>
        <v>1</v>
      </c>
      <c r="M2085" t="str">
        <f ca="1"/>
        <v>Основы религиоз</v>
      </c>
    </row>
    <row r="2086" spans="1:13" x14ac:dyDescent="0.25">
      <c r="A2086" s="30" t="str">
        <v>Ушакова М. А.</v>
      </c>
      <c r="B2086" s="30" t="str">
        <f ca="1"/>
        <v>4Б</v>
      </c>
      <c r="C2086" s="30">
        <f ca="1"/>
        <v>32</v>
      </c>
      <c r="D2086" s="30" t="str">
        <f ca="1"/>
        <v>НЕТ</v>
      </c>
      <c r="E2086" s="30">
        <f ca="1"/>
        <v>1</v>
      </c>
      <c r="F2086" s="30" t="str">
        <v>Разговор о важн</v>
      </c>
      <c r="H2086" t="str">
        <f ca="1"/>
        <v>Ушакова М. А.</v>
      </c>
      <c r="I2086" t="str">
        <f ca="1"/>
        <v>4Б</v>
      </c>
      <c r="J2086">
        <f ca="1"/>
        <v>32</v>
      </c>
      <c r="K2086" t="str">
        <f ca="1"/>
        <v>НЕТ</v>
      </c>
      <c r="L2086">
        <f ca="1"/>
        <v>1</v>
      </c>
      <c r="M2086" t="str">
        <f ca="1"/>
        <v>Разговор о важн</v>
      </c>
    </row>
    <row r="2087" spans="1:13" x14ac:dyDescent="0.25">
      <c r="A2087" s="30" t="str">
        <v>Ушакова М. А.</v>
      </c>
      <c r="B2087" s="30" t="str">
        <f ca="1"/>
        <v>4Б</v>
      </c>
      <c r="C2087" s="30">
        <f ca="1"/>
        <v>32</v>
      </c>
      <c r="D2087" s="30" t="str">
        <f ca="1"/>
        <v>НЕТ</v>
      </c>
      <c r="E2087" s="30">
        <f ca="1"/>
        <v>5</v>
      </c>
      <c r="F2087" s="30" t="str">
        <v>Русский язык</v>
      </c>
      <c r="H2087" t="str">
        <f ca="1"/>
        <v>Ушакова М. А.</v>
      </c>
      <c r="I2087" t="str">
        <f ca="1"/>
        <v>4Б</v>
      </c>
      <c r="J2087">
        <f ca="1"/>
        <v>32</v>
      </c>
      <c r="K2087" t="str">
        <f ca="1"/>
        <v>НЕТ</v>
      </c>
      <c r="L2087">
        <f ca="1"/>
        <v>5</v>
      </c>
      <c r="M2087" t="str">
        <f ca="1"/>
        <v>Русский язык</v>
      </c>
    </row>
    <row r="2088" spans="1:13" x14ac:dyDescent="0.25">
      <c r="A2088" s="30" t="str">
        <v>Ушакова М. А.</v>
      </c>
      <c r="B2088" s="30" t="str">
        <f ca="1"/>
        <v>4Б</v>
      </c>
      <c r="C2088" s="30">
        <f ca="1"/>
        <v>32</v>
      </c>
      <c r="D2088" s="30" t="str">
        <f ca="1"/>
        <v>НЕТ</v>
      </c>
      <c r="E2088" s="30">
        <f ca="1"/>
        <v>1</v>
      </c>
      <c r="F2088" s="30" t="str">
        <v>Технология</v>
      </c>
      <c r="H2088" t="str">
        <f ca="1"/>
        <v>Ушакова М. А.</v>
      </c>
      <c r="I2088" t="str">
        <f ca="1"/>
        <v>4Б</v>
      </c>
      <c r="J2088">
        <f ca="1"/>
        <v>32</v>
      </c>
      <c r="K2088" t="str">
        <f ca="1"/>
        <v>НЕТ</v>
      </c>
      <c r="L2088">
        <f ca="1"/>
        <v>1</v>
      </c>
      <c r="M2088" t="str">
        <f ca="1"/>
        <v>Технология</v>
      </c>
    </row>
    <row r="2089" spans="1:13" x14ac:dyDescent="0.25">
      <c r="A2089" s="30" t="str">
        <v>Федина И. А.</v>
      </c>
      <c r="B2089" s="30" t="str">
        <f ca="1"/>
        <v>3Ф</v>
      </c>
      <c r="C2089" s="30">
        <f ca="1"/>
        <v>34</v>
      </c>
      <c r="D2089" s="30" t="str">
        <f ca="1"/>
        <v>НЕТ</v>
      </c>
      <c r="E2089" s="30">
        <f ca="1"/>
        <v>1</v>
      </c>
      <c r="F2089" s="30" t="str">
        <v>Изобразительное искусство</v>
      </c>
      <c r="H2089" t="str">
        <f ca="1"/>
        <v>Федина И. А.</v>
      </c>
      <c r="I2089" t="str">
        <f ca="1"/>
        <v>3Ф</v>
      </c>
      <c r="J2089">
        <f ca="1"/>
        <v>34</v>
      </c>
      <c r="K2089" t="str">
        <f ca="1"/>
        <v>НЕТ</v>
      </c>
      <c r="L2089">
        <f ca="1"/>
        <v>1</v>
      </c>
      <c r="M2089" t="str">
        <f ca="1"/>
        <v>Изобразительное искусство</v>
      </c>
    </row>
    <row r="2090" spans="1:13" x14ac:dyDescent="0.25">
      <c r="A2090" s="30" t="str">
        <v>Федина И. А.</v>
      </c>
      <c r="B2090" s="30" t="str">
        <f ca="1"/>
        <v>3Ф</v>
      </c>
      <c r="C2090" s="30">
        <f ca="1"/>
        <v>34</v>
      </c>
      <c r="D2090" s="30" t="str">
        <f ca="1"/>
        <v>НЕТ</v>
      </c>
      <c r="E2090" s="30">
        <f ca="1"/>
        <v>1</v>
      </c>
      <c r="F2090" s="30" t="str">
        <v>Кубановедение</v>
      </c>
      <c r="H2090" t="str">
        <f ca="1"/>
        <v>Федина И. А.</v>
      </c>
      <c r="I2090" t="str">
        <f ca="1"/>
        <v>3Ф</v>
      </c>
      <c r="J2090">
        <f ca="1"/>
        <v>34</v>
      </c>
      <c r="K2090" t="str">
        <f ca="1"/>
        <v>НЕТ</v>
      </c>
      <c r="L2090">
        <f ca="1"/>
        <v>1</v>
      </c>
      <c r="M2090" t="str">
        <f ca="1"/>
        <v>Кубановедение</v>
      </c>
    </row>
    <row r="2091" spans="1:13" x14ac:dyDescent="0.25">
      <c r="A2091" s="30" t="str">
        <v>Федина И. А.</v>
      </c>
      <c r="B2091" s="30" t="str">
        <f ca="1"/>
        <v>3Ф</v>
      </c>
      <c r="C2091" s="30">
        <f ca="1"/>
        <v>34</v>
      </c>
      <c r="D2091" s="30" t="str">
        <f ca="1"/>
        <v>НЕТ</v>
      </c>
      <c r="E2091" s="30">
        <f ca="1"/>
        <v>4</v>
      </c>
      <c r="F2091" s="30" t="str">
        <v>Литературное чтение</v>
      </c>
      <c r="H2091" t="str">
        <f ca="1"/>
        <v>Федина И. А.</v>
      </c>
      <c r="I2091" t="str">
        <f ca="1"/>
        <v>3Ф</v>
      </c>
      <c r="J2091">
        <f ca="1"/>
        <v>34</v>
      </c>
      <c r="K2091" t="str">
        <f ca="1"/>
        <v>НЕТ</v>
      </c>
      <c r="L2091">
        <f ca="1"/>
        <v>4</v>
      </c>
      <c r="M2091" t="str">
        <f ca="1"/>
        <v>Литературное чтение</v>
      </c>
    </row>
    <row r="2092" spans="1:13" x14ac:dyDescent="0.25">
      <c r="A2092" s="30" t="str">
        <v>Федина И. А.</v>
      </c>
      <c r="B2092" s="30" t="str">
        <f ca="1"/>
        <v>3Ф</v>
      </c>
      <c r="C2092" s="30">
        <f ca="1"/>
        <v>34</v>
      </c>
      <c r="D2092" s="30" t="str">
        <f ca="1"/>
        <v>НЕТ</v>
      </c>
      <c r="E2092" s="30">
        <f ca="1"/>
        <v>4</v>
      </c>
      <c r="F2092" s="30" t="str">
        <v>Математика</v>
      </c>
      <c r="H2092" t="str">
        <f ca="1"/>
        <v>Федина И. А.</v>
      </c>
      <c r="I2092" t="str">
        <f ca="1"/>
        <v>3Ф</v>
      </c>
      <c r="J2092">
        <f ca="1"/>
        <v>34</v>
      </c>
      <c r="K2092" t="str">
        <f ca="1"/>
        <v>НЕТ</v>
      </c>
      <c r="L2092">
        <f ca="1"/>
        <v>4</v>
      </c>
      <c r="M2092" t="str">
        <f ca="1"/>
        <v>Математика</v>
      </c>
    </row>
    <row r="2093" spans="1:13" x14ac:dyDescent="0.25">
      <c r="A2093" s="30" t="str">
        <v>Федина И. А.</v>
      </c>
      <c r="B2093" s="30" t="str">
        <f ca="1"/>
        <v>3Ф</v>
      </c>
      <c r="C2093" s="30">
        <f ca="1"/>
        <v>34</v>
      </c>
      <c r="D2093" s="30" t="str">
        <f ca="1"/>
        <v>НЕТ</v>
      </c>
      <c r="E2093" s="30">
        <f ca="1"/>
        <v>1</v>
      </c>
      <c r="F2093" s="30" t="str">
        <v>Музыка</v>
      </c>
      <c r="H2093" t="str">
        <f ca="1"/>
        <v>Федина И. А.</v>
      </c>
      <c r="I2093" t="str">
        <f ca="1"/>
        <v>3Ф</v>
      </c>
      <c r="J2093">
        <f ca="1"/>
        <v>34</v>
      </c>
      <c r="K2093" t="str">
        <f ca="1"/>
        <v>НЕТ</v>
      </c>
      <c r="L2093">
        <f ca="1"/>
        <v>1</v>
      </c>
      <c r="M2093" t="str">
        <f ca="1"/>
        <v>Музыка</v>
      </c>
    </row>
    <row r="2094" spans="1:13" x14ac:dyDescent="0.25">
      <c r="A2094" s="30" t="str">
        <v>Федина И. А.</v>
      </c>
      <c r="B2094" s="30" t="str">
        <f ca="1"/>
        <v>3Ф</v>
      </c>
      <c r="C2094" s="30">
        <f ca="1"/>
        <v>34</v>
      </c>
      <c r="D2094" s="30" t="str">
        <f ca="1"/>
        <v>НЕТ</v>
      </c>
      <c r="E2094" s="30">
        <f ca="1"/>
        <v>2</v>
      </c>
      <c r="F2094" s="30" t="str">
        <v>Окружающий мир</v>
      </c>
      <c r="H2094" t="str">
        <f ca="1"/>
        <v>Федина И. А.</v>
      </c>
      <c r="I2094" t="str">
        <f ca="1"/>
        <v>3Ф</v>
      </c>
      <c r="J2094">
        <f ca="1"/>
        <v>34</v>
      </c>
      <c r="K2094" t="str">
        <f ca="1"/>
        <v>НЕТ</v>
      </c>
      <c r="L2094">
        <f ca="1"/>
        <v>2</v>
      </c>
      <c r="M2094" t="str">
        <f ca="1"/>
        <v>Окружающий мир</v>
      </c>
    </row>
    <row r="2095" spans="1:13" x14ac:dyDescent="0.25">
      <c r="A2095" s="30" t="str">
        <v>Федина И. А.</v>
      </c>
      <c r="B2095" s="30" t="str">
        <f ca="1"/>
        <v>3Ф</v>
      </c>
      <c r="C2095" s="30">
        <f ca="1"/>
        <v>34</v>
      </c>
      <c r="D2095" s="30" t="str">
        <f ca="1"/>
        <v>НЕТ</v>
      </c>
      <c r="E2095" s="30">
        <f ca="1"/>
        <v>1</v>
      </c>
      <c r="F2095" s="30" t="str">
        <v>Разговор о важн</v>
      </c>
      <c r="H2095" t="str">
        <f ca="1"/>
        <v>Федина И. А.</v>
      </c>
      <c r="I2095" t="str">
        <f ca="1"/>
        <v>3Ф</v>
      </c>
      <c r="J2095">
        <f ca="1"/>
        <v>34</v>
      </c>
      <c r="K2095" t="str">
        <f ca="1"/>
        <v>НЕТ</v>
      </c>
      <c r="L2095">
        <f ca="1"/>
        <v>1</v>
      </c>
      <c r="M2095" t="str">
        <f ca="1"/>
        <v>Разговор о важн</v>
      </c>
    </row>
    <row r="2096" spans="1:13" x14ac:dyDescent="0.25">
      <c r="A2096" s="30" t="str">
        <v>Федина И. А.</v>
      </c>
      <c r="B2096" s="30" t="str">
        <f ca="1"/>
        <v>3Ф</v>
      </c>
      <c r="C2096" s="30">
        <f ca="1"/>
        <v>34</v>
      </c>
      <c r="D2096" s="30" t="str">
        <f ca="1"/>
        <v>НЕТ</v>
      </c>
      <c r="E2096" s="30">
        <f ca="1"/>
        <v>5</v>
      </c>
      <c r="F2096" s="30" t="str">
        <v>Русский язык</v>
      </c>
      <c r="H2096" t="str">
        <f ca="1"/>
        <v>Федина И. А.</v>
      </c>
      <c r="I2096" t="str">
        <f ca="1"/>
        <v>3Ф</v>
      </c>
      <c r="J2096">
        <f ca="1"/>
        <v>34</v>
      </c>
      <c r="K2096" t="str">
        <f ca="1"/>
        <v>НЕТ</v>
      </c>
      <c r="L2096">
        <f ca="1"/>
        <v>5</v>
      </c>
      <c r="M2096" t="str">
        <f ca="1"/>
        <v>Русский язык</v>
      </c>
    </row>
    <row r="2097" spans="1:13" x14ac:dyDescent="0.25">
      <c r="A2097" s="30" t="str">
        <v>Федина И. А.</v>
      </c>
      <c r="B2097" s="30" t="str">
        <f ca="1"/>
        <v>3Ф</v>
      </c>
      <c r="C2097" s="30">
        <f ca="1"/>
        <v>34</v>
      </c>
      <c r="D2097" s="30" t="str">
        <f ca="1"/>
        <v>НЕТ</v>
      </c>
      <c r="E2097" s="30">
        <f ca="1"/>
        <v>1</v>
      </c>
      <c r="F2097" s="30" t="str">
        <v>Технология</v>
      </c>
      <c r="H2097" t="str">
        <f ca="1"/>
        <v>Федина И. А.</v>
      </c>
      <c r="I2097" t="str">
        <f ca="1"/>
        <v>3Ф</v>
      </c>
      <c r="J2097">
        <f ca="1"/>
        <v>34</v>
      </c>
      <c r="K2097" t="str">
        <f ca="1"/>
        <v>НЕТ</v>
      </c>
      <c r="L2097">
        <f ca="1"/>
        <v>1</v>
      </c>
      <c r="M2097" t="str">
        <f ca="1"/>
        <v>Технология</v>
      </c>
    </row>
    <row r="2098" spans="1:13" x14ac:dyDescent="0.25">
      <c r="A2098" s="30" t="str">
        <v>Фоменко В. В.</v>
      </c>
      <c r="B2098" s="30" t="str">
        <f ca="1"/>
        <v>2Ж</v>
      </c>
      <c r="C2098" s="30">
        <f ca="1"/>
        <v>37</v>
      </c>
      <c r="D2098" s="30" t="str">
        <f ca="1"/>
        <v>НЕТ</v>
      </c>
      <c r="E2098" s="30">
        <f ca="1"/>
        <v>1</v>
      </c>
      <c r="F2098" s="30" t="str">
        <v>Изобразительное искусство</v>
      </c>
      <c r="H2098" t="str">
        <f ca="1"/>
        <v>Фоменко В. В.</v>
      </c>
      <c r="I2098" t="str">
        <f ca="1"/>
        <v>2Ж</v>
      </c>
      <c r="J2098">
        <f ca="1"/>
        <v>37</v>
      </c>
      <c r="K2098" t="str">
        <f ca="1"/>
        <v>НЕТ</v>
      </c>
      <c r="L2098">
        <f ca="1"/>
        <v>1</v>
      </c>
      <c r="M2098" t="str">
        <f ca="1"/>
        <v>Изобразительное искусство</v>
      </c>
    </row>
    <row r="2099" spans="1:13" x14ac:dyDescent="0.25">
      <c r="A2099" s="30" t="str">
        <v>Фоменко В. В.</v>
      </c>
      <c r="B2099" s="30" t="str">
        <f ca="1"/>
        <v>2Ж</v>
      </c>
      <c r="C2099" s="30">
        <f ca="1"/>
        <v>37</v>
      </c>
      <c r="D2099" s="30" t="str">
        <f ca="1"/>
        <v>НЕТ</v>
      </c>
      <c r="E2099" s="30">
        <f ca="1"/>
        <v>1</v>
      </c>
      <c r="F2099" s="30" t="str">
        <v>Кубановедение</v>
      </c>
      <c r="H2099" t="str">
        <f ca="1"/>
        <v>Фоменко В. В.</v>
      </c>
      <c r="I2099" t="str">
        <f ca="1"/>
        <v>2Ж</v>
      </c>
      <c r="J2099">
        <f ca="1"/>
        <v>37</v>
      </c>
      <c r="K2099" t="str">
        <f ca="1"/>
        <v>НЕТ</v>
      </c>
      <c r="L2099">
        <f ca="1"/>
        <v>1</v>
      </c>
      <c r="M2099" t="str">
        <f ca="1"/>
        <v>Кубановедение</v>
      </c>
    </row>
    <row r="2100" spans="1:13" x14ac:dyDescent="0.25">
      <c r="A2100" s="30" t="str">
        <v>Фоменко В. В.</v>
      </c>
      <c r="B2100" s="30" t="str">
        <f ca="1"/>
        <v>2Ж</v>
      </c>
      <c r="C2100" s="30">
        <f ca="1"/>
        <v>37</v>
      </c>
      <c r="D2100" s="30" t="str">
        <f ca="1"/>
        <v>НЕТ</v>
      </c>
      <c r="E2100" s="30">
        <f ca="1"/>
        <v>4</v>
      </c>
      <c r="F2100" s="30" t="str">
        <v>Литературное чтение</v>
      </c>
      <c r="H2100" t="str">
        <f ca="1"/>
        <v>Фоменко В. В.</v>
      </c>
      <c r="I2100" t="str">
        <f ca="1"/>
        <v>2Ж</v>
      </c>
      <c r="J2100">
        <f ca="1"/>
        <v>37</v>
      </c>
      <c r="K2100" t="str">
        <f ca="1"/>
        <v>НЕТ</v>
      </c>
      <c r="L2100">
        <f ca="1"/>
        <v>4</v>
      </c>
      <c r="M2100" t="str">
        <f ca="1"/>
        <v>Литературное чтение</v>
      </c>
    </row>
    <row r="2101" spans="1:13" x14ac:dyDescent="0.25">
      <c r="A2101" s="30" t="str">
        <v>Фоменко В. В.</v>
      </c>
      <c r="B2101" s="30" t="str">
        <f ca="1"/>
        <v>2Ж</v>
      </c>
      <c r="C2101" s="30">
        <f ca="1"/>
        <v>37</v>
      </c>
      <c r="D2101" s="30" t="str">
        <f ca="1"/>
        <v>НЕТ</v>
      </c>
      <c r="E2101" s="30">
        <f ca="1"/>
        <v>4</v>
      </c>
      <c r="F2101" s="30" t="str">
        <v>Математика</v>
      </c>
      <c r="H2101" t="str">
        <f ca="1"/>
        <v>Фоменко В. В.</v>
      </c>
      <c r="I2101" t="str">
        <f ca="1"/>
        <v>2Ж</v>
      </c>
      <c r="J2101">
        <f ca="1"/>
        <v>37</v>
      </c>
      <c r="K2101" t="str">
        <f ca="1"/>
        <v>НЕТ</v>
      </c>
      <c r="L2101">
        <f ca="1"/>
        <v>4</v>
      </c>
      <c r="M2101" t="str">
        <f ca="1"/>
        <v>Математика</v>
      </c>
    </row>
    <row r="2102" spans="1:13" x14ac:dyDescent="0.25">
      <c r="A2102" s="30" t="str">
        <v>Фоменко В. В.</v>
      </c>
      <c r="B2102" s="30" t="str">
        <f ca="1"/>
        <v>2Ж</v>
      </c>
      <c r="C2102" s="30">
        <f ca="1"/>
        <v>37</v>
      </c>
      <c r="D2102" s="30" t="str">
        <f ca="1"/>
        <v>НЕТ</v>
      </c>
      <c r="E2102" s="30">
        <f ca="1"/>
        <v>1</v>
      </c>
      <c r="F2102" s="30" t="str">
        <v>Музыка</v>
      </c>
      <c r="H2102" t="str">
        <f ca="1"/>
        <v>Фоменко В. В.</v>
      </c>
      <c r="I2102" t="str">
        <f ca="1"/>
        <v>2Ж</v>
      </c>
      <c r="J2102">
        <f ca="1"/>
        <v>37</v>
      </c>
      <c r="K2102" t="str">
        <f ca="1"/>
        <v>НЕТ</v>
      </c>
      <c r="L2102">
        <f ca="1"/>
        <v>1</v>
      </c>
      <c r="M2102" t="str">
        <f ca="1"/>
        <v>Музыка</v>
      </c>
    </row>
    <row r="2103" spans="1:13" x14ac:dyDescent="0.25">
      <c r="A2103" s="30" t="str">
        <v>Фоменко В. В.</v>
      </c>
      <c r="B2103" s="30" t="str">
        <f ca="1"/>
        <v>2Ж</v>
      </c>
      <c r="C2103" s="30">
        <f ca="1"/>
        <v>37</v>
      </c>
      <c r="D2103" s="30" t="str">
        <f ca="1"/>
        <v>НЕТ</v>
      </c>
      <c r="E2103" s="30">
        <f ca="1"/>
        <v>2</v>
      </c>
      <c r="F2103" s="30" t="str">
        <v>Окружающий мир</v>
      </c>
      <c r="H2103" t="str">
        <f ca="1"/>
        <v>Фоменко В. В.</v>
      </c>
      <c r="I2103" t="str">
        <f ca="1"/>
        <v>2Ж</v>
      </c>
      <c r="J2103">
        <f ca="1"/>
        <v>37</v>
      </c>
      <c r="K2103" t="str">
        <f ca="1"/>
        <v>НЕТ</v>
      </c>
      <c r="L2103">
        <f ca="1"/>
        <v>2</v>
      </c>
      <c r="M2103" t="str">
        <f ca="1"/>
        <v>Окружающий мир</v>
      </c>
    </row>
    <row r="2104" spans="1:13" x14ac:dyDescent="0.25">
      <c r="A2104" s="30" t="str">
        <v>Фоменко В. В.</v>
      </c>
      <c r="B2104" s="30" t="str">
        <f ca="1"/>
        <v>2Ж</v>
      </c>
      <c r="C2104" s="30">
        <f ca="1"/>
        <v>37</v>
      </c>
      <c r="D2104" s="30" t="str">
        <f ca="1"/>
        <v>НЕТ</v>
      </c>
      <c r="E2104" s="30">
        <f ca="1"/>
        <v>1</v>
      </c>
      <c r="F2104" s="30" t="str">
        <v>Разговор о важн</v>
      </c>
      <c r="H2104" t="str">
        <f ca="1"/>
        <v>Фоменко В. В.</v>
      </c>
      <c r="I2104" t="str">
        <f ca="1"/>
        <v>2Ж</v>
      </c>
      <c r="J2104">
        <f ca="1"/>
        <v>37</v>
      </c>
      <c r="K2104" t="str">
        <f ca="1"/>
        <v>НЕТ</v>
      </c>
      <c r="L2104">
        <f ca="1"/>
        <v>1</v>
      </c>
      <c r="M2104" t="str">
        <f ca="1"/>
        <v>Разговор о важн</v>
      </c>
    </row>
    <row r="2105" spans="1:13" x14ac:dyDescent="0.25">
      <c r="A2105" s="30" t="str">
        <v>Фоменко В. В.</v>
      </c>
      <c r="B2105" s="30" t="str">
        <f ca="1"/>
        <v>2Ж</v>
      </c>
      <c r="C2105" s="30">
        <f ca="1"/>
        <v>37</v>
      </c>
      <c r="D2105" s="30" t="str">
        <f ca="1"/>
        <v>НЕТ</v>
      </c>
      <c r="E2105" s="30">
        <f ca="1"/>
        <v>5</v>
      </c>
      <c r="F2105" s="30" t="str">
        <v>Русский язык</v>
      </c>
      <c r="H2105" t="str">
        <f ca="1"/>
        <v>Фоменко В. В.</v>
      </c>
      <c r="I2105" t="str">
        <f ca="1"/>
        <v>2Ж</v>
      </c>
      <c r="J2105">
        <f ca="1"/>
        <v>37</v>
      </c>
      <c r="K2105" t="str">
        <f ca="1"/>
        <v>НЕТ</v>
      </c>
      <c r="L2105">
        <f ca="1"/>
        <v>5</v>
      </c>
      <c r="M2105" t="str">
        <f ca="1"/>
        <v>Русский язык</v>
      </c>
    </row>
    <row r="2106" spans="1:13" x14ac:dyDescent="0.25">
      <c r="A2106" s="30" t="str">
        <v>Фоменко В. В.</v>
      </c>
      <c r="B2106" s="30" t="str">
        <f ca="1"/>
        <v>2Ж</v>
      </c>
      <c r="C2106" s="30">
        <f ca="1"/>
        <v>37</v>
      </c>
      <c r="D2106" s="30" t="str">
        <f ca="1"/>
        <v>НЕТ</v>
      </c>
      <c r="E2106" s="30">
        <f ca="1"/>
        <v>1</v>
      </c>
      <c r="F2106" s="30" t="str">
        <v>Технология</v>
      </c>
      <c r="H2106" t="str">
        <f ca="1"/>
        <v>Фоменко В. В.</v>
      </c>
      <c r="I2106" t="str">
        <f ca="1"/>
        <v>2Ж</v>
      </c>
      <c r="J2106">
        <f ca="1"/>
        <v>37</v>
      </c>
      <c r="K2106" t="str">
        <f ca="1"/>
        <v>НЕТ</v>
      </c>
      <c r="L2106">
        <f ca="1"/>
        <v>1</v>
      </c>
      <c r="M2106" t="str">
        <f ca="1"/>
        <v>Технология</v>
      </c>
    </row>
    <row r="2107" spans="1:13" x14ac:dyDescent="0.25">
      <c r="A2107" s="30" t="str">
        <v>Фролова О. А.</v>
      </c>
      <c r="B2107" s="30" t="str">
        <f ca="1"/>
        <v>2С</v>
      </c>
      <c r="C2107" s="30">
        <f ca="1"/>
        <v>37</v>
      </c>
      <c r="D2107" s="30" t="str">
        <f ca="1"/>
        <v>НЕТ</v>
      </c>
      <c r="E2107" s="30">
        <f ca="1"/>
        <v>1</v>
      </c>
      <c r="F2107" s="30" t="str">
        <v>Изобразительное искусство</v>
      </c>
      <c r="H2107" t="str">
        <f ca="1"/>
        <v>Фролова О. А.</v>
      </c>
      <c r="I2107" t="str">
        <f ca="1"/>
        <v>2С</v>
      </c>
      <c r="J2107">
        <f ca="1"/>
        <v>37</v>
      </c>
      <c r="K2107" t="str">
        <f ca="1"/>
        <v>НЕТ</v>
      </c>
      <c r="L2107">
        <f ca="1"/>
        <v>1</v>
      </c>
      <c r="M2107" t="str">
        <f ca="1"/>
        <v>Изобразительное искусство</v>
      </c>
    </row>
    <row r="2108" spans="1:13" x14ac:dyDescent="0.25">
      <c r="A2108" s="30" t="str">
        <v>Фролова О. А.</v>
      </c>
      <c r="B2108" s="30" t="str">
        <f ca="1"/>
        <v>2С</v>
      </c>
      <c r="C2108" s="30">
        <f ca="1"/>
        <v>37</v>
      </c>
      <c r="D2108" s="30" t="str">
        <f ca="1"/>
        <v>НЕТ</v>
      </c>
      <c r="E2108" s="30">
        <f ca="1"/>
        <v>1</v>
      </c>
      <c r="F2108" s="30" t="str">
        <v>Кубановедение</v>
      </c>
      <c r="H2108" t="str">
        <f ca="1"/>
        <v>Фролова О. А.</v>
      </c>
      <c r="I2108" t="str">
        <f ca="1"/>
        <v>2С</v>
      </c>
      <c r="J2108">
        <f ca="1"/>
        <v>37</v>
      </c>
      <c r="K2108" t="str">
        <f ca="1"/>
        <v>НЕТ</v>
      </c>
      <c r="L2108">
        <f ca="1"/>
        <v>1</v>
      </c>
      <c r="M2108" t="str">
        <f ca="1"/>
        <v>Кубановедение</v>
      </c>
    </row>
    <row r="2109" spans="1:13" x14ac:dyDescent="0.25">
      <c r="A2109" s="30" t="str">
        <v>Фролова О. А.</v>
      </c>
      <c r="B2109" s="30" t="str">
        <f ca="1"/>
        <v>2С</v>
      </c>
      <c r="C2109" s="30">
        <f ca="1"/>
        <v>37</v>
      </c>
      <c r="D2109" s="30" t="str">
        <f ca="1"/>
        <v>НЕТ</v>
      </c>
      <c r="E2109" s="30">
        <f ca="1"/>
        <v>4</v>
      </c>
      <c r="F2109" s="30" t="str">
        <v>Литературное чтение</v>
      </c>
      <c r="H2109" t="str">
        <f ca="1"/>
        <v>Фролова О. А.</v>
      </c>
      <c r="I2109" t="str">
        <f ca="1"/>
        <v>2С</v>
      </c>
      <c r="J2109">
        <f ca="1"/>
        <v>37</v>
      </c>
      <c r="K2109" t="str">
        <f ca="1"/>
        <v>НЕТ</v>
      </c>
      <c r="L2109">
        <f ca="1"/>
        <v>4</v>
      </c>
      <c r="M2109" t="str">
        <f ca="1"/>
        <v>Литературное чтение</v>
      </c>
    </row>
    <row r="2110" spans="1:13" x14ac:dyDescent="0.25">
      <c r="A2110" s="30" t="str">
        <v>Фролова О. А.</v>
      </c>
      <c r="B2110" s="30" t="str">
        <f ca="1"/>
        <v>2С</v>
      </c>
      <c r="C2110" s="30">
        <f ca="1"/>
        <v>37</v>
      </c>
      <c r="D2110" s="30" t="str">
        <f ca="1"/>
        <v>НЕТ</v>
      </c>
      <c r="E2110" s="30">
        <f ca="1"/>
        <v>4</v>
      </c>
      <c r="F2110" s="30" t="str">
        <v>Математика</v>
      </c>
      <c r="H2110" t="str">
        <f ca="1"/>
        <v>Фролова О. А.</v>
      </c>
      <c r="I2110" t="str">
        <f ca="1"/>
        <v>2С</v>
      </c>
      <c r="J2110">
        <f ca="1"/>
        <v>37</v>
      </c>
      <c r="K2110" t="str">
        <f ca="1"/>
        <v>НЕТ</v>
      </c>
      <c r="L2110">
        <f ca="1"/>
        <v>4</v>
      </c>
      <c r="M2110" t="str">
        <f ca="1"/>
        <v>Математика</v>
      </c>
    </row>
    <row r="2111" spans="1:13" x14ac:dyDescent="0.25">
      <c r="A2111" s="30" t="str">
        <v>Фролова О. А.</v>
      </c>
      <c r="B2111" s="30" t="str">
        <f ca="1"/>
        <v>2С</v>
      </c>
      <c r="C2111" s="30">
        <f ca="1"/>
        <v>37</v>
      </c>
      <c r="D2111" s="30" t="str">
        <f ca="1"/>
        <v>НЕТ</v>
      </c>
      <c r="E2111" s="30">
        <f ca="1"/>
        <v>1</v>
      </c>
      <c r="F2111" s="30" t="str">
        <v>Музыка</v>
      </c>
      <c r="H2111" t="str">
        <f ca="1"/>
        <v>Фролова О. А.</v>
      </c>
      <c r="I2111" t="str">
        <f ca="1"/>
        <v>2С</v>
      </c>
      <c r="J2111">
        <f ca="1"/>
        <v>37</v>
      </c>
      <c r="K2111" t="str">
        <f ca="1"/>
        <v>НЕТ</v>
      </c>
      <c r="L2111">
        <f ca="1"/>
        <v>1</v>
      </c>
      <c r="M2111" t="str">
        <f ca="1"/>
        <v>Музыка</v>
      </c>
    </row>
    <row r="2112" spans="1:13" x14ac:dyDescent="0.25">
      <c r="A2112" s="30" t="str">
        <v>Фролова О. А.</v>
      </c>
      <c r="B2112" s="30" t="str">
        <f ca="1"/>
        <v>2С</v>
      </c>
      <c r="C2112" s="30">
        <f ca="1"/>
        <v>37</v>
      </c>
      <c r="D2112" s="30" t="str">
        <f ca="1"/>
        <v>НЕТ</v>
      </c>
      <c r="E2112" s="30">
        <f ca="1"/>
        <v>2</v>
      </c>
      <c r="F2112" s="30" t="str">
        <v>Окружающий мир</v>
      </c>
      <c r="H2112" t="str">
        <f ca="1"/>
        <v>Фролова О. А.</v>
      </c>
      <c r="I2112" t="str">
        <f ca="1"/>
        <v>2С</v>
      </c>
      <c r="J2112">
        <f ca="1"/>
        <v>37</v>
      </c>
      <c r="K2112" t="str">
        <f ca="1"/>
        <v>НЕТ</v>
      </c>
      <c r="L2112">
        <f ca="1"/>
        <v>2</v>
      </c>
      <c r="M2112" t="str">
        <f ca="1"/>
        <v>Окружающий мир</v>
      </c>
    </row>
    <row r="2113" spans="1:13" x14ac:dyDescent="0.25">
      <c r="A2113" s="30" t="str">
        <v>Фролова О. А.</v>
      </c>
      <c r="B2113" s="30" t="str">
        <f ca="1"/>
        <v>2С</v>
      </c>
      <c r="C2113" s="30">
        <f ca="1"/>
        <v>37</v>
      </c>
      <c r="D2113" s="30" t="str">
        <f ca="1"/>
        <v>НЕТ</v>
      </c>
      <c r="E2113" s="30">
        <f ca="1"/>
        <v>1</v>
      </c>
      <c r="F2113" s="30" t="str">
        <v>Разговор о важн</v>
      </c>
      <c r="H2113" t="str">
        <f ca="1"/>
        <v>Фролова О. А.</v>
      </c>
      <c r="I2113" t="str">
        <f ca="1"/>
        <v>2С</v>
      </c>
      <c r="J2113">
        <f ca="1"/>
        <v>37</v>
      </c>
      <c r="K2113" t="str">
        <f ca="1"/>
        <v>НЕТ</v>
      </c>
      <c r="L2113">
        <f ca="1"/>
        <v>1</v>
      </c>
      <c r="M2113" t="str">
        <f ca="1"/>
        <v>Разговор о важн</v>
      </c>
    </row>
    <row r="2114" spans="1:13" x14ac:dyDescent="0.25">
      <c r="A2114" s="30" t="str">
        <v>Фролова О. А.</v>
      </c>
      <c r="B2114" s="30" t="str">
        <f ca="1"/>
        <v>2С</v>
      </c>
      <c r="C2114" s="30">
        <f ca="1"/>
        <v>37</v>
      </c>
      <c r="D2114" s="30" t="str">
        <f ca="1"/>
        <v>НЕТ</v>
      </c>
      <c r="E2114" s="30">
        <f ca="1"/>
        <v>5</v>
      </c>
      <c r="F2114" s="30" t="str">
        <v>Русский язык</v>
      </c>
      <c r="H2114" t="str">
        <f ca="1"/>
        <v>Фролова О. А.</v>
      </c>
      <c r="I2114" t="str">
        <f ca="1"/>
        <v>2С</v>
      </c>
      <c r="J2114">
        <f ca="1"/>
        <v>37</v>
      </c>
      <c r="K2114" t="str">
        <f ca="1"/>
        <v>НЕТ</v>
      </c>
      <c r="L2114">
        <f ca="1"/>
        <v>5</v>
      </c>
      <c r="M2114" t="str">
        <f ca="1"/>
        <v>Русский язык</v>
      </c>
    </row>
    <row r="2115" spans="1:13" x14ac:dyDescent="0.25">
      <c r="A2115" s="30" t="str">
        <v>Фролова О. А.</v>
      </c>
      <c r="B2115" s="30" t="str">
        <f ca="1"/>
        <v>2С</v>
      </c>
      <c r="C2115" s="30">
        <f ca="1"/>
        <v>37</v>
      </c>
      <c r="D2115" s="30" t="str">
        <f ca="1"/>
        <v>НЕТ</v>
      </c>
      <c r="E2115" s="30">
        <f ca="1"/>
        <v>1</v>
      </c>
      <c r="F2115" s="30" t="str">
        <v>Технология</v>
      </c>
      <c r="H2115" t="str">
        <f ca="1"/>
        <v>Фролова О. А.</v>
      </c>
      <c r="I2115" t="str">
        <f ca="1"/>
        <v>2С</v>
      </c>
      <c r="J2115">
        <f ca="1"/>
        <v>37</v>
      </c>
      <c r="K2115" t="str">
        <f ca="1"/>
        <v>НЕТ</v>
      </c>
      <c r="L2115">
        <f ca="1"/>
        <v>1</v>
      </c>
      <c r="M2115" t="str">
        <f ca="1"/>
        <v>Технология</v>
      </c>
    </row>
    <row r="2116" spans="1:13" x14ac:dyDescent="0.25">
      <c r="A2116" s="30" t="str">
        <v>Харитонова А. С.</v>
      </c>
      <c r="B2116" s="30" t="str">
        <f ca="1"/>
        <v>3С</v>
      </c>
      <c r="C2116" s="30">
        <f ca="1"/>
        <v>38</v>
      </c>
      <c r="D2116" s="30" t="str">
        <f ca="1"/>
        <v>НЕТ</v>
      </c>
      <c r="E2116" s="30">
        <f ca="1"/>
        <v>1</v>
      </c>
      <c r="F2116" s="30" t="str">
        <v>Изобразительное искусство</v>
      </c>
      <c r="H2116" t="str">
        <f ca="1"/>
        <v>Харитонова А. С.</v>
      </c>
      <c r="I2116" t="str">
        <f ca="1"/>
        <v>3С</v>
      </c>
      <c r="J2116">
        <f ca="1"/>
        <v>38</v>
      </c>
      <c r="K2116" t="str">
        <f ca="1"/>
        <v>НЕТ</v>
      </c>
      <c r="L2116">
        <f ca="1"/>
        <v>1</v>
      </c>
      <c r="M2116" t="str">
        <f ca="1"/>
        <v>Изобразительное искусство</v>
      </c>
    </row>
    <row r="2117" spans="1:13" x14ac:dyDescent="0.25">
      <c r="A2117" s="30" t="str">
        <v>Харитонова А. С.</v>
      </c>
      <c r="B2117" s="30" t="str">
        <f ca="1"/>
        <v>3С</v>
      </c>
      <c r="C2117" s="30">
        <f ca="1"/>
        <v>38</v>
      </c>
      <c r="D2117" s="30" t="str">
        <f ca="1"/>
        <v>НЕТ</v>
      </c>
      <c r="E2117" s="30">
        <f ca="1"/>
        <v>1</v>
      </c>
      <c r="F2117" s="30" t="str">
        <v>Кубановедение</v>
      </c>
      <c r="H2117" t="str">
        <f ca="1"/>
        <v>Харитонова А. С.</v>
      </c>
      <c r="I2117" t="str">
        <f ca="1"/>
        <v>3С</v>
      </c>
      <c r="J2117">
        <f ca="1"/>
        <v>38</v>
      </c>
      <c r="K2117" t="str">
        <f ca="1"/>
        <v>НЕТ</v>
      </c>
      <c r="L2117">
        <f ca="1"/>
        <v>1</v>
      </c>
      <c r="M2117" t="str">
        <f ca="1"/>
        <v>Кубановедение</v>
      </c>
    </row>
    <row r="2118" spans="1:13" x14ac:dyDescent="0.25">
      <c r="A2118" s="30" t="str">
        <v>Харитонова А. С.</v>
      </c>
      <c r="B2118" s="30" t="str">
        <f ca="1"/>
        <v>3С</v>
      </c>
      <c r="C2118" s="30">
        <f ca="1"/>
        <v>38</v>
      </c>
      <c r="D2118" s="30" t="str">
        <f ca="1"/>
        <v>НЕТ</v>
      </c>
      <c r="E2118" s="30">
        <f ca="1"/>
        <v>4</v>
      </c>
      <c r="F2118" s="30" t="str">
        <v>Литературное чтение</v>
      </c>
      <c r="H2118" t="str">
        <f ca="1"/>
        <v>Харитонова А. С.</v>
      </c>
      <c r="I2118" t="str">
        <f ca="1"/>
        <v>3С</v>
      </c>
      <c r="J2118">
        <f ca="1"/>
        <v>38</v>
      </c>
      <c r="K2118" t="str">
        <f ca="1"/>
        <v>НЕТ</v>
      </c>
      <c r="L2118">
        <f ca="1"/>
        <v>4</v>
      </c>
      <c r="M2118" t="str">
        <f ca="1"/>
        <v>Литературное чтение</v>
      </c>
    </row>
    <row r="2119" spans="1:13" x14ac:dyDescent="0.25">
      <c r="A2119" s="30" t="str">
        <v>Харитонова А. С.</v>
      </c>
      <c r="B2119" s="30" t="str">
        <f ca="1"/>
        <v>3С</v>
      </c>
      <c r="C2119" s="30">
        <f ca="1"/>
        <v>38</v>
      </c>
      <c r="D2119" s="30" t="str">
        <f ca="1"/>
        <v>НЕТ</v>
      </c>
      <c r="E2119" s="30">
        <f ca="1"/>
        <v>4</v>
      </c>
      <c r="F2119" s="30" t="str">
        <v>Математика</v>
      </c>
      <c r="H2119" t="str">
        <f ca="1"/>
        <v>Харитонова А. С.</v>
      </c>
      <c r="I2119" t="str">
        <f ca="1"/>
        <v>3С</v>
      </c>
      <c r="J2119">
        <f ca="1"/>
        <v>38</v>
      </c>
      <c r="K2119" t="str">
        <f ca="1"/>
        <v>НЕТ</v>
      </c>
      <c r="L2119">
        <f ca="1"/>
        <v>4</v>
      </c>
      <c r="M2119" t="str">
        <f ca="1"/>
        <v>Математика</v>
      </c>
    </row>
    <row r="2120" spans="1:13" x14ac:dyDescent="0.25">
      <c r="A2120" s="30" t="str">
        <v>Харитонова А. С.</v>
      </c>
      <c r="B2120" s="30" t="str">
        <f ca="1"/>
        <v>3С</v>
      </c>
      <c r="C2120" s="30">
        <f ca="1"/>
        <v>38</v>
      </c>
      <c r="D2120" s="30" t="str">
        <f ca="1"/>
        <v>НЕТ</v>
      </c>
      <c r="E2120" s="30">
        <f ca="1"/>
        <v>1</v>
      </c>
      <c r="F2120" s="30" t="str">
        <v>Музыка</v>
      </c>
      <c r="H2120" t="str">
        <f ca="1"/>
        <v>Харитонова А. С.</v>
      </c>
      <c r="I2120" t="str">
        <f ca="1"/>
        <v>3С</v>
      </c>
      <c r="J2120">
        <f ca="1"/>
        <v>38</v>
      </c>
      <c r="K2120" t="str">
        <f ca="1"/>
        <v>НЕТ</v>
      </c>
      <c r="L2120">
        <f ca="1"/>
        <v>1</v>
      </c>
      <c r="M2120" t="str">
        <f ca="1"/>
        <v>Музыка</v>
      </c>
    </row>
    <row r="2121" spans="1:13" x14ac:dyDescent="0.25">
      <c r="A2121" s="30" t="str">
        <v>Харитонова А. С.</v>
      </c>
      <c r="B2121" s="30" t="str">
        <f ca="1"/>
        <v>3С</v>
      </c>
      <c r="C2121" s="30">
        <f ca="1"/>
        <v>38</v>
      </c>
      <c r="D2121" s="30" t="str">
        <f ca="1"/>
        <v>НЕТ</v>
      </c>
      <c r="E2121" s="30">
        <f ca="1"/>
        <v>2</v>
      </c>
      <c r="F2121" s="30" t="str">
        <v>Окружающий мир</v>
      </c>
      <c r="H2121" t="str">
        <f ca="1"/>
        <v>Харитонова А. С.</v>
      </c>
      <c r="I2121" t="str">
        <f ca="1"/>
        <v>3С</v>
      </c>
      <c r="J2121">
        <f ca="1"/>
        <v>38</v>
      </c>
      <c r="K2121" t="str">
        <f ca="1"/>
        <v>НЕТ</v>
      </c>
      <c r="L2121">
        <f ca="1"/>
        <v>2</v>
      </c>
      <c r="M2121" t="str">
        <f ca="1"/>
        <v>Окружающий мир</v>
      </c>
    </row>
    <row r="2122" spans="1:13" x14ac:dyDescent="0.25">
      <c r="A2122" s="30" t="str">
        <v>Харитонова А. С.</v>
      </c>
      <c r="B2122" s="30" t="str">
        <f ca="1"/>
        <v>3С</v>
      </c>
      <c r="C2122" s="30">
        <f ca="1"/>
        <v>38</v>
      </c>
      <c r="D2122" s="30" t="str">
        <f ca="1"/>
        <v>НЕТ</v>
      </c>
      <c r="E2122" s="30">
        <f ca="1"/>
        <v>1</v>
      </c>
      <c r="F2122" s="30" t="str">
        <v>Разговор о важн</v>
      </c>
      <c r="H2122" t="str">
        <f ca="1"/>
        <v>Харитонова А. С.</v>
      </c>
      <c r="I2122" t="str">
        <f ca="1"/>
        <v>3С</v>
      </c>
      <c r="J2122">
        <f ca="1"/>
        <v>38</v>
      </c>
      <c r="K2122" t="str">
        <f ca="1"/>
        <v>НЕТ</v>
      </c>
      <c r="L2122">
        <f ca="1"/>
        <v>1</v>
      </c>
      <c r="M2122" t="str">
        <f ca="1"/>
        <v>Разговор о важн</v>
      </c>
    </row>
    <row r="2123" spans="1:13" x14ac:dyDescent="0.25">
      <c r="A2123" s="30" t="str">
        <v>Харитонова А. С.</v>
      </c>
      <c r="B2123" s="30" t="str">
        <f ca="1"/>
        <v>3С</v>
      </c>
      <c r="C2123" s="30">
        <f ca="1"/>
        <v>38</v>
      </c>
      <c r="D2123" s="30" t="str">
        <f ca="1"/>
        <v>НЕТ</v>
      </c>
      <c r="E2123" s="30">
        <f ca="1"/>
        <v>5</v>
      </c>
      <c r="F2123" s="30" t="str">
        <v>Русский язык</v>
      </c>
      <c r="H2123" t="str">
        <f ca="1"/>
        <v>Харитонова А. С.</v>
      </c>
      <c r="I2123" t="str">
        <f ca="1"/>
        <v>3С</v>
      </c>
      <c r="J2123">
        <f ca="1"/>
        <v>38</v>
      </c>
      <c r="K2123" t="str">
        <f ca="1"/>
        <v>НЕТ</v>
      </c>
      <c r="L2123">
        <f ca="1"/>
        <v>5</v>
      </c>
      <c r="M2123" t="str">
        <f ca="1"/>
        <v>Русский язык</v>
      </c>
    </row>
    <row r="2124" spans="1:13" x14ac:dyDescent="0.25">
      <c r="A2124" s="30" t="str">
        <v>Харитонова А. С.</v>
      </c>
      <c r="B2124" s="30" t="str">
        <f ca="1"/>
        <v>3С</v>
      </c>
      <c r="C2124" s="30">
        <f ca="1"/>
        <v>38</v>
      </c>
      <c r="D2124" s="30" t="str">
        <f ca="1"/>
        <v>НЕТ</v>
      </c>
      <c r="E2124" s="30">
        <f ca="1"/>
        <v>1</v>
      </c>
      <c r="F2124" s="30" t="str">
        <v>Технология</v>
      </c>
      <c r="H2124" t="str">
        <f ca="1"/>
        <v>Харитонова А. С.</v>
      </c>
      <c r="I2124" t="str">
        <f ca="1"/>
        <v>3С</v>
      </c>
      <c r="J2124">
        <f ca="1"/>
        <v>38</v>
      </c>
      <c r="K2124" t="str">
        <f ca="1"/>
        <v>НЕТ</v>
      </c>
      <c r="L2124">
        <f ca="1"/>
        <v>1</v>
      </c>
      <c r="M2124" t="str">
        <f ca="1"/>
        <v>Технология</v>
      </c>
    </row>
    <row r="2125" spans="1:13" x14ac:dyDescent="0.25">
      <c r="A2125" s="30" t="str">
        <v>Харитонова А. С.</v>
      </c>
      <c r="B2125" s="30" t="str">
        <f ca="1"/>
        <v>5Т</v>
      </c>
      <c r="C2125" s="30">
        <f ca="1"/>
        <v>32</v>
      </c>
      <c r="D2125" s="30" t="str">
        <f ca="1"/>
        <v>НЕТ</v>
      </c>
      <c r="E2125" s="30">
        <f ca="1"/>
        <v>5</v>
      </c>
      <c r="F2125" s="30" t="str">
        <v>Математика</v>
      </c>
      <c r="H2125" t="str">
        <f ca="1"/>
        <v>Харитонова А. С.</v>
      </c>
      <c r="I2125" t="str">
        <f ca="1"/>
        <v>5Т</v>
      </c>
      <c r="J2125">
        <f ca="1"/>
        <v>32</v>
      </c>
      <c r="K2125" t="str">
        <f ca="1"/>
        <v>НЕТ</v>
      </c>
      <c r="L2125">
        <f ca="1"/>
        <v>5</v>
      </c>
      <c r="M2125" t="str">
        <f ca="1"/>
        <v>Математика</v>
      </c>
    </row>
    <row r="2126" spans="1:13" x14ac:dyDescent="0.25">
      <c r="A2126" s="30" t="str">
        <v>Харитонова А. С.</v>
      </c>
      <c r="B2126" s="30" t="str">
        <f ca="1"/>
        <v>5Ф</v>
      </c>
      <c r="C2126" s="30">
        <f ca="1"/>
        <v>32</v>
      </c>
      <c r="D2126" s="30" t="str">
        <f ca="1"/>
        <v>НЕТ</v>
      </c>
      <c r="E2126" s="30">
        <f ca="1"/>
        <v>5</v>
      </c>
      <c r="F2126" s="30" t="str">
        <v>Математика</v>
      </c>
      <c r="H2126" t="str">
        <f ca="1"/>
        <v>Харитонова А. С.</v>
      </c>
      <c r="I2126" t="str">
        <f ca="1"/>
        <v>5Ф</v>
      </c>
      <c r="J2126">
        <f ca="1"/>
        <v>32</v>
      </c>
      <c r="K2126" t="str">
        <f ca="1"/>
        <v>НЕТ</v>
      </c>
      <c r="L2126">
        <f ca="1"/>
        <v>5</v>
      </c>
      <c r="M2126" t="str">
        <f ca="1"/>
        <v>Математика</v>
      </c>
    </row>
    <row r="2127" spans="1:13" x14ac:dyDescent="0.25">
      <c r="A2127" s="30" t="str">
        <v>Холоша М. Ф.</v>
      </c>
      <c r="B2127" s="30" t="str">
        <f ca="1"/>
        <v>2И</v>
      </c>
      <c r="C2127" s="30">
        <f ca="1"/>
        <v>37</v>
      </c>
      <c r="D2127" s="30" t="str">
        <f ca="1"/>
        <v>НЕТ</v>
      </c>
      <c r="E2127" s="30">
        <f ca="1"/>
        <v>1</v>
      </c>
      <c r="F2127" s="30" t="str">
        <v>Изобразительное искусство</v>
      </c>
      <c r="H2127" t="str">
        <f ca="1"/>
        <v>Холоша М. Ф.</v>
      </c>
      <c r="I2127" t="str">
        <f ca="1"/>
        <v>2И</v>
      </c>
      <c r="J2127">
        <f ca="1"/>
        <v>37</v>
      </c>
      <c r="K2127" t="str">
        <f ca="1"/>
        <v>НЕТ</v>
      </c>
      <c r="L2127">
        <f ca="1"/>
        <v>1</v>
      </c>
      <c r="M2127" t="str">
        <f ca="1"/>
        <v>Изобразительное искусство</v>
      </c>
    </row>
    <row r="2128" spans="1:13" x14ac:dyDescent="0.25">
      <c r="A2128" s="30" t="str">
        <v>Холоша М. Ф.</v>
      </c>
      <c r="B2128" s="30" t="str">
        <f ca="1"/>
        <v>2И</v>
      </c>
      <c r="C2128" s="30">
        <f ca="1"/>
        <v>37</v>
      </c>
      <c r="D2128" s="30" t="str">
        <f ca="1"/>
        <v>НЕТ</v>
      </c>
      <c r="E2128" s="30">
        <f ca="1"/>
        <v>1</v>
      </c>
      <c r="F2128" s="30" t="str">
        <v>Кубановедение</v>
      </c>
      <c r="H2128" t="str">
        <f ca="1"/>
        <v>Холоша М. Ф.</v>
      </c>
      <c r="I2128" t="str">
        <f ca="1"/>
        <v>2И</v>
      </c>
      <c r="J2128">
        <f ca="1"/>
        <v>37</v>
      </c>
      <c r="K2128" t="str">
        <f ca="1"/>
        <v>НЕТ</v>
      </c>
      <c r="L2128">
        <f ca="1"/>
        <v>1</v>
      </c>
      <c r="M2128" t="str">
        <f ca="1"/>
        <v>Кубановедение</v>
      </c>
    </row>
    <row r="2129" spans="1:13" x14ac:dyDescent="0.25">
      <c r="A2129" s="30" t="str">
        <v>Холоша М. Ф.</v>
      </c>
      <c r="B2129" s="30" t="str">
        <f ca="1"/>
        <v>2И</v>
      </c>
      <c r="C2129" s="30">
        <f ca="1"/>
        <v>37</v>
      </c>
      <c r="D2129" s="30" t="str">
        <f ca="1"/>
        <v>НЕТ</v>
      </c>
      <c r="E2129" s="30">
        <f ca="1"/>
        <v>4</v>
      </c>
      <c r="F2129" s="30" t="str">
        <v>Литературное чтение</v>
      </c>
      <c r="H2129" t="str">
        <f ca="1"/>
        <v>Холоша М. Ф.</v>
      </c>
      <c r="I2129" t="str">
        <f ca="1"/>
        <v>2И</v>
      </c>
      <c r="J2129">
        <f ca="1"/>
        <v>37</v>
      </c>
      <c r="K2129" t="str">
        <f ca="1"/>
        <v>НЕТ</v>
      </c>
      <c r="L2129">
        <f ca="1"/>
        <v>4</v>
      </c>
      <c r="M2129" t="str">
        <f ca="1"/>
        <v>Литературное чтение</v>
      </c>
    </row>
    <row r="2130" spans="1:13" x14ac:dyDescent="0.25">
      <c r="A2130" s="30" t="str">
        <v>Холоша М. Ф.</v>
      </c>
      <c r="B2130" s="30" t="str">
        <f ca="1"/>
        <v>2И</v>
      </c>
      <c r="C2130" s="30">
        <f ca="1"/>
        <v>37</v>
      </c>
      <c r="D2130" s="30" t="str">
        <f ca="1"/>
        <v>НЕТ</v>
      </c>
      <c r="E2130" s="30">
        <f ca="1"/>
        <v>4</v>
      </c>
      <c r="F2130" s="30" t="str">
        <v>Математика</v>
      </c>
      <c r="H2130" t="str">
        <f ca="1"/>
        <v>Холоша М. Ф.</v>
      </c>
      <c r="I2130" t="str">
        <f ca="1"/>
        <v>2И</v>
      </c>
      <c r="J2130">
        <f ca="1"/>
        <v>37</v>
      </c>
      <c r="K2130" t="str">
        <f ca="1"/>
        <v>НЕТ</v>
      </c>
      <c r="L2130">
        <f ca="1"/>
        <v>4</v>
      </c>
      <c r="M2130" t="str">
        <f ca="1"/>
        <v>Математика</v>
      </c>
    </row>
    <row r="2131" spans="1:13" x14ac:dyDescent="0.25">
      <c r="A2131" s="30" t="str">
        <v>Холоша М. Ф.</v>
      </c>
      <c r="B2131" s="30" t="str">
        <f ca="1"/>
        <v>2И</v>
      </c>
      <c r="C2131" s="30">
        <f ca="1"/>
        <v>37</v>
      </c>
      <c r="D2131" s="30" t="str">
        <f ca="1"/>
        <v>НЕТ</v>
      </c>
      <c r="E2131" s="30">
        <f ca="1"/>
        <v>1</v>
      </c>
      <c r="F2131" s="30" t="str">
        <v>Музыка</v>
      </c>
      <c r="H2131" t="str">
        <f ca="1"/>
        <v>Холоша М. Ф.</v>
      </c>
      <c r="I2131" t="str">
        <f ca="1"/>
        <v>2И</v>
      </c>
      <c r="J2131">
        <f ca="1"/>
        <v>37</v>
      </c>
      <c r="K2131" t="str">
        <f ca="1"/>
        <v>НЕТ</v>
      </c>
      <c r="L2131">
        <f ca="1"/>
        <v>1</v>
      </c>
      <c r="M2131" t="str">
        <f ca="1"/>
        <v>Музыка</v>
      </c>
    </row>
    <row r="2132" spans="1:13" x14ac:dyDescent="0.25">
      <c r="A2132" s="30" t="str">
        <v>Холоша М. Ф.</v>
      </c>
      <c r="B2132" s="30" t="str">
        <f ca="1"/>
        <v>2И</v>
      </c>
      <c r="C2132" s="30">
        <f ca="1"/>
        <v>37</v>
      </c>
      <c r="D2132" s="30" t="str">
        <f ca="1"/>
        <v>НЕТ</v>
      </c>
      <c r="E2132" s="30">
        <f ca="1"/>
        <v>2</v>
      </c>
      <c r="F2132" s="30" t="str">
        <v>Окружающий мир</v>
      </c>
      <c r="H2132" t="str">
        <f ca="1"/>
        <v>Холоша М. Ф.</v>
      </c>
      <c r="I2132" t="str">
        <f ca="1"/>
        <v>2И</v>
      </c>
      <c r="J2132">
        <f ca="1"/>
        <v>37</v>
      </c>
      <c r="K2132" t="str">
        <f ca="1"/>
        <v>НЕТ</v>
      </c>
      <c r="L2132">
        <f ca="1"/>
        <v>2</v>
      </c>
      <c r="M2132" t="str">
        <f ca="1"/>
        <v>Окружающий мир</v>
      </c>
    </row>
    <row r="2133" spans="1:13" x14ac:dyDescent="0.25">
      <c r="A2133" s="30" t="str">
        <v>Холоша М. Ф.</v>
      </c>
      <c r="B2133" s="30" t="str">
        <f ca="1"/>
        <v>2И</v>
      </c>
      <c r="C2133" s="30">
        <f ca="1"/>
        <v>37</v>
      </c>
      <c r="D2133" s="30" t="str">
        <f ca="1"/>
        <v>НЕТ</v>
      </c>
      <c r="E2133" s="30">
        <f ca="1"/>
        <v>1</v>
      </c>
      <c r="F2133" s="30" t="str">
        <v>Разговор о важн</v>
      </c>
      <c r="H2133" t="str">
        <f ca="1"/>
        <v>Холоша М. Ф.</v>
      </c>
      <c r="I2133" t="str">
        <f ca="1"/>
        <v>2И</v>
      </c>
      <c r="J2133">
        <f ca="1"/>
        <v>37</v>
      </c>
      <c r="K2133" t="str">
        <f ca="1"/>
        <v>НЕТ</v>
      </c>
      <c r="L2133">
        <f ca="1"/>
        <v>1</v>
      </c>
      <c r="M2133" t="str">
        <f ca="1"/>
        <v>Разговор о важн</v>
      </c>
    </row>
    <row r="2134" spans="1:13" x14ac:dyDescent="0.25">
      <c r="A2134" s="30" t="str">
        <v>Холоша М. Ф.</v>
      </c>
      <c r="B2134" s="30" t="str">
        <f ca="1"/>
        <v>2И</v>
      </c>
      <c r="C2134" s="30">
        <f ca="1"/>
        <v>37</v>
      </c>
      <c r="D2134" s="30" t="str">
        <f ca="1"/>
        <v>НЕТ</v>
      </c>
      <c r="E2134" s="30">
        <f ca="1"/>
        <v>5</v>
      </c>
      <c r="F2134" s="30" t="str">
        <v>Русский язык</v>
      </c>
      <c r="H2134" t="str">
        <f ca="1"/>
        <v>Холоша М. Ф.</v>
      </c>
      <c r="I2134" t="str">
        <f ca="1"/>
        <v>2И</v>
      </c>
      <c r="J2134">
        <f ca="1"/>
        <v>37</v>
      </c>
      <c r="K2134" t="str">
        <f ca="1"/>
        <v>НЕТ</v>
      </c>
      <c r="L2134">
        <f ca="1"/>
        <v>5</v>
      </c>
      <c r="M2134" t="str">
        <f ca="1"/>
        <v>Русский язык</v>
      </c>
    </row>
    <row r="2135" spans="1:13" x14ac:dyDescent="0.25">
      <c r="A2135" s="30" t="str">
        <v>Холоша М. Ф.</v>
      </c>
      <c r="B2135" s="30" t="str">
        <f ca="1"/>
        <v>2И</v>
      </c>
      <c r="C2135" s="30">
        <f ca="1"/>
        <v>37</v>
      </c>
      <c r="D2135" s="30" t="str">
        <f ca="1"/>
        <v>НЕТ</v>
      </c>
      <c r="E2135" s="30">
        <f ca="1"/>
        <v>1</v>
      </c>
      <c r="F2135" s="30" t="str">
        <v>Технология</v>
      </c>
      <c r="H2135" t="str">
        <f ca="1"/>
        <v>Холоша М. Ф.</v>
      </c>
      <c r="I2135" t="str">
        <f ca="1"/>
        <v>2И</v>
      </c>
      <c r="J2135">
        <f ca="1"/>
        <v>37</v>
      </c>
      <c r="K2135" t="str">
        <f ca="1"/>
        <v>НЕТ</v>
      </c>
      <c r="L2135">
        <f ca="1"/>
        <v>1</v>
      </c>
      <c r="M2135" t="str">
        <f ca="1"/>
        <v>Технология</v>
      </c>
    </row>
    <row r="2136" spans="1:13" x14ac:dyDescent="0.25">
      <c r="A2136" s="30" t="str">
        <v>Хрушкая А. И.</v>
      </c>
      <c r="B2136" s="30" t="str">
        <f ca="1"/>
        <v>5Р</v>
      </c>
      <c r="C2136" s="30">
        <f ca="1"/>
        <v>32</v>
      </c>
      <c r="D2136" s="30" t="str">
        <f ca="1"/>
        <v>НЕТ</v>
      </c>
      <c r="E2136" s="30">
        <f ca="1"/>
        <v>1</v>
      </c>
      <c r="F2136" s="30" t="str">
        <v>Разговор о важн</v>
      </c>
      <c r="H2136" t="str">
        <f ca="1"/>
        <v>Хрушкая А. И.</v>
      </c>
      <c r="I2136" t="str">
        <f ca="1"/>
        <v>5Р</v>
      </c>
      <c r="J2136">
        <f ca="1"/>
        <v>32</v>
      </c>
      <c r="K2136" t="str">
        <f ca="1"/>
        <v>НЕТ</v>
      </c>
      <c r="L2136">
        <f ca="1"/>
        <v>1</v>
      </c>
      <c r="M2136" t="str">
        <f ca="1"/>
        <v>Разговор о важн</v>
      </c>
    </row>
    <row r="2137" spans="1:13" x14ac:dyDescent="0.25">
      <c r="A2137" s="30" t="str">
        <v>Хрушкая Т. В.</v>
      </c>
      <c r="B2137" s="30" t="str">
        <f ca="1"/>
        <v>3Ж</v>
      </c>
      <c r="C2137" s="30">
        <f ca="1"/>
        <v>32</v>
      </c>
      <c r="D2137" s="30" t="str">
        <f ca="1"/>
        <v>НЕТ</v>
      </c>
      <c r="E2137" s="30">
        <f ca="1"/>
        <v>1</v>
      </c>
      <c r="F2137" s="30" t="str">
        <v>Изобразительное искусство</v>
      </c>
      <c r="H2137" t="str">
        <f ca="1"/>
        <v>Хрушкая Т. В.</v>
      </c>
      <c r="I2137" t="str">
        <f ca="1"/>
        <v>3Ж</v>
      </c>
      <c r="J2137">
        <f ca="1"/>
        <v>32</v>
      </c>
      <c r="K2137" t="str">
        <f ca="1"/>
        <v>НЕТ</v>
      </c>
      <c r="L2137">
        <f ca="1"/>
        <v>1</v>
      </c>
      <c r="M2137" t="str">
        <f ca="1"/>
        <v>Изобразительное искусство</v>
      </c>
    </row>
    <row r="2138" spans="1:13" x14ac:dyDescent="0.25">
      <c r="A2138" s="30" t="str">
        <v>Хрушкая Т. В.</v>
      </c>
      <c r="B2138" s="30" t="str">
        <f ca="1"/>
        <v>3Ж</v>
      </c>
      <c r="C2138" s="30">
        <f ca="1"/>
        <v>32</v>
      </c>
      <c r="D2138" s="30" t="str">
        <f ca="1"/>
        <v>НЕТ</v>
      </c>
      <c r="E2138" s="30">
        <f ca="1"/>
        <v>1</v>
      </c>
      <c r="F2138" s="30" t="str">
        <v>Кубановедение</v>
      </c>
      <c r="H2138" t="str">
        <f ca="1"/>
        <v>Хрушкая Т. В.</v>
      </c>
      <c r="I2138" t="str">
        <f ca="1"/>
        <v>3Ж</v>
      </c>
      <c r="J2138">
        <f ca="1"/>
        <v>32</v>
      </c>
      <c r="K2138" t="str">
        <f ca="1"/>
        <v>НЕТ</v>
      </c>
      <c r="L2138">
        <f ca="1"/>
        <v>1</v>
      </c>
      <c r="M2138" t="str">
        <f ca="1"/>
        <v>Кубановедение</v>
      </c>
    </row>
    <row r="2139" spans="1:13" x14ac:dyDescent="0.25">
      <c r="A2139" s="30" t="str">
        <v>Хрушкая Т. В.</v>
      </c>
      <c r="B2139" s="30" t="str">
        <f ca="1"/>
        <v>3Ж</v>
      </c>
      <c r="C2139" s="30">
        <f ca="1"/>
        <v>32</v>
      </c>
      <c r="D2139" s="30" t="str">
        <f ca="1"/>
        <v>НЕТ</v>
      </c>
      <c r="E2139" s="30">
        <f ca="1"/>
        <v>4</v>
      </c>
      <c r="F2139" s="30" t="str">
        <v>Литературное чтение</v>
      </c>
      <c r="H2139" t="str">
        <f ca="1"/>
        <v>Хрушкая Т. В.</v>
      </c>
      <c r="I2139" t="str">
        <f ca="1"/>
        <v>3Ж</v>
      </c>
      <c r="J2139">
        <f ca="1"/>
        <v>32</v>
      </c>
      <c r="K2139" t="str">
        <f ca="1"/>
        <v>НЕТ</v>
      </c>
      <c r="L2139">
        <f ca="1"/>
        <v>4</v>
      </c>
      <c r="M2139" t="str">
        <f ca="1"/>
        <v>Литературное чтение</v>
      </c>
    </row>
    <row r="2140" spans="1:13" x14ac:dyDescent="0.25">
      <c r="A2140" s="30" t="str">
        <v>Хрушкая Т. В.</v>
      </c>
      <c r="B2140" s="30" t="str">
        <f ca="1"/>
        <v>3Ж</v>
      </c>
      <c r="C2140" s="30">
        <f ca="1"/>
        <v>32</v>
      </c>
      <c r="D2140" s="30" t="str">
        <f ca="1"/>
        <v>НЕТ</v>
      </c>
      <c r="E2140" s="30">
        <f ca="1"/>
        <v>4</v>
      </c>
      <c r="F2140" s="30" t="str">
        <v>Математика</v>
      </c>
      <c r="H2140" t="str">
        <f ca="1"/>
        <v>Хрушкая Т. В.</v>
      </c>
      <c r="I2140" t="str">
        <f ca="1"/>
        <v>3Ж</v>
      </c>
      <c r="J2140">
        <f ca="1"/>
        <v>32</v>
      </c>
      <c r="K2140" t="str">
        <f ca="1"/>
        <v>НЕТ</v>
      </c>
      <c r="L2140">
        <f ca="1"/>
        <v>4</v>
      </c>
      <c r="M2140" t="str">
        <f ca="1"/>
        <v>Математика</v>
      </c>
    </row>
    <row r="2141" spans="1:13" x14ac:dyDescent="0.25">
      <c r="A2141" s="30" t="str">
        <v>Хрушкая Т. В.</v>
      </c>
      <c r="B2141" s="30" t="str">
        <f ca="1"/>
        <v>3Ж</v>
      </c>
      <c r="C2141" s="30">
        <f ca="1"/>
        <v>32</v>
      </c>
      <c r="D2141" s="30" t="str">
        <f ca="1"/>
        <v>НЕТ</v>
      </c>
      <c r="E2141" s="30">
        <f ca="1"/>
        <v>1</v>
      </c>
      <c r="F2141" s="30" t="str">
        <v>Музыка</v>
      </c>
      <c r="H2141" t="str">
        <f ca="1"/>
        <v>Хрушкая Т. В.</v>
      </c>
      <c r="I2141" t="str">
        <f ca="1"/>
        <v>3Ж</v>
      </c>
      <c r="J2141">
        <f ca="1"/>
        <v>32</v>
      </c>
      <c r="K2141" t="str">
        <f ca="1"/>
        <v>НЕТ</v>
      </c>
      <c r="L2141">
        <f ca="1"/>
        <v>1</v>
      </c>
      <c r="M2141" t="str">
        <f ca="1"/>
        <v>Музыка</v>
      </c>
    </row>
    <row r="2142" spans="1:13" x14ac:dyDescent="0.25">
      <c r="A2142" s="30" t="str">
        <v>Хрушкая Т. В.</v>
      </c>
      <c r="B2142" s="30" t="str">
        <f ca="1"/>
        <v>3Ж</v>
      </c>
      <c r="C2142" s="30">
        <f ca="1"/>
        <v>32</v>
      </c>
      <c r="D2142" s="30" t="str">
        <f ca="1"/>
        <v>НЕТ</v>
      </c>
      <c r="E2142" s="30">
        <f ca="1"/>
        <v>2</v>
      </c>
      <c r="F2142" s="30" t="str">
        <v>Окружающий мир</v>
      </c>
      <c r="H2142" t="str">
        <f ca="1"/>
        <v>Хрушкая Т. В.</v>
      </c>
      <c r="I2142" t="str">
        <f ca="1"/>
        <v>3Ж</v>
      </c>
      <c r="J2142">
        <f ca="1"/>
        <v>32</v>
      </c>
      <c r="K2142" t="str">
        <f ca="1"/>
        <v>НЕТ</v>
      </c>
      <c r="L2142">
        <f ca="1"/>
        <v>2</v>
      </c>
      <c r="M2142" t="str">
        <f ca="1"/>
        <v>Окружающий мир</v>
      </c>
    </row>
    <row r="2143" spans="1:13" x14ac:dyDescent="0.25">
      <c r="A2143" s="30" t="str">
        <v>Хрушкая Т. В.</v>
      </c>
      <c r="B2143" s="30" t="str">
        <f ca="1"/>
        <v>3Ж</v>
      </c>
      <c r="C2143" s="30">
        <f ca="1"/>
        <v>32</v>
      </c>
      <c r="D2143" s="30" t="str">
        <f ca="1"/>
        <v>НЕТ</v>
      </c>
      <c r="E2143" s="30">
        <f ca="1"/>
        <v>1</v>
      </c>
      <c r="F2143" s="30" t="str">
        <v>Разговор о важн</v>
      </c>
      <c r="H2143" t="str">
        <f ca="1"/>
        <v>Хрушкая Т. В.</v>
      </c>
      <c r="I2143" t="str">
        <f ca="1"/>
        <v>3Ж</v>
      </c>
      <c r="J2143">
        <f ca="1"/>
        <v>32</v>
      </c>
      <c r="K2143" t="str">
        <f ca="1"/>
        <v>НЕТ</v>
      </c>
      <c r="L2143">
        <f ca="1"/>
        <v>1</v>
      </c>
      <c r="M2143" t="str">
        <f ca="1"/>
        <v>Разговор о важн</v>
      </c>
    </row>
    <row r="2144" spans="1:13" x14ac:dyDescent="0.25">
      <c r="A2144" s="30" t="str">
        <v>Хрушкая Т. В.</v>
      </c>
      <c r="B2144" s="30" t="str">
        <f ca="1"/>
        <v>3Ж</v>
      </c>
      <c r="C2144" s="30">
        <f ca="1"/>
        <v>32</v>
      </c>
      <c r="D2144" s="30" t="str">
        <f ca="1"/>
        <v>НЕТ</v>
      </c>
      <c r="E2144" s="30">
        <f ca="1"/>
        <v>5</v>
      </c>
      <c r="F2144" s="30" t="str">
        <v>Русский язык</v>
      </c>
      <c r="H2144" t="str">
        <f ca="1"/>
        <v>Хрушкая Т. В.</v>
      </c>
      <c r="I2144" t="str">
        <f ca="1"/>
        <v>3Ж</v>
      </c>
      <c r="J2144">
        <f ca="1"/>
        <v>32</v>
      </c>
      <c r="K2144" t="str">
        <f ca="1"/>
        <v>НЕТ</v>
      </c>
      <c r="L2144">
        <f ca="1"/>
        <v>5</v>
      </c>
      <c r="M2144" t="str">
        <f ca="1"/>
        <v>Русский язык</v>
      </c>
    </row>
    <row r="2145" spans="1:13" x14ac:dyDescent="0.25">
      <c r="A2145" s="30" t="str">
        <v>Хрушкая Т. В.</v>
      </c>
      <c r="B2145" s="30" t="str">
        <f ca="1"/>
        <v>3Ж</v>
      </c>
      <c r="C2145" s="30">
        <f ca="1"/>
        <v>32</v>
      </c>
      <c r="D2145" s="30" t="str">
        <f ca="1"/>
        <v>НЕТ</v>
      </c>
      <c r="E2145" s="30">
        <f ca="1"/>
        <v>1</v>
      </c>
      <c r="F2145" s="30" t="str">
        <v>Технология</v>
      </c>
      <c r="H2145" t="str">
        <f ca="1"/>
        <v>Хрушкая Т. В.</v>
      </c>
      <c r="I2145" t="str">
        <f ca="1"/>
        <v>3Ж</v>
      </c>
      <c r="J2145">
        <f ca="1"/>
        <v>32</v>
      </c>
      <c r="K2145" t="str">
        <f ca="1"/>
        <v>НЕТ</v>
      </c>
      <c r="L2145">
        <f ca="1"/>
        <v>1</v>
      </c>
      <c r="M2145" t="str">
        <f ca="1"/>
        <v>Технология</v>
      </c>
    </row>
    <row r="2146" spans="1:13" x14ac:dyDescent="0.25">
      <c r="A2146" s="30" t="str">
        <v>Чагов М. М.</v>
      </c>
      <c r="B2146" s="30" t="str">
        <f ca="1"/>
        <v>2Г</v>
      </c>
      <c r="C2146" s="30">
        <f ca="1"/>
        <v>36</v>
      </c>
      <c r="D2146" s="30" t="str">
        <f ca="1"/>
        <v>НЕТ</v>
      </c>
      <c r="E2146" s="30">
        <f ca="1"/>
        <v>2</v>
      </c>
      <c r="F2146" s="30" t="str">
        <v>Физическая культура</v>
      </c>
      <c r="H2146" t="str">
        <f ca="1"/>
        <v>Чагов М. М.</v>
      </c>
      <c r="I2146" t="str">
        <f ca="1"/>
        <v>2Г</v>
      </c>
      <c r="J2146">
        <f ca="1"/>
        <v>36</v>
      </c>
      <c r="K2146" t="str">
        <f ca="1"/>
        <v>НЕТ</v>
      </c>
      <c r="L2146">
        <f ca="1"/>
        <v>2</v>
      </c>
      <c r="M2146" t="str">
        <f ca="1"/>
        <v>Физическая культура</v>
      </c>
    </row>
    <row r="2147" spans="1:13" x14ac:dyDescent="0.25">
      <c r="A2147" s="30" t="str">
        <v>Чагов М. М.</v>
      </c>
      <c r="B2147" s="30" t="str">
        <f ca="1"/>
        <v>2Д</v>
      </c>
      <c r="C2147" s="30">
        <f ca="1"/>
        <v>35</v>
      </c>
      <c r="D2147" s="30" t="str">
        <f ca="1"/>
        <v>НЕТ</v>
      </c>
      <c r="E2147" s="30">
        <f ca="1"/>
        <v>2</v>
      </c>
      <c r="F2147" s="30" t="str">
        <v>Физическая культура</v>
      </c>
      <c r="H2147" t="str">
        <f ca="1"/>
        <v>Чагов М. М.</v>
      </c>
      <c r="I2147" t="str">
        <f ca="1"/>
        <v>2Д</v>
      </c>
      <c r="J2147">
        <f ca="1"/>
        <v>35</v>
      </c>
      <c r="K2147" t="str">
        <f ca="1"/>
        <v>НЕТ</v>
      </c>
      <c r="L2147">
        <f ca="1"/>
        <v>2</v>
      </c>
      <c r="M2147" t="str">
        <f ca="1"/>
        <v>Физическая культура</v>
      </c>
    </row>
    <row r="2148" spans="1:13" x14ac:dyDescent="0.25">
      <c r="A2148" s="30" t="str">
        <v>Чагов М. М.</v>
      </c>
      <c r="B2148" s="30" t="str">
        <f ca="1"/>
        <v>2Ж</v>
      </c>
      <c r="C2148" s="30">
        <f ca="1"/>
        <v>37</v>
      </c>
      <c r="D2148" s="30" t="str">
        <f ca="1"/>
        <v>НЕТ</v>
      </c>
      <c r="E2148" s="30">
        <f ca="1"/>
        <v>2</v>
      </c>
      <c r="F2148" s="30" t="str">
        <v>Физическая культура</v>
      </c>
      <c r="H2148" t="str">
        <f ca="1"/>
        <v>Чагов М. М.</v>
      </c>
      <c r="I2148" t="str">
        <f ca="1"/>
        <v>2Ж</v>
      </c>
      <c r="J2148">
        <f ca="1"/>
        <v>37</v>
      </c>
      <c r="K2148" t="str">
        <f ca="1"/>
        <v>НЕТ</v>
      </c>
      <c r="L2148">
        <f ca="1"/>
        <v>2</v>
      </c>
      <c r="M2148" t="str">
        <f ca="1"/>
        <v>Физическая культура</v>
      </c>
    </row>
    <row r="2149" spans="1:13" x14ac:dyDescent="0.25">
      <c r="A2149" s="30" t="str">
        <v>Чагов М. М.</v>
      </c>
      <c r="B2149" s="30" t="str">
        <f ca="1"/>
        <v>2З</v>
      </c>
      <c r="C2149" s="30">
        <f ca="1"/>
        <v>37</v>
      </c>
      <c r="D2149" s="30" t="str">
        <f ca="1"/>
        <v>НЕТ</v>
      </c>
      <c r="E2149" s="30">
        <f ca="1"/>
        <v>2</v>
      </c>
      <c r="F2149" s="30" t="str">
        <v>Физическая культура</v>
      </c>
      <c r="H2149" t="str">
        <f ca="1"/>
        <v>Чагов М. М.</v>
      </c>
      <c r="I2149" t="str">
        <f ca="1"/>
        <v>2З</v>
      </c>
      <c r="J2149">
        <f ca="1"/>
        <v>37</v>
      </c>
      <c r="K2149" t="str">
        <f ca="1"/>
        <v>НЕТ</v>
      </c>
      <c r="L2149">
        <f ca="1"/>
        <v>2</v>
      </c>
      <c r="M2149" t="str">
        <f ca="1"/>
        <v>Физическая культура</v>
      </c>
    </row>
    <row r="2150" spans="1:13" x14ac:dyDescent="0.25">
      <c r="A2150" s="30" t="str">
        <v>Чагов М. М.</v>
      </c>
      <c r="B2150" s="30" t="str">
        <f ca="1"/>
        <v>2И</v>
      </c>
      <c r="C2150" s="30">
        <f ca="1"/>
        <v>37</v>
      </c>
      <c r="D2150" s="30" t="str">
        <f ca="1"/>
        <v>НЕТ</v>
      </c>
      <c r="E2150" s="30">
        <f ca="1"/>
        <v>2</v>
      </c>
      <c r="F2150" s="30" t="str">
        <v>Физическая культура</v>
      </c>
      <c r="H2150" t="str">
        <f ca="1"/>
        <v>Чагов М. М.</v>
      </c>
      <c r="I2150" t="str">
        <f ca="1"/>
        <v>2И</v>
      </c>
      <c r="J2150">
        <f ca="1"/>
        <v>37</v>
      </c>
      <c r="K2150" t="str">
        <f ca="1"/>
        <v>НЕТ</v>
      </c>
      <c r="L2150">
        <f ca="1"/>
        <v>2</v>
      </c>
      <c r="M2150" t="str">
        <f ca="1"/>
        <v>Физическая культура</v>
      </c>
    </row>
    <row r="2151" spans="1:13" x14ac:dyDescent="0.25">
      <c r="A2151" s="30" t="str">
        <v>Чагов М. М.</v>
      </c>
      <c r="B2151" s="30" t="str">
        <f ca="1"/>
        <v>2Р</v>
      </c>
      <c r="C2151" s="30">
        <f ca="1"/>
        <v>36</v>
      </c>
      <c r="D2151" s="30" t="str">
        <f ca="1"/>
        <v>НЕТ</v>
      </c>
      <c r="E2151" s="30">
        <f ca="1"/>
        <v>2</v>
      </c>
      <c r="F2151" s="30" t="str">
        <v>Физическая культура</v>
      </c>
      <c r="H2151" t="str">
        <f ca="1"/>
        <v>Чагов М. М.</v>
      </c>
      <c r="I2151" t="str">
        <f ca="1"/>
        <v>2Р</v>
      </c>
      <c r="J2151">
        <f ca="1"/>
        <v>36</v>
      </c>
      <c r="K2151" t="str">
        <f ca="1"/>
        <v>НЕТ</v>
      </c>
      <c r="L2151">
        <f ca="1"/>
        <v>2</v>
      </c>
      <c r="M2151" t="str">
        <f ca="1"/>
        <v>Физическая культура</v>
      </c>
    </row>
    <row r="2152" spans="1:13" x14ac:dyDescent="0.25">
      <c r="A2152" s="30" t="str">
        <v>Чагов М. М.</v>
      </c>
      <c r="B2152" s="30" t="str">
        <f ca="1"/>
        <v>2С</v>
      </c>
      <c r="C2152" s="30">
        <f ca="1"/>
        <v>37</v>
      </c>
      <c r="D2152" s="30" t="str">
        <f ca="1"/>
        <v>НЕТ</v>
      </c>
      <c r="E2152" s="30">
        <f ca="1"/>
        <v>2</v>
      </c>
      <c r="F2152" s="30" t="str">
        <v>Физическая культура</v>
      </c>
      <c r="H2152" t="str">
        <f ca="1"/>
        <v>Чагов М. М.</v>
      </c>
      <c r="I2152" t="str">
        <f ca="1"/>
        <v>2С</v>
      </c>
      <c r="J2152">
        <f ca="1"/>
        <v>37</v>
      </c>
      <c r="K2152" t="str">
        <f ca="1"/>
        <v>НЕТ</v>
      </c>
      <c r="L2152">
        <f ca="1"/>
        <v>2</v>
      </c>
      <c r="M2152" t="str">
        <f ca="1"/>
        <v>Физическая культура</v>
      </c>
    </row>
    <row r="2153" spans="1:13" x14ac:dyDescent="0.25">
      <c r="A2153" s="30" t="str">
        <v>Чагов М. М.</v>
      </c>
      <c r="B2153" s="30" t="str">
        <f ca="1"/>
        <v>2У</v>
      </c>
      <c r="C2153" s="30">
        <f ca="1"/>
        <v>36</v>
      </c>
      <c r="D2153" s="30" t="str">
        <f ca="1"/>
        <v>НЕТ</v>
      </c>
      <c r="E2153" s="30">
        <f ca="1"/>
        <v>2</v>
      </c>
      <c r="F2153" s="30" t="str">
        <v>Физическая культура</v>
      </c>
      <c r="H2153" t="str">
        <f ca="1"/>
        <v>Чагов М. М.</v>
      </c>
      <c r="I2153" t="str">
        <f ca="1"/>
        <v>2У</v>
      </c>
      <c r="J2153">
        <f ca="1"/>
        <v>36</v>
      </c>
      <c r="K2153" t="str">
        <f ca="1"/>
        <v>НЕТ</v>
      </c>
      <c r="L2153">
        <f ca="1"/>
        <v>2</v>
      </c>
      <c r="M2153" t="str">
        <f ca="1"/>
        <v>Физическая культура</v>
      </c>
    </row>
    <row r="2154" spans="1:13" x14ac:dyDescent="0.25">
      <c r="A2154" s="30" t="str">
        <v>Чагов М. М.</v>
      </c>
      <c r="B2154" s="30" t="str">
        <f ca="1"/>
        <v>4Б</v>
      </c>
      <c r="C2154" s="30">
        <f ca="1"/>
        <v>32</v>
      </c>
      <c r="D2154" s="30" t="str">
        <f ca="1"/>
        <v>НЕТ</v>
      </c>
      <c r="E2154" s="30">
        <f ca="1"/>
        <v>2</v>
      </c>
      <c r="F2154" s="30" t="str">
        <v>Физическая культура</v>
      </c>
      <c r="H2154" t="str">
        <f ca="1"/>
        <v>Чагов М. М.</v>
      </c>
      <c r="I2154" t="str">
        <f ca="1"/>
        <v>4Б</v>
      </c>
      <c r="J2154">
        <f ca="1"/>
        <v>32</v>
      </c>
      <c r="K2154" t="str">
        <f ca="1"/>
        <v>НЕТ</v>
      </c>
      <c r="L2154">
        <f ca="1"/>
        <v>2</v>
      </c>
      <c r="M2154" t="str">
        <f ca="1"/>
        <v>Физическая культура</v>
      </c>
    </row>
    <row r="2155" spans="1:13" x14ac:dyDescent="0.25">
      <c r="A2155" s="30" t="str">
        <v>Чагов М. М.</v>
      </c>
      <c r="B2155" s="30" t="str">
        <f ca="1"/>
        <v>4З</v>
      </c>
      <c r="C2155" s="30">
        <f ca="1"/>
        <v>36</v>
      </c>
      <c r="D2155" s="30" t="str">
        <f ca="1"/>
        <v>НЕТ</v>
      </c>
      <c r="E2155" s="30">
        <f ca="1"/>
        <v>2</v>
      </c>
      <c r="F2155" s="30" t="str">
        <v>Физическая культура</v>
      </c>
      <c r="H2155" t="str">
        <f ca="1"/>
        <v>Чагов М. М.</v>
      </c>
      <c r="I2155" t="str">
        <f ca="1"/>
        <v>4З</v>
      </c>
      <c r="J2155">
        <f ca="1"/>
        <v>36</v>
      </c>
      <c r="K2155" t="str">
        <f ca="1"/>
        <v>НЕТ</v>
      </c>
      <c r="L2155">
        <f ca="1"/>
        <v>2</v>
      </c>
      <c r="M2155" t="str">
        <f ca="1"/>
        <v>Физическая культура</v>
      </c>
    </row>
    <row r="2156" spans="1:13" x14ac:dyDescent="0.25">
      <c r="A2156" s="30" t="str">
        <v>Чагов М. М.</v>
      </c>
      <c r="B2156" s="30" t="str">
        <f ca="1"/>
        <v>4Н</v>
      </c>
      <c r="C2156" s="30">
        <f ca="1"/>
        <v>36</v>
      </c>
      <c r="D2156" s="30" t="str">
        <f ca="1"/>
        <v>НЕТ</v>
      </c>
      <c r="E2156" s="30">
        <f ca="1"/>
        <v>2</v>
      </c>
      <c r="F2156" s="30" t="str">
        <v>Физическая культура</v>
      </c>
      <c r="H2156" t="str">
        <f ca="1"/>
        <v>Чагов М. М.</v>
      </c>
      <c r="I2156" t="str">
        <f ca="1"/>
        <v>4Н</v>
      </c>
      <c r="J2156">
        <f ca="1"/>
        <v>36</v>
      </c>
      <c r="K2156" t="str">
        <f ca="1"/>
        <v>НЕТ</v>
      </c>
      <c r="L2156">
        <f ca="1"/>
        <v>2</v>
      </c>
      <c r="M2156" t="str">
        <f ca="1"/>
        <v>Физическая культура</v>
      </c>
    </row>
    <row r="2157" spans="1:13" x14ac:dyDescent="0.25">
      <c r="A2157" s="30" t="str">
        <v>Чагов М. М.</v>
      </c>
      <c r="B2157" s="30" t="str">
        <f ca="1"/>
        <v>4С</v>
      </c>
      <c r="C2157" s="30">
        <f ca="1"/>
        <v>35</v>
      </c>
      <c r="D2157" s="30" t="str">
        <f ca="1"/>
        <v>НЕТ</v>
      </c>
      <c r="E2157" s="30">
        <f ca="1"/>
        <v>2</v>
      </c>
      <c r="F2157" s="30" t="str">
        <v>Физическая культура</v>
      </c>
      <c r="H2157" t="str">
        <f ca="1"/>
        <v>Чагов М. М.</v>
      </c>
      <c r="I2157" t="str">
        <f ca="1"/>
        <v>4С</v>
      </c>
      <c r="J2157">
        <f ca="1"/>
        <v>35</v>
      </c>
      <c r="K2157" t="str">
        <f ca="1"/>
        <v>НЕТ</v>
      </c>
      <c r="L2157">
        <f ca="1"/>
        <v>2</v>
      </c>
      <c r="M2157" t="str">
        <f ca="1"/>
        <v>Физическая культура</v>
      </c>
    </row>
    <row r="2158" spans="1:13" x14ac:dyDescent="0.25">
      <c r="A2158" s="30" t="str">
        <v>Чагов М. М.</v>
      </c>
      <c r="B2158" s="30" t="str">
        <f ca="1"/>
        <v>4У</v>
      </c>
      <c r="C2158" s="30">
        <f ca="1"/>
        <v>34</v>
      </c>
      <c r="D2158" s="30" t="str">
        <f ca="1"/>
        <v>НЕТ</v>
      </c>
      <c r="E2158" s="30">
        <f ca="1"/>
        <v>2</v>
      </c>
      <c r="F2158" s="30" t="str">
        <v>Физическая культура</v>
      </c>
      <c r="H2158" t="str">
        <f ca="1"/>
        <v>Чагов М. М.</v>
      </c>
      <c r="I2158" t="str">
        <f ca="1"/>
        <v>4У</v>
      </c>
      <c r="J2158">
        <f ca="1"/>
        <v>34</v>
      </c>
      <c r="K2158" t="str">
        <f ca="1"/>
        <v>НЕТ</v>
      </c>
      <c r="L2158">
        <f ca="1"/>
        <v>2</v>
      </c>
      <c r="M2158" t="str">
        <f ca="1"/>
        <v>Физическая культура</v>
      </c>
    </row>
    <row r="2159" spans="1:13" x14ac:dyDescent="0.25">
      <c r="A2159" s="30" t="str">
        <v>Чеканова Т. В.</v>
      </c>
      <c r="B2159" s="30" t="str">
        <f ca="1"/>
        <v>3Н</v>
      </c>
      <c r="C2159" s="30">
        <f ca="1"/>
        <v>35</v>
      </c>
      <c r="D2159" s="30" t="str">
        <f ca="1"/>
        <v>НЕТ</v>
      </c>
      <c r="E2159" s="30">
        <f ca="1"/>
        <v>1</v>
      </c>
      <c r="F2159" s="30" t="str">
        <v>Изобразительное искусство</v>
      </c>
      <c r="H2159" t="str">
        <f ca="1"/>
        <v>Чеканова Т. В.</v>
      </c>
      <c r="I2159" t="str">
        <f ca="1"/>
        <v>3Н</v>
      </c>
      <c r="J2159">
        <f ca="1"/>
        <v>35</v>
      </c>
      <c r="K2159" t="str">
        <f ca="1"/>
        <v>НЕТ</v>
      </c>
      <c r="L2159">
        <f ca="1"/>
        <v>1</v>
      </c>
      <c r="M2159" t="str">
        <f ca="1"/>
        <v>Изобразительное искусство</v>
      </c>
    </row>
    <row r="2160" spans="1:13" x14ac:dyDescent="0.25">
      <c r="A2160" s="30" t="str">
        <v>Чеканова Т. В.</v>
      </c>
      <c r="B2160" s="30" t="str">
        <f ca="1"/>
        <v>3Н</v>
      </c>
      <c r="C2160" s="30">
        <f ca="1"/>
        <v>35</v>
      </c>
      <c r="D2160" s="30" t="str">
        <f ca="1"/>
        <v>НЕТ</v>
      </c>
      <c r="E2160" s="30">
        <f ca="1"/>
        <v>1</v>
      </c>
      <c r="F2160" s="30" t="str">
        <v>Кубановедение</v>
      </c>
      <c r="H2160" t="str">
        <f ca="1"/>
        <v>Чеканова Т. В.</v>
      </c>
      <c r="I2160" t="str">
        <f ca="1"/>
        <v>3Н</v>
      </c>
      <c r="J2160">
        <f ca="1"/>
        <v>35</v>
      </c>
      <c r="K2160" t="str">
        <f ca="1"/>
        <v>НЕТ</v>
      </c>
      <c r="L2160">
        <f ca="1"/>
        <v>1</v>
      </c>
      <c r="M2160" t="str">
        <f ca="1"/>
        <v>Кубановедение</v>
      </c>
    </row>
    <row r="2161" spans="1:13" x14ac:dyDescent="0.25">
      <c r="A2161" s="30" t="str">
        <v>Чеканова Т. В.</v>
      </c>
      <c r="B2161" s="30" t="str">
        <f ca="1"/>
        <v>3Н</v>
      </c>
      <c r="C2161" s="30">
        <f ca="1"/>
        <v>35</v>
      </c>
      <c r="D2161" s="30" t="str">
        <f ca="1"/>
        <v>НЕТ</v>
      </c>
      <c r="E2161" s="30">
        <f ca="1"/>
        <v>4</v>
      </c>
      <c r="F2161" s="30" t="str">
        <v>Литературное чтение</v>
      </c>
      <c r="H2161" t="str">
        <f ca="1"/>
        <v>Чеканова Т. В.</v>
      </c>
      <c r="I2161" t="str">
        <f ca="1"/>
        <v>3Н</v>
      </c>
      <c r="J2161">
        <f ca="1"/>
        <v>35</v>
      </c>
      <c r="K2161" t="str">
        <f ca="1"/>
        <v>НЕТ</v>
      </c>
      <c r="L2161">
        <f ca="1"/>
        <v>4</v>
      </c>
      <c r="M2161" t="str">
        <f ca="1"/>
        <v>Литературное чтение</v>
      </c>
    </row>
    <row r="2162" spans="1:13" x14ac:dyDescent="0.25">
      <c r="A2162" s="30" t="str">
        <v>Чеканова Т. В.</v>
      </c>
      <c r="B2162" s="30" t="str">
        <f ca="1"/>
        <v>3Н</v>
      </c>
      <c r="C2162" s="30">
        <f ca="1"/>
        <v>35</v>
      </c>
      <c r="D2162" s="30" t="str">
        <f ca="1"/>
        <v>НЕТ</v>
      </c>
      <c r="E2162" s="30">
        <f ca="1"/>
        <v>4</v>
      </c>
      <c r="F2162" s="30" t="str">
        <v>Математика</v>
      </c>
      <c r="H2162" t="str">
        <f ca="1"/>
        <v>Чеканова Т. В.</v>
      </c>
      <c r="I2162" t="str">
        <f ca="1"/>
        <v>3Н</v>
      </c>
      <c r="J2162">
        <f ca="1"/>
        <v>35</v>
      </c>
      <c r="K2162" t="str">
        <f ca="1"/>
        <v>НЕТ</v>
      </c>
      <c r="L2162">
        <f ca="1"/>
        <v>4</v>
      </c>
      <c r="M2162" t="str">
        <f ca="1"/>
        <v>Математика</v>
      </c>
    </row>
    <row r="2163" spans="1:13" x14ac:dyDescent="0.25">
      <c r="A2163" s="30" t="str">
        <v>Чеканова Т. В.</v>
      </c>
      <c r="B2163" s="30" t="str">
        <f ca="1"/>
        <v>3Н</v>
      </c>
      <c r="C2163" s="30">
        <f ca="1"/>
        <v>35</v>
      </c>
      <c r="D2163" s="30" t="str">
        <f ca="1"/>
        <v>НЕТ</v>
      </c>
      <c r="E2163" s="30">
        <f ca="1"/>
        <v>1</v>
      </c>
      <c r="F2163" s="30" t="str">
        <v>Музыка</v>
      </c>
      <c r="H2163" t="str">
        <f ca="1"/>
        <v>Чеканова Т. В.</v>
      </c>
      <c r="I2163" t="str">
        <f ca="1"/>
        <v>3Н</v>
      </c>
      <c r="J2163">
        <f ca="1"/>
        <v>35</v>
      </c>
      <c r="K2163" t="str">
        <f ca="1"/>
        <v>НЕТ</v>
      </c>
      <c r="L2163">
        <f ca="1"/>
        <v>1</v>
      </c>
      <c r="M2163" t="str">
        <f ca="1"/>
        <v>Музыка</v>
      </c>
    </row>
    <row r="2164" spans="1:13" x14ac:dyDescent="0.25">
      <c r="A2164" s="30" t="str">
        <v>Чеканова Т. В.</v>
      </c>
      <c r="B2164" s="30" t="str">
        <f ca="1"/>
        <v>3Н</v>
      </c>
      <c r="C2164" s="30">
        <f ca="1"/>
        <v>35</v>
      </c>
      <c r="D2164" s="30" t="str">
        <f ca="1"/>
        <v>НЕТ</v>
      </c>
      <c r="E2164" s="30">
        <f ca="1"/>
        <v>2</v>
      </c>
      <c r="F2164" s="30" t="str">
        <v>Окружающий мир</v>
      </c>
      <c r="H2164" t="str">
        <f ca="1"/>
        <v>Чеканова Т. В.</v>
      </c>
      <c r="I2164" t="str">
        <f ca="1"/>
        <v>3Н</v>
      </c>
      <c r="J2164">
        <f ca="1"/>
        <v>35</v>
      </c>
      <c r="K2164" t="str">
        <f ca="1"/>
        <v>НЕТ</v>
      </c>
      <c r="L2164">
        <f ca="1"/>
        <v>2</v>
      </c>
      <c r="M2164" t="str">
        <f ca="1"/>
        <v>Окружающий мир</v>
      </c>
    </row>
    <row r="2165" spans="1:13" x14ac:dyDescent="0.25">
      <c r="A2165" s="30" t="str">
        <v>Чеканова Т. В.</v>
      </c>
      <c r="B2165" s="30" t="str">
        <f ca="1"/>
        <v>3Н</v>
      </c>
      <c r="C2165" s="30">
        <f ca="1"/>
        <v>35</v>
      </c>
      <c r="D2165" s="30" t="str">
        <f ca="1"/>
        <v>НЕТ</v>
      </c>
      <c r="E2165" s="30">
        <f ca="1"/>
        <v>1</v>
      </c>
      <c r="F2165" s="30" t="str">
        <v>Разговор о важн</v>
      </c>
      <c r="H2165" t="str">
        <f ca="1"/>
        <v>Чеканова Т. В.</v>
      </c>
      <c r="I2165" t="str">
        <f ca="1"/>
        <v>3Н</v>
      </c>
      <c r="J2165">
        <f ca="1"/>
        <v>35</v>
      </c>
      <c r="K2165" t="str">
        <f ca="1"/>
        <v>НЕТ</v>
      </c>
      <c r="L2165">
        <f ca="1"/>
        <v>1</v>
      </c>
      <c r="M2165" t="str">
        <f ca="1"/>
        <v>Разговор о важн</v>
      </c>
    </row>
    <row r="2166" spans="1:13" x14ac:dyDescent="0.25">
      <c r="A2166" s="30" t="str">
        <v>Чеканова Т. В.</v>
      </c>
      <c r="B2166" s="30" t="str">
        <f ca="1"/>
        <v>3Н</v>
      </c>
      <c r="C2166" s="30">
        <f ca="1"/>
        <v>35</v>
      </c>
      <c r="D2166" s="30" t="str">
        <f ca="1"/>
        <v>НЕТ</v>
      </c>
      <c r="E2166" s="30">
        <f ca="1"/>
        <v>5</v>
      </c>
      <c r="F2166" s="30" t="str">
        <v>Русский язык</v>
      </c>
      <c r="H2166" t="str">
        <f ca="1"/>
        <v>Чеканова Т. В.</v>
      </c>
      <c r="I2166" t="str">
        <f ca="1"/>
        <v>3Н</v>
      </c>
      <c r="J2166">
        <f ca="1"/>
        <v>35</v>
      </c>
      <c r="K2166" t="str">
        <f ca="1"/>
        <v>НЕТ</v>
      </c>
      <c r="L2166">
        <f ca="1"/>
        <v>5</v>
      </c>
      <c r="M2166" t="str">
        <f ca="1"/>
        <v>Русский язык</v>
      </c>
    </row>
    <row r="2167" spans="1:13" x14ac:dyDescent="0.25">
      <c r="A2167" s="30" t="str">
        <v>Чеканова Т. В.</v>
      </c>
      <c r="B2167" s="30" t="str">
        <f ca="1"/>
        <v>3Н</v>
      </c>
      <c r="C2167" s="30">
        <f ca="1"/>
        <v>35</v>
      </c>
      <c r="D2167" s="30" t="str">
        <f ca="1"/>
        <v>НЕТ</v>
      </c>
      <c r="E2167" s="30">
        <f ca="1"/>
        <v>1</v>
      </c>
      <c r="F2167" s="30" t="str">
        <v>Технология</v>
      </c>
      <c r="H2167" t="str">
        <f ca="1"/>
        <v>Чеканова Т. В.</v>
      </c>
      <c r="I2167" t="str">
        <f ca="1"/>
        <v>3Н</v>
      </c>
      <c r="J2167">
        <f ca="1"/>
        <v>35</v>
      </c>
      <c r="K2167" t="str">
        <f ca="1"/>
        <v>НЕТ</v>
      </c>
      <c r="L2167">
        <f ca="1"/>
        <v>1</v>
      </c>
      <c r="M2167" t="str">
        <f ca="1"/>
        <v>Технология</v>
      </c>
    </row>
    <row r="2168" spans="1:13" x14ac:dyDescent="0.25">
      <c r="A2168" s="30" t="str">
        <v>Чернега В. С.</v>
      </c>
      <c r="B2168" s="30" t="str">
        <f ca="1"/>
        <v>6Г</v>
      </c>
      <c r="C2168" s="30">
        <f ca="1"/>
        <v>35</v>
      </c>
      <c r="D2168" s="30" t="str">
        <f ca="1"/>
        <v>НЕТ</v>
      </c>
      <c r="E2168" s="30">
        <f ca="1"/>
        <v>3</v>
      </c>
      <c r="F2168" s="30" t="str">
        <v>Литература</v>
      </c>
      <c r="H2168" t="str">
        <f ca="1"/>
        <v>Чернега В. С.</v>
      </c>
      <c r="I2168" t="str">
        <f ca="1"/>
        <v>6Г</v>
      </c>
      <c r="J2168">
        <f ca="1"/>
        <v>35</v>
      </c>
      <c r="K2168" t="str">
        <f ca="1"/>
        <v>НЕТ</v>
      </c>
      <c r="L2168">
        <f ca="1"/>
        <v>3</v>
      </c>
      <c r="M2168" t="str">
        <f ca="1"/>
        <v>Литература</v>
      </c>
    </row>
    <row r="2169" spans="1:13" x14ac:dyDescent="0.25">
      <c r="A2169" s="30" t="str">
        <v>Чернега В. С.</v>
      </c>
      <c r="B2169" s="30" t="str">
        <f ca="1"/>
        <v>6Г</v>
      </c>
      <c r="C2169" s="30">
        <f ca="1"/>
        <v>35</v>
      </c>
      <c r="D2169" s="30" t="str">
        <f ca="1"/>
        <v>НЕТ</v>
      </c>
      <c r="E2169" s="30">
        <f ca="1"/>
        <v>6</v>
      </c>
      <c r="F2169" s="30" t="str">
        <v>Русский язык</v>
      </c>
      <c r="H2169" t="str">
        <f ca="1"/>
        <v>Чернега В. С.</v>
      </c>
      <c r="I2169" t="str">
        <f ca="1"/>
        <v>6Г</v>
      </c>
      <c r="J2169">
        <f ca="1"/>
        <v>35</v>
      </c>
      <c r="K2169" t="str">
        <f ca="1"/>
        <v>НЕТ</v>
      </c>
      <c r="L2169">
        <f ca="1"/>
        <v>6</v>
      </c>
      <c r="M2169" t="str">
        <f ca="1"/>
        <v>Русский язык</v>
      </c>
    </row>
    <row r="2170" spans="1:13" x14ac:dyDescent="0.25">
      <c r="A2170" s="30" t="str">
        <v>Чернега В. С.</v>
      </c>
      <c r="B2170" s="30" t="str">
        <f ca="1"/>
        <v>7И</v>
      </c>
      <c r="C2170" s="30">
        <f ca="1"/>
        <v>38</v>
      </c>
      <c r="D2170" s="30" t="str">
        <f ca="1"/>
        <v>НЕТ</v>
      </c>
      <c r="E2170" s="30">
        <f ca="1"/>
        <v>2</v>
      </c>
      <c r="F2170" s="30" t="str">
        <v>Литература</v>
      </c>
      <c r="H2170" t="str">
        <f ca="1"/>
        <v>Чернега В. С.</v>
      </c>
      <c r="I2170" t="str">
        <f ca="1"/>
        <v>7И</v>
      </c>
      <c r="J2170">
        <f ca="1"/>
        <v>38</v>
      </c>
      <c r="K2170" t="str">
        <f ca="1"/>
        <v>НЕТ</v>
      </c>
      <c r="L2170">
        <f ca="1"/>
        <v>2</v>
      </c>
      <c r="M2170" t="str">
        <f ca="1"/>
        <v>Литература</v>
      </c>
    </row>
    <row r="2171" spans="1:13" x14ac:dyDescent="0.25">
      <c r="A2171" s="30" t="str">
        <v>Чернега В. С.</v>
      </c>
      <c r="B2171" s="30" t="str">
        <f ca="1"/>
        <v>7И</v>
      </c>
      <c r="C2171" s="30">
        <f ca="1"/>
        <v>38</v>
      </c>
      <c r="D2171" s="30" t="str">
        <f ca="1"/>
        <v>НЕТ</v>
      </c>
      <c r="E2171" s="30">
        <f ca="1"/>
        <v>4</v>
      </c>
      <c r="F2171" s="30" t="str">
        <v>Русский язык</v>
      </c>
      <c r="H2171" t="str">
        <f ca="1"/>
        <v>Чернега В. С.</v>
      </c>
      <c r="I2171" t="str">
        <f ca="1"/>
        <v>7И</v>
      </c>
      <c r="J2171">
        <f ca="1"/>
        <v>38</v>
      </c>
      <c r="K2171" t="str">
        <f ca="1"/>
        <v>НЕТ</v>
      </c>
      <c r="L2171">
        <f ca="1"/>
        <v>4</v>
      </c>
      <c r="M2171" t="str">
        <f ca="1"/>
        <v>Русский язык</v>
      </c>
    </row>
    <row r="2172" spans="1:13" x14ac:dyDescent="0.25">
      <c r="A2172" s="30" t="str">
        <v>Чернега В. С.</v>
      </c>
      <c r="B2172" s="30" t="str">
        <f ca="1"/>
        <v>7К</v>
      </c>
      <c r="C2172" s="30">
        <f ca="1"/>
        <v>38</v>
      </c>
      <c r="D2172" s="30" t="str">
        <f ca="1"/>
        <v>НЕТ</v>
      </c>
      <c r="E2172" s="30">
        <f ca="1"/>
        <v>2</v>
      </c>
      <c r="F2172" s="30" t="str">
        <v>Литература</v>
      </c>
      <c r="H2172" t="str">
        <f ca="1"/>
        <v>Чернега В. С.</v>
      </c>
      <c r="I2172" t="str">
        <f ca="1"/>
        <v>7К</v>
      </c>
      <c r="J2172">
        <f ca="1"/>
        <v>38</v>
      </c>
      <c r="K2172" t="str">
        <f ca="1"/>
        <v>НЕТ</v>
      </c>
      <c r="L2172">
        <f ca="1"/>
        <v>2</v>
      </c>
      <c r="M2172" t="str">
        <f ca="1"/>
        <v>Литература</v>
      </c>
    </row>
    <row r="2173" spans="1:13" x14ac:dyDescent="0.25">
      <c r="A2173" s="30" t="str">
        <v>Чернега В. С.</v>
      </c>
      <c r="B2173" s="30" t="str">
        <f ca="1"/>
        <v>7К</v>
      </c>
      <c r="C2173" s="30">
        <f ca="1"/>
        <v>38</v>
      </c>
      <c r="D2173" s="30" t="str">
        <f ca="1"/>
        <v>НЕТ</v>
      </c>
      <c r="E2173" s="30">
        <f ca="1"/>
        <v>4</v>
      </c>
      <c r="F2173" s="30" t="str">
        <v>Русский язык</v>
      </c>
      <c r="H2173" t="str">
        <f ca="1"/>
        <v>Чернега В. С.</v>
      </c>
      <c r="I2173" t="str">
        <f ca="1"/>
        <v>7К</v>
      </c>
      <c r="J2173">
        <f ca="1"/>
        <v>38</v>
      </c>
      <c r="K2173" t="str">
        <f ca="1"/>
        <v>НЕТ</v>
      </c>
      <c r="L2173">
        <f ca="1"/>
        <v>4</v>
      </c>
      <c r="M2173" t="str">
        <f ca="1"/>
        <v>Русский язык</v>
      </c>
    </row>
    <row r="2174" spans="1:13" x14ac:dyDescent="0.25">
      <c r="A2174" s="30" t="str">
        <v>Чернега В. С.</v>
      </c>
      <c r="B2174" s="30" t="str">
        <f ca="1"/>
        <v>7Л</v>
      </c>
      <c r="C2174" s="30">
        <f ca="1"/>
        <v>38</v>
      </c>
      <c r="D2174" s="30" t="str">
        <f ca="1"/>
        <v>НЕТ</v>
      </c>
      <c r="E2174" s="30">
        <f ca="1"/>
        <v>2</v>
      </c>
      <c r="F2174" s="30" t="str">
        <v>Литература</v>
      </c>
      <c r="H2174" t="str">
        <f ca="1"/>
        <v>Чернега В. С.</v>
      </c>
      <c r="I2174" t="str">
        <f ca="1"/>
        <v>7Л</v>
      </c>
      <c r="J2174">
        <f ca="1"/>
        <v>38</v>
      </c>
      <c r="K2174" t="str">
        <f ca="1"/>
        <v>НЕТ</v>
      </c>
      <c r="L2174">
        <f ca="1"/>
        <v>2</v>
      </c>
      <c r="M2174" t="str">
        <f ca="1"/>
        <v>Литература</v>
      </c>
    </row>
    <row r="2175" spans="1:13" x14ac:dyDescent="0.25">
      <c r="A2175" s="30" t="str">
        <v>Чернега В. С.</v>
      </c>
      <c r="B2175" s="30" t="str">
        <f ca="1"/>
        <v>7Л</v>
      </c>
      <c r="C2175" s="30">
        <f ca="1"/>
        <v>38</v>
      </c>
      <c r="D2175" s="30" t="str">
        <f ca="1"/>
        <v>НЕТ</v>
      </c>
      <c r="E2175" s="30">
        <f ca="1"/>
        <v>1</v>
      </c>
      <c r="F2175" s="30" t="str">
        <v>Разговор о важн</v>
      </c>
      <c r="H2175" t="str">
        <f ca="1"/>
        <v>Чернега В. С.</v>
      </c>
      <c r="I2175" t="str">
        <f ca="1"/>
        <v>7Л</v>
      </c>
      <c r="J2175">
        <f ca="1"/>
        <v>38</v>
      </c>
      <c r="K2175" t="str">
        <f ca="1"/>
        <v>НЕТ</v>
      </c>
      <c r="L2175">
        <f ca="1"/>
        <v>1</v>
      </c>
      <c r="M2175" t="str">
        <f ca="1"/>
        <v>Разговор о важн</v>
      </c>
    </row>
    <row r="2176" spans="1:13" x14ac:dyDescent="0.25">
      <c r="A2176" s="30" t="str">
        <v>Чернега В. С.</v>
      </c>
      <c r="B2176" s="30" t="str">
        <f ca="1"/>
        <v>7Л</v>
      </c>
      <c r="C2176" s="30">
        <f ca="1"/>
        <v>38</v>
      </c>
      <c r="D2176" s="30" t="str">
        <f ca="1"/>
        <v>НЕТ</v>
      </c>
      <c r="E2176" s="30">
        <f ca="1"/>
        <v>4</v>
      </c>
      <c r="F2176" s="30" t="str">
        <v>Русский язык</v>
      </c>
      <c r="H2176" t="str">
        <f ca="1"/>
        <v>Чернега В. С.</v>
      </c>
      <c r="I2176" t="str">
        <f ca="1"/>
        <v>7Л</v>
      </c>
      <c r="J2176">
        <f ca="1"/>
        <v>38</v>
      </c>
      <c r="K2176" t="str">
        <f ca="1"/>
        <v>НЕТ</v>
      </c>
      <c r="L2176">
        <f ca="1"/>
        <v>4</v>
      </c>
      <c r="M2176" t="str">
        <f ca="1"/>
        <v>Русский язык</v>
      </c>
    </row>
    <row r="2177" spans="1:13" x14ac:dyDescent="0.25">
      <c r="A2177" s="30" t="str">
        <v>Чернега В. С.</v>
      </c>
      <c r="B2177" s="30" t="str">
        <f ca="1"/>
        <v>9Ж</v>
      </c>
      <c r="C2177" s="30">
        <f ca="1"/>
        <v>36</v>
      </c>
      <c r="D2177" s="30" t="str">
        <f ca="1"/>
        <v>НЕТ</v>
      </c>
      <c r="E2177" s="30">
        <f ca="1"/>
        <v>3</v>
      </c>
      <c r="F2177" s="30" t="str">
        <v>Литература</v>
      </c>
      <c r="H2177" t="str">
        <f ca="1"/>
        <v>Чернега В. С.</v>
      </c>
      <c r="I2177" t="str">
        <f ca="1"/>
        <v>9Ж</v>
      </c>
      <c r="J2177">
        <f ca="1"/>
        <v>36</v>
      </c>
      <c r="K2177" t="str">
        <f ca="1"/>
        <v>НЕТ</v>
      </c>
      <c r="L2177">
        <f ca="1"/>
        <v>3</v>
      </c>
      <c r="M2177" t="str">
        <f ca="1"/>
        <v>Литература</v>
      </c>
    </row>
    <row r="2178" spans="1:13" x14ac:dyDescent="0.25">
      <c r="A2178" s="30" t="str">
        <v>Чернега В. С.</v>
      </c>
      <c r="B2178" s="30" t="str">
        <f ca="1"/>
        <v>9Ж</v>
      </c>
      <c r="C2178" s="30">
        <f ca="1"/>
        <v>36</v>
      </c>
      <c r="D2178" s="30" t="str">
        <f ca="1"/>
        <v>НЕТ</v>
      </c>
      <c r="E2178" s="30">
        <f ca="1"/>
        <v>3</v>
      </c>
      <c r="F2178" s="30" t="str">
        <v>Русский язык</v>
      </c>
      <c r="H2178" t="str">
        <f ca="1"/>
        <v>Чернега В. С.</v>
      </c>
      <c r="I2178" t="str">
        <f ca="1"/>
        <v>9Ж</v>
      </c>
      <c r="J2178">
        <f ca="1"/>
        <v>36</v>
      </c>
      <c r="K2178" t="str">
        <f ca="1"/>
        <v>НЕТ</v>
      </c>
      <c r="L2178">
        <f ca="1"/>
        <v>3</v>
      </c>
      <c r="M2178" t="str">
        <f ca="1"/>
        <v>Русский язык</v>
      </c>
    </row>
    <row r="2179" spans="1:13" x14ac:dyDescent="0.25">
      <c r="A2179" s="30" t="str">
        <v>Чубатая Н. А.</v>
      </c>
      <c r="B2179" s="30" t="str">
        <f ca="1"/>
        <v>6А</v>
      </c>
      <c r="C2179" s="30">
        <f ca="1"/>
        <v>36</v>
      </c>
      <c r="D2179" s="30" t="str">
        <f ca="1"/>
        <v>НЕТ</v>
      </c>
      <c r="E2179" s="30">
        <f ca="1"/>
        <v>1</v>
      </c>
      <c r="F2179" s="30" t="str">
        <v>География</v>
      </c>
      <c r="H2179" t="str">
        <f ca="1"/>
        <v>Чубатая Н. А.</v>
      </c>
      <c r="I2179" t="str">
        <f ca="1"/>
        <v>6А</v>
      </c>
      <c r="J2179">
        <f ca="1"/>
        <v>36</v>
      </c>
      <c r="K2179" t="str">
        <f ca="1"/>
        <v>НЕТ</v>
      </c>
      <c r="L2179">
        <f ca="1"/>
        <v>1</v>
      </c>
      <c r="M2179" t="str">
        <f ca="1"/>
        <v>География</v>
      </c>
    </row>
    <row r="2180" spans="1:13" x14ac:dyDescent="0.25">
      <c r="A2180" s="30" t="str">
        <v>Чубатая Н. А.</v>
      </c>
      <c r="B2180" s="30" t="str">
        <f ca="1"/>
        <v>6Б</v>
      </c>
      <c r="C2180" s="30">
        <f ca="1"/>
        <v>35</v>
      </c>
      <c r="D2180" s="30" t="str">
        <f ca="1"/>
        <v>НЕТ</v>
      </c>
      <c r="E2180" s="30">
        <f ca="1"/>
        <v>1</v>
      </c>
      <c r="F2180" s="30" t="str">
        <v>География</v>
      </c>
      <c r="H2180" t="str">
        <f ca="1"/>
        <v>Чубатая Н. А.</v>
      </c>
      <c r="I2180" t="str">
        <f ca="1"/>
        <v>6Б</v>
      </c>
      <c r="J2180">
        <f ca="1"/>
        <v>35</v>
      </c>
      <c r="K2180" t="str">
        <f ca="1"/>
        <v>НЕТ</v>
      </c>
      <c r="L2180">
        <f ca="1"/>
        <v>1</v>
      </c>
      <c r="M2180" t="str">
        <f ca="1"/>
        <v>География</v>
      </c>
    </row>
    <row r="2181" spans="1:13" x14ac:dyDescent="0.25">
      <c r="A2181" s="30" t="str">
        <v>Чубатая Н. А.</v>
      </c>
      <c r="B2181" s="30" t="str">
        <f ca="1"/>
        <v>6В</v>
      </c>
      <c r="C2181" s="30">
        <f ca="1"/>
        <v>35</v>
      </c>
      <c r="D2181" s="30" t="str">
        <f ca="1"/>
        <v>НЕТ</v>
      </c>
      <c r="E2181" s="30">
        <f ca="1"/>
        <v>1</v>
      </c>
      <c r="F2181" s="30" t="str">
        <v>География</v>
      </c>
      <c r="H2181" t="str">
        <f ca="1"/>
        <v>Чубатая Н. А.</v>
      </c>
      <c r="I2181" t="str">
        <f ca="1"/>
        <v>6В</v>
      </c>
      <c r="J2181">
        <f ca="1"/>
        <v>35</v>
      </c>
      <c r="K2181" t="str">
        <f ca="1"/>
        <v>НЕТ</v>
      </c>
      <c r="L2181">
        <f ca="1"/>
        <v>1</v>
      </c>
      <c r="M2181" t="str">
        <f ca="1"/>
        <v>География</v>
      </c>
    </row>
    <row r="2182" spans="1:13" x14ac:dyDescent="0.25">
      <c r="A2182" s="30" t="str">
        <v>Чубатая Н. А.</v>
      </c>
      <c r="B2182" s="30" t="str">
        <f ca="1"/>
        <v>6Г</v>
      </c>
      <c r="C2182" s="30">
        <f ca="1"/>
        <v>35</v>
      </c>
      <c r="D2182" s="30" t="str">
        <f ca="1"/>
        <v>НЕТ</v>
      </c>
      <c r="E2182" s="30">
        <f ca="1"/>
        <v>1</v>
      </c>
      <c r="F2182" s="30" t="str">
        <v>География</v>
      </c>
      <c r="H2182" t="str">
        <f ca="1"/>
        <v>Чубатая Н. А.</v>
      </c>
      <c r="I2182" t="str">
        <f ca="1"/>
        <v>6Г</v>
      </c>
      <c r="J2182">
        <f ca="1"/>
        <v>35</v>
      </c>
      <c r="K2182" t="str">
        <f ca="1"/>
        <v>НЕТ</v>
      </c>
      <c r="L2182">
        <f ca="1"/>
        <v>1</v>
      </c>
      <c r="M2182" t="str">
        <f ca="1"/>
        <v>География</v>
      </c>
    </row>
    <row r="2183" spans="1:13" x14ac:dyDescent="0.25">
      <c r="A2183" s="30" t="str">
        <v>Чубатая Н. А.</v>
      </c>
      <c r="B2183" s="30" t="str">
        <f ca="1"/>
        <v>6Д</v>
      </c>
      <c r="C2183" s="30">
        <f ca="1"/>
        <v>36</v>
      </c>
      <c r="D2183" s="30" t="str">
        <f ca="1"/>
        <v>НЕТ</v>
      </c>
      <c r="E2183" s="30">
        <f ca="1"/>
        <v>1</v>
      </c>
      <c r="F2183" s="30" t="str">
        <v>География</v>
      </c>
      <c r="H2183" t="str">
        <f ca="1"/>
        <v>Чубатая Н. А.</v>
      </c>
      <c r="I2183" t="str">
        <f ca="1"/>
        <v>6Д</v>
      </c>
      <c r="J2183">
        <f ca="1"/>
        <v>36</v>
      </c>
      <c r="K2183" t="str">
        <f ca="1"/>
        <v>НЕТ</v>
      </c>
      <c r="L2183">
        <f ca="1"/>
        <v>1</v>
      </c>
      <c r="M2183" t="str">
        <f ca="1"/>
        <v>География</v>
      </c>
    </row>
    <row r="2184" spans="1:13" x14ac:dyDescent="0.25">
      <c r="A2184" s="30" t="str">
        <v>Чубатая Н. А.</v>
      </c>
      <c r="B2184" s="30" t="str">
        <f ca="1"/>
        <v>6Е</v>
      </c>
      <c r="C2184" s="30">
        <f ca="1"/>
        <v>36</v>
      </c>
      <c r="D2184" s="30" t="str">
        <f ca="1"/>
        <v>НЕТ</v>
      </c>
      <c r="E2184" s="30">
        <f ca="1"/>
        <v>1</v>
      </c>
      <c r="F2184" s="30" t="str">
        <v>География</v>
      </c>
      <c r="H2184" t="str">
        <f ca="1"/>
        <v>Чубатая Н. А.</v>
      </c>
      <c r="I2184" t="str">
        <f ca="1"/>
        <v>6Е</v>
      </c>
      <c r="J2184">
        <f ca="1"/>
        <v>36</v>
      </c>
      <c r="K2184" t="str">
        <f ca="1"/>
        <v>НЕТ</v>
      </c>
      <c r="L2184">
        <f ca="1"/>
        <v>1</v>
      </c>
      <c r="M2184" t="str">
        <f ca="1"/>
        <v>География</v>
      </c>
    </row>
    <row r="2185" spans="1:13" x14ac:dyDescent="0.25">
      <c r="A2185" s="30" t="str">
        <v>Чубатая Н. А.</v>
      </c>
      <c r="B2185" s="30" t="str">
        <f ca="1"/>
        <v>6Ж</v>
      </c>
      <c r="C2185" s="30">
        <f ca="1"/>
        <v>36</v>
      </c>
      <c r="D2185" s="30" t="str">
        <f ca="1"/>
        <v>НЕТ</v>
      </c>
      <c r="E2185" s="30">
        <f ca="1"/>
        <v>1</v>
      </c>
      <c r="F2185" s="30" t="str">
        <v>География</v>
      </c>
      <c r="H2185" t="str">
        <f ca="1"/>
        <v>Чубатая Н. А.</v>
      </c>
      <c r="I2185" t="str">
        <f ca="1"/>
        <v>6Ж</v>
      </c>
      <c r="J2185">
        <f ca="1"/>
        <v>36</v>
      </c>
      <c r="K2185" t="str">
        <f ca="1"/>
        <v>НЕТ</v>
      </c>
      <c r="L2185">
        <f ca="1"/>
        <v>1</v>
      </c>
      <c r="M2185" t="str">
        <f ca="1"/>
        <v>География</v>
      </c>
    </row>
    <row r="2186" spans="1:13" x14ac:dyDescent="0.25">
      <c r="A2186" s="30" t="str">
        <v>Чубатая Н. А.</v>
      </c>
      <c r="B2186" s="30" t="str">
        <f ca="1"/>
        <v>6З</v>
      </c>
      <c r="C2186" s="30">
        <f ca="1"/>
        <v>35</v>
      </c>
      <c r="D2186" s="30" t="str">
        <f ca="1"/>
        <v>НЕТ</v>
      </c>
      <c r="E2186" s="30">
        <f ca="1"/>
        <v>1</v>
      </c>
      <c r="F2186" s="30" t="str">
        <v>География</v>
      </c>
      <c r="H2186" t="str">
        <f ca="1"/>
        <v>Чубатая Н. А.</v>
      </c>
      <c r="I2186" t="str">
        <f ca="1"/>
        <v>6З</v>
      </c>
      <c r="J2186">
        <f ca="1"/>
        <v>35</v>
      </c>
      <c r="K2186" t="str">
        <f ca="1"/>
        <v>НЕТ</v>
      </c>
      <c r="L2186">
        <f ca="1"/>
        <v>1</v>
      </c>
      <c r="M2186" t="str">
        <f ca="1"/>
        <v>География</v>
      </c>
    </row>
    <row r="2187" spans="1:13" x14ac:dyDescent="0.25">
      <c r="A2187" s="30" t="str">
        <v>Чубатая Н. А.</v>
      </c>
      <c r="B2187" s="30" t="str">
        <f ca="1"/>
        <v>6И</v>
      </c>
      <c r="C2187" s="30">
        <f ca="1"/>
        <v>36</v>
      </c>
      <c r="D2187" s="30" t="str">
        <f ca="1"/>
        <v>НЕТ</v>
      </c>
      <c r="E2187" s="30">
        <f ca="1"/>
        <v>1</v>
      </c>
      <c r="F2187" s="30" t="str">
        <v>География</v>
      </c>
      <c r="H2187" t="str">
        <f ca="1"/>
        <v>Чубатая Н. А.</v>
      </c>
      <c r="I2187" t="str">
        <f ca="1"/>
        <v>6И</v>
      </c>
      <c r="J2187">
        <f ca="1"/>
        <v>36</v>
      </c>
      <c r="K2187" t="str">
        <f ca="1"/>
        <v>НЕТ</v>
      </c>
      <c r="L2187">
        <f ca="1"/>
        <v>1</v>
      </c>
      <c r="M2187" t="str">
        <f ca="1"/>
        <v>География</v>
      </c>
    </row>
    <row r="2188" spans="1:13" x14ac:dyDescent="0.25">
      <c r="A2188" s="30" t="str">
        <v>Чубатая Н. А.</v>
      </c>
      <c r="B2188" s="30" t="str">
        <f ca="1"/>
        <v>6К</v>
      </c>
      <c r="C2188" s="30">
        <f ca="1"/>
        <v>36</v>
      </c>
      <c r="D2188" s="30" t="str">
        <f ca="1"/>
        <v>НЕТ</v>
      </c>
      <c r="E2188" s="30">
        <f ca="1"/>
        <v>1</v>
      </c>
      <c r="F2188" s="30" t="str">
        <v>География</v>
      </c>
      <c r="H2188" t="str">
        <f ca="1"/>
        <v>Чубатая Н. А.</v>
      </c>
      <c r="I2188" t="str">
        <f ca="1"/>
        <v>6К</v>
      </c>
      <c r="J2188">
        <f ca="1"/>
        <v>36</v>
      </c>
      <c r="K2188" t="str">
        <f ca="1"/>
        <v>НЕТ</v>
      </c>
      <c r="L2188">
        <f ca="1"/>
        <v>1</v>
      </c>
      <c r="M2188" t="str">
        <f ca="1"/>
        <v>География</v>
      </c>
    </row>
    <row r="2189" spans="1:13" x14ac:dyDescent="0.25">
      <c r="A2189" s="30" t="str">
        <v>Чубатая Н. А.</v>
      </c>
      <c r="B2189" s="30" t="str">
        <f ca="1"/>
        <v>6Л</v>
      </c>
      <c r="C2189" s="30">
        <f ca="1"/>
        <v>36</v>
      </c>
      <c r="D2189" s="30" t="str">
        <f ca="1"/>
        <v>НЕТ</v>
      </c>
      <c r="E2189" s="30">
        <f ca="1"/>
        <v>1</v>
      </c>
      <c r="F2189" s="30" t="str">
        <v>География</v>
      </c>
      <c r="H2189" t="str">
        <f ca="1"/>
        <v>Чубатая Н. А.</v>
      </c>
      <c r="I2189" t="str">
        <f ca="1"/>
        <v>6Л</v>
      </c>
      <c r="J2189">
        <f ca="1"/>
        <v>36</v>
      </c>
      <c r="K2189" t="str">
        <f ca="1"/>
        <v>НЕТ</v>
      </c>
      <c r="L2189">
        <f ca="1"/>
        <v>1</v>
      </c>
      <c r="M2189" t="str">
        <f ca="1"/>
        <v>География</v>
      </c>
    </row>
    <row r="2190" spans="1:13" x14ac:dyDescent="0.25">
      <c r="A2190" s="30" t="str">
        <v>Чубатая Н. А.</v>
      </c>
      <c r="B2190" s="30" t="str">
        <f ca="1"/>
        <v>7И</v>
      </c>
      <c r="C2190" s="30">
        <f ca="1"/>
        <v>38</v>
      </c>
      <c r="D2190" s="30" t="str">
        <f ca="1"/>
        <v>НЕТ</v>
      </c>
      <c r="E2190" s="30">
        <f ca="1"/>
        <v>2</v>
      </c>
      <c r="F2190" s="30" t="str">
        <v>География</v>
      </c>
      <c r="H2190" t="str">
        <f ca="1"/>
        <v>Чубатая Н. А.</v>
      </c>
      <c r="I2190" t="str">
        <f ca="1"/>
        <v>7И</v>
      </c>
      <c r="J2190">
        <f ca="1"/>
        <v>38</v>
      </c>
      <c r="K2190" t="str">
        <f ca="1"/>
        <v>НЕТ</v>
      </c>
      <c r="L2190">
        <f ca="1"/>
        <v>2</v>
      </c>
      <c r="M2190" t="str">
        <f ca="1"/>
        <v>География</v>
      </c>
    </row>
    <row r="2191" spans="1:13" x14ac:dyDescent="0.25">
      <c r="A2191" s="30" t="str">
        <v>Чубатая Н. А.</v>
      </c>
      <c r="B2191" s="30" t="str">
        <f ca="1"/>
        <v>7К</v>
      </c>
      <c r="C2191" s="30">
        <f ca="1"/>
        <v>38</v>
      </c>
      <c r="D2191" s="30" t="str">
        <f ca="1"/>
        <v>НЕТ</v>
      </c>
      <c r="E2191" s="30">
        <f ca="1"/>
        <v>2</v>
      </c>
      <c r="F2191" s="30" t="str">
        <v>География</v>
      </c>
      <c r="H2191" t="str">
        <f ca="1"/>
        <v>Чубатая Н. А.</v>
      </c>
      <c r="I2191" t="str">
        <f ca="1"/>
        <v>7К</v>
      </c>
      <c r="J2191">
        <f ca="1"/>
        <v>38</v>
      </c>
      <c r="K2191" t="str">
        <f ca="1"/>
        <v>НЕТ</v>
      </c>
      <c r="L2191">
        <f ca="1"/>
        <v>2</v>
      </c>
      <c r="M2191" t="str">
        <f ca="1"/>
        <v>География</v>
      </c>
    </row>
    <row r="2192" spans="1:13" x14ac:dyDescent="0.25">
      <c r="A2192" s="30" t="str">
        <v>Чубатая Н. А.</v>
      </c>
      <c r="B2192" s="30" t="str">
        <f ca="1"/>
        <v>7Л</v>
      </c>
      <c r="C2192" s="30">
        <f ca="1"/>
        <v>38</v>
      </c>
      <c r="D2192" s="30" t="str">
        <f ca="1"/>
        <v>НЕТ</v>
      </c>
      <c r="E2192" s="30">
        <f ca="1"/>
        <v>2</v>
      </c>
      <c r="F2192" s="30" t="str">
        <v>География</v>
      </c>
      <c r="H2192" t="str">
        <f ca="1"/>
        <v>Чубатая Н. А.</v>
      </c>
      <c r="I2192" t="str">
        <f ca="1"/>
        <v>7Л</v>
      </c>
      <c r="J2192">
        <f ca="1"/>
        <v>38</v>
      </c>
      <c r="K2192" t="str">
        <f ca="1"/>
        <v>НЕТ</v>
      </c>
      <c r="L2192">
        <f ca="1"/>
        <v>2</v>
      </c>
      <c r="M2192" t="str">
        <f ca="1"/>
        <v>География</v>
      </c>
    </row>
    <row r="2193" spans="1:13" x14ac:dyDescent="0.25">
      <c r="A2193" s="30" t="str">
        <v>Чубатая Н. А.</v>
      </c>
      <c r="B2193" s="30" t="str">
        <f ca="1"/>
        <v>8Б</v>
      </c>
      <c r="C2193" s="30">
        <f ca="1"/>
        <v>36</v>
      </c>
      <c r="D2193" s="30" t="str">
        <f ca="1"/>
        <v>НЕТ</v>
      </c>
      <c r="E2193" s="30">
        <f ca="1"/>
        <v>2</v>
      </c>
      <c r="F2193" s="30" t="str">
        <v>География</v>
      </c>
      <c r="H2193" t="str">
        <f ca="1"/>
        <v>Чубатая Н. А.</v>
      </c>
      <c r="I2193" t="str">
        <f ca="1"/>
        <v>8Б</v>
      </c>
      <c r="J2193">
        <f ca="1"/>
        <v>36</v>
      </c>
      <c r="K2193" t="str">
        <f ca="1"/>
        <v>НЕТ</v>
      </c>
      <c r="L2193">
        <f ca="1"/>
        <v>2</v>
      </c>
      <c r="M2193" t="str">
        <f ca="1"/>
        <v>География</v>
      </c>
    </row>
    <row r="2194" spans="1:13" x14ac:dyDescent="0.25">
      <c r="A2194" s="30" t="str">
        <v>Чубатая Н. А.</v>
      </c>
      <c r="B2194" s="30" t="str">
        <f ca="1"/>
        <v>8Г</v>
      </c>
      <c r="C2194" s="30">
        <f ca="1"/>
        <v>36</v>
      </c>
      <c r="D2194" s="30" t="str">
        <f ca="1"/>
        <v>НЕТ</v>
      </c>
      <c r="E2194" s="30">
        <f ca="1"/>
        <v>2</v>
      </c>
      <c r="F2194" s="30" t="str">
        <v>География</v>
      </c>
      <c r="H2194" t="str">
        <f ca="1"/>
        <v>Чубатая Н. А.</v>
      </c>
      <c r="I2194" t="str">
        <f ca="1"/>
        <v>8Г</v>
      </c>
      <c r="J2194">
        <f ca="1"/>
        <v>36</v>
      </c>
      <c r="K2194" t="str">
        <f ca="1"/>
        <v>НЕТ</v>
      </c>
      <c r="L2194">
        <f ca="1"/>
        <v>2</v>
      </c>
      <c r="M2194" t="str">
        <f ca="1"/>
        <v>География</v>
      </c>
    </row>
    <row r="2195" spans="1:13" x14ac:dyDescent="0.25">
      <c r="A2195" s="30" t="str">
        <v>Чубатая Н. А.</v>
      </c>
      <c r="B2195" s="30" t="str">
        <f ca="1"/>
        <v>8Г</v>
      </c>
      <c r="C2195" s="30">
        <f ca="1"/>
        <v>36</v>
      </c>
      <c r="D2195" s="30" t="str">
        <f ca="1"/>
        <v>НЕТ</v>
      </c>
      <c r="E2195" s="30">
        <f ca="1"/>
        <v>1</v>
      </c>
      <c r="F2195" s="30" t="str">
        <v>Разговор о важн</v>
      </c>
      <c r="H2195" t="str">
        <f ca="1"/>
        <v>Чубатая Н. А.</v>
      </c>
      <c r="I2195" t="str">
        <f ca="1"/>
        <v>8Г</v>
      </c>
      <c r="J2195">
        <f ca="1"/>
        <v>36</v>
      </c>
      <c r="K2195" t="str">
        <f ca="1"/>
        <v>НЕТ</v>
      </c>
      <c r="L2195">
        <f ca="1"/>
        <v>1</v>
      </c>
      <c r="M2195" t="str">
        <f ca="1"/>
        <v>Разговор о важн</v>
      </c>
    </row>
    <row r="2196" spans="1:13" x14ac:dyDescent="0.25">
      <c r="A2196" s="30" t="str">
        <v>Чубатая Н. А.</v>
      </c>
      <c r="B2196" s="30" t="str">
        <f ca="1"/>
        <v>8Д</v>
      </c>
      <c r="C2196" s="30">
        <f ca="1"/>
        <v>35</v>
      </c>
      <c r="D2196" s="30" t="str">
        <f ca="1"/>
        <v>НЕТ</v>
      </c>
      <c r="E2196" s="30">
        <f ca="1"/>
        <v>2</v>
      </c>
      <c r="F2196" s="30" t="str">
        <v>География</v>
      </c>
      <c r="H2196" t="str">
        <f ca="1"/>
        <v>Чубатая Н. А.</v>
      </c>
      <c r="I2196" t="str">
        <f ca="1"/>
        <v>8Д</v>
      </c>
      <c r="J2196">
        <f ca="1"/>
        <v>35</v>
      </c>
      <c r="K2196" t="str">
        <f ca="1"/>
        <v>НЕТ</v>
      </c>
      <c r="L2196">
        <f ca="1"/>
        <v>2</v>
      </c>
      <c r="M2196" t="str">
        <f ca="1"/>
        <v>География</v>
      </c>
    </row>
    <row r="2197" spans="1:13" x14ac:dyDescent="0.25">
      <c r="A2197" s="30" t="str">
        <v>Чубатая Н. А.</v>
      </c>
      <c r="B2197" s="30" t="str">
        <f ca="1"/>
        <v>8Ж</v>
      </c>
      <c r="C2197" s="30">
        <f ca="1"/>
        <v>35</v>
      </c>
      <c r="D2197" s="30" t="str">
        <f ca="1"/>
        <v>НЕТ</v>
      </c>
      <c r="E2197" s="30">
        <f ca="1"/>
        <v>2</v>
      </c>
      <c r="F2197" s="30" t="str">
        <v>География</v>
      </c>
      <c r="H2197" t="str">
        <f ca="1"/>
        <v>Чубатая Н. А.</v>
      </c>
      <c r="I2197" t="str">
        <f ca="1"/>
        <v>8Ж</v>
      </c>
      <c r="J2197">
        <f ca="1"/>
        <v>35</v>
      </c>
      <c r="K2197" t="str">
        <f ca="1"/>
        <v>НЕТ</v>
      </c>
      <c r="L2197">
        <f ca="1"/>
        <v>2</v>
      </c>
      <c r="M2197" t="str">
        <f ca="1"/>
        <v>География</v>
      </c>
    </row>
    <row r="2198" spans="1:13" x14ac:dyDescent="0.25">
      <c r="A2198" s="30" t="str">
        <v>Чубатая Н. А.</v>
      </c>
      <c r="B2198" s="30" t="str">
        <f ca="1"/>
        <v>8З</v>
      </c>
      <c r="C2198" s="30">
        <f ca="1"/>
        <v>35</v>
      </c>
      <c r="D2198" s="30" t="str">
        <f ca="1"/>
        <v>НЕТ</v>
      </c>
      <c r="E2198" s="30">
        <f ca="1"/>
        <v>2</v>
      </c>
      <c r="F2198" s="30" t="str">
        <v>География</v>
      </c>
      <c r="H2198" t="str">
        <f ca="1"/>
        <v>Чубатая Н. А.</v>
      </c>
      <c r="I2198" t="str">
        <f ca="1"/>
        <v>8З</v>
      </c>
      <c r="J2198">
        <f ca="1"/>
        <v>35</v>
      </c>
      <c r="K2198" t="str">
        <f ca="1"/>
        <v>НЕТ</v>
      </c>
      <c r="L2198">
        <f ca="1"/>
        <v>2</v>
      </c>
      <c r="M2198" t="str">
        <f ca="1"/>
        <v>География</v>
      </c>
    </row>
    <row r="2199" spans="1:13" x14ac:dyDescent="0.25">
      <c r="A2199" s="30" t="str">
        <v>Чубатая Н. А.</v>
      </c>
      <c r="B2199" s="30" t="str">
        <f ca="1"/>
        <v>8И</v>
      </c>
      <c r="C2199" s="30">
        <f ca="1"/>
        <v>35</v>
      </c>
      <c r="D2199" s="30" t="str">
        <f ca="1"/>
        <v>НЕТ</v>
      </c>
      <c r="E2199" s="30">
        <f ca="1"/>
        <v>2</v>
      </c>
      <c r="F2199" s="30" t="str">
        <v>География</v>
      </c>
      <c r="H2199" t="str">
        <f ca="1"/>
        <v>Чубатая Н. А.</v>
      </c>
      <c r="I2199" t="str">
        <f ca="1"/>
        <v>8И</v>
      </c>
      <c r="J2199">
        <f ca="1"/>
        <v>35</v>
      </c>
      <c r="K2199" t="str">
        <f ca="1"/>
        <v>НЕТ</v>
      </c>
      <c r="L2199">
        <f ca="1"/>
        <v>2</v>
      </c>
      <c r="M2199" t="str">
        <f ca="1"/>
        <v>География</v>
      </c>
    </row>
    <row r="2200" spans="1:13" x14ac:dyDescent="0.25">
      <c r="A2200" s="30" t="str">
        <v>Шабарова Н. Н.</v>
      </c>
      <c r="B2200" s="30" t="str">
        <f ca="1"/>
        <v>4А</v>
      </c>
      <c r="C2200" s="30">
        <f ca="1"/>
        <v>36</v>
      </c>
      <c r="D2200" s="30" t="str">
        <f ca="1"/>
        <v>НЕТ</v>
      </c>
      <c r="E2200" s="30">
        <f ca="1"/>
        <v>1</v>
      </c>
      <c r="F2200" s="30" t="str">
        <v>Изобразительное искусство</v>
      </c>
      <c r="H2200" t="str">
        <f ca="1"/>
        <v>Шабарова Н. Н.</v>
      </c>
      <c r="I2200" t="str">
        <f ca="1"/>
        <v>4А</v>
      </c>
      <c r="J2200">
        <f ca="1"/>
        <v>36</v>
      </c>
      <c r="K2200" t="str">
        <f ca="1"/>
        <v>НЕТ</v>
      </c>
      <c r="L2200">
        <f ca="1"/>
        <v>1</v>
      </c>
      <c r="M2200" t="str">
        <f ca="1"/>
        <v>Изобразительное искусство</v>
      </c>
    </row>
    <row r="2201" spans="1:13" x14ac:dyDescent="0.25">
      <c r="A2201" s="30" t="str">
        <v>Шабарова Н. Н.</v>
      </c>
      <c r="B2201" s="30" t="str">
        <f ca="1"/>
        <v>4А</v>
      </c>
      <c r="C2201" s="30">
        <f ca="1"/>
        <v>36</v>
      </c>
      <c r="D2201" s="30" t="str">
        <f ca="1"/>
        <v>НЕТ</v>
      </c>
      <c r="E2201" s="30">
        <f ca="1"/>
        <v>4</v>
      </c>
      <c r="F2201" s="30" t="str">
        <v>Литературное чтение</v>
      </c>
      <c r="H2201" t="str">
        <f ca="1"/>
        <v>Шабарова Н. Н.</v>
      </c>
      <c r="I2201" t="str">
        <f ca="1"/>
        <v>4А</v>
      </c>
      <c r="J2201">
        <f ca="1"/>
        <v>36</v>
      </c>
      <c r="K2201" t="str">
        <f ca="1"/>
        <v>НЕТ</v>
      </c>
      <c r="L2201">
        <f ca="1"/>
        <v>4</v>
      </c>
      <c r="M2201" t="str">
        <f ca="1"/>
        <v>Литературное чтение</v>
      </c>
    </row>
    <row r="2202" spans="1:13" x14ac:dyDescent="0.25">
      <c r="A2202" s="30" t="str">
        <v>Шабарова Н. Н.</v>
      </c>
      <c r="B2202" s="30" t="str">
        <f ca="1"/>
        <v>4А</v>
      </c>
      <c r="C2202" s="30">
        <f ca="1"/>
        <v>36</v>
      </c>
      <c r="D2202" s="30" t="str">
        <f ca="1"/>
        <v>НЕТ</v>
      </c>
      <c r="E2202" s="30">
        <f ca="1"/>
        <v>4</v>
      </c>
      <c r="F2202" s="30" t="str">
        <v>Математика</v>
      </c>
      <c r="H2202" t="str">
        <f ca="1"/>
        <v>Шабарова Н. Н.</v>
      </c>
      <c r="I2202" t="str">
        <f ca="1"/>
        <v>4А</v>
      </c>
      <c r="J2202">
        <f ca="1"/>
        <v>36</v>
      </c>
      <c r="K2202" t="str">
        <f ca="1"/>
        <v>НЕТ</v>
      </c>
      <c r="L2202">
        <f ca="1"/>
        <v>4</v>
      </c>
      <c r="M2202" t="str">
        <f ca="1"/>
        <v>Математика</v>
      </c>
    </row>
    <row r="2203" spans="1:13" x14ac:dyDescent="0.25">
      <c r="A2203" s="30" t="str">
        <v>Шабарова Н. Н.</v>
      </c>
      <c r="B2203" s="30" t="str">
        <f ca="1"/>
        <v>4А</v>
      </c>
      <c r="C2203" s="30">
        <f ca="1"/>
        <v>36</v>
      </c>
      <c r="D2203" s="30" t="str">
        <f ca="1"/>
        <v>НЕТ</v>
      </c>
      <c r="E2203" s="30">
        <f ca="1"/>
        <v>2</v>
      </c>
      <c r="F2203" s="30" t="str">
        <v>Окружающий мир</v>
      </c>
      <c r="H2203" t="str">
        <f ca="1"/>
        <v>Шабарова Н. Н.</v>
      </c>
      <c r="I2203" t="str">
        <f ca="1"/>
        <v>4А</v>
      </c>
      <c r="J2203">
        <f ca="1"/>
        <v>36</v>
      </c>
      <c r="K2203" t="str">
        <f ca="1"/>
        <v>НЕТ</v>
      </c>
      <c r="L2203">
        <f ca="1"/>
        <v>2</v>
      </c>
      <c r="M2203" t="str">
        <f ca="1"/>
        <v>Окружающий мир</v>
      </c>
    </row>
    <row r="2204" spans="1:13" x14ac:dyDescent="0.25">
      <c r="A2204" s="30" t="str">
        <v>Шабарова Н. Н.</v>
      </c>
      <c r="B2204" s="30" t="str">
        <f ca="1"/>
        <v>4А</v>
      </c>
      <c r="C2204" s="30">
        <f ca="1"/>
        <v>36</v>
      </c>
      <c r="D2204" s="30" t="str">
        <f ca="1"/>
        <v>НЕТ</v>
      </c>
      <c r="E2204" s="30">
        <f ca="1"/>
        <v>1</v>
      </c>
      <c r="F2204" s="30" t="str">
        <v>Основы религиоз</v>
      </c>
      <c r="H2204" t="str">
        <f ca="1"/>
        <v>Шабарова Н. Н.</v>
      </c>
      <c r="I2204" t="str">
        <f ca="1"/>
        <v>4А</v>
      </c>
      <c r="J2204">
        <f ca="1"/>
        <v>36</v>
      </c>
      <c r="K2204" t="str">
        <f ca="1"/>
        <v>НЕТ</v>
      </c>
      <c r="L2204">
        <f ca="1"/>
        <v>1</v>
      </c>
      <c r="M2204" t="str">
        <f ca="1"/>
        <v>Основы религиоз</v>
      </c>
    </row>
    <row r="2205" spans="1:13" x14ac:dyDescent="0.25">
      <c r="A2205" s="30" t="str">
        <v>Шабарова Н. Н.</v>
      </c>
      <c r="B2205" s="30" t="str">
        <f ca="1"/>
        <v>4А</v>
      </c>
      <c r="C2205" s="30">
        <f ca="1"/>
        <v>36</v>
      </c>
      <c r="D2205" s="30" t="str">
        <f ca="1"/>
        <v>НЕТ</v>
      </c>
      <c r="E2205" s="30">
        <f ca="1"/>
        <v>1</v>
      </c>
      <c r="F2205" s="30" t="str">
        <v>Разговор о важн</v>
      </c>
      <c r="H2205" t="str">
        <f ca="1"/>
        <v>Шабарова Н. Н.</v>
      </c>
      <c r="I2205" t="str">
        <f ca="1"/>
        <v>4А</v>
      </c>
      <c r="J2205">
        <f ca="1"/>
        <v>36</v>
      </c>
      <c r="K2205" t="str">
        <f ca="1"/>
        <v>НЕТ</v>
      </c>
      <c r="L2205">
        <f ca="1"/>
        <v>1</v>
      </c>
      <c r="M2205" t="str">
        <f ca="1"/>
        <v>Разговор о важн</v>
      </c>
    </row>
    <row r="2206" spans="1:13" x14ac:dyDescent="0.25">
      <c r="A2206" s="30" t="str">
        <v>Шабарова Н. Н.</v>
      </c>
      <c r="B2206" s="30" t="str">
        <f ca="1"/>
        <v>4А</v>
      </c>
      <c r="C2206" s="30">
        <f ca="1"/>
        <v>36</v>
      </c>
      <c r="D2206" s="30" t="str">
        <f ca="1"/>
        <v>НЕТ</v>
      </c>
      <c r="E2206" s="30">
        <f ca="1"/>
        <v>5</v>
      </c>
      <c r="F2206" s="30" t="str">
        <v>Русский язык</v>
      </c>
      <c r="H2206" t="str">
        <f ca="1"/>
        <v>Шабарова Н. Н.</v>
      </c>
      <c r="I2206" t="str">
        <f ca="1"/>
        <v>4А</v>
      </c>
      <c r="J2206">
        <f ca="1"/>
        <v>36</v>
      </c>
      <c r="K2206" t="str">
        <f ca="1"/>
        <v>НЕТ</v>
      </c>
      <c r="L2206">
        <f ca="1"/>
        <v>5</v>
      </c>
      <c r="M2206" t="str">
        <f ca="1"/>
        <v>Русский язык</v>
      </c>
    </row>
    <row r="2207" spans="1:13" x14ac:dyDescent="0.25">
      <c r="A2207" s="30" t="str">
        <v>Шабарова Н. Н.</v>
      </c>
      <c r="B2207" s="30" t="str">
        <f ca="1"/>
        <v>4А</v>
      </c>
      <c r="C2207" s="30">
        <f ca="1"/>
        <v>36</v>
      </c>
      <c r="D2207" s="30" t="str">
        <f ca="1"/>
        <v>НЕТ</v>
      </c>
      <c r="E2207" s="30">
        <f ca="1"/>
        <v>1</v>
      </c>
      <c r="F2207" s="30" t="str">
        <v>Технология</v>
      </c>
      <c r="H2207" t="str">
        <f ca="1"/>
        <v>Шабарова Н. Н.</v>
      </c>
      <c r="I2207" t="str">
        <f ca="1"/>
        <v>4А</v>
      </c>
      <c r="J2207">
        <f ca="1"/>
        <v>36</v>
      </c>
      <c r="K2207" t="str">
        <f ca="1"/>
        <v>НЕТ</v>
      </c>
      <c r="L2207">
        <f ca="1"/>
        <v>1</v>
      </c>
      <c r="M2207" t="str">
        <f ca="1"/>
        <v>Технология</v>
      </c>
    </row>
    <row r="2208" spans="1:13" x14ac:dyDescent="0.25">
      <c r="A2208" s="30" t="str">
        <v>Шадрина В. А.</v>
      </c>
      <c r="B2208" s="30" t="str">
        <f ca="1"/>
        <v>5А</v>
      </c>
      <c r="C2208" s="30">
        <f ca="1"/>
        <v>33</v>
      </c>
      <c r="D2208" s="30" t="str">
        <f ca="1"/>
        <v>НЕТ</v>
      </c>
      <c r="E2208" s="30">
        <f ca="1"/>
        <v>1</v>
      </c>
      <c r="F2208" s="30" t="str">
        <v>География</v>
      </c>
      <c r="H2208" t="str">
        <f ca="1"/>
        <v>Шадрина В. А.</v>
      </c>
      <c r="I2208" t="str">
        <f ca="1"/>
        <v>5А</v>
      </c>
      <c r="J2208">
        <f ca="1"/>
        <v>33</v>
      </c>
      <c r="K2208" t="str">
        <f ca="1"/>
        <v>НЕТ</v>
      </c>
      <c r="L2208">
        <f ca="1"/>
        <v>1</v>
      </c>
      <c r="M2208" t="str">
        <f ca="1"/>
        <v>География</v>
      </c>
    </row>
    <row r="2209" spans="1:13" x14ac:dyDescent="0.25">
      <c r="A2209" s="30" t="str">
        <v>Шадрина В. А.</v>
      </c>
      <c r="B2209" s="30" t="str">
        <f ca="1"/>
        <v>5Б</v>
      </c>
      <c r="C2209" s="30">
        <f ca="1"/>
        <v>36</v>
      </c>
      <c r="D2209" s="30" t="str">
        <f ca="1"/>
        <v>НЕТ</v>
      </c>
      <c r="E2209" s="30">
        <f ca="1"/>
        <v>1</v>
      </c>
      <c r="F2209" s="30" t="str">
        <v>География</v>
      </c>
      <c r="H2209" t="str">
        <f ca="1"/>
        <v>Шадрина В. А.</v>
      </c>
      <c r="I2209" t="str">
        <f ca="1"/>
        <v>5Б</v>
      </c>
      <c r="J2209">
        <f ca="1"/>
        <v>36</v>
      </c>
      <c r="K2209" t="str">
        <f ca="1"/>
        <v>НЕТ</v>
      </c>
      <c r="L2209">
        <f ca="1"/>
        <v>1</v>
      </c>
      <c r="M2209" t="str">
        <f ca="1"/>
        <v>География</v>
      </c>
    </row>
    <row r="2210" spans="1:13" x14ac:dyDescent="0.25">
      <c r="A2210" s="30" t="str">
        <v>Шадрина В. А.</v>
      </c>
      <c r="B2210" s="30" t="str">
        <f ca="1"/>
        <v>5В</v>
      </c>
      <c r="C2210" s="30">
        <f ca="1"/>
        <v>32</v>
      </c>
      <c r="D2210" s="30" t="str">
        <f ca="1"/>
        <v>НЕТ</v>
      </c>
      <c r="E2210" s="30">
        <f ca="1"/>
        <v>1</v>
      </c>
      <c r="F2210" s="30" t="str">
        <v>География</v>
      </c>
      <c r="H2210" t="str">
        <f ca="1"/>
        <v>Шадрина В. А.</v>
      </c>
      <c r="I2210" t="str">
        <f ca="1"/>
        <v>5В</v>
      </c>
      <c r="J2210">
        <f ca="1"/>
        <v>32</v>
      </c>
      <c r="K2210" t="str">
        <f ca="1"/>
        <v>НЕТ</v>
      </c>
      <c r="L2210">
        <f ca="1"/>
        <v>1</v>
      </c>
      <c r="M2210" t="str">
        <f ca="1"/>
        <v>География</v>
      </c>
    </row>
    <row r="2211" spans="1:13" x14ac:dyDescent="0.25">
      <c r="A2211" s="30" t="str">
        <v>Шадрина В. А.</v>
      </c>
      <c r="B2211" s="30" t="str">
        <f ca="1"/>
        <v>5В</v>
      </c>
      <c r="C2211" s="30">
        <f ca="1"/>
        <v>32</v>
      </c>
      <c r="D2211" s="30" t="str">
        <f ca="1"/>
        <v>НЕТ</v>
      </c>
      <c r="E2211" s="30">
        <f ca="1"/>
        <v>1</v>
      </c>
      <c r="F2211" s="30" t="str">
        <v>Разговор о важн</v>
      </c>
      <c r="H2211" t="str">
        <f ca="1"/>
        <v>Шадрина В. А.</v>
      </c>
      <c r="I2211" t="str">
        <f ca="1"/>
        <v>5В</v>
      </c>
      <c r="J2211">
        <f ca="1"/>
        <v>32</v>
      </c>
      <c r="K2211" t="str">
        <f ca="1"/>
        <v>НЕТ</v>
      </c>
      <c r="L2211">
        <f ca="1"/>
        <v>1</v>
      </c>
      <c r="M2211" t="str">
        <f ca="1"/>
        <v>Разговор о важн</v>
      </c>
    </row>
    <row r="2212" spans="1:13" x14ac:dyDescent="0.25">
      <c r="A2212" s="30" t="str">
        <v>Шадрина В. А.</v>
      </c>
      <c r="B2212" s="30" t="str">
        <f ca="1"/>
        <v>5Г</v>
      </c>
      <c r="C2212" s="30">
        <f ca="1"/>
        <v>32</v>
      </c>
      <c r="D2212" s="30" t="str">
        <f ca="1"/>
        <v>НЕТ</v>
      </c>
      <c r="E2212" s="30">
        <f ca="1"/>
        <v>1</v>
      </c>
      <c r="F2212" s="30" t="str">
        <v>География</v>
      </c>
      <c r="H2212" t="str">
        <f ca="1"/>
        <v>Шадрина В. А.</v>
      </c>
      <c r="I2212" t="str">
        <f ca="1"/>
        <v>5Г</v>
      </c>
      <c r="J2212">
        <f ca="1"/>
        <v>32</v>
      </c>
      <c r="K2212" t="str">
        <f ca="1"/>
        <v>НЕТ</v>
      </c>
      <c r="L2212">
        <f ca="1"/>
        <v>1</v>
      </c>
      <c r="M2212" t="str">
        <f ca="1"/>
        <v>География</v>
      </c>
    </row>
    <row r="2213" spans="1:13" x14ac:dyDescent="0.25">
      <c r="A2213" s="30" t="str">
        <v>Шадрина В. А.</v>
      </c>
      <c r="B2213" s="30" t="str">
        <f ca="1"/>
        <v>5Д</v>
      </c>
      <c r="C2213" s="30">
        <f ca="1"/>
        <v>32</v>
      </c>
      <c r="D2213" s="30" t="str">
        <f ca="1"/>
        <v>НЕТ</v>
      </c>
      <c r="E2213" s="30">
        <f ca="1"/>
        <v>1</v>
      </c>
      <c r="F2213" s="30" t="str">
        <v>География</v>
      </c>
      <c r="H2213" t="str">
        <f ca="1"/>
        <v>Шадрина В. А.</v>
      </c>
      <c r="I2213" t="str">
        <f ca="1"/>
        <v>5Д</v>
      </c>
      <c r="J2213">
        <f ca="1"/>
        <v>32</v>
      </c>
      <c r="K2213" t="str">
        <f ca="1"/>
        <v>НЕТ</v>
      </c>
      <c r="L2213">
        <f ca="1"/>
        <v>1</v>
      </c>
      <c r="M2213" t="str">
        <f ca="1"/>
        <v>География</v>
      </c>
    </row>
    <row r="2214" spans="1:13" x14ac:dyDescent="0.25">
      <c r="A2214" s="30" t="str">
        <v>Шадрина В. А.</v>
      </c>
      <c r="B2214" s="30" t="str">
        <f ca="1"/>
        <v>5Е</v>
      </c>
      <c r="C2214" s="30">
        <f ca="1"/>
        <v>34</v>
      </c>
      <c r="D2214" s="30" t="str">
        <f ca="1"/>
        <v>НЕТ</v>
      </c>
      <c r="E2214" s="30">
        <f ca="1"/>
        <v>1</v>
      </c>
      <c r="F2214" s="30" t="str">
        <v>География</v>
      </c>
      <c r="H2214" t="str">
        <f ca="1"/>
        <v>Шадрина В. А.</v>
      </c>
      <c r="I2214" t="str">
        <f ca="1"/>
        <v>5Е</v>
      </c>
      <c r="J2214">
        <f ca="1"/>
        <v>34</v>
      </c>
      <c r="K2214" t="str">
        <f ca="1"/>
        <v>НЕТ</v>
      </c>
      <c r="L2214">
        <f ca="1"/>
        <v>1</v>
      </c>
      <c r="M2214" t="str">
        <f ca="1"/>
        <v>География</v>
      </c>
    </row>
    <row r="2215" spans="1:13" x14ac:dyDescent="0.25">
      <c r="A2215" s="30" t="str">
        <v>Шадрина В. А.</v>
      </c>
      <c r="B2215" s="30" t="str">
        <f ca="1"/>
        <v>5Ж</v>
      </c>
      <c r="C2215" s="30">
        <f ca="1"/>
        <v>32</v>
      </c>
      <c r="D2215" s="30" t="str">
        <f ca="1"/>
        <v>НЕТ</v>
      </c>
      <c r="E2215" s="30">
        <f ca="1"/>
        <v>1</v>
      </c>
      <c r="F2215" s="30" t="str">
        <v>География</v>
      </c>
      <c r="H2215" t="str">
        <f ca="1"/>
        <v>Шадрина В. А.</v>
      </c>
      <c r="I2215" t="str">
        <f ca="1"/>
        <v>5Ж</v>
      </c>
      <c r="J2215">
        <f ca="1"/>
        <v>32</v>
      </c>
      <c r="K2215" t="str">
        <f ca="1"/>
        <v>НЕТ</v>
      </c>
      <c r="L2215">
        <f ca="1"/>
        <v>1</v>
      </c>
      <c r="M2215" t="str">
        <f ca="1"/>
        <v>География</v>
      </c>
    </row>
    <row r="2216" spans="1:13" x14ac:dyDescent="0.25">
      <c r="A2216" s="30" t="str">
        <v>Шадрина В. А.</v>
      </c>
      <c r="B2216" s="30" t="str">
        <f ca="1"/>
        <v>5З</v>
      </c>
      <c r="C2216" s="30">
        <f ca="1"/>
        <v>32</v>
      </c>
      <c r="D2216" s="30" t="str">
        <f ca="1"/>
        <v>НЕТ</v>
      </c>
      <c r="E2216" s="30">
        <f ca="1"/>
        <v>1</v>
      </c>
      <c r="F2216" s="30" t="str">
        <v>География</v>
      </c>
      <c r="H2216" t="str">
        <f ca="1"/>
        <v>Шадрина В. А.</v>
      </c>
      <c r="I2216" t="str">
        <f ca="1"/>
        <v>5З</v>
      </c>
      <c r="J2216">
        <f ca="1"/>
        <v>32</v>
      </c>
      <c r="K2216" t="str">
        <f ca="1"/>
        <v>НЕТ</v>
      </c>
      <c r="L2216">
        <f ca="1"/>
        <v>1</v>
      </c>
      <c r="M2216" t="str">
        <f ca="1"/>
        <v>География</v>
      </c>
    </row>
    <row r="2217" spans="1:13" x14ac:dyDescent="0.25">
      <c r="A2217" s="30" t="str">
        <v>Шадрина В. А.</v>
      </c>
      <c r="B2217" s="30" t="str">
        <f ca="1"/>
        <v>5И</v>
      </c>
      <c r="C2217" s="30">
        <f ca="1"/>
        <v>32</v>
      </c>
      <c r="D2217" s="30" t="str">
        <f ca="1"/>
        <v>НЕТ</v>
      </c>
      <c r="E2217" s="30">
        <f ca="1"/>
        <v>1</v>
      </c>
      <c r="F2217" s="30" t="str">
        <v>География</v>
      </c>
      <c r="H2217" t="str">
        <f ca="1"/>
        <v>Шадрина В. А.</v>
      </c>
      <c r="I2217" t="str">
        <f ca="1"/>
        <v>5И</v>
      </c>
      <c r="J2217">
        <f ca="1"/>
        <v>32</v>
      </c>
      <c r="K2217" t="str">
        <f ca="1"/>
        <v>НЕТ</v>
      </c>
      <c r="L2217">
        <f ca="1"/>
        <v>1</v>
      </c>
      <c r="M2217" t="str">
        <f ca="1"/>
        <v>География</v>
      </c>
    </row>
    <row r="2218" spans="1:13" x14ac:dyDescent="0.25">
      <c r="A2218" s="30" t="str">
        <v>Шадрина В. А.</v>
      </c>
      <c r="B2218" s="30" t="str">
        <f ca="1"/>
        <v>5К</v>
      </c>
      <c r="C2218" s="30">
        <f ca="1"/>
        <v>32</v>
      </c>
      <c r="D2218" s="30" t="str">
        <f ca="1"/>
        <v>НЕТ</v>
      </c>
      <c r="E2218" s="30">
        <f ca="1"/>
        <v>1</v>
      </c>
      <c r="F2218" s="30" t="str">
        <v>География</v>
      </c>
      <c r="H2218" t="str">
        <f ca="1"/>
        <v>Шадрина В. А.</v>
      </c>
      <c r="I2218" t="str">
        <f ca="1"/>
        <v>5К</v>
      </c>
      <c r="J2218">
        <f ca="1"/>
        <v>32</v>
      </c>
      <c r="K2218" t="str">
        <f ca="1"/>
        <v>НЕТ</v>
      </c>
      <c r="L2218">
        <f ca="1"/>
        <v>1</v>
      </c>
      <c r="M2218" t="str">
        <f ca="1"/>
        <v>География</v>
      </c>
    </row>
    <row r="2219" spans="1:13" x14ac:dyDescent="0.25">
      <c r="A2219" s="30" t="str">
        <v>Шадрина В. А.</v>
      </c>
      <c r="B2219" s="30" t="str">
        <f ca="1"/>
        <v>9Б</v>
      </c>
      <c r="C2219" s="30">
        <f ca="1"/>
        <v>36</v>
      </c>
      <c r="D2219" s="30" t="str">
        <f ca="1"/>
        <v>НЕТ</v>
      </c>
      <c r="E2219" s="30">
        <f ca="1"/>
        <v>2</v>
      </c>
      <c r="F2219" s="30" t="str">
        <v>География</v>
      </c>
      <c r="H2219" t="str">
        <f ca="1"/>
        <v>Шадрина В. А.</v>
      </c>
      <c r="I2219" t="str">
        <f ca="1"/>
        <v>9Б</v>
      </c>
      <c r="J2219">
        <f ca="1"/>
        <v>36</v>
      </c>
      <c r="K2219" t="str">
        <f ca="1"/>
        <v>НЕТ</v>
      </c>
      <c r="L2219">
        <f ca="1"/>
        <v>2</v>
      </c>
      <c r="M2219" t="str">
        <f ca="1"/>
        <v>География</v>
      </c>
    </row>
    <row r="2220" spans="1:13" x14ac:dyDescent="0.25">
      <c r="A2220" s="30" t="str">
        <v>Шадрина В. А.</v>
      </c>
      <c r="B2220" s="30" t="str">
        <f ca="1"/>
        <v>9Г</v>
      </c>
      <c r="C2220" s="30">
        <f ca="1"/>
        <v>35</v>
      </c>
      <c r="D2220" s="30" t="str">
        <f ca="1"/>
        <v>НЕТ</v>
      </c>
      <c r="E2220" s="30">
        <f ca="1"/>
        <v>2</v>
      </c>
      <c r="F2220" s="30" t="str">
        <v>География</v>
      </c>
      <c r="H2220" t="str">
        <f ca="1"/>
        <v>Шадрина В. А.</v>
      </c>
      <c r="I2220" t="str">
        <f ca="1"/>
        <v>9Г</v>
      </c>
      <c r="J2220">
        <f ca="1"/>
        <v>35</v>
      </c>
      <c r="K2220" t="str">
        <f ca="1"/>
        <v>НЕТ</v>
      </c>
      <c r="L2220">
        <f ca="1"/>
        <v>2</v>
      </c>
      <c r="M2220" t="str">
        <f ca="1"/>
        <v>География</v>
      </c>
    </row>
    <row r="2221" spans="1:13" x14ac:dyDescent="0.25">
      <c r="A2221" s="30" t="str">
        <v>Шадрина В. А.</v>
      </c>
      <c r="B2221" s="30" t="str">
        <f ca="1"/>
        <v>9Е</v>
      </c>
      <c r="C2221" s="30">
        <f ca="1"/>
        <v>37</v>
      </c>
      <c r="D2221" s="30" t="str">
        <f ca="1"/>
        <v>НЕТ</v>
      </c>
      <c r="E2221" s="30">
        <f ca="1"/>
        <v>2</v>
      </c>
      <c r="F2221" s="30" t="str">
        <v>География</v>
      </c>
      <c r="H2221" t="str">
        <f ca="1"/>
        <v>Шадрина В. А.</v>
      </c>
      <c r="I2221" t="str">
        <f ca="1"/>
        <v>9Е</v>
      </c>
      <c r="J2221">
        <f ca="1"/>
        <v>37</v>
      </c>
      <c r="K2221" t="str">
        <f ca="1"/>
        <v>НЕТ</v>
      </c>
      <c r="L2221">
        <f ca="1"/>
        <v>2</v>
      </c>
      <c r="M2221" t="str">
        <f ca="1"/>
        <v>География</v>
      </c>
    </row>
    <row r="2222" spans="1:13" x14ac:dyDescent="0.25">
      <c r="A2222" s="30" t="str">
        <v>Шадрина В. А.</v>
      </c>
      <c r="B2222" s="30" t="str">
        <f ca="1"/>
        <v>9Ж</v>
      </c>
      <c r="C2222" s="30">
        <f ca="1"/>
        <v>36</v>
      </c>
      <c r="D2222" s="30" t="str">
        <f ca="1"/>
        <v>НЕТ</v>
      </c>
      <c r="E2222" s="30">
        <f ca="1"/>
        <v>2</v>
      </c>
      <c r="F2222" s="30" t="str">
        <v>География</v>
      </c>
      <c r="H2222" t="str">
        <f ca="1"/>
        <v>Шадрина В. А.</v>
      </c>
      <c r="I2222" t="str">
        <f ca="1"/>
        <v>9Ж</v>
      </c>
      <c r="J2222">
        <f ca="1"/>
        <v>36</v>
      </c>
      <c r="K2222" t="str">
        <f ca="1"/>
        <v>НЕТ</v>
      </c>
      <c r="L2222">
        <f ca="1"/>
        <v>2</v>
      </c>
      <c r="M2222" t="str">
        <f ca="1"/>
        <v>География</v>
      </c>
    </row>
    <row r="2223" spans="1:13" x14ac:dyDescent="0.25">
      <c r="A2223" s="30" t="str">
        <v>Шадрина В. А.</v>
      </c>
      <c r="B2223" s="30" t="str">
        <f ca="1"/>
        <v>9З</v>
      </c>
      <c r="C2223" s="30">
        <f ca="1"/>
        <v>36</v>
      </c>
      <c r="D2223" s="30" t="str">
        <f ca="1"/>
        <v>НЕТ</v>
      </c>
      <c r="E2223" s="30">
        <f ca="1"/>
        <v>2</v>
      </c>
      <c r="F2223" s="30" t="str">
        <v>География</v>
      </c>
      <c r="H2223" t="str">
        <f ca="1"/>
        <v>Шадрина В. А.</v>
      </c>
      <c r="I2223" t="str">
        <f ca="1"/>
        <v>9З</v>
      </c>
      <c r="J2223">
        <f ca="1"/>
        <v>36</v>
      </c>
      <c r="K2223" t="str">
        <f ca="1"/>
        <v>НЕТ</v>
      </c>
      <c r="L2223">
        <f ca="1"/>
        <v>2</v>
      </c>
      <c r="M2223" t="str">
        <f ca="1"/>
        <v>География</v>
      </c>
    </row>
    <row r="2224" spans="1:13" x14ac:dyDescent="0.25">
      <c r="A2224" s="30" t="str">
        <v>Шадрина В. А.</v>
      </c>
      <c r="B2224" s="30" t="str">
        <f ca="1"/>
        <v>9И</v>
      </c>
      <c r="C2224" s="30">
        <f ca="1"/>
        <v>37</v>
      </c>
      <c r="D2224" s="30" t="str">
        <f ca="1"/>
        <v>НЕТ</v>
      </c>
      <c r="E2224" s="30">
        <f ca="1"/>
        <v>2</v>
      </c>
      <c r="F2224" s="30" t="str">
        <v>География</v>
      </c>
      <c r="H2224" t="str">
        <f ca="1"/>
        <v>Шадрина В. А.</v>
      </c>
      <c r="I2224" t="str">
        <f ca="1"/>
        <v>9И</v>
      </c>
      <c r="J2224">
        <f ca="1"/>
        <v>37</v>
      </c>
      <c r="K2224" t="str">
        <f ca="1"/>
        <v>НЕТ</v>
      </c>
      <c r="L2224">
        <f ca="1"/>
        <v>2</v>
      </c>
      <c r="M2224" t="str">
        <f ca="1"/>
        <v>География</v>
      </c>
    </row>
    <row r="2225" spans="1:13" x14ac:dyDescent="0.25">
      <c r="A2225" s="30" t="str">
        <v>Шадрина В. А.</v>
      </c>
      <c r="B2225" s="30" t="str">
        <f ca="1"/>
        <v>11А</v>
      </c>
      <c r="C2225" s="30">
        <f ca="1"/>
        <v>37</v>
      </c>
      <c r="D2225" s="30" t="str">
        <f ca="1"/>
        <v>НЕТ</v>
      </c>
      <c r="E2225" s="30">
        <f ca="1"/>
        <v>2</v>
      </c>
      <c r="F2225" s="30" t="str">
        <v>География</v>
      </c>
      <c r="H2225" t="str">
        <f ca="1"/>
        <v>Шадрина В. А.</v>
      </c>
      <c r="I2225" t="str">
        <f ca="1"/>
        <v>11А</v>
      </c>
      <c r="J2225">
        <f ca="1"/>
        <v>37</v>
      </c>
      <c r="K2225" t="str">
        <f ca="1"/>
        <v>НЕТ</v>
      </c>
      <c r="L2225">
        <f ca="1"/>
        <v>2</v>
      </c>
      <c r="M2225" t="str">
        <f ca="1"/>
        <v>География</v>
      </c>
    </row>
    <row r="2226" spans="1:13" x14ac:dyDescent="0.25">
      <c r="A2226" s="30" t="str">
        <v>Шадрина В. А.</v>
      </c>
      <c r="B2226" s="30" t="str">
        <f ca="1"/>
        <v>11Б</v>
      </c>
      <c r="C2226" s="30">
        <f ca="1"/>
        <v>36</v>
      </c>
      <c r="D2226" s="30" t="str">
        <f ca="1"/>
        <v>НЕТ</v>
      </c>
      <c r="E2226" s="30">
        <f ca="1"/>
        <v>1</v>
      </c>
      <c r="F2226" s="30" t="str">
        <v>География</v>
      </c>
      <c r="H2226" t="str">
        <f ca="1"/>
        <v>Шадрина В. А.</v>
      </c>
      <c r="I2226" t="str">
        <f ca="1"/>
        <v>11Б</v>
      </c>
      <c r="J2226">
        <f ca="1"/>
        <v>36</v>
      </c>
      <c r="K2226" t="str">
        <f ca="1"/>
        <v>НЕТ</v>
      </c>
      <c r="L2226">
        <f ca="1"/>
        <v>1</v>
      </c>
      <c r="M2226" t="str">
        <f ca="1"/>
        <v>География</v>
      </c>
    </row>
    <row r="2227" spans="1:13" x14ac:dyDescent="0.25">
      <c r="A2227" s="30" t="str">
        <v>Шадрина В. А.</v>
      </c>
      <c r="B2227" s="30" t="str">
        <f ca="1"/>
        <v>11В</v>
      </c>
      <c r="C2227" s="30">
        <f ca="1"/>
        <v>38</v>
      </c>
      <c r="D2227" s="30" t="str">
        <f ca="1"/>
        <v>НЕТ</v>
      </c>
      <c r="E2227" s="30">
        <f ca="1"/>
        <v>3</v>
      </c>
      <c r="F2227" s="30" t="str">
        <v>География</v>
      </c>
      <c r="H2227" t="str">
        <f ca="1"/>
        <v>Шадрина В. А.</v>
      </c>
      <c r="I2227" t="str">
        <f ca="1"/>
        <v>11В</v>
      </c>
      <c r="J2227">
        <f ca="1"/>
        <v>38</v>
      </c>
      <c r="K2227" t="str">
        <f ca="1"/>
        <v>НЕТ</v>
      </c>
      <c r="L2227">
        <f ca="1"/>
        <v>3</v>
      </c>
      <c r="M2227" t="str">
        <f ca="1"/>
        <v>География</v>
      </c>
    </row>
    <row r="2228" spans="1:13" x14ac:dyDescent="0.25">
      <c r="A2228" s="30" t="str">
        <v>Шакирова В. В.</v>
      </c>
      <c r="B2228" s="30" t="str">
        <f ca="1"/>
        <v>6А</v>
      </c>
      <c r="C2228" s="30">
        <f ca="1"/>
        <v>36</v>
      </c>
      <c r="D2228" s="30" t="str">
        <f ca="1"/>
        <v>НЕТ</v>
      </c>
      <c r="E2228" s="30">
        <f ca="1"/>
        <v>1</v>
      </c>
      <c r="F2228" s="30" t="str">
        <v>Кубановедение</v>
      </c>
      <c r="H2228" t="str">
        <f ca="1"/>
        <v>Шакирова В. В.</v>
      </c>
      <c r="I2228" t="str">
        <f ca="1"/>
        <v>6А</v>
      </c>
      <c r="J2228">
        <f ca="1"/>
        <v>36</v>
      </c>
      <c r="K2228" t="str">
        <f ca="1"/>
        <v>НЕТ</v>
      </c>
      <c r="L2228">
        <f ca="1"/>
        <v>1</v>
      </c>
      <c r="M2228" t="str">
        <f ca="1"/>
        <v>Кубановедение</v>
      </c>
    </row>
    <row r="2229" spans="1:13" x14ac:dyDescent="0.25">
      <c r="A2229" s="30" t="str">
        <v>Шакирова В. В.</v>
      </c>
      <c r="B2229" s="30" t="str">
        <f ca="1"/>
        <v>6Б</v>
      </c>
      <c r="C2229" s="30">
        <f ca="1"/>
        <v>35</v>
      </c>
      <c r="D2229" s="30" t="str">
        <f ca="1"/>
        <v>НЕТ</v>
      </c>
      <c r="E2229" s="30">
        <f ca="1"/>
        <v>1</v>
      </c>
      <c r="F2229" s="30" t="str">
        <v>Кубановедение</v>
      </c>
      <c r="H2229" t="str">
        <f ca="1"/>
        <v>Шакирова В. В.</v>
      </c>
      <c r="I2229" t="str">
        <f ca="1"/>
        <v>6Б</v>
      </c>
      <c r="J2229">
        <f ca="1"/>
        <v>35</v>
      </c>
      <c r="K2229" t="str">
        <f ca="1"/>
        <v>НЕТ</v>
      </c>
      <c r="L2229">
        <f ca="1"/>
        <v>1</v>
      </c>
      <c r="M2229" t="str">
        <f ca="1"/>
        <v>Кубановедение</v>
      </c>
    </row>
    <row r="2230" spans="1:13" x14ac:dyDescent="0.25">
      <c r="A2230" s="30" t="str">
        <v>Шакирова В. В.</v>
      </c>
      <c r="B2230" s="30" t="str">
        <f ca="1"/>
        <v>6Д</v>
      </c>
      <c r="C2230" s="30">
        <f ca="1"/>
        <v>36</v>
      </c>
      <c r="D2230" s="30" t="str">
        <f ca="1"/>
        <v>НЕТ</v>
      </c>
      <c r="E2230" s="30">
        <f ca="1"/>
        <v>1</v>
      </c>
      <c r="F2230" s="30" t="str">
        <v>Кубановедение</v>
      </c>
      <c r="H2230" t="str">
        <f ca="1"/>
        <v>Шакирова В. В.</v>
      </c>
      <c r="I2230" t="str">
        <f ca="1"/>
        <v>6Д</v>
      </c>
      <c r="J2230">
        <f ca="1"/>
        <v>36</v>
      </c>
      <c r="K2230" t="str">
        <f ca="1"/>
        <v>НЕТ</v>
      </c>
      <c r="L2230">
        <f ca="1"/>
        <v>1</v>
      </c>
      <c r="M2230" t="str">
        <f ca="1"/>
        <v>Кубановедение</v>
      </c>
    </row>
    <row r="2231" spans="1:13" x14ac:dyDescent="0.25">
      <c r="A2231" s="30" t="str">
        <v>Шакирова В. В.</v>
      </c>
      <c r="B2231" s="30" t="str">
        <f ca="1"/>
        <v>6Ж</v>
      </c>
      <c r="C2231" s="30">
        <f ca="1"/>
        <v>36</v>
      </c>
      <c r="D2231" s="30" t="str">
        <f ca="1"/>
        <v>НЕТ</v>
      </c>
      <c r="E2231" s="30">
        <f ca="1"/>
        <v>1</v>
      </c>
      <c r="F2231" s="30" t="str">
        <v>Кубановедение</v>
      </c>
      <c r="H2231" t="str">
        <f ca="1"/>
        <v>Шакирова В. В.</v>
      </c>
      <c r="I2231" t="str">
        <f ca="1"/>
        <v>6Ж</v>
      </c>
      <c r="J2231">
        <f ca="1"/>
        <v>36</v>
      </c>
      <c r="K2231" t="str">
        <f ca="1"/>
        <v>НЕТ</v>
      </c>
      <c r="L2231">
        <f ca="1"/>
        <v>1</v>
      </c>
      <c r="M2231" t="str">
        <f ca="1"/>
        <v>Кубановедение</v>
      </c>
    </row>
    <row r="2232" spans="1:13" x14ac:dyDescent="0.25">
      <c r="A2232" s="30" t="str">
        <v>Шакирова В. В.</v>
      </c>
      <c r="B2232" s="30" t="str">
        <f ca="1"/>
        <v>6З</v>
      </c>
      <c r="C2232" s="30">
        <f ca="1"/>
        <v>35</v>
      </c>
      <c r="D2232" s="30" t="str">
        <f ca="1"/>
        <v>НЕТ</v>
      </c>
      <c r="E2232" s="30">
        <f ca="1"/>
        <v>1</v>
      </c>
      <c r="F2232" s="30" t="str">
        <v>Кубановедение</v>
      </c>
      <c r="H2232" t="str">
        <f ca="1"/>
        <v>Шакирова В. В.</v>
      </c>
      <c r="I2232" t="str">
        <f ca="1"/>
        <v>6З</v>
      </c>
      <c r="J2232">
        <f ca="1"/>
        <v>35</v>
      </c>
      <c r="K2232" t="str">
        <f ca="1"/>
        <v>НЕТ</v>
      </c>
      <c r="L2232">
        <f ca="1"/>
        <v>1</v>
      </c>
      <c r="M2232" t="str">
        <f ca="1"/>
        <v>Кубановедение</v>
      </c>
    </row>
    <row r="2233" spans="1:13" x14ac:dyDescent="0.25">
      <c r="A2233" s="30" t="str">
        <v>Шакирова В. В.</v>
      </c>
      <c r="B2233" s="30" t="str">
        <f ca="1"/>
        <v>6З</v>
      </c>
      <c r="C2233" s="30">
        <f ca="1"/>
        <v>35</v>
      </c>
      <c r="D2233" s="30" t="str">
        <f ca="1"/>
        <v>НЕТ</v>
      </c>
      <c r="E2233" s="30">
        <f ca="1"/>
        <v>1</v>
      </c>
      <c r="F2233" s="30" t="str">
        <v>Разговор о важн</v>
      </c>
      <c r="H2233" t="str">
        <f ca="1"/>
        <v>Шакирова В. В.</v>
      </c>
      <c r="I2233" t="str">
        <f ca="1"/>
        <v>6З</v>
      </c>
      <c r="J2233">
        <f ca="1"/>
        <v>35</v>
      </c>
      <c r="K2233" t="str">
        <f ca="1"/>
        <v>НЕТ</v>
      </c>
      <c r="L2233">
        <f ca="1"/>
        <v>1</v>
      </c>
      <c r="M2233" t="str">
        <f ca="1"/>
        <v>Разговор о важн</v>
      </c>
    </row>
    <row r="2234" spans="1:13" x14ac:dyDescent="0.25">
      <c r="A2234" s="30" t="str">
        <v>Шакирова В. В.</v>
      </c>
      <c r="B2234" s="30" t="str">
        <f ca="1"/>
        <v>6И</v>
      </c>
      <c r="C2234" s="30">
        <f ca="1"/>
        <v>36</v>
      </c>
      <c r="D2234" s="30" t="str">
        <f ca="1"/>
        <v>НЕТ</v>
      </c>
      <c r="E2234" s="30">
        <f ca="1"/>
        <v>1</v>
      </c>
      <c r="F2234" s="30" t="str">
        <v>Кубановедение</v>
      </c>
      <c r="H2234" t="str">
        <f ca="1"/>
        <v>Шакирова В. В.</v>
      </c>
      <c r="I2234" t="str">
        <f ca="1"/>
        <v>6И</v>
      </c>
      <c r="J2234">
        <f ca="1"/>
        <v>36</v>
      </c>
      <c r="K2234" t="str">
        <f ca="1"/>
        <v>НЕТ</v>
      </c>
      <c r="L2234">
        <f ca="1"/>
        <v>1</v>
      </c>
      <c r="M2234" t="str">
        <f ca="1"/>
        <v>Кубановедение</v>
      </c>
    </row>
    <row r="2235" spans="1:13" x14ac:dyDescent="0.25">
      <c r="A2235" s="30" t="str">
        <v>Шакирова В. В.</v>
      </c>
      <c r="B2235" s="30" t="str">
        <f ca="1"/>
        <v>6К</v>
      </c>
      <c r="C2235" s="30">
        <f ca="1"/>
        <v>36</v>
      </c>
      <c r="D2235" s="30" t="str">
        <f ca="1"/>
        <v>НЕТ</v>
      </c>
      <c r="E2235" s="30">
        <f ca="1"/>
        <v>1</v>
      </c>
      <c r="F2235" s="30" t="str">
        <v>Кубановедение</v>
      </c>
      <c r="H2235" t="str">
        <f ca="1"/>
        <v>Шакирова В. В.</v>
      </c>
      <c r="I2235" t="str">
        <f ca="1"/>
        <v>6К</v>
      </c>
      <c r="J2235">
        <f ca="1"/>
        <v>36</v>
      </c>
      <c r="K2235" t="str">
        <f ca="1"/>
        <v>НЕТ</v>
      </c>
      <c r="L2235">
        <f ca="1"/>
        <v>1</v>
      </c>
      <c r="M2235" t="str">
        <f ca="1"/>
        <v>Кубановедение</v>
      </c>
    </row>
    <row r="2236" spans="1:13" x14ac:dyDescent="0.25">
      <c r="A2236" s="30" t="str">
        <v>Шакирова В. В.</v>
      </c>
      <c r="B2236" s="30" t="str">
        <f ca="1"/>
        <v>6Л</v>
      </c>
      <c r="C2236" s="30">
        <f ca="1"/>
        <v>36</v>
      </c>
      <c r="D2236" s="30" t="str">
        <f ca="1"/>
        <v>НЕТ</v>
      </c>
      <c r="E2236" s="30">
        <f ca="1"/>
        <v>1</v>
      </c>
      <c r="F2236" s="30" t="str">
        <v>Кубановедение</v>
      </c>
      <c r="H2236" t="str">
        <f ca="1"/>
        <v>Шакирова В. В.</v>
      </c>
      <c r="I2236" t="str">
        <f ca="1"/>
        <v>6Л</v>
      </c>
      <c r="J2236">
        <f ca="1"/>
        <v>36</v>
      </c>
      <c r="K2236" t="str">
        <f ca="1"/>
        <v>НЕТ</v>
      </c>
      <c r="L2236">
        <f ca="1"/>
        <v>1</v>
      </c>
      <c r="M2236" t="str">
        <f ca="1"/>
        <v>Кубановедение</v>
      </c>
    </row>
    <row r="2237" spans="1:13" x14ac:dyDescent="0.25">
      <c r="A2237" s="30" t="str">
        <v>Шакирова В. В.</v>
      </c>
      <c r="B2237" s="30" t="str">
        <f ca="1"/>
        <v>7А</v>
      </c>
      <c r="C2237" s="30">
        <f ca="1"/>
        <v>37</v>
      </c>
      <c r="D2237" s="30" t="str">
        <f ca="1"/>
        <v>НЕТ</v>
      </c>
      <c r="E2237" s="30">
        <f ca="1"/>
        <v>1</v>
      </c>
      <c r="F2237" s="30" t="str">
        <v>Кубановедение</v>
      </c>
      <c r="H2237" t="str">
        <f ca="1"/>
        <v>Шакирова В. В.</v>
      </c>
      <c r="I2237" t="str">
        <f ca="1"/>
        <v>7А</v>
      </c>
      <c r="J2237">
        <f ca="1"/>
        <v>37</v>
      </c>
      <c r="K2237" t="str">
        <f ca="1"/>
        <v>НЕТ</v>
      </c>
      <c r="L2237">
        <f ca="1"/>
        <v>1</v>
      </c>
      <c r="M2237" t="str">
        <f ca="1"/>
        <v>Кубановедение</v>
      </c>
    </row>
    <row r="2238" spans="1:13" x14ac:dyDescent="0.25">
      <c r="A2238" s="30" t="str">
        <v>Шакирова В. В.</v>
      </c>
      <c r="B2238" s="30" t="str">
        <f ca="1"/>
        <v>7Б</v>
      </c>
      <c r="C2238" s="30">
        <f ca="1"/>
        <v>38</v>
      </c>
      <c r="D2238" s="30" t="str">
        <f ca="1"/>
        <v>НЕТ</v>
      </c>
      <c r="E2238" s="30">
        <f ca="1"/>
        <v>1</v>
      </c>
      <c r="F2238" s="30" t="str">
        <v>Кубановедение</v>
      </c>
      <c r="H2238" t="str">
        <f ca="1"/>
        <v>Шакирова В. В.</v>
      </c>
      <c r="I2238" t="str">
        <f ca="1"/>
        <v>7Б</v>
      </c>
      <c r="J2238">
        <f ca="1"/>
        <v>38</v>
      </c>
      <c r="K2238" t="str">
        <f ca="1"/>
        <v>НЕТ</v>
      </c>
      <c r="L2238">
        <f ca="1"/>
        <v>1</v>
      </c>
      <c r="M2238" t="str">
        <f ca="1"/>
        <v>Кубановедение</v>
      </c>
    </row>
    <row r="2239" spans="1:13" x14ac:dyDescent="0.25">
      <c r="A2239" s="30" t="str">
        <v>Шакирова В. В.</v>
      </c>
      <c r="B2239" s="30" t="str">
        <f ca="1"/>
        <v>7В</v>
      </c>
      <c r="C2239" s="30">
        <f ca="1"/>
        <v>37</v>
      </c>
      <c r="D2239" s="30" t="str">
        <f ca="1"/>
        <v>НЕТ</v>
      </c>
      <c r="E2239" s="30">
        <f ca="1"/>
        <v>1</v>
      </c>
      <c r="F2239" s="30" t="str">
        <v>Кубановедение</v>
      </c>
      <c r="H2239" t="str">
        <f ca="1"/>
        <v>Шакирова В. В.</v>
      </c>
      <c r="I2239" t="str">
        <f ca="1"/>
        <v>7В</v>
      </c>
      <c r="J2239">
        <f ca="1"/>
        <v>37</v>
      </c>
      <c r="K2239" t="str">
        <f ca="1"/>
        <v>НЕТ</v>
      </c>
      <c r="L2239">
        <f ca="1"/>
        <v>1</v>
      </c>
      <c r="M2239" t="str">
        <f ca="1"/>
        <v>Кубановедение</v>
      </c>
    </row>
    <row r="2240" spans="1:13" x14ac:dyDescent="0.25">
      <c r="A2240" s="30" t="str">
        <v>Шакирова В. В.</v>
      </c>
      <c r="B2240" s="30" t="str">
        <f ca="1"/>
        <v>7Г</v>
      </c>
      <c r="C2240" s="30">
        <f ca="1"/>
        <v>37</v>
      </c>
      <c r="D2240" s="30" t="str">
        <f ca="1"/>
        <v>НЕТ</v>
      </c>
      <c r="E2240" s="30">
        <f ca="1"/>
        <v>1</v>
      </c>
      <c r="F2240" s="30" t="str">
        <v>Кубановедение</v>
      </c>
      <c r="H2240" t="str">
        <f ca="1"/>
        <v>Шакирова В. В.</v>
      </c>
      <c r="I2240" t="str">
        <f ca="1"/>
        <v>7Г</v>
      </c>
      <c r="J2240">
        <f ca="1"/>
        <v>37</v>
      </c>
      <c r="K2240" t="str">
        <f ca="1"/>
        <v>НЕТ</v>
      </c>
      <c r="L2240">
        <f ca="1"/>
        <v>1</v>
      </c>
      <c r="M2240" t="str">
        <f ca="1"/>
        <v>Кубановедение</v>
      </c>
    </row>
    <row r="2241" spans="1:13" x14ac:dyDescent="0.25">
      <c r="A2241" s="30" t="str">
        <v>Шакирова В. В.</v>
      </c>
      <c r="B2241" s="30" t="str">
        <f ca="1"/>
        <v>7Д</v>
      </c>
      <c r="C2241" s="30">
        <f ca="1"/>
        <v>37</v>
      </c>
      <c r="D2241" s="30" t="str">
        <f ca="1"/>
        <v>НЕТ</v>
      </c>
      <c r="E2241" s="30">
        <f ca="1"/>
        <v>1</v>
      </c>
      <c r="F2241" s="30" t="str">
        <v>Кубановедение</v>
      </c>
      <c r="H2241" t="str">
        <f ca="1"/>
        <v>Шакирова В. В.</v>
      </c>
      <c r="I2241" t="str">
        <f ca="1"/>
        <v>7Д</v>
      </c>
      <c r="J2241">
        <f ca="1"/>
        <v>37</v>
      </c>
      <c r="K2241" t="str">
        <f ca="1"/>
        <v>НЕТ</v>
      </c>
      <c r="L2241">
        <f ca="1"/>
        <v>1</v>
      </c>
      <c r="M2241" t="str">
        <f ca="1"/>
        <v>Кубановедение</v>
      </c>
    </row>
    <row r="2242" spans="1:13" x14ac:dyDescent="0.25">
      <c r="A2242" s="30" t="str">
        <v>Шакирова В. В.</v>
      </c>
      <c r="B2242" s="30" t="str">
        <f ca="1"/>
        <v>7Е</v>
      </c>
      <c r="C2242" s="30">
        <f ca="1"/>
        <v>38</v>
      </c>
      <c r="D2242" s="30" t="str">
        <f ca="1"/>
        <v>НЕТ</v>
      </c>
      <c r="E2242" s="30">
        <f ca="1"/>
        <v>1</v>
      </c>
      <c r="F2242" s="30" t="str">
        <v>Кубановедение</v>
      </c>
      <c r="H2242" t="str">
        <f ca="1"/>
        <v>Шакирова В. В.</v>
      </c>
      <c r="I2242" t="str">
        <f ca="1"/>
        <v>7Е</v>
      </c>
      <c r="J2242">
        <f ca="1"/>
        <v>38</v>
      </c>
      <c r="K2242" t="str">
        <f ca="1"/>
        <v>НЕТ</v>
      </c>
      <c r="L2242">
        <f ca="1"/>
        <v>1</v>
      </c>
      <c r="M2242" t="str">
        <f ca="1"/>
        <v>Кубановедение</v>
      </c>
    </row>
    <row r="2243" spans="1:13" x14ac:dyDescent="0.25">
      <c r="A2243" s="30" t="str">
        <v>Шакирова В. В.</v>
      </c>
      <c r="B2243" s="30" t="str">
        <f ca="1"/>
        <v>7Ж</v>
      </c>
      <c r="C2243" s="30">
        <f ca="1"/>
        <v>36</v>
      </c>
      <c r="D2243" s="30" t="str">
        <f ca="1"/>
        <v>НЕТ</v>
      </c>
      <c r="E2243" s="30">
        <f ca="1"/>
        <v>1</v>
      </c>
      <c r="F2243" s="30" t="str">
        <v>Кубановедение</v>
      </c>
      <c r="H2243" t="str">
        <f ca="1"/>
        <v>Шакирова В. В.</v>
      </c>
      <c r="I2243" t="str">
        <f ca="1"/>
        <v>7Ж</v>
      </c>
      <c r="J2243">
        <f ca="1"/>
        <v>36</v>
      </c>
      <c r="K2243" t="str">
        <f ca="1"/>
        <v>НЕТ</v>
      </c>
      <c r="L2243">
        <f ca="1"/>
        <v>1</v>
      </c>
      <c r="M2243" t="str">
        <f ca="1"/>
        <v>Кубановедение</v>
      </c>
    </row>
    <row r="2244" spans="1:13" x14ac:dyDescent="0.25">
      <c r="A2244" s="30" t="str">
        <v>Шакирова В. В.</v>
      </c>
      <c r="B2244" s="30" t="str">
        <f ca="1"/>
        <v>7З</v>
      </c>
      <c r="C2244" s="30">
        <f ca="1"/>
        <v>38</v>
      </c>
      <c r="D2244" s="30" t="str">
        <f ca="1"/>
        <v>НЕТ</v>
      </c>
      <c r="E2244" s="30">
        <f ca="1"/>
        <v>1</v>
      </c>
      <c r="F2244" s="30" t="str">
        <v>Кубановедение</v>
      </c>
      <c r="H2244" t="str">
        <f ca="1"/>
        <v>Шакирова В. В.</v>
      </c>
      <c r="I2244" t="str">
        <f ca="1"/>
        <v>7З</v>
      </c>
      <c r="J2244">
        <f ca="1"/>
        <v>38</v>
      </c>
      <c r="K2244" t="str">
        <f ca="1"/>
        <v>НЕТ</v>
      </c>
      <c r="L2244">
        <f ca="1"/>
        <v>1</v>
      </c>
      <c r="M2244" t="str">
        <f ca="1"/>
        <v>Кубановедение</v>
      </c>
    </row>
    <row r="2245" spans="1:13" x14ac:dyDescent="0.25">
      <c r="A2245" s="30" t="str">
        <v>Шакирова В. В.</v>
      </c>
      <c r="B2245" s="30" t="str">
        <f ca="1"/>
        <v>7И</v>
      </c>
      <c r="C2245" s="30">
        <f ca="1"/>
        <v>38</v>
      </c>
      <c r="D2245" s="30" t="str">
        <f ca="1"/>
        <v>НЕТ</v>
      </c>
      <c r="E2245" s="30">
        <f ca="1"/>
        <v>1</v>
      </c>
      <c r="F2245" s="30" t="str">
        <v>Кубановедение</v>
      </c>
      <c r="H2245" t="str">
        <f ca="1"/>
        <v>Шакирова В. В.</v>
      </c>
      <c r="I2245" t="str">
        <f ca="1"/>
        <v>7И</v>
      </c>
      <c r="J2245">
        <f ca="1"/>
        <v>38</v>
      </c>
      <c r="K2245" t="str">
        <f ca="1"/>
        <v>НЕТ</v>
      </c>
      <c r="L2245">
        <f ca="1"/>
        <v>1</v>
      </c>
      <c r="M2245" t="str">
        <f ca="1"/>
        <v>Кубановедение</v>
      </c>
    </row>
    <row r="2246" spans="1:13" x14ac:dyDescent="0.25">
      <c r="A2246" s="30" t="str">
        <v>Шакирова В. В.</v>
      </c>
      <c r="B2246" s="30" t="str">
        <f ca="1"/>
        <v>7К</v>
      </c>
      <c r="C2246" s="30">
        <f ca="1"/>
        <v>38</v>
      </c>
      <c r="D2246" s="30" t="str">
        <f ca="1"/>
        <v>НЕТ</v>
      </c>
      <c r="E2246" s="30">
        <f ca="1"/>
        <v>1</v>
      </c>
      <c r="F2246" s="30" t="str">
        <v>Кубановедение</v>
      </c>
      <c r="H2246" t="str">
        <f ca="1"/>
        <v>Шакирова В. В.</v>
      </c>
      <c r="I2246" t="str">
        <f ca="1"/>
        <v>7К</v>
      </c>
      <c r="J2246">
        <f ca="1"/>
        <v>38</v>
      </c>
      <c r="K2246" t="str">
        <f ca="1"/>
        <v>НЕТ</v>
      </c>
      <c r="L2246">
        <f ca="1"/>
        <v>1</v>
      </c>
      <c r="M2246" t="str">
        <f ca="1"/>
        <v>Кубановедение</v>
      </c>
    </row>
    <row r="2247" spans="1:13" x14ac:dyDescent="0.25">
      <c r="A2247" s="30" t="str">
        <v>Шакирова В. В.</v>
      </c>
      <c r="B2247" s="30" t="str">
        <f ca="1"/>
        <v>7Л</v>
      </c>
      <c r="C2247" s="30">
        <f ca="1"/>
        <v>38</v>
      </c>
      <c r="D2247" s="30" t="str">
        <f ca="1"/>
        <v>НЕТ</v>
      </c>
      <c r="E2247" s="30">
        <f ca="1"/>
        <v>1</v>
      </c>
      <c r="F2247" s="30" t="str">
        <v>Кубановедение</v>
      </c>
      <c r="H2247" t="str">
        <f ca="1"/>
        <v>Шакирова В. В.</v>
      </c>
      <c r="I2247" t="str">
        <f ca="1"/>
        <v>7Л</v>
      </c>
      <c r="J2247">
        <f ca="1"/>
        <v>38</v>
      </c>
      <c r="K2247" t="str">
        <f ca="1"/>
        <v>НЕТ</v>
      </c>
      <c r="L2247">
        <f ca="1"/>
        <v>1</v>
      </c>
      <c r="M2247" t="str">
        <f ca="1"/>
        <v>Кубановедение</v>
      </c>
    </row>
    <row r="2248" spans="1:13" x14ac:dyDescent="0.25">
      <c r="A2248" s="30" t="str">
        <v>Шакирова В. В.</v>
      </c>
      <c r="B2248" s="30" t="str">
        <f ca="1"/>
        <v>8А</v>
      </c>
      <c r="C2248" s="30">
        <f ca="1"/>
        <v>36</v>
      </c>
      <c r="D2248" s="30" t="str">
        <f ca="1"/>
        <v>НЕТ</v>
      </c>
      <c r="E2248" s="30">
        <f ca="1"/>
        <v>1</v>
      </c>
      <c r="F2248" s="30" t="str">
        <v>Кубановедение</v>
      </c>
      <c r="H2248" t="str">
        <f ca="1"/>
        <v>Шакирова В. В.</v>
      </c>
      <c r="I2248" t="str">
        <f ca="1"/>
        <v>8А</v>
      </c>
      <c r="J2248">
        <f ca="1"/>
        <v>36</v>
      </c>
      <c r="K2248" t="str">
        <f ca="1"/>
        <v>НЕТ</v>
      </c>
      <c r="L2248">
        <f ca="1"/>
        <v>1</v>
      </c>
      <c r="M2248" t="str">
        <f ca="1"/>
        <v>Кубановедение</v>
      </c>
    </row>
    <row r="2249" spans="1:13" x14ac:dyDescent="0.25">
      <c r="A2249" s="30" t="str">
        <v>Шакирова В. В.</v>
      </c>
      <c r="B2249" s="30" t="str">
        <f ca="1"/>
        <v>8Б</v>
      </c>
      <c r="C2249" s="30">
        <f ca="1"/>
        <v>36</v>
      </c>
      <c r="D2249" s="30" t="str">
        <f ca="1"/>
        <v>НЕТ</v>
      </c>
      <c r="E2249" s="30">
        <f ca="1"/>
        <v>1</v>
      </c>
      <c r="F2249" s="30" t="str">
        <v>Кубановедение</v>
      </c>
      <c r="H2249" t="str">
        <f ca="1"/>
        <v>Шакирова В. В.</v>
      </c>
      <c r="I2249" t="str">
        <f ca="1"/>
        <v>8Б</v>
      </c>
      <c r="J2249">
        <f ca="1"/>
        <v>36</v>
      </c>
      <c r="K2249" t="str">
        <f ca="1"/>
        <v>НЕТ</v>
      </c>
      <c r="L2249">
        <f ca="1"/>
        <v>1</v>
      </c>
      <c r="M2249" t="str">
        <f ca="1"/>
        <v>Кубановедение</v>
      </c>
    </row>
    <row r="2250" spans="1:13" x14ac:dyDescent="0.25">
      <c r="A2250" s="30" t="str">
        <v>Шакирова В. В.</v>
      </c>
      <c r="B2250" s="30" t="str">
        <f ca="1"/>
        <v>8В</v>
      </c>
      <c r="C2250" s="30">
        <f ca="1"/>
        <v>34</v>
      </c>
      <c r="D2250" s="30" t="str">
        <f ca="1"/>
        <v>НЕТ</v>
      </c>
      <c r="E2250" s="30">
        <f ca="1"/>
        <v>1</v>
      </c>
      <c r="F2250" s="30" t="str">
        <v>Кубановедение</v>
      </c>
      <c r="H2250" t="str">
        <f ca="1"/>
        <v>Шакирова В. В.</v>
      </c>
      <c r="I2250" t="str">
        <f ca="1"/>
        <v>8В</v>
      </c>
      <c r="J2250">
        <f ca="1"/>
        <v>34</v>
      </c>
      <c r="K2250" t="str">
        <f ca="1"/>
        <v>НЕТ</v>
      </c>
      <c r="L2250">
        <f ca="1"/>
        <v>1</v>
      </c>
      <c r="M2250" t="str">
        <f ca="1"/>
        <v>Кубановедение</v>
      </c>
    </row>
    <row r="2251" spans="1:13" x14ac:dyDescent="0.25">
      <c r="A2251" s="30" t="str">
        <v>Шакирова В. В.</v>
      </c>
      <c r="B2251" s="30" t="str">
        <f ca="1"/>
        <v>8Г</v>
      </c>
      <c r="C2251" s="30">
        <f ca="1"/>
        <v>36</v>
      </c>
      <c r="D2251" s="30" t="str">
        <f ca="1"/>
        <v>НЕТ</v>
      </c>
      <c r="E2251" s="30">
        <f ca="1"/>
        <v>1</v>
      </c>
      <c r="F2251" s="30" t="str">
        <v>Кубановедение</v>
      </c>
      <c r="H2251" t="str">
        <f ca="1"/>
        <v>Шакирова В. В.</v>
      </c>
      <c r="I2251" t="str">
        <f ca="1"/>
        <v>8Г</v>
      </c>
      <c r="J2251">
        <f ca="1"/>
        <v>36</v>
      </c>
      <c r="K2251" t="str">
        <f ca="1"/>
        <v>НЕТ</v>
      </c>
      <c r="L2251">
        <f ca="1"/>
        <v>1</v>
      </c>
      <c r="M2251" t="str">
        <f ca="1"/>
        <v>Кубановедение</v>
      </c>
    </row>
    <row r="2252" spans="1:13" x14ac:dyDescent="0.25">
      <c r="A2252" s="30" t="str">
        <v>Шакирова В. В.</v>
      </c>
      <c r="B2252" s="30" t="str">
        <f ca="1"/>
        <v>8Д</v>
      </c>
      <c r="C2252" s="30">
        <f ca="1"/>
        <v>35</v>
      </c>
      <c r="D2252" s="30" t="str">
        <f ca="1"/>
        <v>НЕТ</v>
      </c>
      <c r="E2252" s="30">
        <f ca="1"/>
        <v>1</v>
      </c>
      <c r="F2252" s="30" t="str">
        <v>Кубановедение</v>
      </c>
      <c r="H2252" t="str">
        <f ca="1"/>
        <v>Шакирова В. В.</v>
      </c>
      <c r="I2252" t="str">
        <f ca="1"/>
        <v>8Д</v>
      </c>
      <c r="J2252">
        <f ca="1"/>
        <v>35</v>
      </c>
      <c r="K2252" t="str">
        <f ca="1"/>
        <v>НЕТ</v>
      </c>
      <c r="L2252">
        <f ca="1"/>
        <v>1</v>
      </c>
      <c r="M2252" t="str">
        <f ca="1"/>
        <v>Кубановедение</v>
      </c>
    </row>
    <row r="2253" spans="1:13" x14ac:dyDescent="0.25">
      <c r="A2253" s="30" t="str">
        <v>Шакирова В. В.</v>
      </c>
      <c r="B2253" s="30" t="str">
        <f ca="1"/>
        <v>8Е</v>
      </c>
      <c r="C2253" s="30">
        <f ca="1"/>
        <v>35</v>
      </c>
      <c r="D2253" s="30" t="str">
        <f ca="1"/>
        <v>НЕТ</v>
      </c>
      <c r="E2253" s="30">
        <f ca="1"/>
        <v>1</v>
      </c>
      <c r="F2253" s="30" t="str">
        <v>Кубановедение</v>
      </c>
      <c r="H2253" t="str">
        <f ca="1"/>
        <v>Шакирова В. В.</v>
      </c>
      <c r="I2253" t="str">
        <f ca="1"/>
        <v>8Е</v>
      </c>
      <c r="J2253">
        <f ca="1"/>
        <v>35</v>
      </c>
      <c r="K2253" t="str">
        <f ca="1"/>
        <v>НЕТ</v>
      </c>
      <c r="L2253">
        <f ca="1"/>
        <v>1</v>
      </c>
      <c r="M2253" t="str">
        <f ca="1"/>
        <v>Кубановедение</v>
      </c>
    </row>
    <row r="2254" spans="1:13" x14ac:dyDescent="0.25">
      <c r="A2254" s="30" t="str">
        <v>Шакирова В. В.</v>
      </c>
      <c r="B2254" s="30" t="str">
        <f ca="1"/>
        <v>8З</v>
      </c>
      <c r="C2254" s="30">
        <f ca="1"/>
        <v>35</v>
      </c>
      <c r="D2254" s="30" t="str">
        <f ca="1"/>
        <v>НЕТ</v>
      </c>
      <c r="E2254" s="30">
        <f ca="1"/>
        <v>1</v>
      </c>
      <c r="F2254" s="30" t="str">
        <v>Кубановедение</v>
      </c>
      <c r="H2254" t="str">
        <f ca="1"/>
        <v>Шакирова В. В.</v>
      </c>
      <c r="I2254" t="str">
        <f ca="1"/>
        <v>8З</v>
      </c>
      <c r="J2254">
        <f ca="1"/>
        <v>35</v>
      </c>
      <c r="K2254" t="str">
        <f ca="1"/>
        <v>НЕТ</v>
      </c>
      <c r="L2254">
        <f ca="1"/>
        <v>1</v>
      </c>
      <c r="M2254" t="str">
        <f ca="1"/>
        <v>Кубановедение</v>
      </c>
    </row>
    <row r="2255" spans="1:13" x14ac:dyDescent="0.25">
      <c r="A2255" s="30" t="str">
        <v>Шакирова В. В.</v>
      </c>
      <c r="B2255" s="30" t="str">
        <f ca="1"/>
        <v>8Л</v>
      </c>
      <c r="C2255" s="30">
        <f ca="1"/>
        <v>36</v>
      </c>
      <c r="D2255" s="30" t="str">
        <f ca="1"/>
        <v>НЕТ</v>
      </c>
      <c r="E2255" s="30">
        <f ca="1"/>
        <v>1</v>
      </c>
      <c r="F2255" s="30" t="str">
        <v>Кубановедение</v>
      </c>
      <c r="H2255" t="str">
        <f ca="1"/>
        <v>Шакирова В. В.</v>
      </c>
      <c r="I2255" t="str">
        <f ca="1"/>
        <v>8Л</v>
      </c>
      <c r="J2255">
        <f ca="1"/>
        <v>36</v>
      </c>
      <c r="K2255" t="str">
        <f ca="1"/>
        <v>НЕТ</v>
      </c>
      <c r="L2255">
        <f ca="1"/>
        <v>1</v>
      </c>
      <c r="M2255" t="str">
        <f ca="1"/>
        <v>Кубановедение</v>
      </c>
    </row>
    <row r="2256" spans="1:13" x14ac:dyDescent="0.25">
      <c r="A2256" s="30" t="str">
        <v>Шакирова В. В.</v>
      </c>
      <c r="B2256" s="30" t="str">
        <f ca="1"/>
        <v>8М</v>
      </c>
      <c r="C2256" s="30">
        <f ca="1"/>
        <v>28</v>
      </c>
      <c r="D2256" s="30" t="str">
        <f ca="1"/>
        <v>НЕТ</v>
      </c>
      <c r="E2256" s="30">
        <f ca="1"/>
        <v>1</v>
      </c>
      <c r="F2256" s="30" t="str">
        <v>Кубановедение</v>
      </c>
      <c r="H2256" t="str">
        <f ca="1"/>
        <v>Шакирова В. В.</v>
      </c>
      <c r="I2256" t="str">
        <f ca="1"/>
        <v>8М</v>
      </c>
      <c r="J2256">
        <f ca="1"/>
        <v>28</v>
      </c>
      <c r="K2256" t="str">
        <f ca="1"/>
        <v>НЕТ</v>
      </c>
      <c r="L2256">
        <f ca="1"/>
        <v>1</v>
      </c>
      <c r="M2256" t="str">
        <f ca="1"/>
        <v>Кубановедение</v>
      </c>
    </row>
    <row r="2257" spans="1:13" x14ac:dyDescent="0.25">
      <c r="A2257" s="30" t="str">
        <v>Шакирова В. В.</v>
      </c>
      <c r="B2257" s="30" t="str">
        <f ca="1"/>
        <v>8Н</v>
      </c>
      <c r="C2257" s="30">
        <f ca="1"/>
        <v>34</v>
      </c>
      <c r="D2257" s="30" t="str">
        <f ca="1"/>
        <v>НЕТ</v>
      </c>
      <c r="E2257" s="30">
        <f ca="1"/>
        <v>1</v>
      </c>
      <c r="F2257" s="30" t="str">
        <v>Кубановедение</v>
      </c>
      <c r="H2257" t="str">
        <f ca="1"/>
        <v>Шакирова В. В.</v>
      </c>
      <c r="I2257" t="str">
        <f ca="1"/>
        <v>8Н</v>
      </c>
      <c r="J2257">
        <f ca="1"/>
        <v>34</v>
      </c>
      <c r="K2257" t="str">
        <f ca="1"/>
        <v>НЕТ</v>
      </c>
      <c r="L2257">
        <f ca="1"/>
        <v>1</v>
      </c>
      <c r="M2257" t="str">
        <f ca="1"/>
        <v>Кубановедение</v>
      </c>
    </row>
    <row r="2258" spans="1:13" x14ac:dyDescent="0.25">
      <c r="A2258" s="30" t="str">
        <v>Шевченко А. М.</v>
      </c>
      <c r="B2258" s="30" t="str">
        <f ca="1"/>
        <v>3Ч</v>
      </c>
      <c r="C2258" s="30">
        <f ca="1"/>
        <v>34</v>
      </c>
      <c r="D2258" s="30" t="str">
        <f ca="1"/>
        <v>НЕТ</v>
      </c>
      <c r="E2258" s="30">
        <f ca="1"/>
        <v>1</v>
      </c>
      <c r="F2258" s="30" t="str">
        <v>Изобразительное искусство</v>
      </c>
      <c r="H2258" t="str">
        <f ca="1"/>
        <v>Шевченко А. М.</v>
      </c>
      <c r="I2258" t="str">
        <f ca="1"/>
        <v>3Ч</v>
      </c>
      <c r="J2258">
        <f ca="1"/>
        <v>34</v>
      </c>
      <c r="K2258" t="str">
        <f ca="1"/>
        <v>НЕТ</v>
      </c>
      <c r="L2258">
        <f ca="1"/>
        <v>1</v>
      </c>
      <c r="M2258" t="str">
        <f ca="1"/>
        <v>Изобразительное искусство</v>
      </c>
    </row>
    <row r="2259" spans="1:13" x14ac:dyDescent="0.25">
      <c r="A2259" s="30" t="str">
        <v>Шевченко А. М.</v>
      </c>
      <c r="B2259" s="30" t="str">
        <f ca="1"/>
        <v>3Ч</v>
      </c>
      <c r="C2259" s="30">
        <f ca="1"/>
        <v>34</v>
      </c>
      <c r="D2259" s="30" t="str">
        <f ca="1"/>
        <v>НЕТ</v>
      </c>
      <c r="E2259" s="30">
        <f ca="1"/>
        <v>1</v>
      </c>
      <c r="F2259" s="30" t="str">
        <v>Кубановедение</v>
      </c>
      <c r="H2259" t="str">
        <f ca="1"/>
        <v>Шевченко А. М.</v>
      </c>
      <c r="I2259" t="str">
        <f ca="1"/>
        <v>3Ч</v>
      </c>
      <c r="J2259">
        <f ca="1"/>
        <v>34</v>
      </c>
      <c r="K2259" t="str">
        <f ca="1"/>
        <v>НЕТ</v>
      </c>
      <c r="L2259">
        <f ca="1"/>
        <v>1</v>
      </c>
      <c r="M2259" t="str">
        <f ca="1"/>
        <v>Кубановедение</v>
      </c>
    </row>
    <row r="2260" spans="1:13" x14ac:dyDescent="0.25">
      <c r="A2260" s="30" t="str">
        <v>Шевченко А. М.</v>
      </c>
      <c r="B2260" s="30" t="str">
        <f ca="1"/>
        <v>3Ч</v>
      </c>
      <c r="C2260" s="30">
        <f ca="1"/>
        <v>34</v>
      </c>
      <c r="D2260" s="30" t="str">
        <f ca="1"/>
        <v>НЕТ</v>
      </c>
      <c r="E2260" s="30">
        <f ca="1"/>
        <v>4</v>
      </c>
      <c r="F2260" s="30" t="str">
        <v>Литературное чтение</v>
      </c>
      <c r="H2260" t="str">
        <f ca="1"/>
        <v>Шевченко А. М.</v>
      </c>
      <c r="I2260" t="str">
        <f ca="1"/>
        <v>3Ч</v>
      </c>
      <c r="J2260">
        <f ca="1"/>
        <v>34</v>
      </c>
      <c r="K2260" t="str">
        <f ca="1"/>
        <v>НЕТ</v>
      </c>
      <c r="L2260">
        <f ca="1"/>
        <v>4</v>
      </c>
      <c r="M2260" t="str">
        <f ca="1"/>
        <v>Литературное чтение</v>
      </c>
    </row>
    <row r="2261" spans="1:13" x14ac:dyDescent="0.25">
      <c r="A2261" s="30" t="str">
        <v>Шевченко А. М.</v>
      </c>
      <c r="B2261" s="30" t="str">
        <f ca="1"/>
        <v>3Ч</v>
      </c>
      <c r="C2261" s="30">
        <f ca="1"/>
        <v>34</v>
      </c>
      <c r="D2261" s="30" t="str">
        <f ca="1"/>
        <v>НЕТ</v>
      </c>
      <c r="E2261" s="30">
        <f ca="1"/>
        <v>4</v>
      </c>
      <c r="F2261" s="30" t="str">
        <v>Математика</v>
      </c>
      <c r="H2261" t="str">
        <f ca="1"/>
        <v>Шевченко А. М.</v>
      </c>
      <c r="I2261" t="str">
        <f ca="1"/>
        <v>3Ч</v>
      </c>
      <c r="J2261">
        <f ca="1"/>
        <v>34</v>
      </c>
      <c r="K2261" t="str">
        <f ca="1"/>
        <v>НЕТ</v>
      </c>
      <c r="L2261">
        <f ca="1"/>
        <v>4</v>
      </c>
      <c r="M2261" t="str">
        <f ca="1"/>
        <v>Математика</v>
      </c>
    </row>
    <row r="2262" spans="1:13" x14ac:dyDescent="0.25">
      <c r="A2262" s="30" t="str">
        <v>Шевченко А. М.</v>
      </c>
      <c r="B2262" s="30" t="str">
        <f ca="1"/>
        <v>3Ч</v>
      </c>
      <c r="C2262" s="30">
        <f ca="1"/>
        <v>34</v>
      </c>
      <c r="D2262" s="30" t="str">
        <f ca="1"/>
        <v>НЕТ</v>
      </c>
      <c r="E2262" s="30">
        <f ca="1"/>
        <v>1</v>
      </c>
      <c r="F2262" s="30" t="str">
        <v>Музыка</v>
      </c>
      <c r="H2262" t="str">
        <f ca="1"/>
        <v>Шевченко А. М.</v>
      </c>
      <c r="I2262" t="str">
        <f ca="1"/>
        <v>3Ч</v>
      </c>
      <c r="J2262">
        <f ca="1"/>
        <v>34</v>
      </c>
      <c r="K2262" t="str">
        <f ca="1"/>
        <v>НЕТ</v>
      </c>
      <c r="L2262">
        <f ca="1"/>
        <v>1</v>
      </c>
      <c r="M2262" t="str">
        <f ca="1"/>
        <v>Музыка</v>
      </c>
    </row>
    <row r="2263" spans="1:13" x14ac:dyDescent="0.25">
      <c r="A2263" s="30" t="str">
        <v>Шевченко А. М.</v>
      </c>
      <c r="B2263" s="30" t="str">
        <f ca="1"/>
        <v>3Ч</v>
      </c>
      <c r="C2263" s="30">
        <f ca="1"/>
        <v>34</v>
      </c>
      <c r="D2263" s="30" t="str">
        <f ca="1"/>
        <v>НЕТ</v>
      </c>
      <c r="E2263" s="30">
        <f ca="1"/>
        <v>2</v>
      </c>
      <c r="F2263" s="30" t="str">
        <v>Окружающий мир</v>
      </c>
      <c r="H2263" t="str">
        <f ca="1"/>
        <v>Шевченко А. М.</v>
      </c>
      <c r="I2263" t="str">
        <f ca="1"/>
        <v>3Ч</v>
      </c>
      <c r="J2263">
        <f ca="1"/>
        <v>34</v>
      </c>
      <c r="K2263" t="str">
        <f ca="1"/>
        <v>НЕТ</v>
      </c>
      <c r="L2263">
        <f ca="1"/>
        <v>2</v>
      </c>
      <c r="M2263" t="str">
        <f ca="1"/>
        <v>Окружающий мир</v>
      </c>
    </row>
    <row r="2264" spans="1:13" x14ac:dyDescent="0.25">
      <c r="A2264" s="30" t="str">
        <v>Шевченко А. М.</v>
      </c>
      <c r="B2264" s="30" t="str">
        <f ca="1"/>
        <v>3Ч</v>
      </c>
      <c r="C2264" s="30">
        <f ca="1"/>
        <v>34</v>
      </c>
      <c r="D2264" s="30" t="str">
        <f ca="1"/>
        <v>НЕТ</v>
      </c>
      <c r="E2264" s="30">
        <f ca="1"/>
        <v>1</v>
      </c>
      <c r="F2264" s="30" t="str">
        <v>Разговор о важн</v>
      </c>
      <c r="H2264" t="str">
        <f ca="1"/>
        <v>Шевченко А. М.</v>
      </c>
      <c r="I2264" t="str">
        <f ca="1"/>
        <v>3Ч</v>
      </c>
      <c r="J2264">
        <f ca="1"/>
        <v>34</v>
      </c>
      <c r="K2264" t="str">
        <f ca="1"/>
        <v>НЕТ</v>
      </c>
      <c r="L2264">
        <f ca="1"/>
        <v>1</v>
      </c>
      <c r="M2264" t="str">
        <f ca="1"/>
        <v>Разговор о важн</v>
      </c>
    </row>
    <row r="2265" spans="1:13" x14ac:dyDescent="0.25">
      <c r="A2265" s="30" t="str">
        <v>Шевченко А. М.</v>
      </c>
      <c r="B2265" s="30" t="str">
        <f ca="1"/>
        <v>3Ч</v>
      </c>
      <c r="C2265" s="30">
        <f ca="1"/>
        <v>34</v>
      </c>
      <c r="D2265" s="30" t="str">
        <f ca="1"/>
        <v>НЕТ</v>
      </c>
      <c r="E2265" s="30">
        <f ca="1"/>
        <v>5</v>
      </c>
      <c r="F2265" s="30" t="str">
        <v>Русский язык</v>
      </c>
      <c r="H2265" t="str">
        <f ca="1"/>
        <v>Шевченко А. М.</v>
      </c>
      <c r="I2265" t="str">
        <f ca="1"/>
        <v>3Ч</v>
      </c>
      <c r="J2265">
        <f ca="1"/>
        <v>34</v>
      </c>
      <c r="K2265" t="str">
        <f ca="1"/>
        <v>НЕТ</v>
      </c>
      <c r="L2265">
        <f ca="1"/>
        <v>5</v>
      </c>
      <c r="M2265" t="str">
        <f ca="1"/>
        <v>Русский язык</v>
      </c>
    </row>
    <row r="2266" spans="1:13" x14ac:dyDescent="0.25">
      <c r="A2266" s="30" t="str">
        <v>Шевченко А. М.</v>
      </c>
      <c r="B2266" s="30" t="str">
        <f ca="1"/>
        <v>3Ч</v>
      </c>
      <c r="C2266" s="30">
        <f ca="1"/>
        <v>34</v>
      </c>
      <c r="D2266" s="30" t="str">
        <f ca="1"/>
        <v>НЕТ</v>
      </c>
      <c r="E2266" s="30">
        <f ca="1"/>
        <v>1</v>
      </c>
      <c r="F2266" s="30" t="str">
        <v>Технология</v>
      </c>
      <c r="H2266" t="str">
        <f ca="1"/>
        <v>Шевченко А. М.</v>
      </c>
      <c r="I2266" t="str">
        <f ca="1"/>
        <v>3Ч</v>
      </c>
      <c r="J2266">
        <f ca="1"/>
        <v>34</v>
      </c>
      <c r="K2266" t="str">
        <f ca="1"/>
        <v>НЕТ</v>
      </c>
      <c r="L2266">
        <f ca="1"/>
        <v>1</v>
      </c>
      <c r="M2266" t="str">
        <f ca="1"/>
        <v>Технология</v>
      </c>
    </row>
    <row r="2267" spans="1:13" x14ac:dyDescent="0.25">
      <c r="A2267" s="30" t="str">
        <v>Шереметьева И. Н.</v>
      </c>
      <c r="B2267" s="30" t="str">
        <f ca="1"/>
        <v>4Г</v>
      </c>
      <c r="C2267" s="30">
        <f ca="1"/>
        <v>36</v>
      </c>
      <c r="D2267" s="30" t="str">
        <f ca="1"/>
        <v>НЕТ</v>
      </c>
      <c r="E2267" s="30">
        <f ca="1"/>
        <v>1</v>
      </c>
      <c r="F2267" s="30" t="str">
        <v>Изобразительное искусство</v>
      </c>
      <c r="H2267" t="str">
        <f ca="1"/>
        <v>Шереметьева И. Н.</v>
      </c>
      <c r="I2267" t="str">
        <f ca="1"/>
        <v>4Г</v>
      </c>
      <c r="J2267">
        <f ca="1"/>
        <v>36</v>
      </c>
      <c r="K2267" t="str">
        <f ca="1"/>
        <v>НЕТ</v>
      </c>
      <c r="L2267">
        <f ca="1"/>
        <v>1</v>
      </c>
      <c r="M2267" t="str">
        <f ca="1"/>
        <v>Изобразительное искусство</v>
      </c>
    </row>
    <row r="2268" spans="1:13" x14ac:dyDescent="0.25">
      <c r="A2268" s="30" t="str">
        <v>Шереметьева И. Н.</v>
      </c>
      <c r="B2268" s="30" t="str">
        <f ca="1"/>
        <v>4Г</v>
      </c>
      <c r="C2268" s="30">
        <f ca="1"/>
        <v>36</v>
      </c>
      <c r="D2268" s="30" t="str">
        <f ca="1"/>
        <v>НЕТ</v>
      </c>
      <c r="E2268" s="30">
        <f ca="1"/>
        <v>4</v>
      </c>
      <c r="F2268" s="30" t="str">
        <v>Литературное чтение</v>
      </c>
      <c r="H2268" t="str">
        <f ca="1"/>
        <v>Шереметьева И. Н.</v>
      </c>
      <c r="I2268" t="str">
        <f ca="1"/>
        <v>4Г</v>
      </c>
      <c r="J2268">
        <f ca="1"/>
        <v>36</v>
      </c>
      <c r="K2268" t="str">
        <f ca="1"/>
        <v>НЕТ</v>
      </c>
      <c r="L2268">
        <f ca="1"/>
        <v>4</v>
      </c>
      <c r="M2268" t="str">
        <f ca="1"/>
        <v>Литературное чтение</v>
      </c>
    </row>
    <row r="2269" spans="1:13" x14ac:dyDescent="0.25">
      <c r="A2269" s="30" t="str">
        <v>Шереметьева И. Н.</v>
      </c>
      <c r="B2269" s="30" t="str">
        <f ca="1"/>
        <v>4Г</v>
      </c>
      <c r="C2269" s="30">
        <f ca="1"/>
        <v>36</v>
      </c>
      <c r="D2269" s="30" t="str">
        <f ca="1"/>
        <v>НЕТ</v>
      </c>
      <c r="E2269" s="30">
        <f ca="1"/>
        <v>4</v>
      </c>
      <c r="F2269" s="30" t="str">
        <v>Математика</v>
      </c>
      <c r="H2269" t="str">
        <f ca="1"/>
        <v>Шереметьева И. Н.</v>
      </c>
      <c r="I2269" t="str">
        <f ca="1"/>
        <v>4Г</v>
      </c>
      <c r="J2269">
        <f ca="1"/>
        <v>36</v>
      </c>
      <c r="K2269" t="str">
        <f ca="1"/>
        <v>НЕТ</v>
      </c>
      <c r="L2269">
        <f ca="1"/>
        <v>4</v>
      </c>
      <c r="M2269" t="str">
        <f ca="1"/>
        <v>Математика</v>
      </c>
    </row>
    <row r="2270" spans="1:13" x14ac:dyDescent="0.25">
      <c r="A2270" s="30" t="str">
        <v>Шереметьева И. Н.</v>
      </c>
      <c r="B2270" s="30" t="str">
        <f ca="1"/>
        <v>4Г</v>
      </c>
      <c r="C2270" s="30">
        <f ca="1"/>
        <v>36</v>
      </c>
      <c r="D2270" s="30" t="str">
        <f ca="1"/>
        <v>НЕТ</v>
      </c>
      <c r="E2270" s="30">
        <f ca="1"/>
        <v>2</v>
      </c>
      <c r="F2270" s="30" t="str">
        <v>Окружающий мир</v>
      </c>
      <c r="H2270" t="str">
        <f ca="1"/>
        <v>Шереметьева И. Н.</v>
      </c>
      <c r="I2270" t="str">
        <f ca="1"/>
        <v>4Г</v>
      </c>
      <c r="J2270">
        <f ca="1"/>
        <v>36</v>
      </c>
      <c r="K2270" t="str">
        <f ca="1"/>
        <v>НЕТ</v>
      </c>
      <c r="L2270">
        <f ca="1"/>
        <v>2</v>
      </c>
      <c r="M2270" t="str">
        <f ca="1"/>
        <v>Окружающий мир</v>
      </c>
    </row>
    <row r="2271" spans="1:13" x14ac:dyDescent="0.25">
      <c r="A2271" s="30" t="str">
        <v>Шереметьева И. Н.</v>
      </c>
      <c r="B2271" s="30" t="str">
        <f ca="1"/>
        <v>4Г</v>
      </c>
      <c r="C2271" s="30">
        <f ca="1"/>
        <v>36</v>
      </c>
      <c r="D2271" s="30" t="str">
        <f ca="1"/>
        <v>НЕТ</v>
      </c>
      <c r="E2271" s="30">
        <f ca="1"/>
        <v>1</v>
      </c>
      <c r="F2271" s="30" t="str">
        <v>Основы религиоз</v>
      </c>
      <c r="H2271" t="str">
        <f ca="1"/>
        <v>Шереметьева И. Н.</v>
      </c>
      <c r="I2271" t="str">
        <f ca="1"/>
        <v>4Г</v>
      </c>
      <c r="J2271">
        <f ca="1"/>
        <v>36</v>
      </c>
      <c r="K2271" t="str">
        <f ca="1"/>
        <v>НЕТ</v>
      </c>
      <c r="L2271">
        <f ca="1"/>
        <v>1</v>
      </c>
      <c r="M2271" t="str">
        <f ca="1"/>
        <v>Основы религиоз</v>
      </c>
    </row>
    <row r="2272" spans="1:13" x14ac:dyDescent="0.25">
      <c r="A2272" s="30" t="str">
        <v>Шереметьева И. Н.</v>
      </c>
      <c r="B2272" s="30" t="str">
        <f ca="1"/>
        <v>4Г</v>
      </c>
      <c r="C2272" s="30">
        <f ca="1"/>
        <v>36</v>
      </c>
      <c r="D2272" s="30" t="str">
        <f ca="1"/>
        <v>НЕТ</v>
      </c>
      <c r="E2272" s="30">
        <f ca="1"/>
        <v>1</v>
      </c>
      <c r="F2272" s="30" t="str">
        <v>Разговор о важн</v>
      </c>
      <c r="H2272" t="str">
        <f ca="1"/>
        <v>Шереметьева И. Н.</v>
      </c>
      <c r="I2272" t="str">
        <f ca="1"/>
        <v>4Г</v>
      </c>
      <c r="J2272">
        <f ca="1"/>
        <v>36</v>
      </c>
      <c r="K2272" t="str">
        <f ca="1"/>
        <v>НЕТ</v>
      </c>
      <c r="L2272">
        <f ca="1"/>
        <v>1</v>
      </c>
      <c r="M2272" t="str">
        <f ca="1"/>
        <v>Разговор о важн</v>
      </c>
    </row>
    <row r="2273" spans="1:13" x14ac:dyDescent="0.25">
      <c r="A2273" s="30" t="str">
        <v>Шереметьева И. Н.</v>
      </c>
      <c r="B2273" s="30" t="str">
        <f ca="1"/>
        <v>4Г</v>
      </c>
      <c r="C2273" s="30">
        <f ca="1"/>
        <v>36</v>
      </c>
      <c r="D2273" s="30" t="str">
        <f ca="1"/>
        <v>НЕТ</v>
      </c>
      <c r="E2273" s="30">
        <f ca="1"/>
        <v>5</v>
      </c>
      <c r="F2273" s="30" t="str">
        <v>Русский язык</v>
      </c>
      <c r="H2273" t="str">
        <f ca="1"/>
        <v>Шереметьева И. Н.</v>
      </c>
      <c r="I2273" t="str">
        <f ca="1"/>
        <v>4Г</v>
      </c>
      <c r="J2273">
        <f ca="1"/>
        <v>36</v>
      </c>
      <c r="K2273" t="str">
        <f ca="1"/>
        <v>НЕТ</v>
      </c>
      <c r="L2273">
        <f ca="1"/>
        <v>5</v>
      </c>
      <c r="M2273" t="str">
        <f ca="1"/>
        <v>Русский язык</v>
      </c>
    </row>
    <row r="2274" spans="1:13" x14ac:dyDescent="0.25">
      <c r="A2274" s="30" t="str">
        <v>Шереметьева И. Н.</v>
      </c>
      <c r="B2274" s="30" t="str">
        <f ca="1"/>
        <v>4Г</v>
      </c>
      <c r="C2274" s="30">
        <f ca="1"/>
        <v>36</v>
      </c>
      <c r="D2274" s="30" t="str">
        <f ca="1"/>
        <v>НЕТ</v>
      </c>
      <c r="E2274" s="30">
        <f ca="1"/>
        <v>1</v>
      </c>
      <c r="F2274" s="30" t="str">
        <v>Технология</v>
      </c>
      <c r="H2274" t="str">
        <f ca="1"/>
        <v>Шереметьева И. Н.</v>
      </c>
      <c r="I2274" t="str">
        <f ca="1"/>
        <v>4Г</v>
      </c>
      <c r="J2274">
        <f ca="1"/>
        <v>36</v>
      </c>
      <c r="K2274" t="str">
        <f ca="1"/>
        <v>НЕТ</v>
      </c>
      <c r="L2274">
        <f ca="1"/>
        <v>1</v>
      </c>
      <c r="M2274" t="str">
        <f ca="1"/>
        <v>Технология</v>
      </c>
    </row>
    <row r="2275" spans="1:13" x14ac:dyDescent="0.25">
      <c r="A2275" s="30" t="str">
        <v>Шестопал Е. М.</v>
      </c>
      <c r="B2275" s="30" t="str">
        <f ca="1"/>
        <v>7Г</v>
      </c>
      <c r="C2275" s="30">
        <f ca="1"/>
        <v>37</v>
      </c>
      <c r="D2275" s="30" t="str">
        <f ca="1"/>
        <v>НЕТ</v>
      </c>
      <c r="E2275" s="30">
        <f ca="1"/>
        <v>2</v>
      </c>
      <c r="F2275" s="30" t="str">
        <v>Литература</v>
      </c>
      <c r="H2275" t="str">
        <f ca="1"/>
        <v>Шестопал Е. М.</v>
      </c>
      <c r="I2275" t="str">
        <f ca="1"/>
        <v>7Г</v>
      </c>
      <c r="J2275">
        <f ca="1"/>
        <v>37</v>
      </c>
      <c r="K2275" t="str">
        <f ca="1"/>
        <v>НЕТ</v>
      </c>
      <c r="L2275">
        <f ca="1"/>
        <v>2</v>
      </c>
      <c r="M2275" t="str">
        <f ca="1"/>
        <v>Литература</v>
      </c>
    </row>
    <row r="2276" spans="1:13" x14ac:dyDescent="0.25">
      <c r="A2276" s="30" t="str">
        <v>Шестопал Е. М.</v>
      </c>
      <c r="B2276" s="30" t="str">
        <f ca="1"/>
        <v>7Г</v>
      </c>
      <c r="C2276" s="30">
        <f ca="1"/>
        <v>37</v>
      </c>
      <c r="D2276" s="30" t="str">
        <f ca="1"/>
        <v>НЕТ</v>
      </c>
      <c r="E2276" s="30">
        <f ca="1"/>
        <v>4</v>
      </c>
      <c r="F2276" s="30" t="str">
        <v>Русский язык</v>
      </c>
      <c r="H2276" t="str">
        <f ca="1"/>
        <v>Шестопал Е. М.</v>
      </c>
      <c r="I2276" t="str">
        <f ca="1"/>
        <v>7Г</v>
      </c>
      <c r="J2276">
        <f ca="1"/>
        <v>37</v>
      </c>
      <c r="K2276" t="str">
        <f ca="1"/>
        <v>НЕТ</v>
      </c>
      <c r="L2276">
        <f ca="1"/>
        <v>4</v>
      </c>
      <c r="M2276" t="str">
        <f ca="1"/>
        <v>Русский язык</v>
      </c>
    </row>
    <row r="2277" spans="1:13" x14ac:dyDescent="0.25">
      <c r="A2277" s="30" t="str">
        <v>Шестопал Е. М.</v>
      </c>
      <c r="B2277" s="30" t="str">
        <f ca="1"/>
        <v>7Д</v>
      </c>
      <c r="C2277" s="30">
        <f ca="1"/>
        <v>37</v>
      </c>
      <c r="D2277" s="30" t="str">
        <f ca="1"/>
        <v>НЕТ</v>
      </c>
      <c r="E2277" s="30">
        <f ca="1"/>
        <v>2</v>
      </c>
      <c r="F2277" s="30" t="str">
        <v>Литература</v>
      </c>
      <c r="H2277" t="str">
        <f ca="1"/>
        <v>Шестопал Е. М.</v>
      </c>
      <c r="I2277" t="str">
        <f ca="1"/>
        <v>7Д</v>
      </c>
      <c r="J2277">
        <f ca="1"/>
        <v>37</v>
      </c>
      <c r="K2277" t="str">
        <f ca="1"/>
        <v>НЕТ</v>
      </c>
      <c r="L2277">
        <f ca="1"/>
        <v>2</v>
      </c>
      <c r="M2277" t="str">
        <f ca="1"/>
        <v>Литература</v>
      </c>
    </row>
    <row r="2278" spans="1:13" x14ac:dyDescent="0.25">
      <c r="A2278" s="30" t="str">
        <v>Шестопал Е. М.</v>
      </c>
      <c r="B2278" s="30" t="str">
        <f ca="1"/>
        <v>7Д</v>
      </c>
      <c r="C2278" s="30">
        <f ca="1"/>
        <v>37</v>
      </c>
      <c r="D2278" s="30" t="str">
        <f ca="1"/>
        <v>НЕТ</v>
      </c>
      <c r="E2278" s="30">
        <f ca="1"/>
        <v>4</v>
      </c>
      <c r="F2278" s="30" t="str">
        <v>Русский язык</v>
      </c>
      <c r="H2278" t="str">
        <f ca="1"/>
        <v>Шестопал Е. М.</v>
      </c>
      <c r="I2278" t="str">
        <f ca="1"/>
        <v>7Д</v>
      </c>
      <c r="J2278">
        <f ca="1"/>
        <v>37</v>
      </c>
      <c r="K2278" t="str">
        <f ca="1"/>
        <v>НЕТ</v>
      </c>
      <c r="L2278">
        <f ca="1"/>
        <v>4</v>
      </c>
      <c r="M2278" t="str">
        <f ca="1"/>
        <v>Русский язык</v>
      </c>
    </row>
    <row r="2279" spans="1:13" x14ac:dyDescent="0.25">
      <c r="A2279" s="30" t="str">
        <v>Шестопал Е. М.</v>
      </c>
      <c r="B2279" s="30" t="str">
        <f ca="1"/>
        <v>7Ж</v>
      </c>
      <c r="C2279" s="30">
        <f ca="1"/>
        <v>36</v>
      </c>
      <c r="D2279" s="30" t="str">
        <f ca="1"/>
        <v>НЕТ</v>
      </c>
      <c r="E2279" s="30">
        <f ca="1"/>
        <v>2</v>
      </c>
      <c r="F2279" s="30" t="str">
        <v>Литература</v>
      </c>
      <c r="H2279" t="str">
        <f ca="1"/>
        <v>Шестопал Е. М.</v>
      </c>
      <c r="I2279" t="str">
        <f ca="1"/>
        <v>7Ж</v>
      </c>
      <c r="J2279">
        <f ca="1"/>
        <v>36</v>
      </c>
      <c r="K2279" t="str">
        <f ca="1"/>
        <v>НЕТ</v>
      </c>
      <c r="L2279">
        <f ca="1"/>
        <v>2</v>
      </c>
      <c r="M2279" t="str">
        <f ca="1"/>
        <v>Литература</v>
      </c>
    </row>
    <row r="2280" spans="1:13" x14ac:dyDescent="0.25">
      <c r="A2280" s="30" t="str">
        <v>Шестопал Е. М.</v>
      </c>
      <c r="B2280" s="30" t="str">
        <f ca="1"/>
        <v>7Ж</v>
      </c>
      <c r="C2280" s="30">
        <f ca="1"/>
        <v>36</v>
      </c>
      <c r="D2280" s="30" t="str">
        <f ca="1"/>
        <v>НЕТ</v>
      </c>
      <c r="E2280" s="30">
        <f ca="1"/>
        <v>4</v>
      </c>
      <c r="F2280" s="30" t="str">
        <v>Русский язык</v>
      </c>
      <c r="H2280" t="str">
        <f ca="1"/>
        <v>Шестопал Е. М.</v>
      </c>
      <c r="I2280" t="str">
        <f ca="1"/>
        <v>7Ж</v>
      </c>
      <c r="J2280">
        <f ca="1"/>
        <v>36</v>
      </c>
      <c r="K2280" t="str">
        <f ca="1"/>
        <v>НЕТ</v>
      </c>
      <c r="L2280">
        <f ca="1"/>
        <v>4</v>
      </c>
      <c r="M2280" t="str">
        <f ca="1"/>
        <v>Русский язык</v>
      </c>
    </row>
    <row r="2281" spans="1:13" x14ac:dyDescent="0.25">
      <c r="A2281" s="30" t="str">
        <v>Шестопал Е. М.</v>
      </c>
      <c r="B2281" s="30" t="str">
        <f ca="1"/>
        <v>8И</v>
      </c>
      <c r="C2281" s="30">
        <f ca="1"/>
        <v>35</v>
      </c>
      <c r="D2281" s="30" t="str">
        <f ca="1"/>
        <v>НЕТ</v>
      </c>
      <c r="E2281" s="30">
        <f ca="1"/>
        <v>2</v>
      </c>
      <c r="F2281" s="30" t="str">
        <v>Литература</v>
      </c>
      <c r="H2281" t="str">
        <f ca="1"/>
        <v>Шестопал Е. М.</v>
      </c>
      <c r="I2281" t="str">
        <f ca="1"/>
        <v>8И</v>
      </c>
      <c r="J2281">
        <f ca="1"/>
        <v>35</v>
      </c>
      <c r="K2281" t="str">
        <f ca="1"/>
        <v>НЕТ</v>
      </c>
      <c r="L2281">
        <f ca="1"/>
        <v>2</v>
      </c>
      <c r="M2281" t="str">
        <f ca="1"/>
        <v>Литература</v>
      </c>
    </row>
    <row r="2282" spans="1:13" x14ac:dyDescent="0.25">
      <c r="A2282" s="30" t="str">
        <v>Шестопал Е. М.</v>
      </c>
      <c r="B2282" s="30" t="str">
        <f ca="1"/>
        <v>8И</v>
      </c>
      <c r="C2282" s="30">
        <f ca="1"/>
        <v>35</v>
      </c>
      <c r="D2282" s="30" t="str">
        <f ca="1"/>
        <v>НЕТ</v>
      </c>
      <c r="E2282" s="30">
        <f ca="1"/>
        <v>4</v>
      </c>
      <c r="F2282" s="30" t="str">
        <v>Русский язык</v>
      </c>
      <c r="H2282" t="str">
        <f ca="1"/>
        <v>Шестопал Е. М.</v>
      </c>
      <c r="I2282" t="str">
        <f ca="1"/>
        <v>8И</v>
      </c>
      <c r="J2282">
        <f ca="1"/>
        <v>35</v>
      </c>
      <c r="K2282" t="str">
        <f ca="1"/>
        <v>НЕТ</v>
      </c>
      <c r="L2282">
        <f ca="1"/>
        <v>4</v>
      </c>
      <c r="M2282" t="str">
        <f ca="1"/>
        <v>Русский язык</v>
      </c>
    </row>
    <row r="2283" spans="1:13" x14ac:dyDescent="0.25">
      <c r="A2283" s="30" t="str">
        <v>Шестопал Е. М.</v>
      </c>
      <c r="B2283" s="30" t="str">
        <f ca="1"/>
        <v>8Л</v>
      </c>
      <c r="C2283" s="30">
        <f ca="1"/>
        <v>36</v>
      </c>
      <c r="D2283" s="30" t="str">
        <f ca="1"/>
        <v>НЕТ</v>
      </c>
      <c r="E2283" s="30">
        <f ca="1"/>
        <v>2</v>
      </c>
      <c r="F2283" s="30" t="str">
        <v>Литература</v>
      </c>
      <c r="H2283" t="str">
        <f ca="1"/>
        <v>Шестопал Е. М.</v>
      </c>
      <c r="I2283" t="str">
        <f ca="1"/>
        <v>8Л</v>
      </c>
      <c r="J2283">
        <f ca="1"/>
        <v>36</v>
      </c>
      <c r="K2283" t="str">
        <f ca="1"/>
        <v>НЕТ</v>
      </c>
      <c r="L2283">
        <f ca="1"/>
        <v>2</v>
      </c>
      <c r="M2283" t="str">
        <f ca="1"/>
        <v>Литература</v>
      </c>
    </row>
    <row r="2284" spans="1:13" x14ac:dyDescent="0.25">
      <c r="A2284" s="30" t="str">
        <v>Шестопал Е. М.</v>
      </c>
      <c r="B2284" s="30" t="str">
        <f ca="1"/>
        <v>8Л</v>
      </c>
      <c r="C2284" s="30">
        <f ca="1"/>
        <v>36</v>
      </c>
      <c r="D2284" s="30" t="str">
        <f ca="1"/>
        <v>НЕТ</v>
      </c>
      <c r="E2284" s="30">
        <f ca="1"/>
        <v>1</v>
      </c>
      <c r="F2284" s="30" t="str">
        <v>Разговор о важн</v>
      </c>
      <c r="H2284" t="str">
        <f ca="1"/>
        <v>Шестопал Е. М.</v>
      </c>
      <c r="I2284" t="str">
        <f ca="1"/>
        <v>8Л</v>
      </c>
      <c r="J2284">
        <f ca="1"/>
        <v>36</v>
      </c>
      <c r="K2284" t="str">
        <f ca="1"/>
        <v>НЕТ</v>
      </c>
      <c r="L2284">
        <f ca="1"/>
        <v>1</v>
      </c>
      <c r="M2284" t="str">
        <f ca="1"/>
        <v>Разговор о важн</v>
      </c>
    </row>
    <row r="2285" spans="1:13" x14ac:dyDescent="0.25">
      <c r="A2285" s="30" t="str">
        <v>Шестопал Е. М.</v>
      </c>
      <c r="B2285" s="30" t="str">
        <f ca="1"/>
        <v>8Л</v>
      </c>
      <c r="C2285" s="30">
        <f ca="1"/>
        <v>36</v>
      </c>
      <c r="D2285" s="30" t="str">
        <f ca="1"/>
        <v>НЕТ</v>
      </c>
      <c r="E2285" s="30">
        <f ca="1"/>
        <v>4</v>
      </c>
      <c r="F2285" s="30" t="str">
        <v>Русский язык</v>
      </c>
      <c r="H2285" t="str">
        <f ca="1"/>
        <v>Шестопал Е. М.</v>
      </c>
      <c r="I2285" t="str">
        <f ca="1"/>
        <v>8Л</v>
      </c>
      <c r="J2285">
        <f ca="1"/>
        <v>36</v>
      </c>
      <c r="K2285" t="str">
        <f ca="1"/>
        <v>НЕТ</v>
      </c>
      <c r="L2285">
        <f ca="1"/>
        <v>4</v>
      </c>
      <c r="M2285" t="str">
        <f ca="1"/>
        <v>Русский язык</v>
      </c>
    </row>
    <row r="2286" spans="1:13" x14ac:dyDescent="0.25">
      <c r="A2286" s="30" t="str">
        <v>Шляхтина Н. Д.</v>
      </c>
      <c r="B2286" s="30" t="str">
        <f ca="1"/>
        <v>1Л</v>
      </c>
      <c r="C2286" s="30">
        <f ca="1"/>
        <v>37</v>
      </c>
      <c r="D2286" s="30" t="str">
        <f ca="1"/>
        <v>НЕТ</v>
      </c>
      <c r="E2286" s="30">
        <f ca="1"/>
        <v>1</v>
      </c>
      <c r="F2286" s="30" t="str">
        <v>Изобразительное искусство</v>
      </c>
      <c r="H2286" t="str">
        <f ca="1"/>
        <v>Шляхтина Н. Д.</v>
      </c>
      <c r="I2286" t="str">
        <f ca="1"/>
        <v>1Л</v>
      </c>
      <c r="J2286">
        <f ca="1"/>
        <v>37</v>
      </c>
      <c r="K2286" t="str">
        <f ca="1"/>
        <v>НЕТ</v>
      </c>
      <c r="L2286">
        <f ca="1"/>
        <v>1</v>
      </c>
      <c r="M2286" t="str">
        <f ca="1"/>
        <v>Изобразительное искусство</v>
      </c>
    </row>
    <row r="2287" spans="1:13" x14ac:dyDescent="0.25">
      <c r="A2287" s="30" t="str">
        <v>Шляхтина Н. Д.</v>
      </c>
      <c r="B2287" s="30" t="str">
        <f ca="1"/>
        <v>1Л</v>
      </c>
      <c r="C2287" s="30">
        <f ca="1"/>
        <v>37</v>
      </c>
      <c r="D2287" s="30" t="str">
        <f ca="1"/>
        <v>НЕТ</v>
      </c>
      <c r="E2287" s="30">
        <f ca="1"/>
        <v>4</v>
      </c>
      <c r="F2287" s="30" t="str">
        <v>Литературное чтение</v>
      </c>
      <c r="H2287" t="str">
        <f ca="1"/>
        <v>Шляхтина Н. Д.</v>
      </c>
      <c r="I2287" t="str">
        <f ca="1"/>
        <v>1Л</v>
      </c>
      <c r="J2287">
        <f ca="1"/>
        <v>37</v>
      </c>
      <c r="K2287" t="str">
        <f ca="1"/>
        <v>НЕТ</v>
      </c>
      <c r="L2287">
        <f ca="1"/>
        <v>4</v>
      </c>
      <c r="M2287" t="str">
        <f ca="1"/>
        <v>Литературное чтение</v>
      </c>
    </row>
    <row r="2288" spans="1:13" x14ac:dyDescent="0.25">
      <c r="A2288" s="30" t="str">
        <v>Шляхтина Н. Д.</v>
      </c>
      <c r="B2288" s="30" t="str">
        <f ca="1"/>
        <v>1Л</v>
      </c>
      <c r="C2288" s="30">
        <f ca="1"/>
        <v>37</v>
      </c>
      <c r="D2288" s="30" t="str">
        <f ca="1"/>
        <v>НЕТ</v>
      </c>
      <c r="E2288" s="30">
        <f ca="1"/>
        <v>4</v>
      </c>
      <c r="F2288" s="30" t="str">
        <v>Математика</v>
      </c>
      <c r="H2288" t="str">
        <f ca="1"/>
        <v>Шляхтина Н. Д.</v>
      </c>
      <c r="I2288" t="str">
        <f ca="1"/>
        <v>1Л</v>
      </c>
      <c r="J2288">
        <f ca="1"/>
        <v>37</v>
      </c>
      <c r="K2288" t="str">
        <f ca="1"/>
        <v>НЕТ</v>
      </c>
      <c r="L2288">
        <f ca="1"/>
        <v>4</v>
      </c>
      <c r="M2288" t="str">
        <f ca="1"/>
        <v>Математика</v>
      </c>
    </row>
    <row r="2289" spans="1:13" x14ac:dyDescent="0.25">
      <c r="A2289" s="30" t="str">
        <v>Шляхтина Н. Д.</v>
      </c>
      <c r="B2289" s="30" t="str">
        <f ca="1"/>
        <v>1Л</v>
      </c>
      <c r="C2289" s="30">
        <f ca="1"/>
        <v>37</v>
      </c>
      <c r="D2289" s="30" t="str">
        <f ca="1"/>
        <v>НЕТ</v>
      </c>
      <c r="E2289" s="30">
        <f ca="1"/>
        <v>1</v>
      </c>
      <c r="F2289" s="30" t="str">
        <v>Музыка</v>
      </c>
      <c r="H2289" t="str">
        <f ca="1"/>
        <v>Шляхтина Н. Д.</v>
      </c>
      <c r="I2289" t="str">
        <f ca="1"/>
        <v>1Л</v>
      </c>
      <c r="J2289">
        <f ca="1"/>
        <v>37</v>
      </c>
      <c r="K2289" t="str">
        <f ca="1"/>
        <v>НЕТ</v>
      </c>
      <c r="L2289">
        <f ca="1"/>
        <v>1</v>
      </c>
      <c r="M2289" t="str">
        <f ca="1"/>
        <v>Музыка</v>
      </c>
    </row>
    <row r="2290" spans="1:13" x14ac:dyDescent="0.25">
      <c r="A2290" s="30" t="str">
        <v>Шляхтина Н. Д.</v>
      </c>
      <c r="B2290" s="30" t="str">
        <f ca="1"/>
        <v>1Л</v>
      </c>
      <c r="C2290" s="30">
        <f ca="1"/>
        <v>37</v>
      </c>
      <c r="D2290" s="30" t="str">
        <f ca="1"/>
        <v>НЕТ</v>
      </c>
      <c r="E2290" s="30">
        <f ca="1"/>
        <v>2</v>
      </c>
      <c r="F2290" s="30" t="str">
        <v>Окружающий мир</v>
      </c>
      <c r="H2290" t="str">
        <f ca="1"/>
        <v>Шляхтина Н. Д.</v>
      </c>
      <c r="I2290" t="str">
        <f ca="1"/>
        <v>1Л</v>
      </c>
      <c r="J2290">
        <f ca="1"/>
        <v>37</v>
      </c>
      <c r="K2290" t="str">
        <f ca="1"/>
        <v>НЕТ</v>
      </c>
      <c r="L2290">
        <f ca="1"/>
        <v>2</v>
      </c>
      <c r="M2290" t="str">
        <f ca="1"/>
        <v>Окружающий мир</v>
      </c>
    </row>
    <row r="2291" spans="1:13" x14ac:dyDescent="0.25">
      <c r="A2291" s="30" t="str">
        <v>Шляхтина Н. Д.</v>
      </c>
      <c r="B2291" s="30" t="str">
        <f ca="1"/>
        <v>1Л</v>
      </c>
      <c r="C2291" s="30">
        <f ca="1"/>
        <v>37</v>
      </c>
      <c r="D2291" s="30" t="str">
        <f ca="1"/>
        <v>НЕТ</v>
      </c>
      <c r="E2291" s="30">
        <f ca="1"/>
        <v>1</v>
      </c>
      <c r="F2291" s="30" t="str">
        <v>Разговор о важн</v>
      </c>
      <c r="H2291" t="str">
        <f ca="1"/>
        <v>Шляхтина Н. Д.</v>
      </c>
      <c r="I2291" t="str">
        <f ca="1"/>
        <v>1Л</v>
      </c>
      <c r="J2291">
        <f ca="1"/>
        <v>37</v>
      </c>
      <c r="K2291" t="str">
        <f ca="1"/>
        <v>НЕТ</v>
      </c>
      <c r="L2291">
        <f ca="1"/>
        <v>1</v>
      </c>
      <c r="M2291" t="str">
        <f ca="1"/>
        <v>Разговор о важн</v>
      </c>
    </row>
    <row r="2292" spans="1:13" x14ac:dyDescent="0.25">
      <c r="A2292" s="30" t="str">
        <v>Шляхтина Н. Д.</v>
      </c>
      <c r="B2292" s="30" t="str">
        <f ca="1"/>
        <v>1Л</v>
      </c>
      <c r="C2292" s="30">
        <f ca="1"/>
        <v>37</v>
      </c>
      <c r="D2292" s="30" t="str">
        <f ca="1"/>
        <v>НЕТ</v>
      </c>
      <c r="E2292" s="30">
        <f ca="1"/>
        <v>5</v>
      </c>
      <c r="F2292" s="30" t="str">
        <v>Русский язык</v>
      </c>
      <c r="H2292" t="str">
        <f ca="1"/>
        <v>Шляхтина Н. Д.</v>
      </c>
      <c r="I2292" t="str">
        <f ca="1"/>
        <v>1Л</v>
      </c>
      <c r="J2292">
        <f ca="1"/>
        <v>37</v>
      </c>
      <c r="K2292" t="str">
        <f ca="1"/>
        <v>НЕТ</v>
      </c>
      <c r="L2292">
        <f ca="1"/>
        <v>5</v>
      </c>
      <c r="M2292" t="str">
        <f ca="1"/>
        <v>Русский язык</v>
      </c>
    </row>
    <row r="2293" spans="1:13" x14ac:dyDescent="0.25">
      <c r="A2293" s="30" t="str">
        <v>Шляхтина Н. Д.</v>
      </c>
      <c r="B2293" s="30" t="str">
        <f ca="1"/>
        <v>1Л</v>
      </c>
      <c r="C2293" s="30">
        <f ca="1"/>
        <v>37</v>
      </c>
      <c r="D2293" s="30" t="str">
        <f ca="1"/>
        <v>НЕТ</v>
      </c>
      <c r="E2293" s="30">
        <f ca="1"/>
        <v>1</v>
      </c>
      <c r="F2293" s="30" t="str">
        <v>Технология</v>
      </c>
      <c r="H2293" t="str">
        <f ca="1"/>
        <v>Шляхтина Н. Д.</v>
      </c>
      <c r="I2293" t="str">
        <f ca="1"/>
        <v>1Л</v>
      </c>
      <c r="J2293">
        <f ca="1"/>
        <v>37</v>
      </c>
      <c r="K2293" t="str">
        <f ca="1"/>
        <v>НЕТ</v>
      </c>
      <c r="L2293">
        <f ca="1"/>
        <v>1</v>
      </c>
      <c r="M2293" t="str">
        <f ca="1"/>
        <v>Технология</v>
      </c>
    </row>
    <row r="2294" spans="1:13" x14ac:dyDescent="0.25">
      <c r="A2294" s="30" t="str">
        <v>Шункова К. А.</v>
      </c>
      <c r="B2294" s="30" t="str">
        <f ca="1"/>
        <v>6В</v>
      </c>
      <c r="C2294" s="30">
        <f ca="1"/>
        <v>35</v>
      </c>
      <c r="D2294" s="30" t="str">
        <f ca="1"/>
        <v>НЕТ</v>
      </c>
      <c r="E2294" s="30">
        <f ca="1"/>
        <v>5</v>
      </c>
      <c r="F2294" s="30" t="str">
        <v>Математика</v>
      </c>
      <c r="H2294" t="str">
        <f ca="1"/>
        <v>Шункова К. А.</v>
      </c>
      <c r="I2294" t="str">
        <f ca="1"/>
        <v>6В</v>
      </c>
      <c r="J2294">
        <f ca="1"/>
        <v>35</v>
      </c>
      <c r="K2294" t="str">
        <f ca="1"/>
        <v>НЕТ</v>
      </c>
      <c r="L2294">
        <f ca="1"/>
        <v>5</v>
      </c>
      <c r="M2294" t="str">
        <f ca="1"/>
        <v>Математика</v>
      </c>
    </row>
    <row r="2295" spans="1:13" x14ac:dyDescent="0.25">
      <c r="A2295" s="30" t="str">
        <v>Шункова К. А.</v>
      </c>
      <c r="B2295" s="30" t="str">
        <f ca="1"/>
        <v>6В</v>
      </c>
      <c r="C2295" s="30">
        <f ca="1"/>
        <v>35</v>
      </c>
      <c r="D2295" s="30" t="str">
        <f ca="1"/>
        <v>НЕТ</v>
      </c>
      <c r="E2295" s="30">
        <f ca="1"/>
        <v>1</v>
      </c>
      <c r="F2295" s="30" t="str">
        <v>Разговор о важн</v>
      </c>
      <c r="H2295" t="str">
        <f ca="1"/>
        <v>Шункова К. А.</v>
      </c>
      <c r="I2295" t="str">
        <f ca="1"/>
        <v>6В</v>
      </c>
      <c r="J2295">
        <f ca="1"/>
        <v>35</v>
      </c>
      <c r="K2295" t="str">
        <f ca="1"/>
        <v>НЕТ</v>
      </c>
      <c r="L2295">
        <f ca="1"/>
        <v>1</v>
      </c>
      <c r="M2295" t="str">
        <f ca="1"/>
        <v>Разговор о важн</v>
      </c>
    </row>
    <row r="2296" spans="1:13" x14ac:dyDescent="0.25">
      <c r="A2296" s="30" t="str">
        <v>Шункова К. А.</v>
      </c>
      <c r="B2296" s="30" t="str">
        <f ca="1"/>
        <v>6Г</v>
      </c>
      <c r="C2296" s="30">
        <f ca="1"/>
        <v>35</v>
      </c>
      <c r="D2296" s="30" t="str">
        <f ca="1"/>
        <v>НЕТ</v>
      </c>
      <c r="E2296" s="30">
        <f ca="1"/>
        <v>5</v>
      </c>
      <c r="F2296" s="30" t="str">
        <v>Математика</v>
      </c>
      <c r="H2296" t="str">
        <f ca="1"/>
        <v>Шункова К. А.</v>
      </c>
      <c r="I2296" t="str">
        <f ca="1"/>
        <v>6Г</v>
      </c>
      <c r="J2296">
        <f ca="1"/>
        <v>35</v>
      </c>
      <c r="K2296" t="str">
        <f ca="1"/>
        <v>НЕТ</v>
      </c>
      <c r="L2296">
        <f ca="1"/>
        <v>5</v>
      </c>
      <c r="M2296" t="str">
        <f ca="1"/>
        <v>Математика</v>
      </c>
    </row>
    <row r="2297" spans="1:13" x14ac:dyDescent="0.25">
      <c r="A2297" s="30" t="str">
        <v>Шункова К. А.</v>
      </c>
      <c r="B2297" s="30" t="str">
        <f ca="1"/>
        <v>6Е</v>
      </c>
      <c r="C2297" s="30">
        <f ca="1"/>
        <v>36</v>
      </c>
      <c r="D2297" s="30" t="str">
        <f ca="1"/>
        <v>НЕТ</v>
      </c>
      <c r="E2297" s="30">
        <f ca="1"/>
        <v>5</v>
      </c>
      <c r="F2297" s="30" t="str">
        <v>Математика</v>
      </c>
      <c r="H2297" t="str">
        <f ca="1"/>
        <v>Шункова К. А.</v>
      </c>
      <c r="I2297" t="str">
        <f ca="1"/>
        <v>6Е</v>
      </c>
      <c r="J2297">
        <f ca="1"/>
        <v>36</v>
      </c>
      <c r="K2297" t="str">
        <f ca="1"/>
        <v>НЕТ</v>
      </c>
      <c r="L2297">
        <f ca="1"/>
        <v>5</v>
      </c>
      <c r="M2297" t="str">
        <f ca="1"/>
        <v>Математика</v>
      </c>
    </row>
    <row r="2298" spans="1:13" x14ac:dyDescent="0.25">
      <c r="A2298" s="30" t="str">
        <v>Шункова К. А.</v>
      </c>
      <c r="B2298" s="30" t="str">
        <f ca="1"/>
        <v>6И</v>
      </c>
      <c r="C2298" s="30">
        <f ca="1"/>
        <v>36</v>
      </c>
      <c r="D2298" s="30" t="str">
        <f ca="1"/>
        <v>НЕТ</v>
      </c>
      <c r="E2298" s="30">
        <f ca="1"/>
        <v>5</v>
      </c>
      <c r="F2298" s="30" t="str">
        <v>Математика</v>
      </c>
      <c r="H2298" t="str">
        <f ca="1"/>
        <v>Шункова К. А.</v>
      </c>
      <c r="I2298" t="str">
        <f ca="1"/>
        <v>6И</v>
      </c>
      <c r="J2298">
        <f ca="1"/>
        <v>36</v>
      </c>
      <c r="K2298" t="str">
        <f ca="1"/>
        <v>НЕТ</v>
      </c>
      <c r="L2298">
        <f ca="1"/>
        <v>5</v>
      </c>
      <c r="M2298" t="str">
        <f ca="1"/>
        <v>Математика</v>
      </c>
    </row>
    <row r="2299" spans="1:13" x14ac:dyDescent="0.25">
      <c r="A2299" s="30" t="str">
        <v>Шункова К. А.</v>
      </c>
      <c r="B2299" s="30" t="str">
        <f ca="1"/>
        <v>6К</v>
      </c>
      <c r="C2299" s="30">
        <f ca="1"/>
        <v>36</v>
      </c>
      <c r="D2299" s="30" t="str">
        <f ca="1"/>
        <v>НЕТ</v>
      </c>
      <c r="E2299" s="30">
        <f ca="1"/>
        <v>5</v>
      </c>
      <c r="F2299" s="30" t="str">
        <v>Математика</v>
      </c>
      <c r="H2299" t="str">
        <f ca="1"/>
        <v>Шункова К. А.</v>
      </c>
      <c r="I2299" t="str">
        <f ca="1"/>
        <v>6К</v>
      </c>
      <c r="J2299">
        <f ca="1"/>
        <v>36</v>
      </c>
      <c r="K2299" t="str">
        <f ca="1"/>
        <v>НЕТ</v>
      </c>
      <c r="L2299">
        <f ca="1"/>
        <v>5</v>
      </c>
      <c r="M2299" t="str">
        <f ca="1"/>
        <v>Математика</v>
      </c>
    </row>
    <row r="2300" spans="1:13" x14ac:dyDescent="0.25">
      <c r="A2300" s="30" t="str">
        <v>Шункова К. А.</v>
      </c>
      <c r="B2300" s="30" t="str">
        <f ca="1"/>
        <v>6Л</v>
      </c>
      <c r="C2300" s="30">
        <f ca="1"/>
        <v>36</v>
      </c>
      <c r="D2300" s="30" t="str">
        <f ca="1"/>
        <v>НЕТ</v>
      </c>
      <c r="E2300" s="30">
        <f ca="1"/>
        <v>5</v>
      </c>
      <c r="F2300" s="30" t="str">
        <v>Математика</v>
      </c>
      <c r="H2300" t="str">
        <f ca="1"/>
        <v>Шункова К. А.</v>
      </c>
      <c r="I2300" t="str">
        <f ca="1"/>
        <v>6Л</v>
      </c>
      <c r="J2300">
        <f ca="1"/>
        <v>36</v>
      </c>
      <c r="K2300" t="str">
        <f ca="1"/>
        <v>НЕТ</v>
      </c>
      <c r="L2300">
        <f ca="1"/>
        <v>5</v>
      </c>
      <c r="M2300" t="str">
        <f ca="1"/>
        <v>Математика</v>
      </c>
    </row>
    <row r="2301" spans="1:13" x14ac:dyDescent="0.25">
      <c r="A2301" s="30" t="str">
        <v>Эшмакова А. А.</v>
      </c>
      <c r="B2301" s="30" t="str">
        <f ca="1"/>
        <v>5А</v>
      </c>
      <c r="C2301" s="30">
        <f ca="1"/>
        <v>33</v>
      </c>
      <c r="D2301" s="30" t="str">
        <f ca="1"/>
        <v>НЕТ</v>
      </c>
      <c r="E2301" s="30">
        <f ca="1"/>
        <v>1</v>
      </c>
      <c r="F2301" s="30" t="str">
        <v>Изобразительное искусство</v>
      </c>
      <c r="H2301" t="str">
        <f ca="1"/>
        <v>Эшмакова А. А.</v>
      </c>
      <c r="I2301" t="str">
        <f ca="1"/>
        <v>5А</v>
      </c>
      <c r="J2301">
        <f ca="1"/>
        <v>33</v>
      </c>
      <c r="K2301" t="str">
        <f ca="1"/>
        <v>НЕТ</v>
      </c>
      <c r="L2301">
        <f ca="1"/>
        <v>1</v>
      </c>
      <c r="M2301" t="str">
        <f ca="1"/>
        <v>Изобразительное искусство</v>
      </c>
    </row>
    <row r="2302" spans="1:13" x14ac:dyDescent="0.25">
      <c r="A2302" s="30" t="str">
        <v>Эшмакова А. А.</v>
      </c>
      <c r="B2302" s="30" t="str">
        <f ca="1"/>
        <v>5Б</v>
      </c>
      <c r="C2302" s="30">
        <f ca="1"/>
        <v>36</v>
      </c>
      <c r="D2302" s="30" t="str">
        <f ca="1"/>
        <v>НЕТ</v>
      </c>
      <c r="E2302" s="30">
        <f ca="1"/>
        <v>1</v>
      </c>
      <c r="F2302" s="30" t="str">
        <v>Изобразительное искусство</v>
      </c>
      <c r="H2302" t="str">
        <f ca="1"/>
        <v>Эшмакова А. А.</v>
      </c>
      <c r="I2302" t="str">
        <f ca="1"/>
        <v>5Б</v>
      </c>
      <c r="J2302">
        <f ca="1"/>
        <v>36</v>
      </c>
      <c r="K2302" t="str">
        <f ca="1"/>
        <v>НЕТ</v>
      </c>
      <c r="L2302">
        <f ca="1"/>
        <v>1</v>
      </c>
      <c r="M2302" t="str">
        <f ca="1"/>
        <v>Изобразительное искусство</v>
      </c>
    </row>
    <row r="2303" spans="1:13" x14ac:dyDescent="0.25">
      <c r="A2303" s="30" t="str">
        <v>Эшмакова А. А.</v>
      </c>
      <c r="B2303" s="30" t="str">
        <f ca="1"/>
        <v>5В</v>
      </c>
      <c r="C2303" s="30">
        <f ca="1"/>
        <v>32</v>
      </c>
      <c r="D2303" s="30" t="str">
        <f ca="1"/>
        <v>НЕТ</v>
      </c>
      <c r="E2303" s="30">
        <f ca="1"/>
        <v>1</v>
      </c>
      <c r="F2303" s="30" t="str">
        <v>Изобразительное искусство</v>
      </c>
      <c r="H2303" t="str">
        <f ca="1"/>
        <v>Эшмакова А. А.</v>
      </c>
      <c r="I2303" t="str">
        <f ca="1"/>
        <v>5В</v>
      </c>
      <c r="J2303">
        <f ca="1"/>
        <v>32</v>
      </c>
      <c r="K2303" t="str">
        <f ca="1"/>
        <v>НЕТ</v>
      </c>
      <c r="L2303">
        <f ca="1"/>
        <v>1</v>
      </c>
      <c r="M2303" t="str">
        <f ca="1"/>
        <v>Изобразительное искусство</v>
      </c>
    </row>
    <row r="2304" spans="1:13" x14ac:dyDescent="0.25">
      <c r="A2304" s="30" t="str">
        <v>Эшмакова А. А.</v>
      </c>
      <c r="B2304" s="30" t="str">
        <f ca="1"/>
        <v>5Г</v>
      </c>
      <c r="C2304" s="30">
        <f ca="1"/>
        <v>32</v>
      </c>
      <c r="D2304" s="30" t="str">
        <f ca="1"/>
        <v>НЕТ</v>
      </c>
      <c r="E2304" s="30">
        <f ca="1"/>
        <v>1</v>
      </c>
      <c r="F2304" s="30" t="str">
        <v>Изобразительное искусство</v>
      </c>
      <c r="H2304" t="str">
        <f ca="1"/>
        <v>Эшмакова А. А.</v>
      </c>
      <c r="I2304" t="str">
        <f ca="1"/>
        <v>5Г</v>
      </c>
      <c r="J2304">
        <f ca="1"/>
        <v>32</v>
      </c>
      <c r="K2304" t="str">
        <f ca="1"/>
        <v>НЕТ</v>
      </c>
      <c r="L2304">
        <f ca="1"/>
        <v>1</v>
      </c>
      <c r="M2304" t="str">
        <f ca="1"/>
        <v>Изобразительное искусство</v>
      </c>
    </row>
    <row r="2305" spans="1:13" x14ac:dyDescent="0.25">
      <c r="A2305" s="30" t="str">
        <v>Эшмакова А. А.</v>
      </c>
      <c r="B2305" s="30" t="str">
        <f ca="1"/>
        <v>5Д</v>
      </c>
      <c r="C2305" s="30">
        <f ca="1"/>
        <v>32</v>
      </c>
      <c r="D2305" s="30" t="str">
        <f ca="1"/>
        <v>НЕТ</v>
      </c>
      <c r="E2305" s="30">
        <f ca="1"/>
        <v>1</v>
      </c>
      <c r="F2305" s="30" t="str">
        <v>Изобразительное искусство</v>
      </c>
      <c r="H2305" t="str">
        <f ca="1"/>
        <v>Эшмакова А. А.</v>
      </c>
      <c r="I2305" t="str">
        <f ca="1"/>
        <v>5Д</v>
      </c>
      <c r="J2305">
        <f ca="1"/>
        <v>32</v>
      </c>
      <c r="K2305" t="str">
        <f ca="1"/>
        <v>НЕТ</v>
      </c>
      <c r="L2305">
        <f ca="1"/>
        <v>1</v>
      </c>
      <c r="M2305" t="str">
        <f ca="1"/>
        <v>Изобразительное искусство</v>
      </c>
    </row>
    <row r="2306" spans="1:13" x14ac:dyDescent="0.25">
      <c r="A2306" s="30" t="str">
        <v>Эшмакова А. А.</v>
      </c>
      <c r="B2306" s="30" t="str">
        <f ca="1"/>
        <v>5Е</v>
      </c>
      <c r="C2306" s="30">
        <f ca="1"/>
        <v>34</v>
      </c>
      <c r="D2306" s="30" t="str">
        <f ca="1"/>
        <v>НЕТ</v>
      </c>
      <c r="E2306" s="30">
        <f ca="1"/>
        <v>1</v>
      </c>
      <c r="F2306" s="30" t="str">
        <v>Изобразительное искусство</v>
      </c>
      <c r="H2306" t="str">
        <f ca="1"/>
        <v>Эшмакова А. А.</v>
      </c>
      <c r="I2306" t="str">
        <f ca="1"/>
        <v>5Е</v>
      </c>
      <c r="J2306">
        <f ca="1"/>
        <v>34</v>
      </c>
      <c r="K2306" t="str">
        <f ca="1"/>
        <v>НЕТ</v>
      </c>
      <c r="L2306">
        <f ca="1"/>
        <v>1</v>
      </c>
      <c r="M2306" t="str">
        <f ca="1"/>
        <v>Изобразительное искусство</v>
      </c>
    </row>
    <row r="2307" spans="1:13" x14ac:dyDescent="0.25">
      <c r="A2307" s="30" t="str">
        <v>Эшмакова А. А.</v>
      </c>
      <c r="B2307" s="30" t="str">
        <f ca="1"/>
        <v>5Ж</v>
      </c>
      <c r="C2307" s="30">
        <f ca="1"/>
        <v>32</v>
      </c>
      <c r="D2307" s="30" t="str">
        <f ca="1"/>
        <v>НЕТ</v>
      </c>
      <c r="E2307" s="30">
        <f ca="1"/>
        <v>1</v>
      </c>
      <c r="F2307" s="30" t="str">
        <v>Изобразительное искусство</v>
      </c>
      <c r="H2307" t="str">
        <f ca="1"/>
        <v>Эшмакова А. А.</v>
      </c>
      <c r="I2307" t="str">
        <f ca="1"/>
        <v>5Ж</v>
      </c>
      <c r="J2307">
        <f ca="1"/>
        <v>32</v>
      </c>
      <c r="K2307" t="str">
        <f ca="1"/>
        <v>НЕТ</v>
      </c>
      <c r="L2307">
        <f ca="1"/>
        <v>1</v>
      </c>
      <c r="M2307" t="str">
        <f ca="1"/>
        <v>Изобразительное искусство</v>
      </c>
    </row>
    <row r="2308" spans="1:13" x14ac:dyDescent="0.25">
      <c r="A2308" s="30" t="str">
        <v>Эшмакова А. А.</v>
      </c>
      <c r="B2308" s="30" t="str">
        <f ca="1"/>
        <v>5З</v>
      </c>
      <c r="C2308" s="30">
        <f ca="1"/>
        <v>32</v>
      </c>
      <c r="D2308" s="30" t="str">
        <f ca="1"/>
        <v>НЕТ</v>
      </c>
      <c r="E2308" s="30">
        <f ca="1"/>
        <v>1</v>
      </c>
      <c r="F2308" s="30" t="str">
        <v>Изобразительное искусство</v>
      </c>
      <c r="H2308" t="str">
        <f ca="1"/>
        <v>Эшмакова А. А.</v>
      </c>
      <c r="I2308" t="str">
        <f ca="1"/>
        <v>5З</v>
      </c>
      <c r="J2308">
        <f ca="1"/>
        <v>32</v>
      </c>
      <c r="K2308" t="str">
        <f ca="1"/>
        <v>НЕТ</v>
      </c>
      <c r="L2308">
        <f ca="1"/>
        <v>1</v>
      </c>
      <c r="M2308" t="str">
        <f ca="1"/>
        <v>Изобразительное искусство</v>
      </c>
    </row>
    <row r="2309" spans="1:13" x14ac:dyDescent="0.25">
      <c r="A2309" s="30" t="str">
        <v>Эшмакова А. А.</v>
      </c>
      <c r="B2309" s="30" t="str">
        <f ca="1"/>
        <v>5И</v>
      </c>
      <c r="C2309" s="30">
        <f ca="1"/>
        <v>32</v>
      </c>
      <c r="D2309" s="30" t="str">
        <f ca="1"/>
        <v>НЕТ</v>
      </c>
      <c r="E2309" s="30">
        <f ca="1"/>
        <v>1</v>
      </c>
      <c r="F2309" s="30" t="str">
        <v>Изобразительное искусство</v>
      </c>
      <c r="H2309" t="str">
        <f ca="1"/>
        <v>Эшмакова А. А.</v>
      </c>
      <c r="I2309" t="str">
        <f ca="1"/>
        <v>5И</v>
      </c>
      <c r="J2309">
        <f ca="1"/>
        <v>32</v>
      </c>
      <c r="K2309" t="str">
        <f ca="1"/>
        <v>НЕТ</v>
      </c>
      <c r="L2309">
        <f ca="1"/>
        <v>1</v>
      </c>
      <c r="M2309" t="str">
        <f ca="1"/>
        <v>Изобразительное искусство</v>
      </c>
    </row>
    <row r="2310" spans="1:13" x14ac:dyDescent="0.25">
      <c r="A2310" s="30" t="str">
        <v>Эшмакова А. А.</v>
      </c>
      <c r="B2310" s="30" t="str">
        <f ca="1"/>
        <v>5К</v>
      </c>
      <c r="C2310" s="30">
        <f ca="1"/>
        <v>32</v>
      </c>
      <c r="D2310" s="30" t="str">
        <f ca="1"/>
        <v>НЕТ</v>
      </c>
      <c r="E2310" s="30">
        <f ca="1"/>
        <v>1</v>
      </c>
      <c r="F2310" s="30" t="str">
        <v>Изобразительное искусство</v>
      </c>
      <c r="H2310" t="str">
        <f ca="1"/>
        <v>Эшмакова А. А.</v>
      </c>
      <c r="I2310" t="str">
        <f ca="1"/>
        <v>5К</v>
      </c>
      <c r="J2310">
        <f ca="1"/>
        <v>32</v>
      </c>
      <c r="K2310" t="str">
        <f ca="1"/>
        <v>НЕТ</v>
      </c>
      <c r="L2310">
        <f ca="1"/>
        <v>1</v>
      </c>
      <c r="M2310" t="str">
        <f ca="1"/>
        <v>Изобразительное искусство</v>
      </c>
    </row>
    <row r="2311" spans="1:13" x14ac:dyDescent="0.25">
      <c r="A2311" s="30" t="str">
        <v>Эшмакова А. А.</v>
      </c>
      <c r="B2311" s="30" t="str">
        <f ca="1"/>
        <v>5Л</v>
      </c>
      <c r="C2311" s="30">
        <f ca="1"/>
        <v>33</v>
      </c>
      <c r="D2311" s="30" t="str">
        <f ca="1"/>
        <v>НЕТ</v>
      </c>
      <c r="E2311" s="30">
        <f ca="1"/>
        <v>1</v>
      </c>
      <c r="F2311" s="30" t="str">
        <v>Изобразительное искусство</v>
      </c>
      <c r="H2311" t="str">
        <f ca="1"/>
        <v>Эшмакова А. А.</v>
      </c>
      <c r="I2311" t="str">
        <f ca="1"/>
        <v>5Л</v>
      </c>
      <c r="J2311">
        <f ca="1"/>
        <v>33</v>
      </c>
      <c r="K2311" t="str">
        <f ca="1"/>
        <v>НЕТ</v>
      </c>
      <c r="L2311">
        <f ca="1"/>
        <v>1</v>
      </c>
      <c r="M2311" t="str">
        <f ca="1"/>
        <v>Изобразительное искусство</v>
      </c>
    </row>
    <row r="2312" spans="1:13" x14ac:dyDescent="0.25">
      <c r="A2312" s="30" t="str">
        <v>Эшмакова А. А.</v>
      </c>
      <c r="B2312" s="30" t="str">
        <f ca="1"/>
        <v>5М</v>
      </c>
      <c r="C2312" s="30">
        <f ca="1"/>
        <v>36</v>
      </c>
      <c r="D2312" s="30" t="str">
        <f ca="1"/>
        <v>НЕТ</v>
      </c>
      <c r="E2312" s="30">
        <f ca="1"/>
        <v>1</v>
      </c>
      <c r="F2312" s="30" t="str">
        <v>Изобразительное искусство</v>
      </c>
      <c r="H2312" t="str">
        <f ca="1"/>
        <v>Эшмакова А. А.</v>
      </c>
      <c r="I2312" t="str">
        <f ca="1"/>
        <v>5М</v>
      </c>
      <c r="J2312">
        <f ca="1"/>
        <v>36</v>
      </c>
      <c r="K2312" t="str">
        <f ca="1"/>
        <v>НЕТ</v>
      </c>
      <c r="L2312">
        <f ca="1"/>
        <v>1</v>
      </c>
      <c r="M2312" t="str">
        <f ca="1"/>
        <v>Изобразительное искусство</v>
      </c>
    </row>
    <row r="2313" spans="1:13" x14ac:dyDescent="0.25">
      <c r="A2313" s="30" t="str">
        <v>Эшмакова А. А.</v>
      </c>
      <c r="B2313" s="30" t="str">
        <f ca="1"/>
        <v>5Н</v>
      </c>
      <c r="C2313" s="30">
        <f ca="1"/>
        <v>32</v>
      </c>
      <c r="D2313" s="30" t="str">
        <f ca="1"/>
        <v>НЕТ</v>
      </c>
      <c r="E2313" s="30">
        <f ca="1"/>
        <v>1</v>
      </c>
      <c r="F2313" s="30" t="str">
        <v>Изобразительное искусство</v>
      </c>
      <c r="H2313" t="str">
        <f ca="1"/>
        <v>Эшмакова А. А.</v>
      </c>
      <c r="I2313" t="str">
        <f ca="1"/>
        <v>5Н</v>
      </c>
      <c r="J2313">
        <f ca="1"/>
        <v>32</v>
      </c>
      <c r="K2313" t="str">
        <f ca="1"/>
        <v>НЕТ</v>
      </c>
      <c r="L2313">
        <f ca="1"/>
        <v>1</v>
      </c>
      <c r="M2313" t="str">
        <f ca="1"/>
        <v>Изобразительное искусство</v>
      </c>
    </row>
    <row r="2314" spans="1:13" x14ac:dyDescent="0.25">
      <c r="A2314" s="30" t="str">
        <v>Эшмакова А. А.</v>
      </c>
      <c r="B2314" s="30" t="str">
        <f ca="1"/>
        <v>5О</v>
      </c>
      <c r="C2314" s="30">
        <f ca="1"/>
        <v>34</v>
      </c>
      <c r="D2314" s="30" t="str">
        <f ca="1"/>
        <v>НЕТ</v>
      </c>
      <c r="E2314" s="30">
        <f ca="1"/>
        <v>1</v>
      </c>
      <c r="F2314" s="30" t="str">
        <v>Изобразительное искусство</v>
      </c>
      <c r="H2314" t="str">
        <f ca="1"/>
        <v>Эшмакова А. А.</v>
      </c>
      <c r="I2314" t="str">
        <f ca="1"/>
        <v>5О</v>
      </c>
      <c r="J2314">
        <f ca="1"/>
        <v>34</v>
      </c>
      <c r="K2314" t="str">
        <f ca="1"/>
        <v>НЕТ</v>
      </c>
      <c r="L2314">
        <f ca="1"/>
        <v>1</v>
      </c>
      <c r="M2314" t="str">
        <f ca="1"/>
        <v>Изобразительное искусство</v>
      </c>
    </row>
    <row r="2315" spans="1:13" x14ac:dyDescent="0.25">
      <c r="A2315" s="30" t="str">
        <v>Эшмакова А. А.</v>
      </c>
      <c r="B2315" s="30" t="str">
        <f ca="1"/>
        <v>5П</v>
      </c>
      <c r="C2315" s="30">
        <f ca="1"/>
        <v>33</v>
      </c>
      <c r="D2315" s="30" t="str">
        <f ca="1"/>
        <v>НЕТ</v>
      </c>
      <c r="E2315" s="30">
        <f ca="1"/>
        <v>1</v>
      </c>
      <c r="F2315" s="30" t="str">
        <v>Изобразительное искусство</v>
      </c>
      <c r="H2315" t="str">
        <f ca="1"/>
        <v>Эшмакова А. А.</v>
      </c>
      <c r="I2315" t="str">
        <f ca="1"/>
        <v>5П</v>
      </c>
      <c r="J2315">
        <f ca="1"/>
        <v>33</v>
      </c>
      <c r="K2315" t="str">
        <f ca="1"/>
        <v>НЕТ</v>
      </c>
      <c r="L2315">
        <f ca="1"/>
        <v>1</v>
      </c>
      <c r="M2315" t="str">
        <f ca="1"/>
        <v>Изобразительное искусство</v>
      </c>
    </row>
    <row r="2316" spans="1:13" x14ac:dyDescent="0.25">
      <c r="A2316" s="30" t="str">
        <v>Эшмакова А. А.</v>
      </c>
      <c r="B2316" s="30" t="str">
        <f ca="1"/>
        <v>5Р</v>
      </c>
      <c r="C2316" s="30">
        <f ca="1"/>
        <v>32</v>
      </c>
      <c r="D2316" s="30" t="str">
        <f ca="1"/>
        <v>НЕТ</v>
      </c>
      <c r="E2316" s="30">
        <f ca="1"/>
        <v>1</v>
      </c>
      <c r="F2316" s="30" t="str">
        <v>Изобразительное искусство</v>
      </c>
      <c r="H2316" t="str">
        <f ca="1"/>
        <v>Эшмакова А. А.</v>
      </c>
      <c r="I2316" t="str">
        <f ca="1"/>
        <v>5Р</v>
      </c>
      <c r="J2316">
        <f ca="1"/>
        <v>32</v>
      </c>
      <c r="K2316" t="str">
        <f ca="1"/>
        <v>НЕТ</v>
      </c>
      <c r="L2316">
        <f ca="1"/>
        <v>1</v>
      </c>
      <c r="M2316" t="str">
        <f ca="1"/>
        <v>Изобразительное искусство</v>
      </c>
    </row>
    <row r="2317" spans="1:13" x14ac:dyDescent="0.25">
      <c r="A2317" s="30" t="str">
        <v>Эшмакова А. А.</v>
      </c>
      <c r="B2317" s="30" t="str">
        <f ca="1"/>
        <v>5С</v>
      </c>
      <c r="C2317" s="30">
        <f ca="1"/>
        <v>32</v>
      </c>
      <c r="D2317" s="30" t="str">
        <f ca="1"/>
        <v>НЕТ</v>
      </c>
      <c r="E2317" s="30">
        <f ca="1"/>
        <v>1</v>
      </c>
      <c r="F2317" s="30" t="str">
        <v>Изобразительное искусство</v>
      </c>
      <c r="H2317" t="str">
        <f ca="1"/>
        <v>Эшмакова А. А.</v>
      </c>
      <c r="I2317" t="str">
        <f ca="1"/>
        <v>5С</v>
      </c>
      <c r="J2317">
        <f ca="1"/>
        <v>32</v>
      </c>
      <c r="K2317" t="str">
        <f ca="1"/>
        <v>НЕТ</v>
      </c>
      <c r="L2317">
        <f ca="1"/>
        <v>1</v>
      </c>
      <c r="M2317" t="str">
        <f ca="1"/>
        <v>Изобразительное искусство</v>
      </c>
    </row>
    <row r="2318" spans="1:13" x14ac:dyDescent="0.25">
      <c r="A2318" s="30" t="str">
        <v>Эшмакова А. А.</v>
      </c>
      <c r="B2318" s="30" t="str">
        <f ca="1"/>
        <v>5Т</v>
      </c>
      <c r="C2318" s="30">
        <f ca="1"/>
        <v>32</v>
      </c>
      <c r="D2318" s="30" t="str">
        <f ca="1"/>
        <v>НЕТ</v>
      </c>
      <c r="E2318" s="30">
        <f ca="1"/>
        <v>1</v>
      </c>
      <c r="F2318" s="30" t="str">
        <v>Изобразительное искусство</v>
      </c>
      <c r="H2318" t="str">
        <f ca="1"/>
        <v>Эшмакова А. А.</v>
      </c>
      <c r="I2318" t="str">
        <f ca="1"/>
        <v>5Т</v>
      </c>
      <c r="J2318">
        <f ca="1"/>
        <v>32</v>
      </c>
      <c r="K2318" t="str">
        <f ca="1"/>
        <v>НЕТ</v>
      </c>
      <c r="L2318">
        <f ca="1"/>
        <v>1</v>
      </c>
      <c r="M2318" t="str">
        <f ca="1"/>
        <v>Изобразительное искусство</v>
      </c>
    </row>
    <row r="2319" spans="1:13" x14ac:dyDescent="0.25">
      <c r="A2319" s="30" t="str">
        <v>Эшмакова А. А.</v>
      </c>
      <c r="B2319" s="30" t="str">
        <f ca="1"/>
        <v>5У</v>
      </c>
      <c r="C2319" s="30">
        <f ca="1"/>
        <v>33</v>
      </c>
      <c r="D2319" s="30" t="str">
        <f ca="1"/>
        <v>НЕТ</v>
      </c>
      <c r="E2319" s="30">
        <f ca="1"/>
        <v>1</v>
      </c>
      <c r="F2319" s="30" t="str">
        <v>Изобразительное искусство</v>
      </c>
      <c r="H2319" t="str">
        <f ca="1"/>
        <v>Эшмакова А. А.</v>
      </c>
      <c r="I2319" t="str">
        <f ca="1"/>
        <v>5У</v>
      </c>
      <c r="J2319">
        <f ca="1"/>
        <v>33</v>
      </c>
      <c r="K2319" t="str">
        <f ca="1"/>
        <v>НЕТ</v>
      </c>
      <c r="L2319">
        <f ca="1"/>
        <v>1</v>
      </c>
      <c r="M2319" t="str">
        <f ca="1"/>
        <v>Изобразительное искусство</v>
      </c>
    </row>
    <row r="2320" spans="1:13" x14ac:dyDescent="0.25">
      <c r="A2320" s="30" t="str">
        <v>Эшмакова А. А.</v>
      </c>
      <c r="B2320" s="30" t="str">
        <f ca="1"/>
        <v>5Ф</v>
      </c>
      <c r="C2320" s="30">
        <f ca="1"/>
        <v>32</v>
      </c>
      <c r="D2320" s="30" t="str">
        <f ca="1"/>
        <v>НЕТ</v>
      </c>
      <c r="E2320" s="30">
        <f ca="1"/>
        <v>1</v>
      </c>
      <c r="F2320" s="30" t="str">
        <v>Изобразительное искусство</v>
      </c>
      <c r="H2320" t="str">
        <f ca="1"/>
        <v>Эшмакова А. А.</v>
      </c>
      <c r="I2320" t="str">
        <f ca="1"/>
        <v>5Ф</v>
      </c>
      <c r="J2320">
        <f ca="1"/>
        <v>32</v>
      </c>
      <c r="K2320" t="str">
        <f ca="1"/>
        <v>НЕТ</v>
      </c>
      <c r="L2320">
        <f ca="1"/>
        <v>1</v>
      </c>
      <c r="M2320" t="str">
        <f ca="1"/>
        <v>Изобразительное искусство</v>
      </c>
    </row>
    <row r="2321" spans="1:13" x14ac:dyDescent="0.25">
      <c r="A2321" s="30" t="str">
        <v>Эшмакова А. А.</v>
      </c>
      <c r="B2321" s="30" t="str">
        <f ca="1"/>
        <v>5Х</v>
      </c>
      <c r="C2321" s="30">
        <f ca="1"/>
        <v>34</v>
      </c>
      <c r="D2321" s="30" t="str">
        <f ca="1"/>
        <v>НЕТ</v>
      </c>
      <c r="E2321" s="30">
        <f ca="1"/>
        <v>1</v>
      </c>
      <c r="F2321" s="30" t="str">
        <v>Изобразительное искусство</v>
      </c>
      <c r="H2321" t="str">
        <f ca="1"/>
        <v>Эшмакова А. А.</v>
      </c>
      <c r="I2321" t="str">
        <f ca="1"/>
        <v>5Х</v>
      </c>
      <c r="J2321">
        <f ca="1"/>
        <v>34</v>
      </c>
      <c r="K2321" t="str">
        <f ca="1"/>
        <v>НЕТ</v>
      </c>
      <c r="L2321">
        <f ca="1"/>
        <v>1</v>
      </c>
      <c r="M2321" t="str">
        <f ca="1"/>
        <v>Изобразительное искусство</v>
      </c>
    </row>
    <row r="2322" spans="1:13" x14ac:dyDescent="0.25">
      <c r="A2322" s="30" t="str">
        <v>Эшмакова А. А.</v>
      </c>
      <c r="B2322" s="30" t="str">
        <f ca="1"/>
        <v>5Ц</v>
      </c>
      <c r="C2322" s="30">
        <f ca="1"/>
        <v>33</v>
      </c>
      <c r="D2322" s="30" t="str">
        <f ca="1"/>
        <v>НЕТ</v>
      </c>
      <c r="E2322" s="30">
        <f ca="1"/>
        <v>1</v>
      </c>
      <c r="F2322" s="30" t="str">
        <v>Изобразительное искусство</v>
      </c>
      <c r="H2322" t="str">
        <f ca="1"/>
        <v>Эшмакова А. А.</v>
      </c>
      <c r="I2322" t="str">
        <f ca="1"/>
        <v>5Ц</v>
      </c>
      <c r="J2322">
        <f ca="1"/>
        <v>33</v>
      </c>
      <c r="K2322" t="str">
        <f ca="1"/>
        <v>НЕТ</v>
      </c>
      <c r="L2322">
        <f ca="1"/>
        <v>1</v>
      </c>
      <c r="M2322" t="str">
        <f ca="1"/>
        <v>Изобразительное искусство</v>
      </c>
    </row>
    <row r="2323" spans="1:13" x14ac:dyDescent="0.25">
      <c r="A2323" s="30" t="str">
        <v>Эшмакова А. А.</v>
      </c>
      <c r="B2323" s="30" t="str">
        <f ca="1"/>
        <v>5Ч</v>
      </c>
      <c r="C2323" s="30">
        <f ca="1"/>
        <v>37</v>
      </c>
      <c r="D2323" s="30" t="str">
        <f ca="1"/>
        <v>НЕТ</v>
      </c>
      <c r="E2323" s="30">
        <f ca="1"/>
        <v>1</v>
      </c>
      <c r="F2323" s="30" t="str">
        <v>Изобразительное искусство</v>
      </c>
      <c r="H2323" t="str">
        <f ca="1"/>
        <v>Эшмакова А. А.</v>
      </c>
      <c r="I2323" t="str">
        <f ca="1"/>
        <v>5Ч</v>
      </c>
      <c r="J2323">
        <f ca="1"/>
        <v>37</v>
      </c>
      <c r="K2323" t="str">
        <f ca="1"/>
        <v>НЕТ</v>
      </c>
      <c r="L2323">
        <f ca="1"/>
        <v>1</v>
      </c>
      <c r="M2323" t="str">
        <f ca="1"/>
        <v>Изобразительное искусство</v>
      </c>
    </row>
    <row r="2324" spans="1:13" x14ac:dyDescent="0.25">
      <c r="A2324" s="30" t="str">
        <v>Эшмакова А. А.</v>
      </c>
      <c r="B2324" s="30" t="str">
        <f ca="1"/>
        <v>6В</v>
      </c>
      <c r="C2324" s="30">
        <f ca="1"/>
        <v>35</v>
      </c>
      <c r="D2324" s="30" t="str">
        <f ca="1"/>
        <v>НЕТ</v>
      </c>
      <c r="E2324" s="30">
        <f ca="1"/>
        <v>1</v>
      </c>
      <c r="F2324" s="30" t="str">
        <v>Изобразительное искусство</v>
      </c>
      <c r="H2324" t="str">
        <f ca="1"/>
        <v>Эшмакова А. А.</v>
      </c>
      <c r="I2324" t="str">
        <f ca="1"/>
        <v>6В</v>
      </c>
      <c r="J2324">
        <f ca="1"/>
        <v>35</v>
      </c>
      <c r="K2324" t="str">
        <f ca="1"/>
        <v>НЕТ</v>
      </c>
      <c r="L2324">
        <f ca="1"/>
        <v>1</v>
      </c>
      <c r="M2324" t="str">
        <f ca="1"/>
        <v>Изобразительное искусство</v>
      </c>
    </row>
    <row r="2325" spans="1:13" x14ac:dyDescent="0.25">
      <c r="A2325" s="30" t="str">
        <v>Эшмакова А. А.</v>
      </c>
      <c r="B2325" s="30" t="str">
        <f ca="1"/>
        <v>6Д</v>
      </c>
      <c r="C2325" s="30">
        <f ca="1"/>
        <v>36</v>
      </c>
      <c r="D2325" s="30" t="str">
        <f ca="1"/>
        <v>НЕТ</v>
      </c>
      <c r="E2325" s="30">
        <f ca="1"/>
        <v>1</v>
      </c>
      <c r="F2325" s="30" t="str">
        <v>Изобразительное искусство</v>
      </c>
      <c r="H2325" t="str">
        <f ca="1"/>
        <v>Эшмакова А. А.</v>
      </c>
      <c r="I2325" t="str">
        <f ca="1"/>
        <v>6Д</v>
      </c>
      <c r="J2325">
        <f ca="1"/>
        <v>36</v>
      </c>
      <c r="K2325" t="str">
        <f ca="1"/>
        <v>НЕТ</v>
      </c>
      <c r="L2325">
        <f ca="1"/>
        <v>1</v>
      </c>
      <c r="M2325" t="str">
        <f ca="1"/>
        <v>Изобразительное искусство</v>
      </c>
    </row>
    <row r="2326" spans="1:13" x14ac:dyDescent="0.25">
      <c r="A2326" s="30" t="str">
        <v>Эшмакова А. А.</v>
      </c>
      <c r="B2326" s="30" t="str">
        <f ca="1"/>
        <v>7В</v>
      </c>
      <c r="C2326" s="30">
        <f ca="1"/>
        <v>37</v>
      </c>
      <c r="D2326" s="30" t="str">
        <f ca="1"/>
        <v>НЕТ</v>
      </c>
      <c r="E2326" s="30">
        <f ca="1"/>
        <v>1</v>
      </c>
      <c r="F2326" s="30" t="str">
        <v>Изобразительное искусство</v>
      </c>
      <c r="H2326" t="str">
        <f ca="1"/>
        <v>Эшмакова А. А.</v>
      </c>
      <c r="I2326" t="str">
        <f ca="1"/>
        <v>7В</v>
      </c>
      <c r="J2326">
        <f ca="1"/>
        <v>37</v>
      </c>
      <c r="K2326" t="str">
        <f ca="1"/>
        <v>НЕТ</v>
      </c>
      <c r="L2326">
        <f ca="1"/>
        <v>1</v>
      </c>
      <c r="M2326" t="str">
        <f ca="1"/>
        <v>Изобразительное искусство</v>
      </c>
    </row>
    <row r="2327" spans="1:13" x14ac:dyDescent="0.25">
      <c r="A2327" s="30" t="str">
        <v>Эшмакова А. А.</v>
      </c>
      <c r="B2327" s="30" t="str">
        <f ca="1"/>
        <v>7Г</v>
      </c>
      <c r="C2327" s="30">
        <f ca="1"/>
        <v>37</v>
      </c>
      <c r="D2327" s="30" t="str">
        <f ca="1"/>
        <v>НЕТ</v>
      </c>
      <c r="E2327" s="30">
        <f ca="1"/>
        <v>1</v>
      </c>
      <c r="F2327" s="30" t="str">
        <v>Изобразительное искусство</v>
      </c>
      <c r="H2327" t="str">
        <f ca="1"/>
        <v>Эшмакова А. А.</v>
      </c>
      <c r="I2327" t="str">
        <f ca="1"/>
        <v>7Г</v>
      </c>
      <c r="J2327">
        <f ca="1"/>
        <v>37</v>
      </c>
      <c r="K2327" t="str">
        <f ca="1"/>
        <v>НЕТ</v>
      </c>
      <c r="L2327">
        <f ca="1"/>
        <v>1</v>
      </c>
      <c r="M2327" t="str">
        <f ca="1"/>
        <v>Изобразительное искусство</v>
      </c>
    </row>
    <row r="2328" spans="1:13" x14ac:dyDescent="0.25">
      <c r="A2328" s="30" t="str">
        <v>Эшмакова А. А.</v>
      </c>
      <c r="B2328" s="30" t="str">
        <f ca="1"/>
        <v>7Д</v>
      </c>
      <c r="C2328" s="30">
        <f ca="1"/>
        <v>37</v>
      </c>
      <c r="D2328" s="30" t="str">
        <f ca="1"/>
        <v>НЕТ</v>
      </c>
      <c r="E2328" s="30">
        <f ca="1"/>
        <v>1</v>
      </c>
      <c r="F2328" s="30" t="str">
        <v>Изобразительное искусство</v>
      </c>
      <c r="H2328" t="str">
        <f ca="1"/>
        <v>Эшмакова А. А.</v>
      </c>
      <c r="I2328" t="str">
        <f ca="1"/>
        <v>7Д</v>
      </c>
      <c r="J2328">
        <f ca="1"/>
        <v>37</v>
      </c>
      <c r="K2328" t="str">
        <f ca="1"/>
        <v>НЕТ</v>
      </c>
      <c r="L2328">
        <f ca="1"/>
        <v>1</v>
      </c>
      <c r="M2328" t="str">
        <f ca="1"/>
        <v>Изобразительное искусство</v>
      </c>
    </row>
    <row r="2329" spans="1:13" x14ac:dyDescent="0.25">
      <c r="A2329" s="30" t="str">
        <v>Эшмакова А. А.</v>
      </c>
      <c r="B2329" s="30" t="str">
        <f ca="1"/>
        <v>8З</v>
      </c>
      <c r="C2329" s="30">
        <f ca="1"/>
        <v>35</v>
      </c>
      <c r="D2329" s="30" t="str">
        <f ca="1"/>
        <v>НЕТ</v>
      </c>
      <c r="E2329" s="30">
        <f ca="1"/>
        <v>1</v>
      </c>
      <c r="F2329" s="30" t="str">
        <v>Изобразительное искусство</v>
      </c>
      <c r="H2329" t="str">
        <f ca="1"/>
        <v>Эшмакова А. А.</v>
      </c>
      <c r="I2329" t="str">
        <f ca="1"/>
        <v>8З</v>
      </c>
      <c r="J2329">
        <f ca="1"/>
        <v>35</v>
      </c>
      <c r="K2329" t="str">
        <f ca="1"/>
        <v>НЕТ</v>
      </c>
      <c r="L2329">
        <f ca="1"/>
        <v>1</v>
      </c>
      <c r="M2329" t="str">
        <f ca="1"/>
        <v>Изобразительное искусство</v>
      </c>
    </row>
    <row r="2330" spans="1:13" x14ac:dyDescent="0.25">
      <c r="A2330" s="30" t="str">
        <v>Эшмакова А. А.</v>
      </c>
      <c r="B2330" s="30" t="str">
        <f ca="1"/>
        <v>8И</v>
      </c>
      <c r="C2330" s="30">
        <f ca="1"/>
        <v>35</v>
      </c>
      <c r="D2330" s="30" t="str">
        <f ca="1"/>
        <v>НЕТ</v>
      </c>
      <c r="E2330" s="30">
        <f ca="1"/>
        <v>1</v>
      </c>
      <c r="F2330" s="30" t="str">
        <v>Изобразительное искусство</v>
      </c>
      <c r="H2330" t="str">
        <f ca="1"/>
        <v>Эшмакова А. А.</v>
      </c>
      <c r="I2330" t="str">
        <f ca="1"/>
        <v>8И</v>
      </c>
      <c r="J2330">
        <f ca="1"/>
        <v>35</v>
      </c>
      <c r="K2330" t="str">
        <f ca="1"/>
        <v>НЕТ</v>
      </c>
      <c r="L2330">
        <f ca="1"/>
        <v>1</v>
      </c>
      <c r="M2330" t="str">
        <f ca="1"/>
        <v>Изобразительное искусство</v>
      </c>
    </row>
    <row r="2331" spans="1:13" x14ac:dyDescent="0.25">
      <c r="A2331" s="30" t="str">
        <v>Эшмакова А. А.</v>
      </c>
      <c r="B2331" s="30" t="str">
        <f ca="1"/>
        <v>8К</v>
      </c>
      <c r="C2331" s="30">
        <f ca="1"/>
        <v>31</v>
      </c>
      <c r="D2331" s="30" t="str">
        <f ca="1"/>
        <v>НЕТ</v>
      </c>
      <c r="E2331" s="30">
        <f ca="1"/>
        <v>1</v>
      </c>
      <c r="F2331" s="30" t="str">
        <v>Изобразительное искусство</v>
      </c>
      <c r="H2331" t="str">
        <f ca="1"/>
        <v>Эшмакова А. А.</v>
      </c>
      <c r="I2331" t="str">
        <f ca="1"/>
        <v>8К</v>
      </c>
      <c r="J2331">
        <f ca="1"/>
        <v>31</v>
      </c>
      <c r="K2331" t="str">
        <f ca="1"/>
        <v>НЕТ</v>
      </c>
      <c r="L2331">
        <f ca="1"/>
        <v>1</v>
      </c>
      <c r="M2331" t="str">
        <f ca="1"/>
        <v>Изобразительное искусство</v>
      </c>
    </row>
    <row r="2332" spans="1:13" x14ac:dyDescent="0.25">
      <c r="A2332" s="30" t="str">
        <v>Эшмакова А. А.</v>
      </c>
      <c r="B2332" s="30" t="str">
        <f ca="1"/>
        <v>8Л</v>
      </c>
      <c r="C2332" s="30">
        <f ca="1"/>
        <v>36</v>
      </c>
      <c r="D2332" s="30" t="str">
        <f ca="1"/>
        <v>НЕТ</v>
      </c>
      <c r="E2332" s="30">
        <f ca="1"/>
        <v>1</v>
      </c>
      <c r="F2332" s="30" t="str">
        <v>Изобразительное искусство</v>
      </c>
      <c r="H2332" t="str">
        <f ca="1"/>
        <v>Эшмакова А. А.</v>
      </c>
      <c r="I2332" t="str">
        <f ca="1"/>
        <v>8Л</v>
      </c>
      <c r="J2332">
        <f ca="1"/>
        <v>36</v>
      </c>
      <c r="K2332" t="str">
        <f ca="1"/>
        <v>НЕТ</v>
      </c>
      <c r="L2332">
        <f ca="1"/>
        <v>1</v>
      </c>
      <c r="M2332" t="str">
        <f ca="1"/>
        <v>Изобразительное искусство</v>
      </c>
    </row>
    <row r="2333" spans="1:13" x14ac:dyDescent="0.25">
      <c r="A2333" s="30" t="str">
        <v>Эшмакова А. А.</v>
      </c>
      <c r="B2333" s="30" t="str">
        <f ca="1"/>
        <v>8М</v>
      </c>
      <c r="C2333" s="30">
        <f ca="1"/>
        <v>28</v>
      </c>
      <c r="D2333" s="30" t="str">
        <f ca="1"/>
        <v>НЕТ</v>
      </c>
      <c r="E2333" s="30">
        <f ca="1"/>
        <v>1</v>
      </c>
      <c r="F2333" s="30" t="str">
        <v>Изобразительное искусство</v>
      </c>
      <c r="H2333" t="str">
        <f ca="1"/>
        <v>Эшмакова А. А.</v>
      </c>
      <c r="I2333" t="str">
        <f ca="1"/>
        <v>8М</v>
      </c>
      <c r="J2333">
        <f ca="1"/>
        <v>28</v>
      </c>
      <c r="K2333" t="str">
        <f ca="1"/>
        <v>НЕТ</v>
      </c>
      <c r="L2333">
        <f ca="1"/>
        <v>1</v>
      </c>
      <c r="M2333" t="str">
        <f ca="1"/>
        <v>Изобразительное искусство</v>
      </c>
    </row>
    <row r="2334" spans="1:13" x14ac:dyDescent="0.25">
      <c r="A2334" s="30" t="str">
        <v>Эшмакова А. А.</v>
      </c>
      <c r="B2334" s="30" t="str">
        <f ca="1"/>
        <v>8Н</v>
      </c>
      <c r="C2334" s="30">
        <f ca="1"/>
        <v>34</v>
      </c>
      <c r="D2334" s="30" t="str">
        <f ca="1"/>
        <v>НЕТ</v>
      </c>
      <c r="E2334" s="30">
        <f ca="1"/>
        <v>1</v>
      </c>
      <c r="F2334" s="30" t="str">
        <v>Изобразительное искусство</v>
      </c>
      <c r="H2334" t="str">
        <f ca="1"/>
        <v>Эшмакова А. А.</v>
      </c>
      <c r="I2334" t="str">
        <f ca="1"/>
        <v>8Н</v>
      </c>
      <c r="J2334">
        <f ca="1"/>
        <v>34</v>
      </c>
      <c r="K2334" t="str">
        <f ca="1"/>
        <v>НЕТ</v>
      </c>
      <c r="L2334">
        <f ca="1"/>
        <v>1</v>
      </c>
      <c r="M2334" t="str">
        <f ca="1"/>
        <v>Изобразительное искусство</v>
      </c>
    </row>
    <row r="2335" spans="1:13" x14ac:dyDescent="0.25">
      <c r="A2335" s="30" t="str">
        <v>Яценко Е. Л.</v>
      </c>
      <c r="B2335" s="30" t="str">
        <f ca="1"/>
        <v>2Р</v>
      </c>
      <c r="C2335" s="30">
        <f ca="1"/>
        <v>36</v>
      </c>
      <c r="D2335" s="30" t="str">
        <f ca="1"/>
        <v>НЕТ</v>
      </c>
      <c r="E2335" s="30">
        <f ca="1"/>
        <v>1</v>
      </c>
      <c r="F2335" s="30" t="str">
        <v>Изобразительное искусство</v>
      </c>
      <c r="H2335" t="str">
        <f ca="1"/>
        <v>Яценко Е. Л.</v>
      </c>
      <c r="I2335" t="str">
        <f ca="1"/>
        <v>2Р</v>
      </c>
      <c r="J2335">
        <f ca="1"/>
        <v>36</v>
      </c>
      <c r="K2335" t="str">
        <f ca="1"/>
        <v>НЕТ</v>
      </c>
      <c r="L2335">
        <f ca="1"/>
        <v>1</v>
      </c>
      <c r="M2335" t="str">
        <f ca="1"/>
        <v>Изобразительное искусство</v>
      </c>
    </row>
    <row r="2336" spans="1:13" x14ac:dyDescent="0.25">
      <c r="A2336" s="30" t="str">
        <v>Яценко Е. Л.</v>
      </c>
      <c r="B2336" s="30" t="str">
        <f ca="1"/>
        <v>2Р</v>
      </c>
      <c r="C2336" s="30">
        <f ca="1"/>
        <v>36</v>
      </c>
      <c r="D2336" s="30" t="str">
        <f ca="1"/>
        <v>НЕТ</v>
      </c>
      <c r="E2336" s="30">
        <f ca="1"/>
        <v>1</v>
      </c>
      <c r="F2336" s="30" t="str">
        <v>Кубановедение</v>
      </c>
      <c r="H2336" t="str">
        <f ca="1"/>
        <v>Яценко Е. Л.</v>
      </c>
      <c r="I2336" t="str">
        <f ca="1"/>
        <v>2Р</v>
      </c>
      <c r="J2336">
        <f ca="1"/>
        <v>36</v>
      </c>
      <c r="K2336" t="str">
        <f ca="1"/>
        <v>НЕТ</v>
      </c>
      <c r="L2336">
        <f ca="1"/>
        <v>1</v>
      </c>
      <c r="M2336" t="str">
        <f ca="1"/>
        <v>Кубановедение</v>
      </c>
    </row>
    <row r="2337" spans="1:13" x14ac:dyDescent="0.25">
      <c r="A2337" s="30" t="str">
        <v>Яценко Е. Л.</v>
      </c>
      <c r="B2337" s="30" t="str">
        <f ca="1"/>
        <v>2Р</v>
      </c>
      <c r="C2337" s="30">
        <f ca="1"/>
        <v>36</v>
      </c>
      <c r="D2337" s="30" t="str">
        <f ca="1"/>
        <v>НЕТ</v>
      </c>
      <c r="E2337" s="30">
        <f ca="1"/>
        <v>4</v>
      </c>
      <c r="F2337" s="30" t="str">
        <v>Литературное чтение</v>
      </c>
      <c r="H2337" t="str">
        <f ca="1"/>
        <v>Яценко Е. Л.</v>
      </c>
      <c r="I2337" t="str">
        <f ca="1"/>
        <v>2Р</v>
      </c>
      <c r="J2337">
        <f ca="1"/>
        <v>36</v>
      </c>
      <c r="K2337" t="str">
        <f ca="1"/>
        <v>НЕТ</v>
      </c>
      <c r="L2337">
        <f ca="1"/>
        <v>4</v>
      </c>
      <c r="M2337" t="str">
        <f ca="1"/>
        <v>Литературное чтение</v>
      </c>
    </row>
    <row r="2338" spans="1:13" x14ac:dyDescent="0.25">
      <c r="A2338" s="30" t="str">
        <v>Яценко Е. Л.</v>
      </c>
      <c r="B2338" s="30" t="str">
        <f ca="1"/>
        <v>2Р</v>
      </c>
      <c r="C2338" s="30">
        <f ca="1"/>
        <v>36</v>
      </c>
      <c r="D2338" s="30" t="str">
        <f ca="1"/>
        <v>НЕТ</v>
      </c>
      <c r="E2338" s="30">
        <f ca="1"/>
        <v>4</v>
      </c>
      <c r="F2338" s="30" t="str">
        <v>Математика</v>
      </c>
      <c r="H2338" t="str">
        <f ca="1"/>
        <v>Яценко Е. Л.</v>
      </c>
      <c r="I2338" t="str">
        <f ca="1"/>
        <v>2Р</v>
      </c>
      <c r="J2338">
        <f ca="1"/>
        <v>36</v>
      </c>
      <c r="K2338" t="str">
        <f ca="1"/>
        <v>НЕТ</v>
      </c>
      <c r="L2338">
        <f ca="1"/>
        <v>4</v>
      </c>
      <c r="M2338" t="str">
        <f ca="1"/>
        <v>Математика</v>
      </c>
    </row>
    <row r="2339" spans="1:13" x14ac:dyDescent="0.25">
      <c r="A2339" s="30" t="str">
        <v>Яценко Е. Л.</v>
      </c>
      <c r="B2339" s="30" t="str">
        <f ca="1"/>
        <v>2Р</v>
      </c>
      <c r="C2339" s="30">
        <f ca="1"/>
        <v>36</v>
      </c>
      <c r="D2339" s="30" t="str">
        <f ca="1"/>
        <v>НЕТ</v>
      </c>
      <c r="E2339" s="30">
        <f ca="1"/>
        <v>1</v>
      </c>
      <c r="F2339" s="30" t="str">
        <v>Музыка</v>
      </c>
      <c r="H2339" t="str">
        <f ca="1"/>
        <v>Яценко Е. Л.</v>
      </c>
      <c r="I2339" t="str">
        <f ca="1"/>
        <v>2Р</v>
      </c>
      <c r="J2339">
        <f ca="1"/>
        <v>36</v>
      </c>
      <c r="K2339" t="str">
        <f ca="1"/>
        <v>НЕТ</v>
      </c>
      <c r="L2339">
        <f ca="1"/>
        <v>1</v>
      </c>
      <c r="M2339" t="str">
        <f ca="1"/>
        <v>Музыка</v>
      </c>
    </row>
    <row r="2340" spans="1:13" x14ac:dyDescent="0.25">
      <c r="A2340" s="30" t="str">
        <v>Яценко Е. Л.</v>
      </c>
      <c r="B2340" s="30" t="str">
        <f ca="1"/>
        <v>2Р</v>
      </c>
      <c r="C2340" s="30">
        <f ca="1"/>
        <v>36</v>
      </c>
      <c r="D2340" s="30" t="str">
        <f ca="1"/>
        <v>НЕТ</v>
      </c>
      <c r="E2340" s="30">
        <f ca="1"/>
        <v>2</v>
      </c>
      <c r="F2340" s="30" t="str">
        <v>Окружающий мир</v>
      </c>
      <c r="H2340" t="str">
        <f ca="1"/>
        <v>Яценко Е. Л.</v>
      </c>
      <c r="I2340" t="str">
        <f ca="1"/>
        <v>2Р</v>
      </c>
      <c r="J2340">
        <f ca="1"/>
        <v>36</v>
      </c>
      <c r="K2340" t="str">
        <f ca="1"/>
        <v>НЕТ</v>
      </c>
      <c r="L2340">
        <f ca="1"/>
        <v>2</v>
      </c>
      <c r="M2340" t="str">
        <f ca="1"/>
        <v>Окружающий мир</v>
      </c>
    </row>
    <row r="2341" spans="1:13" x14ac:dyDescent="0.25">
      <c r="A2341" s="30" t="str">
        <v>Яценко Е. Л.</v>
      </c>
      <c r="B2341" s="30" t="str">
        <f ca="1"/>
        <v>2Р</v>
      </c>
      <c r="C2341" s="30">
        <f ca="1"/>
        <v>36</v>
      </c>
      <c r="D2341" s="30" t="str">
        <f ca="1"/>
        <v>НЕТ</v>
      </c>
      <c r="E2341" s="30">
        <f ca="1"/>
        <v>1</v>
      </c>
      <c r="F2341" s="30" t="str">
        <v>Разговор о важн</v>
      </c>
      <c r="H2341" t="str">
        <f ca="1"/>
        <v>Яценко Е. Л.</v>
      </c>
      <c r="I2341" t="str">
        <f ca="1"/>
        <v>2Р</v>
      </c>
      <c r="J2341">
        <f ca="1"/>
        <v>36</v>
      </c>
      <c r="K2341" t="str">
        <f ca="1"/>
        <v>НЕТ</v>
      </c>
      <c r="L2341">
        <f ca="1"/>
        <v>1</v>
      </c>
      <c r="M2341" t="str">
        <f ca="1"/>
        <v>Разговор о важн</v>
      </c>
    </row>
    <row r="2342" spans="1:13" x14ac:dyDescent="0.25">
      <c r="A2342" s="30" t="str">
        <v>Яценко Е. Л.</v>
      </c>
      <c r="B2342" s="30" t="str">
        <f ca="1"/>
        <v>2Р</v>
      </c>
      <c r="C2342" s="30">
        <f ca="1"/>
        <v>36</v>
      </c>
      <c r="D2342" s="30" t="str">
        <f ca="1"/>
        <v>НЕТ</v>
      </c>
      <c r="E2342" s="30">
        <f ca="1"/>
        <v>5</v>
      </c>
      <c r="F2342" s="30" t="str">
        <v>Русский язык</v>
      </c>
      <c r="H2342" t="str">
        <f ca="1"/>
        <v>Яценко Е. Л.</v>
      </c>
      <c r="I2342" t="str">
        <f ca="1"/>
        <v>2Р</v>
      </c>
      <c r="J2342">
        <f ca="1"/>
        <v>36</v>
      </c>
      <c r="K2342" t="str">
        <f ca="1"/>
        <v>НЕТ</v>
      </c>
      <c r="L2342">
        <f ca="1"/>
        <v>5</v>
      </c>
      <c r="M2342" t="str">
        <f ca="1"/>
        <v>Русский язык</v>
      </c>
    </row>
    <row r="2343" spans="1:13" x14ac:dyDescent="0.25">
      <c r="A2343" s="30" t="str">
        <v>Яценко Е. Л.</v>
      </c>
      <c r="B2343" s="30" t="str">
        <f ca="1"/>
        <v>2Р</v>
      </c>
      <c r="C2343" s="30">
        <f ca="1"/>
        <v>36</v>
      </c>
      <c r="D2343" s="30" t="str">
        <f ca="1"/>
        <v>НЕТ</v>
      </c>
      <c r="E2343" s="30">
        <f ca="1"/>
        <v>1</v>
      </c>
      <c r="F2343" s="30" t="str">
        <v>Технология</v>
      </c>
      <c r="H2343" t="str">
        <f ca="1"/>
        <v>Яценко Е. Л.</v>
      </c>
      <c r="I2343" t="str">
        <f ca="1"/>
        <v>2Р</v>
      </c>
      <c r="J2343">
        <f ca="1"/>
        <v>36</v>
      </c>
      <c r="K2343" t="str">
        <f ca="1"/>
        <v>НЕТ</v>
      </c>
      <c r="L2343">
        <f ca="1"/>
        <v>1</v>
      </c>
      <c r="M2343" t="str">
        <f ca="1"/>
        <v>Технология</v>
      </c>
    </row>
    <row r="2344" spans="1:13" x14ac:dyDescent="0.25">
      <c r="A2344" s="30" t="str">
        <v>Яценко Е. Л.</v>
      </c>
      <c r="B2344" s="30" t="str">
        <f ca="1"/>
        <v>3К</v>
      </c>
      <c r="C2344" s="30">
        <f ca="1"/>
        <v>37</v>
      </c>
      <c r="D2344" s="30" t="str">
        <f ca="1"/>
        <v>НЕТ</v>
      </c>
      <c r="E2344" s="30">
        <f ca="1"/>
        <v>1</v>
      </c>
      <c r="F2344" s="30" t="str">
        <v>Изобразительное искусство</v>
      </c>
      <c r="H2344" t="str">
        <f ca="1"/>
        <v>Яценко Е. Л.</v>
      </c>
      <c r="I2344" t="str">
        <f ca="1"/>
        <v>3К</v>
      </c>
      <c r="J2344">
        <f ca="1"/>
        <v>37</v>
      </c>
      <c r="K2344" t="str">
        <f ca="1"/>
        <v>НЕТ</v>
      </c>
      <c r="L2344">
        <f ca="1"/>
        <v>1</v>
      </c>
      <c r="M2344" t="str">
        <f ca="1"/>
        <v>Изобразительное искусство</v>
      </c>
    </row>
    <row r="2345" spans="1:13" x14ac:dyDescent="0.25">
      <c r="A2345" s="30" t="str">
        <v>Яценко Е. Л.</v>
      </c>
      <c r="B2345" s="30" t="str">
        <f ca="1"/>
        <v>3К</v>
      </c>
      <c r="C2345" s="30">
        <f ca="1"/>
        <v>37</v>
      </c>
      <c r="D2345" s="30" t="str">
        <f ca="1"/>
        <v>НЕТ</v>
      </c>
      <c r="E2345" s="30">
        <f ca="1"/>
        <v>1</v>
      </c>
      <c r="F2345" s="30" t="str">
        <v>Кубановедение</v>
      </c>
      <c r="H2345" t="str">
        <f ca="1"/>
        <v>Яценко Е. Л.</v>
      </c>
      <c r="I2345" t="str">
        <f ca="1"/>
        <v>3К</v>
      </c>
      <c r="J2345">
        <f ca="1"/>
        <v>37</v>
      </c>
      <c r="K2345" t="str">
        <f ca="1"/>
        <v>НЕТ</v>
      </c>
      <c r="L2345">
        <f ca="1"/>
        <v>1</v>
      </c>
      <c r="M2345" t="str">
        <f ca="1"/>
        <v>Кубановедение</v>
      </c>
    </row>
    <row r="2346" spans="1:13" x14ac:dyDescent="0.25">
      <c r="A2346" s="30" t="str">
        <v>Яценко Е. Л.</v>
      </c>
      <c r="B2346" s="30" t="str">
        <f ca="1"/>
        <v>3К</v>
      </c>
      <c r="C2346" s="30">
        <f ca="1"/>
        <v>37</v>
      </c>
      <c r="D2346" s="30" t="str">
        <f ca="1"/>
        <v>НЕТ</v>
      </c>
      <c r="E2346" s="30">
        <f ca="1"/>
        <v>4</v>
      </c>
      <c r="F2346" s="30" t="str">
        <v>Литературное чтение</v>
      </c>
      <c r="H2346" t="str">
        <f ca="1"/>
        <v>Яценко Е. Л.</v>
      </c>
      <c r="I2346" t="str">
        <f ca="1"/>
        <v>3К</v>
      </c>
      <c r="J2346">
        <f ca="1"/>
        <v>37</v>
      </c>
      <c r="K2346" t="str">
        <f ca="1"/>
        <v>НЕТ</v>
      </c>
      <c r="L2346">
        <f ca="1"/>
        <v>4</v>
      </c>
      <c r="M2346" t="str">
        <f ca="1"/>
        <v>Литературное чтение</v>
      </c>
    </row>
    <row r="2347" spans="1:13" x14ac:dyDescent="0.25">
      <c r="A2347" s="30" t="str">
        <v>Яценко Е. Л.</v>
      </c>
      <c r="B2347" s="30" t="str">
        <f ca="1"/>
        <v>3К</v>
      </c>
      <c r="C2347" s="30">
        <f ca="1"/>
        <v>37</v>
      </c>
      <c r="D2347" s="30" t="str">
        <f ca="1"/>
        <v>НЕТ</v>
      </c>
      <c r="E2347" s="30">
        <f ca="1"/>
        <v>4</v>
      </c>
      <c r="F2347" s="30" t="str">
        <v>Математика</v>
      </c>
      <c r="H2347" t="str">
        <f ca="1"/>
        <v>Яценко Е. Л.</v>
      </c>
      <c r="I2347" t="str">
        <f ca="1"/>
        <v>3К</v>
      </c>
      <c r="J2347">
        <f ca="1"/>
        <v>37</v>
      </c>
      <c r="K2347" t="str">
        <f ca="1"/>
        <v>НЕТ</v>
      </c>
      <c r="L2347">
        <f ca="1"/>
        <v>4</v>
      </c>
      <c r="M2347" t="str">
        <f ca="1"/>
        <v>Математика</v>
      </c>
    </row>
    <row r="2348" spans="1:13" x14ac:dyDescent="0.25">
      <c r="A2348" s="30" t="str">
        <v>Яценко Е. Л.</v>
      </c>
      <c r="B2348" s="30" t="str">
        <f ca="1"/>
        <v>3К</v>
      </c>
      <c r="C2348" s="30">
        <f ca="1"/>
        <v>37</v>
      </c>
      <c r="D2348" s="30" t="str">
        <f ca="1"/>
        <v>НЕТ</v>
      </c>
      <c r="E2348" s="30">
        <f ca="1"/>
        <v>1</v>
      </c>
      <c r="F2348" s="30" t="str">
        <v>Музыка</v>
      </c>
      <c r="H2348" t="str">
        <f ca="1"/>
        <v>Яценко Е. Л.</v>
      </c>
      <c r="I2348" t="str">
        <f ca="1"/>
        <v>3К</v>
      </c>
      <c r="J2348">
        <f ca="1"/>
        <v>37</v>
      </c>
      <c r="K2348" t="str">
        <f ca="1"/>
        <v>НЕТ</v>
      </c>
      <c r="L2348">
        <f ca="1"/>
        <v>1</v>
      </c>
      <c r="M2348" t="str">
        <f ca="1"/>
        <v>Музыка</v>
      </c>
    </row>
    <row r="2349" spans="1:13" x14ac:dyDescent="0.25">
      <c r="A2349" s="30" t="str">
        <v>Яценко Е. Л.</v>
      </c>
      <c r="B2349" s="30" t="str">
        <f ca="1"/>
        <v>3К</v>
      </c>
      <c r="C2349" s="30">
        <f ca="1"/>
        <v>37</v>
      </c>
      <c r="D2349" s="30" t="str">
        <f ca="1"/>
        <v>НЕТ</v>
      </c>
      <c r="E2349" s="30">
        <f ca="1"/>
        <v>2</v>
      </c>
      <c r="F2349" s="30" t="str">
        <v>Окружающий мир</v>
      </c>
      <c r="H2349" t="str">
        <f ca="1"/>
        <v>Яценко Е. Л.</v>
      </c>
      <c r="I2349" t="str">
        <f ca="1"/>
        <v>3К</v>
      </c>
      <c r="J2349">
        <f ca="1"/>
        <v>37</v>
      </c>
      <c r="K2349" t="str">
        <f ca="1"/>
        <v>НЕТ</v>
      </c>
      <c r="L2349">
        <f ca="1"/>
        <v>2</v>
      </c>
      <c r="M2349" t="str">
        <f ca="1"/>
        <v>Окружающий мир</v>
      </c>
    </row>
    <row r="2350" spans="1:13" x14ac:dyDescent="0.25">
      <c r="A2350" s="30" t="str">
        <v>Яценко Е. Л.</v>
      </c>
      <c r="B2350" s="30" t="str">
        <f ca="1"/>
        <v>3К</v>
      </c>
      <c r="C2350" s="30">
        <f ca="1"/>
        <v>37</v>
      </c>
      <c r="D2350" s="30" t="str">
        <f ca="1"/>
        <v>НЕТ</v>
      </c>
      <c r="E2350" s="30">
        <f ca="1"/>
        <v>1</v>
      </c>
      <c r="F2350" s="30" t="str">
        <v>Разговор о важн</v>
      </c>
      <c r="H2350" t="str">
        <f ca="1"/>
        <v>Яценко Е. Л.</v>
      </c>
      <c r="I2350" t="str">
        <f ca="1"/>
        <v>3К</v>
      </c>
      <c r="J2350">
        <f ca="1"/>
        <v>37</v>
      </c>
      <c r="K2350" t="str">
        <f ca="1"/>
        <v>НЕТ</v>
      </c>
      <c r="L2350">
        <f ca="1"/>
        <v>1</v>
      </c>
      <c r="M2350" t="str">
        <f ca="1"/>
        <v>Разговор о важн</v>
      </c>
    </row>
    <row r="2351" spans="1:13" x14ac:dyDescent="0.25">
      <c r="A2351" s="30" t="str">
        <v>Яценко Е. Л.</v>
      </c>
      <c r="B2351" s="30" t="str">
        <f ca="1"/>
        <v>3К</v>
      </c>
      <c r="C2351" s="30">
        <f ca="1"/>
        <v>37</v>
      </c>
      <c r="D2351" s="30" t="str">
        <f ca="1"/>
        <v>НЕТ</v>
      </c>
      <c r="E2351" s="30">
        <f ca="1"/>
        <v>5</v>
      </c>
      <c r="F2351" s="30" t="str">
        <v>Русский язык</v>
      </c>
      <c r="H2351" t="str">
        <f ca="1"/>
        <v>Яценко Е. Л.</v>
      </c>
      <c r="I2351" t="str">
        <f ca="1"/>
        <v>3К</v>
      </c>
      <c r="J2351">
        <f ca="1"/>
        <v>37</v>
      </c>
      <c r="K2351" t="str">
        <f ca="1"/>
        <v>НЕТ</v>
      </c>
      <c r="L2351">
        <f ca="1"/>
        <v>5</v>
      </c>
      <c r="M2351" t="str">
        <f ca="1"/>
        <v>Русский язык</v>
      </c>
    </row>
    <row r="2352" spans="1:13" x14ac:dyDescent="0.25">
      <c r="A2352" s="30" t="str">
        <v>Яценко Е. Л.</v>
      </c>
      <c r="B2352" s="30" t="str">
        <f ca="1"/>
        <v>3К</v>
      </c>
      <c r="C2352" s="30">
        <f ca="1"/>
        <v>37</v>
      </c>
      <c r="D2352" s="30" t="str">
        <f ca="1"/>
        <v>НЕТ</v>
      </c>
      <c r="E2352" s="30">
        <f ca="1"/>
        <v>1</v>
      </c>
      <c r="F2352" s="30" t="str">
        <v>Технология</v>
      </c>
      <c r="H2352" t="str">
        <f ca="1"/>
        <v>Яценко Е. Л.</v>
      </c>
      <c r="I2352" t="str">
        <f ca="1"/>
        <v>3К</v>
      </c>
      <c r="J2352">
        <f ca="1"/>
        <v>37</v>
      </c>
      <c r="K2352" t="str">
        <f ca="1"/>
        <v>НЕТ</v>
      </c>
      <c r="L2352">
        <f ca="1"/>
        <v>1</v>
      </c>
      <c r="M2352" t="str">
        <f ca="1"/>
        <v>Технология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B09D-097B-465B-91E3-90140DCA1CDF}">
  <dimension ref="A1:D406"/>
  <sheetViews>
    <sheetView topLeftCell="B1" workbookViewId="0">
      <selection activeCell="C37" sqref="C37"/>
    </sheetView>
  </sheetViews>
  <sheetFormatPr defaultColWidth="0" defaultRowHeight="15" x14ac:dyDescent="0.25"/>
  <cols>
    <col min="1" max="1" width="8" customWidth="1"/>
    <col min="2" max="2" width="18.5703125" customWidth="1"/>
    <col min="3" max="3" width="20" bestFit="1" customWidth="1"/>
    <col min="4" max="4" width="11.85546875" style="35" customWidth="1"/>
    <col min="5" max="16384" width="9.140625" hidden="1"/>
  </cols>
  <sheetData>
    <row r="1" spans="1:4" ht="15.75" thickBot="1" x14ac:dyDescent="0.3">
      <c r="A1" s="8" t="s">
        <v>508</v>
      </c>
      <c r="B1" s="9" t="s">
        <v>509</v>
      </c>
      <c r="C1" s="9" t="s">
        <v>0</v>
      </c>
      <c r="D1" s="33" t="s">
        <v>510</v>
      </c>
    </row>
    <row r="2" spans="1:4" ht="15.75" hidden="1" thickBot="1" x14ac:dyDescent="0.3">
      <c r="A2" s="7" t="s">
        <v>62</v>
      </c>
      <c r="B2" s="6" t="s">
        <v>376</v>
      </c>
      <c r="C2" s="6" t="s">
        <v>388</v>
      </c>
      <c r="D2" s="34">
        <v>17</v>
      </c>
    </row>
    <row r="3" spans="1:4" ht="15.75" hidden="1" thickBot="1" x14ac:dyDescent="0.3">
      <c r="A3" s="7" t="s">
        <v>112</v>
      </c>
      <c r="B3" s="6" t="s">
        <v>376</v>
      </c>
      <c r="C3" s="6" t="s">
        <v>388</v>
      </c>
      <c r="D3" s="34">
        <v>18</v>
      </c>
    </row>
    <row r="4" spans="1:4" ht="15.75" hidden="1" thickBot="1" x14ac:dyDescent="0.3">
      <c r="A4" s="7" t="s">
        <v>113</v>
      </c>
      <c r="B4" s="6" t="s">
        <v>376</v>
      </c>
      <c r="C4" s="6" t="s">
        <v>388</v>
      </c>
      <c r="D4" s="34">
        <v>17</v>
      </c>
    </row>
    <row r="5" spans="1:4" ht="15.75" hidden="1" thickBot="1" x14ac:dyDescent="0.3">
      <c r="A5" s="7" t="s">
        <v>114</v>
      </c>
      <c r="B5" s="6" t="s">
        <v>376</v>
      </c>
      <c r="C5" s="6" t="s">
        <v>388</v>
      </c>
      <c r="D5" s="34">
        <v>18</v>
      </c>
    </row>
    <row r="6" spans="1:4" ht="15.75" hidden="1" thickBot="1" x14ac:dyDescent="0.3">
      <c r="A6" s="7" t="s">
        <v>115</v>
      </c>
      <c r="B6" s="6" t="s">
        <v>376</v>
      </c>
      <c r="C6" s="6" t="s">
        <v>7</v>
      </c>
      <c r="D6" s="34">
        <v>18</v>
      </c>
    </row>
    <row r="7" spans="1:4" ht="15.75" hidden="1" thickBot="1" x14ac:dyDescent="0.3">
      <c r="A7" s="7" t="s">
        <v>116</v>
      </c>
      <c r="B7" s="6" t="s">
        <v>376</v>
      </c>
      <c r="C7" s="6" t="s">
        <v>388</v>
      </c>
      <c r="D7" s="34">
        <v>17</v>
      </c>
    </row>
    <row r="8" spans="1:4" ht="15.75" hidden="1" thickBot="1" x14ac:dyDescent="0.3">
      <c r="A8" s="7" t="s">
        <v>117</v>
      </c>
      <c r="B8" s="6" t="s">
        <v>376</v>
      </c>
      <c r="C8" s="6" t="s">
        <v>388</v>
      </c>
      <c r="D8" s="34">
        <v>18</v>
      </c>
    </row>
    <row r="9" spans="1:4" ht="15.75" hidden="1" thickBot="1" x14ac:dyDescent="0.3">
      <c r="A9" s="7" t="s">
        <v>118</v>
      </c>
      <c r="B9" s="6" t="s">
        <v>376</v>
      </c>
      <c r="C9" s="6" t="s">
        <v>7</v>
      </c>
      <c r="D9" s="34">
        <v>18</v>
      </c>
    </row>
    <row r="10" spans="1:4" ht="15.75" hidden="1" thickBot="1" x14ac:dyDescent="0.3">
      <c r="A10" s="7" t="s">
        <v>119</v>
      </c>
      <c r="B10" s="6" t="s">
        <v>376</v>
      </c>
      <c r="C10" s="6" t="s">
        <v>388</v>
      </c>
      <c r="D10" s="34">
        <v>17</v>
      </c>
    </row>
    <row r="11" spans="1:4" ht="15.75" hidden="1" thickBot="1" x14ac:dyDescent="0.3">
      <c r="A11" s="7" t="s">
        <v>120</v>
      </c>
      <c r="B11" s="6" t="s">
        <v>376</v>
      </c>
      <c r="C11" s="6" t="s">
        <v>7</v>
      </c>
      <c r="D11" s="34">
        <v>15</v>
      </c>
    </row>
    <row r="12" spans="1:4" ht="15.75" hidden="1" thickBot="1" x14ac:dyDescent="0.3">
      <c r="A12" s="7" t="s">
        <v>121</v>
      </c>
      <c r="B12" s="6" t="s">
        <v>376</v>
      </c>
      <c r="C12" s="6" t="s">
        <v>7</v>
      </c>
      <c r="D12" s="34">
        <v>18</v>
      </c>
    </row>
    <row r="13" spans="1:4" ht="15.75" hidden="1" thickBot="1" x14ac:dyDescent="0.3">
      <c r="A13" s="7" t="s">
        <v>122</v>
      </c>
      <c r="B13" s="6" t="s">
        <v>376</v>
      </c>
      <c r="C13" s="6" t="s">
        <v>7</v>
      </c>
      <c r="D13" s="34">
        <v>12</v>
      </c>
    </row>
    <row r="14" spans="1:4" ht="15.75" hidden="1" thickBot="1" x14ac:dyDescent="0.3">
      <c r="A14" s="7" t="s">
        <v>123</v>
      </c>
      <c r="B14" s="6" t="s">
        <v>376</v>
      </c>
      <c r="C14" s="6" t="s">
        <v>7</v>
      </c>
      <c r="D14" s="34">
        <v>18</v>
      </c>
    </row>
    <row r="15" spans="1:4" ht="15.75" hidden="1" thickBot="1" x14ac:dyDescent="0.3">
      <c r="A15" s="7" t="s">
        <v>242</v>
      </c>
      <c r="B15" s="6" t="s">
        <v>376</v>
      </c>
      <c r="C15" s="6" t="s">
        <v>7</v>
      </c>
      <c r="D15" s="34">
        <v>17</v>
      </c>
    </row>
    <row r="16" spans="1:4" ht="15.75" hidden="1" thickBot="1" x14ac:dyDescent="0.3">
      <c r="A16" s="7" t="s">
        <v>243</v>
      </c>
      <c r="B16" s="6" t="s">
        <v>376</v>
      </c>
      <c r="C16" s="6" t="s">
        <v>7</v>
      </c>
      <c r="D16" s="34">
        <v>18</v>
      </c>
    </row>
    <row r="17" spans="1:4" ht="15.75" hidden="1" thickBot="1" x14ac:dyDescent="0.3">
      <c r="A17" s="7" t="s">
        <v>181</v>
      </c>
      <c r="B17" s="6" t="s">
        <v>376</v>
      </c>
      <c r="C17" s="6" t="s">
        <v>7</v>
      </c>
      <c r="D17" s="34">
        <v>19</v>
      </c>
    </row>
    <row r="18" spans="1:4" ht="15.75" hidden="1" thickBot="1" x14ac:dyDescent="0.3">
      <c r="A18" s="7" t="s">
        <v>182</v>
      </c>
      <c r="B18" s="6" t="s">
        <v>376</v>
      </c>
      <c r="C18" s="6" t="s">
        <v>7</v>
      </c>
      <c r="D18" s="34">
        <v>17</v>
      </c>
    </row>
    <row r="19" spans="1:4" ht="15.75" hidden="1" thickBot="1" x14ac:dyDescent="0.3">
      <c r="A19" s="7" t="s">
        <v>183</v>
      </c>
      <c r="B19" s="6" t="s">
        <v>376</v>
      </c>
      <c r="C19" s="6" t="s">
        <v>7</v>
      </c>
      <c r="D19" s="34">
        <v>19</v>
      </c>
    </row>
    <row r="20" spans="1:4" ht="15.75" hidden="1" thickBot="1" x14ac:dyDescent="0.3">
      <c r="A20" s="7" t="s">
        <v>61</v>
      </c>
      <c r="B20" s="6" t="s">
        <v>376</v>
      </c>
      <c r="C20" s="6" t="s">
        <v>7</v>
      </c>
      <c r="D20" s="34">
        <v>18</v>
      </c>
    </row>
    <row r="21" spans="1:4" ht="15.75" hidden="1" thickBot="1" x14ac:dyDescent="0.3">
      <c r="A21" s="7" t="s">
        <v>239</v>
      </c>
      <c r="B21" s="6" t="s">
        <v>376</v>
      </c>
      <c r="C21" s="6" t="s">
        <v>388</v>
      </c>
      <c r="D21" s="34">
        <v>19</v>
      </c>
    </row>
    <row r="22" spans="1:4" ht="15.75" hidden="1" thickBot="1" x14ac:dyDescent="0.3">
      <c r="A22" s="7" t="s">
        <v>55</v>
      </c>
      <c r="B22" s="6" t="s">
        <v>376</v>
      </c>
      <c r="C22" s="6" t="s">
        <v>388</v>
      </c>
      <c r="D22" s="34">
        <v>18</v>
      </c>
    </row>
    <row r="23" spans="1:4" ht="15.75" hidden="1" thickBot="1" x14ac:dyDescent="0.3">
      <c r="A23" s="7" t="s">
        <v>59</v>
      </c>
      <c r="B23" s="6" t="s">
        <v>376</v>
      </c>
      <c r="C23" s="6" t="s">
        <v>388</v>
      </c>
      <c r="D23" s="34">
        <v>18</v>
      </c>
    </row>
    <row r="24" spans="1:4" ht="15.75" hidden="1" thickBot="1" x14ac:dyDescent="0.3">
      <c r="A24" s="7" t="s">
        <v>180</v>
      </c>
      <c r="B24" s="6" t="s">
        <v>376</v>
      </c>
      <c r="C24" s="6" t="s">
        <v>388</v>
      </c>
      <c r="D24" s="34">
        <v>20</v>
      </c>
    </row>
    <row r="25" spans="1:4" ht="15.75" hidden="1" thickBot="1" x14ac:dyDescent="0.3">
      <c r="A25" s="7" t="s">
        <v>60</v>
      </c>
      <c r="B25" s="6" t="s">
        <v>376</v>
      </c>
      <c r="C25" s="6" t="s">
        <v>388</v>
      </c>
      <c r="D25" s="34">
        <v>18</v>
      </c>
    </row>
    <row r="26" spans="1:4" ht="15.75" thickBot="1" x14ac:dyDescent="0.3">
      <c r="A26" s="7" t="s">
        <v>103</v>
      </c>
      <c r="B26" s="6" t="s">
        <v>376</v>
      </c>
      <c r="C26" s="6" t="s">
        <v>377</v>
      </c>
      <c r="D26" s="34">
        <v>18</v>
      </c>
    </row>
    <row r="27" spans="1:4" ht="15.75" thickBot="1" x14ac:dyDescent="0.3">
      <c r="A27" s="7" t="s">
        <v>154</v>
      </c>
      <c r="B27" s="6" t="s">
        <v>376</v>
      </c>
      <c r="C27" s="6" t="s">
        <v>377</v>
      </c>
      <c r="D27" s="34">
        <v>18</v>
      </c>
    </row>
    <row r="28" spans="1:4" ht="15.75" thickBot="1" x14ac:dyDescent="0.3">
      <c r="A28" s="7" t="s">
        <v>106</v>
      </c>
      <c r="B28" s="6" t="s">
        <v>376</v>
      </c>
      <c r="C28" s="6" t="s">
        <v>377</v>
      </c>
      <c r="D28" s="34">
        <v>18</v>
      </c>
    </row>
    <row r="29" spans="1:4" ht="15.75" thickBot="1" x14ac:dyDescent="0.3">
      <c r="A29" s="7" t="s">
        <v>124</v>
      </c>
      <c r="B29" s="6" t="s">
        <v>376</v>
      </c>
      <c r="C29" s="6" t="s">
        <v>377</v>
      </c>
      <c r="D29" s="34">
        <v>16</v>
      </c>
    </row>
    <row r="30" spans="1:4" ht="15.75" thickBot="1" x14ac:dyDescent="0.3">
      <c r="A30" s="7" t="s">
        <v>107</v>
      </c>
      <c r="B30" s="6" t="s">
        <v>376</v>
      </c>
      <c r="C30" s="6" t="s">
        <v>377</v>
      </c>
      <c r="D30" s="34">
        <v>17</v>
      </c>
    </row>
    <row r="31" spans="1:4" ht="15.75" thickBot="1" x14ac:dyDescent="0.3">
      <c r="A31" s="7" t="s">
        <v>158</v>
      </c>
      <c r="B31" s="6" t="s">
        <v>376</v>
      </c>
      <c r="C31" s="6" t="s">
        <v>377</v>
      </c>
      <c r="D31" s="34">
        <v>19</v>
      </c>
    </row>
    <row r="32" spans="1:4" ht="15.75" thickBot="1" x14ac:dyDescent="0.3">
      <c r="A32" s="7" t="s">
        <v>189</v>
      </c>
      <c r="B32" s="6" t="s">
        <v>376</v>
      </c>
      <c r="C32" s="6" t="s">
        <v>377</v>
      </c>
      <c r="D32" s="34">
        <v>18</v>
      </c>
    </row>
    <row r="33" spans="1:4" ht="15.75" thickBot="1" x14ac:dyDescent="0.3">
      <c r="A33" s="7" t="s">
        <v>190</v>
      </c>
      <c r="B33" s="6" t="s">
        <v>376</v>
      </c>
      <c r="C33" s="6" t="s">
        <v>377</v>
      </c>
      <c r="D33" s="34">
        <v>18</v>
      </c>
    </row>
    <row r="34" spans="1:4" ht="15.75" thickBot="1" x14ac:dyDescent="0.3">
      <c r="A34" s="7" t="s">
        <v>191</v>
      </c>
      <c r="B34" s="6" t="s">
        <v>376</v>
      </c>
      <c r="C34" s="6" t="s">
        <v>377</v>
      </c>
      <c r="D34" s="34">
        <v>18</v>
      </c>
    </row>
    <row r="35" spans="1:4" ht="15.75" thickBot="1" x14ac:dyDescent="0.3">
      <c r="A35" s="7" t="s">
        <v>192</v>
      </c>
      <c r="B35" s="6" t="s">
        <v>376</v>
      </c>
      <c r="C35" s="6" t="s">
        <v>377</v>
      </c>
      <c r="D35" s="34">
        <v>17</v>
      </c>
    </row>
    <row r="36" spans="1:4" ht="15.75" thickBot="1" x14ac:dyDescent="0.3">
      <c r="A36" s="7" t="s">
        <v>193</v>
      </c>
      <c r="B36" s="6" t="s">
        <v>376</v>
      </c>
      <c r="C36" s="6" t="s">
        <v>377</v>
      </c>
      <c r="D36" s="34">
        <v>19</v>
      </c>
    </row>
    <row r="37" spans="1:4" ht="15.75" thickBot="1" x14ac:dyDescent="0.3">
      <c r="A37" s="7" t="s">
        <v>125</v>
      </c>
      <c r="B37" s="6" t="s">
        <v>376</v>
      </c>
      <c r="C37" s="6" t="s">
        <v>377</v>
      </c>
      <c r="D37" s="34">
        <v>19</v>
      </c>
    </row>
    <row r="38" spans="1:4" ht="15.75" thickBot="1" x14ac:dyDescent="0.3">
      <c r="A38" s="7" t="s">
        <v>47</v>
      </c>
      <c r="B38" s="6" t="s">
        <v>376</v>
      </c>
      <c r="C38" s="6" t="s">
        <v>377</v>
      </c>
      <c r="D38" s="34">
        <v>18</v>
      </c>
    </row>
    <row r="39" spans="1:4" ht="15.75" thickBot="1" x14ac:dyDescent="0.3">
      <c r="A39" s="7" t="s">
        <v>51</v>
      </c>
      <c r="B39" s="6" t="s">
        <v>376</v>
      </c>
      <c r="C39" s="6" t="s">
        <v>377</v>
      </c>
      <c r="D39" s="34">
        <v>18</v>
      </c>
    </row>
    <row r="40" spans="1:4" ht="15.75" thickBot="1" x14ac:dyDescent="0.3">
      <c r="A40" s="7" t="s">
        <v>72</v>
      </c>
      <c r="B40" s="6" t="s">
        <v>376</v>
      </c>
      <c r="C40" s="6" t="s">
        <v>377</v>
      </c>
      <c r="D40" s="34">
        <v>19</v>
      </c>
    </row>
    <row r="41" spans="1:4" ht="15.75" thickBot="1" x14ac:dyDescent="0.3">
      <c r="A41" s="7" t="s">
        <v>86</v>
      </c>
      <c r="B41" s="6" t="s">
        <v>376</v>
      </c>
      <c r="C41" s="6" t="s">
        <v>377</v>
      </c>
      <c r="D41" s="34">
        <v>18</v>
      </c>
    </row>
    <row r="42" spans="1:4" ht="15.75" thickBot="1" x14ac:dyDescent="0.3">
      <c r="A42" s="7" t="s">
        <v>91</v>
      </c>
      <c r="B42" s="6" t="s">
        <v>376</v>
      </c>
      <c r="C42" s="6" t="s">
        <v>377</v>
      </c>
      <c r="D42" s="34">
        <v>18</v>
      </c>
    </row>
    <row r="43" spans="1:4" ht="15.75" thickBot="1" x14ac:dyDescent="0.3">
      <c r="A43" s="7" t="s">
        <v>92</v>
      </c>
      <c r="B43" s="6" t="s">
        <v>376</v>
      </c>
      <c r="C43" s="6" t="s">
        <v>377</v>
      </c>
      <c r="D43" s="34">
        <v>18</v>
      </c>
    </row>
    <row r="44" spans="1:4" ht="15.75" thickBot="1" x14ac:dyDescent="0.3">
      <c r="A44" s="7" t="s">
        <v>95</v>
      </c>
      <c r="B44" s="6" t="s">
        <v>376</v>
      </c>
      <c r="C44" s="6" t="s">
        <v>377</v>
      </c>
      <c r="D44" s="34">
        <v>19</v>
      </c>
    </row>
    <row r="45" spans="1:4" ht="15.75" thickBot="1" x14ac:dyDescent="0.3">
      <c r="A45" s="7" t="s">
        <v>96</v>
      </c>
      <c r="B45" s="6" t="s">
        <v>376</v>
      </c>
      <c r="C45" s="6" t="s">
        <v>377</v>
      </c>
      <c r="D45" s="34">
        <v>18</v>
      </c>
    </row>
    <row r="46" spans="1:4" ht="15.75" hidden="1" thickBot="1" x14ac:dyDescent="0.3">
      <c r="A46" s="7" t="s">
        <v>103</v>
      </c>
      <c r="B46" s="6" t="s">
        <v>376</v>
      </c>
      <c r="C46" s="6" t="s">
        <v>374</v>
      </c>
      <c r="D46" s="34">
        <v>18</v>
      </c>
    </row>
    <row r="47" spans="1:4" ht="15.75" hidden="1" thickBot="1" x14ac:dyDescent="0.3">
      <c r="A47" s="7" t="s">
        <v>154</v>
      </c>
      <c r="B47" s="6" t="s">
        <v>376</v>
      </c>
      <c r="C47" s="6" t="s">
        <v>374</v>
      </c>
      <c r="D47" s="34">
        <v>17</v>
      </c>
    </row>
    <row r="48" spans="1:4" ht="15.75" hidden="1" thickBot="1" x14ac:dyDescent="0.3">
      <c r="A48" s="7" t="s">
        <v>106</v>
      </c>
      <c r="B48" s="6" t="s">
        <v>376</v>
      </c>
      <c r="C48" s="6" t="s">
        <v>374</v>
      </c>
      <c r="D48" s="34">
        <v>18</v>
      </c>
    </row>
    <row r="49" spans="1:4" ht="15.75" hidden="1" thickBot="1" x14ac:dyDescent="0.3">
      <c r="A49" s="7" t="s">
        <v>124</v>
      </c>
      <c r="B49" s="6" t="s">
        <v>376</v>
      </c>
      <c r="C49" s="6" t="s">
        <v>374</v>
      </c>
      <c r="D49" s="34">
        <v>17</v>
      </c>
    </row>
    <row r="50" spans="1:4" ht="15.75" hidden="1" thickBot="1" x14ac:dyDescent="0.3">
      <c r="A50" s="7" t="s">
        <v>107</v>
      </c>
      <c r="B50" s="6" t="s">
        <v>376</v>
      </c>
      <c r="C50" s="6" t="s">
        <v>374</v>
      </c>
      <c r="D50" s="34">
        <v>18</v>
      </c>
    </row>
    <row r="51" spans="1:4" ht="15.75" hidden="1" thickBot="1" x14ac:dyDescent="0.3">
      <c r="A51" s="7" t="s">
        <v>158</v>
      </c>
      <c r="B51" s="6" t="s">
        <v>376</v>
      </c>
      <c r="C51" s="6" t="s">
        <v>374</v>
      </c>
      <c r="D51" s="34">
        <v>18</v>
      </c>
    </row>
    <row r="52" spans="1:4" ht="15.75" hidden="1" thickBot="1" x14ac:dyDescent="0.3">
      <c r="A52" s="7" t="s">
        <v>189</v>
      </c>
      <c r="B52" s="6" t="s">
        <v>376</v>
      </c>
      <c r="C52" s="6" t="s">
        <v>374</v>
      </c>
      <c r="D52" s="34">
        <v>18</v>
      </c>
    </row>
    <row r="53" spans="1:4" ht="15.75" hidden="1" thickBot="1" x14ac:dyDescent="0.3">
      <c r="A53" s="7" t="s">
        <v>190</v>
      </c>
      <c r="B53" s="6" t="s">
        <v>376</v>
      </c>
      <c r="C53" s="6" t="s">
        <v>374</v>
      </c>
      <c r="D53" s="34">
        <v>17</v>
      </c>
    </row>
    <row r="54" spans="1:4" ht="15.75" hidden="1" thickBot="1" x14ac:dyDescent="0.3">
      <c r="A54" s="7" t="s">
        <v>191</v>
      </c>
      <c r="B54" s="6" t="s">
        <v>376</v>
      </c>
      <c r="C54" s="6" t="s">
        <v>374</v>
      </c>
      <c r="D54" s="34">
        <v>19</v>
      </c>
    </row>
    <row r="55" spans="1:4" ht="15.75" hidden="1" thickBot="1" x14ac:dyDescent="0.3">
      <c r="A55" s="7" t="s">
        <v>192</v>
      </c>
      <c r="B55" s="6" t="s">
        <v>376</v>
      </c>
      <c r="C55" s="6" t="s">
        <v>374</v>
      </c>
      <c r="D55" s="34">
        <v>18</v>
      </c>
    </row>
    <row r="56" spans="1:4" ht="15.75" hidden="1" thickBot="1" x14ac:dyDescent="0.3">
      <c r="A56" s="7" t="s">
        <v>193</v>
      </c>
      <c r="B56" s="6" t="s">
        <v>376</v>
      </c>
      <c r="C56" s="6" t="s">
        <v>374</v>
      </c>
      <c r="D56" s="34">
        <v>18</v>
      </c>
    </row>
    <row r="57" spans="1:4" ht="15.75" hidden="1" thickBot="1" x14ac:dyDescent="0.3">
      <c r="A57" s="7" t="s">
        <v>125</v>
      </c>
      <c r="B57" s="6" t="s">
        <v>376</v>
      </c>
      <c r="C57" s="6" t="s">
        <v>374</v>
      </c>
      <c r="D57" s="34">
        <v>18</v>
      </c>
    </row>
    <row r="58" spans="1:4" ht="15.75" hidden="1" thickBot="1" x14ac:dyDescent="0.3">
      <c r="A58" s="7" t="s">
        <v>47</v>
      </c>
      <c r="B58" s="6" t="s">
        <v>376</v>
      </c>
      <c r="C58" s="6" t="s">
        <v>374</v>
      </c>
      <c r="D58" s="34">
        <v>17</v>
      </c>
    </row>
    <row r="59" spans="1:4" ht="15.75" hidden="1" thickBot="1" x14ac:dyDescent="0.3">
      <c r="A59" s="7" t="s">
        <v>51</v>
      </c>
      <c r="B59" s="6" t="s">
        <v>376</v>
      </c>
      <c r="C59" s="6" t="s">
        <v>374</v>
      </c>
      <c r="D59" s="34">
        <v>19</v>
      </c>
    </row>
    <row r="60" spans="1:4" ht="15.75" hidden="1" thickBot="1" x14ac:dyDescent="0.3">
      <c r="A60" s="7" t="s">
        <v>72</v>
      </c>
      <c r="B60" s="6" t="s">
        <v>376</v>
      </c>
      <c r="C60" s="6" t="s">
        <v>374</v>
      </c>
      <c r="D60" s="34">
        <v>19</v>
      </c>
    </row>
    <row r="61" spans="1:4" ht="15.75" hidden="1" thickBot="1" x14ac:dyDescent="0.3">
      <c r="A61" s="7" t="s">
        <v>86</v>
      </c>
      <c r="B61" s="6" t="s">
        <v>376</v>
      </c>
      <c r="C61" s="6" t="s">
        <v>374</v>
      </c>
      <c r="D61" s="34">
        <v>16</v>
      </c>
    </row>
    <row r="62" spans="1:4" ht="15.75" hidden="1" thickBot="1" x14ac:dyDescent="0.3">
      <c r="A62" s="7" t="s">
        <v>91</v>
      </c>
      <c r="B62" s="6" t="s">
        <v>376</v>
      </c>
      <c r="C62" s="6" t="s">
        <v>374</v>
      </c>
      <c r="D62" s="34">
        <v>16</v>
      </c>
    </row>
    <row r="63" spans="1:4" ht="15.75" hidden="1" thickBot="1" x14ac:dyDescent="0.3">
      <c r="A63" s="7" t="s">
        <v>92</v>
      </c>
      <c r="B63" s="6" t="s">
        <v>376</v>
      </c>
      <c r="C63" s="6" t="s">
        <v>374</v>
      </c>
      <c r="D63" s="34">
        <v>18</v>
      </c>
    </row>
    <row r="64" spans="1:4" ht="15.75" hidden="1" thickBot="1" x14ac:dyDescent="0.3">
      <c r="A64" s="7" t="s">
        <v>95</v>
      </c>
      <c r="B64" s="6" t="s">
        <v>376</v>
      </c>
      <c r="C64" s="6" t="s">
        <v>374</v>
      </c>
      <c r="D64" s="34">
        <v>17</v>
      </c>
    </row>
    <row r="65" spans="1:4" ht="15.75" hidden="1" thickBot="1" x14ac:dyDescent="0.3">
      <c r="A65" s="7" t="s">
        <v>96</v>
      </c>
      <c r="B65" s="6" t="s">
        <v>376</v>
      </c>
      <c r="C65" s="6" t="s">
        <v>374</v>
      </c>
      <c r="D65" s="34">
        <v>20</v>
      </c>
    </row>
    <row r="66" spans="1:4" ht="15.75" hidden="1" thickBot="1" x14ac:dyDescent="0.3">
      <c r="A66" s="7" t="s">
        <v>239</v>
      </c>
      <c r="B66" s="6" t="s">
        <v>376</v>
      </c>
      <c r="C66" s="6" t="s">
        <v>445</v>
      </c>
      <c r="D66" s="34">
        <v>19</v>
      </c>
    </row>
    <row r="67" spans="1:4" ht="15.75" hidden="1" thickBot="1" x14ac:dyDescent="0.3">
      <c r="A67" s="7" t="s">
        <v>242</v>
      </c>
      <c r="B67" s="6" t="s">
        <v>376</v>
      </c>
      <c r="C67" s="6" t="s">
        <v>445</v>
      </c>
      <c r="D67" s="34">
        <v>21</v>
      </c>
    </row>
    <row r="68" spans="1:4" ht="15.75" hidden="1" thickBot="1" x14ac:dyDescent="0.3">
      <c r="A68" s="7" t="s">
        <v>243</v>
      </c>
      <c r="B68" s="6" t="s">
        <v>376</v>
      </c>
      <c r="C68" s="6" t="s">
        <v>445</v>
      </c>
      <c r="D68" s="34">
        <v>18</v>
      </c>
    </row>
    <row r="69" spans="1:4" ht="15.75" hidden="1" thickBot="1" x14ac:dyDescent="0.3">
      <c r="A69" s="7" t="s">
        <v>55</v>
      </c>
      <c r="B69" s="6" t="s">
        <v>376</v>
      </c>
      <c r="C69" s="6" t="s">
        <v>445</v>
      </c>
      <c r="D69" s="34">
        <v>18</v>
      </c>
    </row>
    <row r="70" spans="1:4" ht="15.75" hidden="1" thickBot="1" x14ac:dyDescent="0.3">
      <c r="A70" s="7" t="s">
        <v>59</v>
      </c>
      <c r="B70" s="6" t="s">
        <v>376</v>
      </c>
      <c r="C70" s="6" t="s">
        <v>445</v>
      </c>
      <c r="D70" s="34">
        <v>18</v>
      </c>
    </row>
    <row r="71" spans="1:4" ht="15.75" hidden="1" thickBot="1" x14ac:dyDescent="0.3">
      <c r="A71" s="7" t="s">
        <v>180</v>
      </c>
      <c r="B71" s="6" t="s">
        <v>376</v>
      </c>
      <c r="C71" s="6" t="s">
        <v>445</v>
      </c>
      <c r="D71" s="34">
        <v>18</v>
      </c>
    </row>
    <row r="72" spans="1:4" ht="15.75" hidden="1" thickBot="1" x14ac:dyDescent="0.3">
      <c r="A72" s="7" t="s">
        <v>181</v>
      </c>
      <c r="B72" s="6" t="s">
        <v>376</v>
      </c>
      <c r="C72" s="6" t="s">
        <v>445</v>
      </c>
      <c r="D72" s="34">
        <v>19</v>
      </c>
    </row>
    <row r="73" spans="1:4" ht="15.75" hidden="1" thickBot="1" x14ac:dyDescent="0.3">
      <c r="A73" s="7" t="s">
        <v>182</v>
      </c>
      <c r="B73" s="6" t="s">
        <v>376</v>
      </c>
      <c r="C73" s="6" t="s">
        <v>445</v>
      </c>
      <c r="D73" s="34">
        <v>18</v>
      </c>
    </row>
    <row r="74" spans="1:4" ht="15.75" hidden="1" thickBot="1" x14ac:dyDescent="0.3">
      <c r="A74" s="7" t="s">
        <v>183</v>
      </c>
      <c r="B74" s="6" t="s">
        <v>376</v>
      </c>
      <c r="C74" s="6" t="s">
        <v>445</v>
      </c>
      <c r="D74" s="34">
        <v>19</v>
      </c>
    </row>
    <row r="75" spans="1:4" ht="15.75" hidden="1" thickBot="1" x14ac:dyDescent="0.3">
      <c r="A75" s="7" t="s">
        <v>60</v>
      </c>
      <c r="B75" s="6" t="s">
        <v>376</v>
      </c>
      <c r="C75" s="6" t="s">
        <v>445</v>
      </c>
      <c r="D75" s="34">
        <v>18</v>
      </c>
    </row>
    <row r="76" spans="1:4" ht="15.75" hidden="1" thickBot="1" x14ac:dyDescent="0.3">
      <c r="A76" s="7" t="s">
        <v>61</v>
      </c>
      <c r="B76" s="6" t="s">
        <v>376</v>
      </c>
      <c r="C76" s="6" t="s">
        <v>445</v>
      </c>
      <c r="D76" s="34">
        <v>19</v>
      </c>
    </row>
    <row r="77" spans="1:4" ht="15.75" hidden="1" thickBot="1" x14ac:dyDescent="0.3">
      <c r="A77" s="7" t="s">
        <v>62</v>
      </c>
      <c r="B77" s="6" t="s">
        <v>376</v>
      </c>
      <c r="C77" s="6" t="s">
        <v>445</v>
      </c>
      <c r="D77" s="34">
        <v>18</v>
      </c>
    </row>
    <row r="78" spans="1:4" ht="15.75" hidden="1" thickBot="1" x14ac:dyDescent="0.3">
      <c r="A78" s="7" t="s">
        <v>112</v>
      </c>
      <c r="B78" s="6" t="s">
        <v>376</v>
      </c>
      <c r="C78" s="6" t="s">
        <v>445</v>
      </c>
      <c r="D78" s="34">
        <v>18</v>
      </c>
    </row>
    <row r="79" spans="1:4" ht="15.75" hidden="1" thickBot="1" x14ac:dyDescent="0.3">
      <c r="A79" s="7" t="s">
        <v>113</v>
      </c>
      <c r="B79" s="6" t="s">
        <v>376</v>
      </c>
      <c r="C79" s="6" t="s">
        <v>445</v>
      </c>
      <c r="D79" s="34">
        <v>17</v>
      </c>
    </row>
    <row r="80" spans="1:4" ht="15.75" hidden="1" thickBot="1" x14ac:dyDescent="0.3">
      <c r="A80" s="7" t="s">
        <v>114</v>
      </c>
      <c r="B80" s="6" t="s">
        <v>376</v>
      </c>
      <c r="C80" s="6" t="s">
        <v>445</v>
      </c>
      <c r="D80" s="34">
        <v>18</v>
      </c>
    </row>
    <row r="81" spans="1:4" ht="15.75" hidden="1" thickBot="1" x14ac:dyDescent="0.3">
      <c r="A81" s="7" t="s">
        <v>115</v>
      </c>
      <c r="B81" s="6" t="s">
        <v>376</v>
      </c>
      <c r="C81" s="6" t="s">
        <v>388</v>
      </c>
      <c r="D81" s="34">
        <v>17</v>
      </c>
    </row>
    <row r="82" spans="1:4" ht="15.75" hidden="1" thickBot="1" x14ac:dyDescent="0.3">
      <c r="A82" s="7" t="s">
        <v>116</v>
      </c>
      <c r="B82" s="6" t="s">
        <v>376</v>
      </c>
      <c r="C82" s="6" t="s">
        <v>445</v>
      </c>
      <c r="D82" s="34">
        <v>18</v>
      </c>
    </row>
    <row r="83" spans="1:4" ht="15.75" hidden="1" thickBot="1" x14ac:dyDescent="0.3">
      <c r="A83" s="7" t="s">
        <v>117</v>
      </c>
      <c r="B83" s="6" t="s">
        <v>376</v>
      </c>
      <c r="C83" s="6" t="s">
        <v>445</v>
      </c>
      <c r="D83" s="34">
        <v>17</v>
      </c>
    </row>
    <row r="84" spans="1:4" ht="15.75" hidden="1" thickBot="1" x14ac:dyDescent="0.3">
      <c r="A84" s="7" t="s">
        <v>118</v>
      </c>
      <c r="B84" s="6" t="s">
        <v>376</v>
      </c>
      <c r="C84" s="6" t="s">
        <v>445</v>
      </c>
      <c r="D84" s="34">
        <v>17</v>
      </c>
    </row>
    <row r="85" spans="1:4" ht="15.75" hidden="1" thickBot="1" x14ac:dyDescent="0.3">
      <c r="A85" s="7" t="s">
        <v>119</v>
      </c>
      <c r="B85" s="6" t="s">
        <v>376</v>
      </c>
      <c r="C85" s="6" t="s">
        <v>7</v>
      </c>
      <c r="D85" s="34">
        <v>17</v>
      </c>
    </row>
    <row r="86" spans="1:4" ht="15.75" hidden="1" thickBot="1" x14ac:dyDescent="0.3">
      <c r="A86" s="7" t="s">
        <v>120</v>
      </c>
      <c r="B86" s="6" t="s">
        <v>376</v>
      </c>
      <c r="C86" s="6" t="s">
        <v>445</v>
      </c>
      <c r="D86" s="34">
        <v>15</v>
      </c>
    </row>
    <row r="87" spans="1:4" ht="15.75" hidden="1" thickBot="1" x14ac:dyDescent="0.3">
      <c r="A87" s="7" t="s">
        <v>121</v>
      </c>
      <c r="B87" s="6" t="s">
        <v>376</v>
      </c>
      <c r="C87" s="6" t="s">
        <v>445</v>
      </c>
      <c r="D87" s="34">
        <v>17</v>
      </c>
    </row>
    <row r="88" spans="1:4" ht="15.75" hidden="1" thickBot="1" x14ac:dyDescent="0.3">
      <c r="A88" s="7" t="s">
        <v>122</v>
      </c>
      <c r="B88" s="6" t="s">
        <v>376</v>
      </c>
      <c r="C88" s="6" t="s">
        <v>445</v>
      </c>
      <c r="D88" s="34">
        <v>15</v>
      </c>
    </row>
    <row r="89" spans="1:4" ht="15.75" hidden="1" thickBot="1" x14ac:dyDescent="0.3">
      <c r="A89" s="7" t="s">
        <v>123</v>
      </c>
      <c r="B89" s="6" t="s">
        <v>376</v>
      </c>
      <c r="C89" s="6" t="s">
        <v>445</v>
      </c>
      <c r="D89" s="34">
        <v>17</v>
      </c>
    </row>
    <row r="90" spans="1:4" ht="15.75" hidden="1" thickBot="1" x14ac:dyDescent="0.3">
      <c r="A90" s="7" t="s">
        <v>256</v>
      </c>
      <c r="B90" t="s">
        <v>499</v>
      </c>
      <c r="C90" s="6" t="s">
        <v>415</v>
      </c>
      <c r="D90" s="34">
        <v>16</v>
      </c>
    </row>
    <row r="91" spans="1:4" ht="15.75" hidden="1" thickBot="1" x14ac:dyDescent="0.3">
      <c r="A91" s="7" t="s">
        <v>312</v>
      </c>
      <c r="B91" t="s">
        <v>499</v>
      </c>
      <c r="C91" s="6" t="s">
        <v>415</v>
      </c>
      <c r="D91" s="34">
        <v>17</v>
      </c>
    </row>
    <row r="92" spans="1:4" ht="15.75" hidden="1" thickBot="1" x14ac:dyDescent="0.3">
      <c r="A92" s="7" t="s">
        <v>259</v>
      </c>
      <c r="B92" t="s">
        <v>499</v>
      </c>
      <c r="C92" s="6" t="s">
        <v>415</v>
      </c>
      <c r="D92" s="34">
        <v>17</v>
      </c>
    </row>
    <row r="93" spans="1:4" ht="15.75" hidden="1" thickBot="1" x14ac:dyDescent="0.3">
      <c r="A93" s="7" t="s">
        <v>169</v>
      </c>
      <c r="B93" t="s">
        <v>499</v>
      </c>
      <c r="C93" s="6" t="s">
        <v>415</v>
      </c>
      <c r="D93" s="34">
        <v>18</v>
      </c>
    </row>
    <row r="94" spans="1:4" ht="15.75" hidden="1" thickBot="1" x14ac:dyDescent="0.3">
      <c r="A94" s="7" t="s">
        <v>222</v>
      </c>
      <c r="B94" t="s">
        <v>499</v>
      </c>
      <c r="C94" s="6" t="s">
        <v>415</v>
      </c>
      <c r="D94" s="34">
        <v>18</v>
      </c>
    </row>
    <row r="95" spans="1:4" ht="15.75" hidden="1" thickBot="1" x14ac:dyDescent="0.3">
      <c r="A95" s="7" t="s">
        <v>261</v>
      </c>
      <c r="B95" t="s">
        <v>499</v>
      </c>
      <c r="C95" s="6" t="s">
        <v>415</v>
      </c>
      <c r="D95" s="34">
        <v>18</v>
      </c>
    </row>
    <row r="96" spans="1:4" ht="15.75" hidden="1" thickBot="1" x14ac:dyDescent="0.3">
      <c r="A96" s="7" t="s">
        <v>262</v>
      </c>
      <c r="B96" t="s">
        <v>499</v>
      </c>
      <c r="C96" s="6" t="s">
        <v>415</v>
      </c>
      <c r="D96" s="34">
        <v>17</v>
      </c>
    </row>
    <row r="97" spans="1:4" ht="15.75" hidden="1" thickBot="1" x14ac:dyDescent="0.3">
      <c r="A97" s="7" t="s">
        <v>263</v>
      </c>
      <c r="B97" t="s">
        <v>499</v>
      </c>
      <c r="C97" s="6" t="s">
        <v>415</v>
      </c>
      <c r="D97" s="34">
        <v>18</v>
      </c>
    </row>
    <row r="98" spans="1:4" ht="15.75" hidden="1" thickBot="1" x14ac:dyDescent="0.3">
      <c r="A98" s="7" t="s">
        <v>170</v>
      </c>
      <c r="B98" t="s">
        <v>499</v>
      </c>
      <c r="C98" s="6" t="s">
        <v>415</v>
      </c>
      <c r="D98" s="34">
        <v>19</v>
      </c>
    </row>
    <row r="99" spans="1:4" ht="15.75" hidden="1" thickBot="1" x14ac:dyDescent="0.3">
      <c r="A99" s="7" t="s">
        <v>71</v>
      </c>
      <c r="B99" t="s">
        <v>499</v>
      </c>
      <c r="C99" s="6" t="s">
        <v>415</v>
      </c>
      <c r="D99" s="34">
        <v>18</v>
      </c>
    </row>
    <row r="100" spans="1:4" ht="15.75" hidden="1" thickBot="1" x14ac:dyDescent="0.3">
      <c r="A100" s="7" t="s">
        <v>256</v>
      </c>
      <c r="B100" t="s">
        <v>499</v>
      </c>
      <c r="C100" s="6" t="s">
        <v>295</v>
      </c>
      <c r="D100" s="34">
        <v>19</v>
      </c>
    </row>
    <row r="101" spans="1:4" ht="15.75" hidden="1" thickBot="1" x14ac:dyDescent="0.3">
      <c r="A101" s="7" t="s">
        <v>312</v>
      </c>
      <c r="B101" t="s">
        <v>499</v>
      </c>
      <c r="C101" s="6" t="s">
        <v>295</v>
      </c>
      <c r="D101" s="34">
        <v>18</v>
      </c>
    </row>
    <row r="102" spans="1:4" ht="15.75" hidden="1" thickBot="1" x14ac:dyDescent="0.3">
      <c r="A102" s="7" t="s">
        <v>259</v>
      </c>
      <c r="B102" t="s">
        <v>499</v>
      </c>
      <c r="C102" s="6" t="s">
        <v>295</v>
      </c>
      <c r="D102" s="34">
        <v>18</v>
      </c>
    </row>
    <row r="103" spans="1:4" ht="15.75" hidden="1" thickBot="1" x14ac:dyDescent="0.3">
      <c r="A103" s="7" t="s">
        <v>169</v>
      </c>
      <c r="B103" t="s">
        <v>499</v>
      </c>
      <c r="C103" s="6" t="s">
        <v>295</v>
      </c>
      <c r="D103" s="34">
        <v>18</v>
      </c>
    </row>
    <row r="104" spans="1:4" ht="15.75" hidden="1" thickBot="1" x14ac:dyDescent="0.3">
      <c r="A104" s="7" t="s">
        <v>222</v>
      </c>
      <c r="B104" t="s">
        <v>499</v>
      </c>
      <c r="C104" s="6" t="s">
        <v>295</v>
      </c>
      <c r="D104" s="34">
        <v>19</v>
      </c>
    </row>
    <row r="105" spans="1:4" ht="15.75" hidden="1" thickBot="1" x14ac:dyDescent="0.3">
      <c r="A105" s="7" t="s">
        <v>261</v>
      </c>
      <c r="B105" t="s">
        <v>499</v>
      </c>
      <c r="C105" s="6" t="s">
        <v>295</v>
      </c>
      <c r="D105" s="34">
        <v>17</v>
      </c>
    </row>
    <row r="106" spans="1:4" ht="15.75" hidden="1" thickBot="1" x14ac:dyDescent="0.3">
      <c r="A106" s="7" t="s">
        <v>262</v>
      </c>
      <c r="B106" t="s">
        <v>499</v>
      </c>
      <c r="C106" s="6" t="s">
        <v>295</v>
      </c>
      <c r="D106" s="34">
        <v>18</v>
      </c>
    </row>
    <row r="107" spans="1:4" ht="15.75" hidden="1" thickBot="1" x14ac:dyDescent="0.3">
      <c r="A107" s="7" t="s">
        <v>263</v>
      </c>
      <c r="B107" t="s">
        <v>499</v>
      </c>
      <c r="C107" s="6" t="s">
        <v>295</v>
      </c>
      <c r="D107" s="34">
        <v>17</v>
      </c>
    </row>
    <row r="108" spans="1:4" ht="15.75" hidden="1" thickBot="1" x14ac:dyDescent="0.3">
      <c r="A108" s="7" t="s">
        <v>170</v>
      </c>
      <c r="B108" t="s">
        <v>499</v>
      </c>
      <c r="C108" s="6" t="s">
        <v>295</v>
      </c>
      <c r="D108" s="34">
        <v>18</v>
      </c>
    </row>
    <row r="109" spans="1:4" ht="15.75" hidden="1" thickBot="1" x14ac:dyDescent="0.3">
      <c r="A109" s="7" t="s">
        <v>71</v>
      </c>
      <c r="B109" t="s">
        <v>499</v>
      </c>
      <c r="C109" s="6" t="s">
        <v>295</v>
      </c>
      <c r="D109" s="34">
        <v>17</v>
      </c>
    </row>
    <row r="110" spans="1:4" ht="15.75" hidden="1" thickBot="1" x14ac:dyDescent="0.3">
      <c r="A110" s="7" t="s">
        <v>244</v>
      </c>
      <c r="B110" t="s">
        <v>499</v>
      </c>
      <c r="C110" s="6" t="s">
        <v>295</v>
      </c>
      <c r="D110" s="34">
        <v>7</v>
      </c>
    </row>
    <row r="111" spans="1:4" ht="15.75" hidden="1" thickBot="1" x14ac:dyDescent="0.3">
      <c r="A111" s="7" t="s">
        <v>269</v>
      </c>
      <c r="B111" t="s">
        <v>499</v>
      </c>
      <c r="C111" s="6" t="s">
        <v>271</v>
      </c>
      <c r="D111" s="34">
        <v>17</v>
      </c>
    </row>
    <row r="112" spans="1:4" ht="15.75" hidden="1" thickBot="1" x14ac:dyDescent="0.3">
      <c r="A112" s="7" t="s">
        <v>167</v>
      </c>
      <c r="B112" t="s">
        <v>499</v>
      </c>
      <c r="C112" s="6" t="s">
        <v>271</v>
      </c>
      <c r="D112" s="34">
        <v>18</v>
      </c>
    </row>
    <row r="113" spans="1:4" ht="15.75" hidden="1" thickBot="1" x14ac:dyDescent="0.3">
      <c r="A113" s="7" t="s">
        <v>274</v>
      </c>
      <c r="B113" t="s">
        <v>499</v>
      </c>
      <c r="C113" s="6" t="s">
        <v>271</v>
      </c>
      <c r="D113" s="34">
        <v>18</v>
      </c>
    </row>
    <row r="114" spans="1:4" ht="15.75" hidden="1" thickBot="1" x14ac:dyDescent="0.3">
      <c r="A114" s="7" t="s">
        <v>52</v>
      </c>
      <c r="B114" t="s">
        <v>499</v>
      </c>
      <c r="C114" s="6" t="s">
        <v>271</v>
      </c>
      <c r="D114" s="34">
        <v>18</v>
      </c>
    </row>
    <row r="115" spans="1:4" ht="15.75" hidden="1" thickBot="1" x14ac:dyDescent="0.3">
      <c r="A115" s="7" t="s">
        <v>168</v>
      </c>
      <c r="B115" t="s">
        <v>499</v>
      </c>
      <c r="C115" s="6" t="s">
        <v>271</v>
      </c>
      <c r="D115" s="34">
        <v>15</v>
      </c>
    </row>
    <row r="116" spans="1:4" ht="15.75" hidden="1" thickBot="1" x14ac:dyDescent="0.3">
      <c r="A116" s="7" t="s">
        <v>36</v>
      </c>
      <c r="B116" t="s">
        <v>499</v>
      </c>
      <c r="C116" s="6" t="s">
        <v>271</v>
      </c>
      <c r="D116" s="34">
        <v>17</v>
      </c>
    </row>
    <row r="117" spans="1:4" ht="15.75" hidden="1" thickBot="1" x14ac:dyDescent="0.3">
      <c r="A117" s="7" t="s">
        <v>260</v>
      </c>
      <c r="B117" t="s">
        <v>499</v>
      </c>
      <c r="C117" s="6" t="s">
        <v>271</v>
      </c>
      <c r="D117" s="34">
        <v>18</v>
      </c>
    </row>
    <row r="118" spans="1:4" ht="15.75" hidden="1" thickBot="1" x14ac:dyDescent="0.3">
      <c r="A118" s="7" t="s">
        <v>235</v>
      </c>
      <c r="B118" t="s">
        <v>499</v>
      </c>
      <c r="C118" s="6" t="s">
        <v>271</v>
      </c>
      <c r="D118" s="34">
        <v>17</v>
      </c>
    </row>
    <row r="119" spans="1:4" ht="15.75" hidden="1" thickBot="1" x14ac:dyDescent="0.3">
      <c r="A119" s="7" t="s">
        <v>279</v>
      </c>
      <c r="B119" t="s">
        <v>499</v>
      </c>
      <c r="C119" s="6" t="s">
        <v>271</v>
      </c>
      <c r="D119" s="34">
        <v>18</v>
      </c>
    </row>
    <row r="120" spans="1:4" ht="15.75" hidden="1" thickBot="1" x14ac:dyDescent="0.3">
      <c r="A120" s="7" t="s">
        <v>78</v>
      </c>
      <c r="B120" t="s">
        <v>499</v>
      </c>
      <c r="C120" s="6" t="s">
        <v>271</v>
      </c>
      <c r="D120" s="34">
        <v>17</v>
      </c>
    </row>
    <row r="121" spans="1:4" ht="15.75" hidden="1" thickBot="1" x14ac:dyDescent="0.3">
      <c r="A121" s="7" t="s">
        <v>237</v>
      </c>
      <c r="B121" t="s">
        <v>499</v>
      </c>
      <c r="C121" s="6" t="s">
        <v>271</v>
      </c>
      <c r="D121" s="34">
        <v>17</v>
      </c>
    </row>
    <row r="122" spans="1:4" ht="15.75" hidden="1" thickBot="1" x14ac:dyDescent="0.3">
      <c r="A122" s="7" t="s">
        <v>281</v>
      </c>
      <c r="B122" t="s">
        <v>499</v>
      </c>
      <c r="C122" s="6" t="s">
        <v>271</v>
      </c>
      <c r="D122" s="34">
        <v>17</v>
      </c>
    </row>
    <row r="123" spans="1:4" ht="15.75" hidden="1" thickBot="1" x14ac:dyDescent="0.3">
      <c r="A123" s="7" t="s">
        <v>269</v>
      </c>
      <c r="B123" t="s">
        <v>499</v>
      </c>
      <c r="C123" s="6" t="s">
        <v>270</v>
      </c>
      <c r="D123" s="34">
        <v>16</v>
      </c>
    </row>
    <row r="124" spans="1:4" ht="15.75" hidden="1" thickBot="1" x14ac:dyDescent="0.3">
      <c r="A124" s="7" t="s">
        <v>167</v>
      </c>
      <c r="B124" t="s">
        <v>499</v>
      </c>
      <c r="C124" s="6" t="s">
        <v>270</v>
      </c>
      <c r="D124" s="34">
        <v>18</v>
      </c>
    </row>
    <row r="125" spans="1:4" ht="15.75" hidden="1" thickBot="1" x14ac:dyDescent="0.3">
      <c r="A125" s="7" t="s">
        <v>274</v>
      </c>
      <c r="B125" t="s">
        <v>499</v>
      </c>
      <c r="C125" s="6" t="s">
        <v>270</v>
      </c>
      <c r="D125" s="34">
        <v>18</v>
      </c>
    </row>
    <row r="126" spans="1:4" ht="15.75" hidden="1" thickBot="1" x14ac:dyDescent="0.3">
      <c r="A126" s="7" t="s">
        <v>52</v>
      </c>
      <c r="B126" t="s">
        <v>499</v>
      </c>
      <c r="C126" s="6" t="s">
        <v>270</v>
      </c>
      <c r="D126" s="34">
        <v>19</v>
      </c>
    </row>
    <row r="127" spans="1:4" ht="15.75" hidden="1" thickBot="1" x14ac:dyDescent="0.3">
      <c r="A127" s="7" t="s">
        <v>168</v>
      </c>
      <c r="B127" t="s">
        <v>499</v>
      </c>
      <c r="C127" s="6" t="s">
        <v>270</v>
      </c>
      <c r="D127" s="34">
        <v>18</v>
      </c>
    </row>
    <row r="128" spans="1:4" ht="15.75" hidden="1" thickBot="1" x14ac:dyDescent="0.3">
      <c r="A128" s="7" t="s">
        <v>36</v>
      </c>
      <c r="B128" t="s">
        <v>499</v>
      </c>
      <c r="C128" s="6" t="s">
        <v>270</v>
      </c>
      <c r="D128" s="34">
        <v>19</v>
      </c>
    </row>
    <row r="129" spans="1:4" ht="15.75" hidden="1" thickBot="1" x14ac:dyDescent="0.3">
      <c r="A129" s="7" t="s">
        <v>260</v>
      </c>
      <c r="B129" t="s">
        <v>499</v>
      </c>
      <c r="C129" s="6" t="s">
        <v>270</v>
      </c>
      <c r="D129" s="34">
        <v>18</v>
      </c>
    </row>
    <row r="130" spans="1:4" ht="15.75" hidden="1" thickBot="1" x14ac:dyDescent="0.3">
      <c r="A130" s="7" t="s">
        <v>235</v>
      </c>
      <c r="B130" t="s">
        <v>499</v>
      </c>
      <c r="C130" s="6" t="s">
        <v>270</v>
      </c>
      <c r="D130" s="34">
        <v>18</v>
      </c>
    </row>
    <row r="131" spans="1:4" ht="15.75" hidden="1" thickBot="1" x14ac:dyDescent="0.3">
      <c r="A131" s="7" t="s">
        <v>279</v>
      </c>
      <c r="B131" t="s">
        <v>499</v>
      </c>
      <c r="C131" s="6" t="s">
        <v>270</v>
      </c>
      <c r="D131" s="34">
        <v>17</v>
      </c>
    </row>
    <row r="132" spans="1:4" ht="15.75" hidden="1" thickBot="1" x14ac:dyDescent="0.3">
      <c r="A132" s="7" t="s">
        <v>78</v>
      </c>
      <c r="B132" t="s">
        <v>499</v>
      </c>
      <c r="C132" s="6" t="s">
        <v>270</v>
      </c>
      <c r="D132" s="34">
        <v>17</v>
      </c>
    </row>
    <row r="133" spans="1:4" ht="15.75" hidden="1" thickBot="1" x14ac:dyDescent="0.3">
      <c r="A133" s="7" t="s">
        <v>237</v>
      </c>
      <c r="B133" t="s">
        <v>499</v>
      </c>
      <c r="C133" s="6" t="s">
        <v>270</v>
      </c>
      <c r="D133" s="34">
        <v>17</v>
      </c>
    </row>
    <row r="134" spans="1:4" ht="15.75" hidden="1" thickBot="1" x14ac:dyDescent="0.3">
      <c r="A134" s="7" t="s">
        <v>281</v>
      </c>
      <c r="B134" t="s">
        <v>499</v>
      </c>
      <c r="C134" s="6" t="s">
        <v>270</v>
      </c>
      <c r="D134" s="34">
        <v>17</v>
      </c>
    </row>
    <row r="135" spans="1:4" ht="15.75" hidden="1" thickBot="1" x14ac:dyDescent="0.3">
      <c r="A135" s="7" t="s">
        <v>99</v>
      </c>
      <c r="B135" t="s">
        <v>499</v>
      </c>
      <c r="C135" s="6" t="s">
        <v>247</v>
      </c>
      <c r="D135" s="34">
        <v>17</v>
      </c>
    </row>
    <row r="136" spans="1:4" ht="15.75" hidden="1" thickBot="1" x14ac:dyDescent="0.3">
      <c r="A136" s="7" t="s">
        <v>196</v>
      </c>
      <c r="B136" t="s">
        <v>499</v>
      </c>
      <c r="C136" s="6" t="s">
        <v>247</v>
      </c>
      <c r="D136" s="34">
        <v>18</v>
      </c>
    </row>
    <row r="137" spans="1:4" ht="15.75" hidden="1" thickBot="1" x14ac:dyDescent="0.3">
      <c r="A137" s="7" t="s">
        <v>155</v>
      </c>
      <c r="B137" t="s">
        <v>499</v>
      </c>
      <c r="C137" s="6" t="s">
        <v>247</v>
      </c>
      <c r="D137" s="34">
        <v>16</v>
      </c>
    </row>
    <row r="138" spans="1:4" ht="15.75" hidden="1" thickBot="1" x14ac:dyDescent="0.3">
      <c r="A138" s="7" t="s">
        <v>197</v>
      </c>
      <c r="B138" t="s">
        <v>499</v>
      </c>
      <c r="C138" s="6" t="s">
        <v>247</v>
      </c>
      <c r="D138" s="34">
        <v>16</v>
      </c>
    </row>
    <row r="139" spans="1:4" ht="15.75" hidden="1" thickBot="1" x14ac:dyDescent="0.3">
      <c r="A139" s="7" t="s">
        <v>198</v>
      </c>
      <c r="B139" t="s">
        <v>499</v>
      </c>
      <c r="C139" s="6" t="s">
        <v>247</v>
      </c>
      <c r="D139" s="34">
        <v>17</v>
      </c>
    </row>
    <row r="140" spans="1:4" ht="15.75" hidden="1" thickBot="1" x14ac:dyDescent="0.3">
      <c r="A140" s="7" t="s">
        <v>199</v>
      </c>
      <c r="B140" t="s">
        <v>499</v>
      </c>
      <c r="C140" s="6" t="s">
        <v>247</v>
      </c>
      <c r="D140" s="34">
        <v>17</v>
      </c>
    </row>
    <row r="141" spans="1:4" ht="15.75" hidden="1" thickBot="1" x14ac:dyDescent="0.3">
      <c r="A141" s="7" t="s">
        <v>184</v>
      </c>
      <c r="B141" t="s">
        <v>499</v>
      </c>
      <c r="C141" s="6" t="s">
        <v>247</v>
      </c>
      <c r="D141" s="34">
        <v>16</v>
      </c>
    </row>
    <row r="142" spans="1:4" ht="15.75" hidden="1" thickBot="1" x14ac:dyDescent="0.3">
      <c r="A142" s="7" t="s">
        <v>200</v>
      </c>
      <c r="B142" t="s">
        <v>499</v>
      </c>
      <c r="C142" s="6" t="s">
        <v>247</v>
      </c>
      <c r="D142" s="34">
        <v>17</v>
      </c>
    </row>
    <row r="143" spans="1:4" ht="15.75" hidden="1" thickBot="1" x14ac:dyDescent="0.3">
      <c r="A143" s="7" t="s">
        <v>204</v>
      </c>
      <c r="B143" t="s">
        <v>499</v>
      </c>
      <c r="C143" s="6" t="s">
        <v>247</v>
      </c>
      <c r="D143" s="34">
        <v>15</v>
      </c>
    </row>
    <row r="144" spans="1:4" ht="15.75" hidden="1" thickBot="1" x14ac:dyDescent="0.3">
      <c r="A144" s="7" t="s">
        <v>99</v>
      </c>
      <c r="B144" t="s">
        <v>499</v>
      </c>
      <c r="C144" s="6" t="s">
        <v>248</v>
      </c>
      <c r="D144" s="34">
        <v>16</v>
      </c>
    </row>
    <row r="145" spans="1:4" ht="15.75" hidden="1" thickBot="1" x14ac:dyDescent="0.3">
      <c r="A145" s="7" t="s">
        <v>196</v>
      </c>
      <c r="B145" t="s">
        <v>499</v>
      </c>
      <c r="C145" s="6" t="s">
        <v>248</v>
      </c>
      <c r="D145" s="34">
        <v>18</v>
      </c>
    </row>
    <row r="146" spans="1:4" ht="15.75" hidden="1" thickBot="1" x14ac:dyDescent="0.3">
      <c r="A146" s="7" t="s">
        <v>155</v>
      </c>
      <c r="B146" t="s">
        <v>499</v>
      </c>
      <c r="C146" s="6" t="s">
        <v>248</v>
      </c>
      <c r="D146" s="34">
        <v>17</v>
      </c>
    </row>
    <row r="147" spans="1:4" ht="15.75" hidden="1" thickBot="1" x14ac:dyDescent="0.3">
      <c r="A147" s="7" t="s">
        <v>197</v>
      </c>
      <c r="B147" t="s">
        <v>499</v>
      </c>
      <c r="C147" s="6" t="s">
        <v>248</v>
      </c>
      <c r="D147" s="34">
        <v>16</v>
      </c>
    </row>
    <row r="148" spans="1:4" ht="15.75" hidden="1" thickBot="1" x14ac:dyDescent="0.3">
      <c r="A148" s="7" t="s">
        <v>198</v>
      </c>
      <c r="B148" t="s">
        <v>499</v>
      </c>
      <c r="C148" s="6" t="s">
        <v>248</v>
      </c>
      <c r="D148" s="34">
        <v>16</v>
      </c>
    </row>
    <row r="149" spans="1:4" ht="15.75" hidden="1" thickBot="1" x14ac:dyDescent="0.3">
      <c r="A149" s="7" t="s">
        <v>199</v>
      </c>
      <c r="B149" t="s">
        <v>499</v>
      </c>
      <c r="C149" s="6" t="s">
        <v>248</v>
      </c>
      <c r="D149" s="34">
        <v>16</v>
      </c>
    </row>
    <row r="150" spans="1:4" ht="15.75" hidden="1" thickBot="1" x14ac:dyDescent="0.3">
      <c r="A150" s="7" t="s">
        <v>184</v>
      </c>
      <c r="B150" t="s">
        <v>499</v>
      </c>
      <c r="C150" s="6" t="s">
        <v>248</v>
      </c>
      <c r="D150" s="34">
        <v>17</v>
      </c>
    </row>
    <row r="151" spans="1:4" ht="15.75" hidden="1" thickBot="1" x14ac:dyDescent="0.3">
      <c r="A151" s="7" t="s">
        <v>200</v>
      </c>
      <c r="B151" t="s">
        <v>499</v>
      </c>
      <c r="C151" s="6" t="s">
        <v>248</v>
      </c>
      <c r="D151" s="34">
        <v>15</v>
      </c>
    </row>
    <row r="152" spans="1:4" ht="15.75" hidden="1" thickBot="1" x14ac:dyDescent="0.3">
      <c r="A152" s="7" t="s">
        <v>204</v>
      </c>
      <c r="B152" t="s">
        <v>499</v>
      </c>
      <c r="C152" s="6" t="s">
        <v>248</v>
      </c>
      <c r="D152" s="34">
        <v>16</v>
      </c>
    </row>
    <row r="153" spans="1:4" ht="15.75" hidden="1" thickBot="1" x14ac:dyDescent="0.3">
      <c r="A153" s="7" t="s">
        <v>41</v>
      </c>
      <c r="B153" t="s">
        <v>499</v>
      </c>
      <c r="C153" s="6" t="s">
        <v>511</v>
      </c>
      <c r="D153" s="34">
        <v>17</v>
      </c>
    </row>
    <row r="154" spans="1:4" ht="15.75" hidden="1" thickBot="1" x14ac:dyDescent="0.3">
      <c r="A154" s="7" t="s">
        <v>201</v>
      </c>
      <c r="B154" t="s">
        <v>499</v>
      </c>
      <c r="C154" s="6" t="s">
        <v>511</v>
      </c>
      <c r="D154" s="34">
        <v>16</v>
      </c>
    </row>
    <row r="155" spans="1:4" ht="15.75" hidden="1" thickBot="1" x14ac:dyDescent="0.3">
      <c r="A155" s="7" t="s">
        <v>44</v>
      </c>
      <c r="B155" t="s">
        <v>499</v>
      </c>
      <c r="C155" s="6" t="s">
        <v>511</v>
      </c>
      <c r="D155" s="34">
        <v>16</v>
      </c>
    </row>
    <row r="156" spans="1:4" ht="15.75" hidden="1" thickBot="1" x14ac:dyDescent="0.3">
      <c r="A156" s="7" t="s">
        <v>102</v>
      </c>
      <c r="B156" t="s">
        <v>499</v>
      </c>
      <c r="C156" s="6" t="s">
        <v>511</v>
      </c>
      <c r="D156" s="34">
        <v>18</v>
      </c>
    </row>
    <row r="157" spans="1:4" ht="15.75" hidden="1" thickBot="1" x14ac:dyDescent="0.3">
      <c r="A157" s="7" t="s">
        <v>202</v>
      </c>
      <c r="B157" t="s">
        <v>499</v>
      </c>
      <c r="C157" s="6" t="s">
        <v>511</v>
      </c>
      <c r="D157" s="34">
        <v>15</v>
      </c>
    </row>
    <row r="158" spans="1:4" ht="15.75" hidden="1" thickBot="1" x14ac:dyDescent="0.3">
      <c r="A158" s="7" t="s">
        <v>203</v>
      </c>
      <c r="B158" t="s">
        <v>499</v>
      </c>
      <c r="C158" s="6" t="s">
        <v>511</v>
      </c>
      <c r="D158" s="34">
        <v>17</v>
      </c>
    </row>
    <row r="159" spans="1:4" ht="15.75" hidden="1" thickBot="1" x14ac:dyDescent="0.3">
      <c r="A159" s="7" t="s">
        <v>84</v>
      </c>
      <c r="B159" t="s">
        <v>499</v>
      </c>
      <c r="C159" s="6" t="s">
        <v>511</v>
      </c>
      <c r="D159" s="34">
        <v>16</v>
      </c>
    </row>
    <row r="160" spans="1:4" ht="15.75" hidden="1" thickBot="1" x14ac:dyDescent="0.3">
      <c r="A160" s="7" t="s">
        <v>151</v>
      </c>
      <c r="B160" t="s">
        <v>499</v>
      </c>
      <c r="C160" s="6" t="s">
        <v>511</v>
      </c>
      <c r="D160" s="34">
        <v>15</v>
      </c>
    </row>
    <row r="161" spans="1:4" ht="15.75" hidden="1" thickBot="1" x14ac:dyDescent="0.3">
      <c r="A161" s="7" t="s">
        <v>206</v>
      </c>
      <c r="B161" t="s">
        <v>499</v>
      </c>
      <c r="C161" s="6" t="s">
        <v>511</v>
      </c>
      <c r="D161" s="34">
        <v>16</v>
      </c>
    </row>
    <row r="162" spans="1:4" ht="15.75" hidden="1" thickBot="1" x14ac:dyDescent="0.3">
      <c r="A162" s="7" t="s">
        <v>41</v>
      </c>
      <c r="B162" t="s">
        <v>499</v>
      </c>
      <c r="C162" s="6" t="s">
        <v>85</v>
      </c>
      <c r="D162" s="34">
        <v>16</v>
      </c>
    </row>
    <row r="163" spans="1:4" ht="15.75" hidden="1" thickBot="1" x14ac:dyDescent="0.3">
      <c r="A163" s="7" t="s">
        <v>201</v>
      </c>
      <c r="B163" t="s">
        <v>499</v>
      </c>
      <c r="C163" s="6" t="s">
        <v>85</v>
      </c>
      <c r="D163" s="34">
        <v>16</v>
      </c>
    </row>
    <row r="164" spans="1:4" ht="15.75" hidden="1" thickBot="1" x14ac:dyDescent="0.3">
      <c r="A164" s="7" t="s">
        <v>44</v>
      </c>
      <c r="B164" t="s">
        <v>499</v>
      </c>
      <c r="C164" s="6" t="s">
        <v>85</v>
      </c>
      <c r="D164" s="34">
        <v>17</v>
      </c>
    </row>
    <row r="165" spans="1:4" ht="15.75" hidden="1" thickBot="1" x14ac:dyDescent="0.3">
      <c r="A165" s="7" t="s">
        <v>102</v>
      </c>
      <c r="B165" t="s">
        <v>499</v>
      </c>
      <c r="C165" s="6" t="s">
        <v>85</v>
      </c>
      <c r="D165" s="34">
        <v>18</v>
      </c>
    </row>
    <row r="166" spans="1:4" ht="15.75" hidden="1" thickBot="1" x14ac:dyDescent="0.3">
      <c r="A166" s="7" t="s">
        <v>202</v>
      </c>
      <c r="B166" t="s">
        <v>499</v>
      </c>
      <c r="C166" s="6" t="s">
        <v>85</v>
      </c>
      <c r="D166" s="34">
        <v>16</v>
      </c>
    </row>
    <row r="167" spans="1:4" ht="15.75" hidden="1" thickBot="1" x14ac:dyDescent="0.3">
      <c r="A167" s="7" t="s">
        <v>203</v>
      </c>
      <c r="B167" t="s">
        <v>499</v>
      </c>
      <c r="C167" s="6" t="s">
        <v>85</v>
      </c>
      <c r="D167" s="34">
        <v>17</v>
      </c>
    </row>
    <row r="168" spans="1:4" ht="15.75" hidden="1" thickBot="1" x14ac:dyDescent="0.3">
      <c r="A168" s="7" t="s">
        <v>84</v>
      </c>
      <c r="B168" t="s">
        <v>499</v>
      </c>
      <c r="C168" s="6" t="s">
        <v>85</v>
      </c>
      <c r="D168" s="34">
        <v>17</v>
      </c>
    </row>
    <row r="169" spans="1:4" ht="15.75" hidden="1" thickBot="1" x14ac:dyDescent="0.3">
      <c r="A169" s="7" t="s">
        <v>151</v>
      </c>
      <c r="B169" t="s">
        <v>499</v>
      </c>
      <c r="C169" s="6" t="s">
        <v>85</v>
      </c>
      <c r="D169" s="34">
        <v>17</v>
      </c>
    </row>
    <row r="170" spans="1:4" ht="15.75" hidden="1" thickBot="1" x14ac:dyDescent="0.3">
      <c r="A170" s="7" t="s">
        <v>206</v>
      </c>
      <c r="B170" t="s">
        <v>499</v>
      </c>
      <c r="C170" s="6" t="s">
        <v>85</v>
      </c>
      <c r="D170" s="34">
        <v>16</v>
      </c>
    </row>
    <row r="171" spans="1:4" ht="15.75" hidden="1" thickBot="1" x14ac:dyDescent="0.3">
      <c r="A171" s="7" t="s">
        <v>45</v>
      </c>
      <c r="B171" t="s">
        <v>499</v>
      </c>
      <c r="C171" s="6" t="s">
        <v>322</v>
      </c>
      <c r="D171" s="34">
        <v>16</v>
      </c>
    </row>
    <row r="172" spans="1:4" ht="15.75" hidden="1" thickBot="1" x14ac:dyDescent="0.3">
      <c r="A172" s="7" t="s">
        <v>205</v>
      </c>
      <c r="B172" t="s">
        <v>499</v>
      </c>
      <c r="C172" s="6" t="s">
        <v>322</v>
      </c>
      <c r="D172" s="34">
        <v>16</v>
      </c>
    </row>
    <row r="173" spans="1:4" ht="15.75" hidden="1" thickBot="1" x14ac:dyDescent="0.3">
      <c r="A173" s="7" t="s">
        <v>207</v>
      </c>
      <c r="B173" t="s">
        <v>499</v>
      </c>
      <c r="C173" s="6" t="s">
        <v>322</v>
      </c>
      <c r="D173" s="34">
        <v>17</v>
      </c>
    </row>
    <row r="174" spans="1:4" ht="15.75" hidden="1" thickBot="1" x14ac:dyDescent="0.3">
      <c r="A174" s="7" t="s">
        <v>152</v>
      </c>
      <c r="B174" t="s">
        <v>499</v>
      </c>
      <c r="C174" s="6" t="s">
        <v>322</v>
      </c>
      <c r="D174" s="34">
        <v>18</v>
      </c>
    </row>
    <row r="175" spans="1:4" ht="15.75" hidden="1" thickBot="1" x14ac:dyDescent="0.3">
      <c r="A175" s="7" t="s">
        <v>46</v>
      </c>
      <c r="B175" t="s">
        <v>499</v>
      </c>
      <c r="C175" s="6" t="s">
        <v>322</v>
      </c>
      <c r="D175" s="34">
        <v>19</v>
      </c>
    </row>
    <row r="176" spans="1:4" ht="15.75" hidden="1" thickBot="1" x14ac:dyDescent="0.3">
      <c r="A176" s="7" t="s">
        <v>103</v>
      </c>
      <c r="B176" t="s">
        <v>499</v>
      </c>
      <c r="C176" s="6" t="s">
        <v>322</v>
      </c>
      <c r="D176" s="34">
        <v>18</v>
      </c>
    </row>
    <row r="177" spans="1:4" ht="15.75" hidden="1" thickBot="1" x14ac:dyDescent="0.3">
      <c r="A177" s="7" t="s">
        <v>154</v>
      </c>
      <c r="B177" t="s">
        <v>499</v>
      </c>
      <c r="C177" s="6" t="s">
        <v>322</v>
      </c>
      <c r="D177" s="34">
        <v>18</v>
      </c>
    </row>
    <row r="178" spans="1:4" ht="15.75" hidden="1" thickBot="1" x14ac:dyDescent="0.3">
      <c r="A178" s="7" t="s">
        <v>47</v>
      </c>
      <c r="B178" t="s">
        <v>499</v>
      </c>
      <c r="C178" s="6" t="s">
        <v>322</v>
      </c>
      <c r="D178" s="34">
        <v>18</v>
      </c>
    </row>
    <row r="179" spans="1:4" ht="15.75" hidden="1" thickBot="1" x14ac:dyDescent="0.3">
      <c r="A179" s="7" t="s">
        <v>51</v>
      </c>
      <c r="B179" t="s">
        <v>499</v>
      </c>
      <c r="C179" s="6" t="s">
        <v>322</v>
      </c>
      <c r="D179" s="34">
        <v>18</v>
      </c>
    </row>
    <row r="180" spans="1:4" ht="15.75" hidden="1" thickBot="1" x14ac:dyDescent="0.3">
      <c r="A180" s="7" t="s">
        <v>45</v>
      </c>
      <c r="B180" t="s">
        <v>499</v>
      </c>
      <c r="C180" s="6" t="s">
        <v>512</v>
      </c>
      <c r="D180" s="34">
        <v>16</v>
      </c>
    </row>
    <row r="181" spans="1:4" ht="15.75" hidden="1" thickBot="1" x14ac:dyDescent="0.3">
      <c r="A181" s="7" t="s">
        <v>205</v>
      </c>
      <c r="B181" t="s">
        <v>499</v>
      </c>
      <c r="C181" s="6" t="s">
        <v>512</v>
      </c>
      <c r="D181" s="34">
        <v>16</v>
      </c>
    </row>
    <row r="182" spans="1:4" ht="15.75" hidden="1" thickBot="1" x14ac:dyDescent="0.3">
      <c r="A182" s="7" t="s">
        <v>207</v>
      </c>
      <c r="B182" t="s">
        <v>499</v>
      </c>
      <c r="C182" s="6" t="s">
        <v>512</v>
      </c>
      <c r="D182" s="34">
        <v>16</v>
      </c>
    </row>
    <row r="183" spans="1:4" ht="15.75" hidden="1" thickBot="1" x14ac:dyDescent="0.3">
      <c r="A183" s="7" t="s">
        <v>152</v>
      </c>
      <c r="B183" t="s">
        <v>499</v>
      </c>
      <c r="C183" s="6" t="s">
        <v>512</v>
      </c>
      <c r="D183" s="34">
        <v>15</v>
      </c>
    </row>
    <row r="184" spans="1:4" ht="15.75" hidden="1" thickBot="1" x14ac:dyDescent="0.3">
      <c r="A184" s="7" t="s">
        <v>46</v>
      </c>
      <c r="B184" t="s">
        <v>499</v>
      </c>
      <c r="C184" s="6" t="s">
        <v>512</v>
      </c>
      <c r="D184" s="34">
        <v>18</v>
      </c>
    </row>
    <row r="185" spans="1:4" ht="15.75" hidden="1" thickBot="1" x14ac:dyDescent="0.3">
      <c r="A185" s="7" t="s">
        <v>103</v>
      </c>
      <c r="B185" t="s">
        <v>499</v>
      </c>
      <c r="C185" s="6" t="s">
        <v>512</v>
      </c>
      <c r="D185" s="34">
        <v>18</v>
      </c>
    </row>
    <row r="186" spans="1:4" ht="15.75" hidden="1" thickBot="1" x14ac:dyDescent="0.3">
      <c r="A186" s="7" t="s">
        <v>154</v>
      </c>
      <c r="B186" t="s">
        <v>499</v>
      </c>
      <c r="C186" s="6" t="s">
        <v>512</v>
      </c>
      <c r="D186" s="34">
        <v>17</v>
      </c>
    </row>
    <row r="187" spans="1:4" ht="15.75" hidden="1" thickBot="1" x14ac:dyDescent="0.3">
      <c r="A187" s="7" t="s">
        <v>47</v>
      </c>
      <c r="B187" t="s">
        <v>499</v>
      </c>
      <c r="C187" s="6" t="s">
        <v>512</v>
      </c>
      <c r="D187" s="34">
        <v>17</v>
      </c>
    </row>
    <row r="188" spans="1:4" ht="15.75" hidden="1" thickBot="1" x14ac:dyDescent="0.3">
      <c r="A188" s="7" t="s">
        <v>51</v>
      </c>
      <c r="B188" t="s">
        <v>499</v>
      </c>
      <c r="C188" s="6" t="s">
        <v>512</v>
      </c>
      <c r="D188" s="34">
        <v>19</v>
      </c>
    </row>
    <row r="189" spans="1:4" ht="15.75" hidden="1" thickBot="1" x14ac:dyDescent="0.3">
      <c r="A189" s="7" t="s">
        <v>217</v>
      </c>
      <c r="B189" t="s">
        <v>499</v>
      </c>
      <c r="C189" s="6" t="s">
        <v>469</v>
      </c>
      <c r="D189" s="34">
        <v>17</v>
      </c>
    </row>
    <row r="190" spans="1:4" ht="15.75" hidden="1" thickBot="1" x14ac:dyDescent="0.3">
      <c r="A190" s="7" t="s">
        <v>221</v>
      </c>
      <c r="B190" t="s">
        <v>499</v>
      </c>
      <c r="C190" s="6" t="s">
        <v>469</v>
      </c>
      <c r="D190" s="34">
        <v>17</v>
      </c>
    </row>
    <row r="191" spans="1:4" ht="15.75" hidden="1" thickBot="1" x14ac:dyDescent="0.3">
      <c r="A191" s="7" t="s">
        <v>265</v>
      </c>
      <c r="B191" t="s">
        <v>499</v>
      </c>
      <c r="C191" s="6" t="s">
        <v>469</v>
      </c>
      <c r="D191" s="34">
        <v>19</v>
      </c>
    </row>
    <row r="192" spans="1:4" ht="15.75" hidden="1" thickBot="1" x14ac:dyDescent="0.3">
      <c r="A192" s="7" t="s">
        <v>252</v>
      </c>
      <c r="B192" t="s">
        <v>499</v>
      </c>
      <c r="C192" s="6" t="s">
        <v>469</v>
      </c>
      <c r="D192" s="34">
        <v>18</v>
      </c>
    </row>
    <row r="193" spans="1:4" ht="15.75" hidden="1" thickBot="1" x14ac:dyDescent="0.3">
      <c r="A193" s="7" t="s">
        <v>266</v>
      </c>
      <c r="B193" t="s">
        <v>499</v>
      </c>
      <c r="C193" s="6" t="s">
        <v>469</v>
      </c>
      <c r="D193" s="34">
        <v>17</v>
      </c>
    </row>
    <row r="194" spans="1:4" ht="15.75" hidden="1" thickBot="1" x14ac:dyDescent="0.3">
      <c r="A194" s="7" t="s">
        <v>173</v>
      </c>
      <c r="B194" t="s">
        <v>499</v>
      </c>
      <c r="C194" s="6" t="s">
        <v>469</v>
      </c>
      <c r="D194" s="34">
        <v>18</v>
      </c>
    </row>
    <row r="195" spans="1:4" ht="15.75" hidden="1" thickBot="1" x14ac:dyDescent="0.3">
      <c r="A195" s="7" t="s">
        <v>177</v>
      </c>
      <c r="B195" t="s">
        <v>499</v>
      </c>
      <c r="C195" s="6" t="s">
        <v>469</v>
      </c>
      <c r="D195" s="34">
        <v>18</v>
      </c>
    </row>
    <row r="196" spans="1:4" ht="15.75" hidden="1" thickBot="1" x14ac:dyDescent="0.3">
      <c r="A196" s="7" t="s">
        <v>178</v>
      </c>
      <c r="B196" t="s">
        <v>499</v>
      </c>
      <c r="C196" s="6" t="s">
        <v>469</v>
      </c>
      <c r="D196" s="34">
        <v>17</v>
      </c>
    </row>
    <row r="197" spans="1:4" ht="15.75" hidden="1" thickBot="1" x14ac:dyDescent="0.3">
      <c r="A197" s="7" t="s">
        <v>179</v>
      </c>
      <c r="B197" t="s">
        <v>499</v>
      </c>
      <c r="C197" s="6" t="s">
        <v>469</v>
      </c>
      <c r="D197" s="34">
        <v>18</v>
      </c>
    </row>
    <row r="198" spans="1:4" ht="15.75" hidden="1" thickBot="1" x14ac:dyDescent="0.3">
      <c r="A198" s="7" t="s">
        <v>217</v>
      </c>
      <c r="B198" t="s">
        <v>499</v>
      </c>
      <c r="C198" s="6" t="s">
        <v>513</v>
      </c>
      <c r="D198" s="34">
        <v>18</v>
      </c>
    </row>
    <row r="199" spans="1:4" ht="15.75" hidden="1" thickBot="1" x14ac:dyDescent="0.3">
      <c r="A199" s="7" t="s">
        <v>221</v>
      </c>
      <c r="B199" t="s">
        <v>499</v>
      </c>
      <c r="C199" s="6" t="s">
        <v>513</v>
      </c>
      <c r="D199" s="34">
        <v>18</v>
      </c>
    </row>
    <row r="200" spans="1:4" ht="15.75" hidden="1" thickBot="1" x14ac:dyDescent="0.3">
      <c r="A200" s="7" t="s">
        <v>265</v>
      </c>
      <c r="B200" t="s">
        <v>499</v>
      </c>
      <c r="C200" s="6" t="s">
        <v>513</v>
      </c>
      <c r="D200" s="34">
        <v>18</v>
      </c>
    </row>
    <row r="201" spans="1:4" ht="15.75" hidden="1" thickBot="1" x14ac:dyDescent="0.3">
      <c r="A201" s="7" t="s">
        <v>252</v>
      </c>
      <c r="B201" t="s">
        <v>499</v>
      </c>
      <c r="C201" s="6" t="s">
        <v>513</v>
      </c>
      <c r="D201" s="34">
        <v>18</v>
      </c>
    </row>
    <row r="202" spans="1:4" ht="15.75" hidden="1" thickBot="1" x14ac:dyDescent="0.3">
      <c r="A202" s="7" t="s">
        <v>266</v>
      </c>
      <c r="B202" t="s">
        <v>499</v>
      </c>
      <c r="C202" s="6" t="s">
        <v>513</v>
      </c>
      <c r="D202" s="34">
        <v>18</v>
      </c>
    </row>
    <row r="203" spans="1:4" ht="15.75" hidden="1" thickBot="1" x14ac:dyDescent="0.3">
      <c r="A203" s="7" t="s">
        <v>173</v>
      </c>
      <c r="B203" t="s">
        <v>499</v>
      </c>
      <c r="C203" s="6" t="s">
        <v>513</v>
      </c>
      <c r="D203" s="34">
        <v>16</v>
      </c>
    </row>
    <row r="204" spans="1:4" ht="15.75" hidden="1" thickBot="1" x14ac:dyDescent="0.3">
      <c r="A204" s="7" t="s">
        <v>177</v>
      </c>
      <c r="B204" t="s">
        <v>499</v>
      </c>
      <c r="C204" s="6" t="s">
        <v>513</v>
      </c>
      <c r="D204" s="34">
        <v>17</v>
      </c>
    </row>
    <row r="205" spans="1:4" ht="15.75" hidden="1" thickBot="1" x14ac:dyDescent="0.3">
      <c r="A205" s="7" t="s">
        <v>178</v>
      </c>
      <c r="B205" t="s">
        <v>499</v>
      </c>
      <c r="C205" s="6" t="s">
        <v>513</v>
      </c>
      <c r="D205" s="34">
        <v>18</v>
      </c>
    </row>
    <row r="206" spans="1:4" ht="15.75" hidden="1" thickBot="1" x14ac:dyDescent="0.3">
      <c r="A206" s="7" t="s">
        <v>179</v>
      </c>
      <c r="B206" t="s">
        <v>499</v>
      </c>
      <c r="C206" s="6" t="s">
        <v>513</v>
      </c>
      <c r="D206" s="34">
        <v>18</v>
      </c>
    </row>
    <row r="207" spans="1:4" ht="15.75" hidden="1" thickBot="1" x14ac:dyDescent="0.3">
      <c r="A207" s="7" t="s">
        <v>189</v>
      </c>
      <c r="B207" t="s">
        <v>499</v>
      </c>
      <c r="C207" s="6" t="s">
        <v>327</v>
      </c>
      <c r="D207" s="34">
        <v>18</v>
      </c>
    </row>
    <row r="208" spans="1:4" ht="15.75" hidden="1" thickBot="1" x14ac:dyDescent="0.3">
      <c r="A208" s="7" t="s">
        <v>72</v>
      </c>
      <c r="B208" t="s">
        <v>499</v>
      </c>
      <c r="C208" s="6" t="s">
        <v>327</v>
      </c>
      <c r="D208" s="34">
        <v>19</v>
      </c>
    </row>
    <row r="209" spans="1:4" ht="15.75" hidden="1" thickBot="1" x14ac:dyDescent="0.3">
      <c r="A209" s="7" t="s">
        <v>86</v>
      </c>
      <c r="B209" t="s">
        <v>499</v>
      </c>
      <c r="C209" s="6" t="s">
        <v>327</v>
      </c>
      <c r="D209" s="34">
        <v>17</v>
      </c>
    </row>
    <row r="210" spans="1:4" ht="15.75" hidden="1" thickBot="1" x14ac:dyDescent="0.3">
      <c r="A210" s="7" t="s">
        <v>91</v>
      </c>
      <c r="B210" t="s">
        <v>499</v>
      </c>
      <c r="C210" s="6" t="s">
        <v>327</v>
      </c>
      <c r="D210" s="34">
        <v>17</v>
      </c>
    </row>
    <row r="211" spans="1:4" ht="15.75" hidden="1" thickBot="1" x14ac:dyDescent="0.3">
      <c r="A211" s="7" t="s">
        <v>92</v>
      </c>
      <c r="B211" t="s">
        <v>499</v>
      </c>
      <c r="C211" s="6" t="s">
        <v>327</v>
      </c>
      <c r="D211" s="34">
        <v>18</v>
      </c>
    </row>
    <row r="212" spans="1:4" ht="15.75" hidden="1" thickBot="1" x14ac:dyDescent="0.3">
      <c r="A212" s="7" t="s">
        <v>95</v>
      </c>
      <c r="B212" t="s">
        <v>499</v>
      </c>
      <c r="C212" s="6" t="s">
        <v>327</v>
      </c>
      <c r="D212" s="34">
        <v>18</v>
      </c>
    </row>
    <row r="213" spans="1:4" ht="15.75" hidden="1" thickBot="1" x14ac:dyDescent="0.3">
      <c r="A213" s="7" t="s">
        <v>96</v>
      </c>
      <c r="B213" t="s">
        <v>499</v>
      </c>
      <c r="C213" s="6" t="s">
        <v>327</v>
      </c>
      <c r="D213" s="34">
        <v>19</v>
      </c>
    </row>
    <row r="214" spans="1:4" ht="15.75" hidden="1" thickBot="1" x14ac:dyDescent="0.3">
      <c r="A214" s="7" t="s">
        <v>239</v>
      </c>
      <c r="B214" t="s">
        <v>499</v>
      </c>
      <c r="C214" s="6" t="s">
        <v>348</v>
      </c>
      <c r="D214" s="34">
        <v>19</v>
      </c>
    </row>
    <row r="215" spans="1:4" ht="15.75" hidden="1" thickBot="1" x14ac:dyDescent="0.3">
      <c r="A215" s="7" t="s">
        <v>242</v>
      </c>
      <c r="B215" t="s">
        <v>499</v>
      </c>
      <c r="C215" s="6" t="s">
        <v>348</v>
      </c>
      <c r="D215" s="34">
        <v>20</v>
      </c>
    </row>
    <row r="216" spans="1:4" ht="15.75" hidden="1" thickBot="1" x14ac:dyDescent="0.3">
      <c r="A216" s="7" t="s">
        <v>243</v>
      </c>
      <c r="B216" t="s">
        <v>499</v>
      </c>
      <c r="C216" s="6" t="s">
        <v>348</v>
      </c>
      <c r="D216" s="34">
        <v>19</v>
      </c>
    </row>
    <row r="217" spans="1:4" ht="15.75" hidden="1" thickBot="1" x14ac:dyDescent="0.3">
      <c r="A217" s="7" t="s">
        <v>55</v>
      </c>
      <c r="B217" t="s">
        <v>499</v>
      </c>
      <c r="C217" s="6" t="s">
        <v>348</v>
      </c>
      <c r="D217" s="34">
        <v>18</v>
      </c>
    </row>
    <row r="218" spans="1:4" ht="15.75" hidden="1" thickBot="1" x14ac:dyDescent="0.3">
      <c r="A218" s="7" t="s">
        <v>59</v>
      </c>
      <c r="B218" t="s">
        <v>499</v>
      </c>
      <c r="C218" s="6" t="s">
        <v>348</v>
      </c>
      <c r="D218" s="34">
        <v>18</v>
      </c>
    </row>
    <row r="219" spans="1:4" ht="15.75" hidden="1" thickBot="1" x14ac:dyDescent="0.3">
      <c r="A219" s="7" t="s">
        <v>180</v>
      </c>
      <c r="B219" t="s">
        <v>499</v>
      </c>
      <c r="C219" s="6" t="s">
        <v>348</v>
      </c>
      <c r="D219" s="34">
        <v>20</v>
      </c>
    </row>
    <row r="220" spans="1:4" ht="15.75" hidden="1" thickBot="1" x14ac:dyDescent="0.3">
      <c r="A220" s="7" t="s">
        <v>181</v>
      </c>
      <c r="B220" t="s">
        <v>499</v>
      </c>
      <c r="C220" s="6" t="s">
        <v>348</v>
      </c>
      <c r="D220" s="34">
        <v>19</v>
      </c>
    </row>
    <row r="221" spans="1:4" ht="15.75" hidden="1" thickBot="1" x14ac:dyDescent="0.3">
      <c r="A221" s="7" t="s">
        <v>182</v>
      </c>
      <c r="B221" t="s">
        <v>499</v>
      </c>
      <c r="C221" s="6" t="s">
        <v>348</v>
      </c>
      <c r="D221" s="34">
        <v>18</v>
      </c>
    </row>
    <row r="222" spans="1:4" ht="15.75" hidden="1" thickBot="1" x14ac:dyDescent="0.3">
      <c r="A222" s="7" t="s">
        <v>183</v>
      </c>
      <c r="B222" t="s">
        <v>499</v>
      </c>
      <c r="C222" s="6" t="s">
        <v>348</v>
      </c>
      <c r="D222" s="34">
        <v>18</v>
      </c>
    </row>
    <row r="223" spans="1:4" ht="15.75" hidden="1" thickBot="1" x14ac:dyDescent="0.3">
      <c r="A223" s="7" t="s">
        <v>239</v>
      </c>
      <c r="B223" t="s">
        <v>499</v>
      </c>
      <c r="C223" s="6" t="s">
        <v>346</v>
      </c>
      <c r="D223" s="34">
        <v>19</v>
      </c>
    </row>
    <row r="224" spans="1:4" ht="15.75" hidden="1" thickBot="1" x14ac:dyDescent="0.3">
      <c r="A224" s="7" t="s">
        <v>242</v>
      </c>
      <c r="B224" t="s">
        <v>499</v>
      </c>
      <c r="C224" s="6" t="s">
        <v>346</v>
      </c>
      <c r="D224" s="34">
        <v>18</v>
      </c>
    </row>
    <row r="225" spans="1:4" ht="15.75" hidden="1" thickBot="1" x14ac:dyDescent="0.3">
      <c r="A225" s="7" t="s">
        <v>243</v>
      </c>
      <c r="B225" t="s">
        <v>499</v>
      </c>
      <c r="C225" s="6" t="s">
        <v>346</v>
      </c>
      <c r="D225" s="34">
        <v>17</v>
      </c>
    </row>
    <row r="226" spans="1:4" ht="15.75" hidden="1" thickBot="1" x14ac:dyDescent="0.3">
      <c r="A226" s="7" t="s">
        <v>55</v>
      </c>
      <c r="B226" t="s">
        <v>499</v>
      </c>
      <c r="C226" s="6" t="s">
        <v>346</v>
      </c>
      <c r="D226" s="34">
        <v>18</v>
      </c>
    </row>
    <row r="227" spans="1:4" ht="15.75" hidden="1" thickBot="1" x14ac:dyDescent="0.3">
      <c r="A227" s="7" t="s">
        <v>59</v>
      </c>
      <c r="B227" t="s">
        <v>499</v>
      </c>
      <c r="C227" s="6" t="s">
        <v>346</v>
      </c>
      <c r="D227" s="34">
        <v>18</v>
      </c>
    </row>
    <row r="228" spans="1:4" ht="15.75" hidden="1" thickBot="1" x14ac:dyDescent="0.3">
      <c r="A228" s="7" t="s">
        <v>180</v>
      </c>
      <c r="B228" t="s">
        <v>499</v>
      </c>
      <c r="C228" s="6" t="s">
        <v>346</v>
      </c>
      <c r="D228" s="34">
        <v>18</v>
      </c>
    </row>
    <row r="229" spans="1:4" ht="15.75" hidden="1" thickBot="1" x14ac:dyDescent="0.3">
      <c r="A229" s="7" t="s">
        <v>181</v>
      </c>
      <c r="B229" t="s">
        <v>499</v>
      </c>
      <c r="C229" s="6" t="s">
        <v>346</v>
      </c>
      <c r="D229" s="34">
        <v>19</v>
      </c>
    </row>
    <row r="230" spans="1:4" ht="15.75" hidden="1" thickBot="1" x14ac:dyDescent="0.3">
      <c r="A230" s="7" t="s">
        <v>182</v>
      </c>
      <c r="B230" t="s">
        <v>499</v>
      </c>
      <c r="C230" s="6" t="s">
        <v>346</v>
      </c>
      <c r="D230" s="34">
        <v>17</v>
      </c>
    </row>
    <row r="231" spans="1:4" ht="15.75" hidden="1" thickBot="1" x14ac:dyDescent="0.3">
      <c r="A231" s="7" t="s">
        <v>183</v>
      </c>
      <c r="B231" t="s">
        <v>499</v>
      </c>
      <c r="C231" s="6" t="s">
        <v>346</v>
      </c>
      <c r="D231" s="34">
        <v>18</v>
      </c>
    </row>
    <row r="232" spans="1:4" ht="15.75" hidden="1" thickBot="1" x14ac:dyDescent="0.3">
      <c r="A232" s="7" t="s">
        <v>106</v>
      </c>
      <c r="B232" t="s">
        <v>499</v>
      </c>
      <c r="C232" s="6" t="s">
        <v>346</v>
      </c>
      <c r="D232" s="34">
        <v>18</v>
      </c>
    </row>
    <row r="233" spans="1:4" ht="15.75" hidden="1" thickBot="1" x14ac:dyDescent="0.3">
      <c r="A233" s="7" t="s">
        <v>124</v>
      </c>
      <c r="B233" t="s">
        <v>499</v>
      </c>
      <c r="C233" s="6" t="s">
        <v>346</v>
      </c>
      <c r="D233" s="34">
        <v>16</v>
      </c>
    </row>
    <row r="234" spans="1:4" ht="15.75" hidden="1" thickBot="1" x14ac:dyDescent="0.3">
      <c r="A234" s="7" t="s">
        <v>107</v>
      </c>
      <c r="B234" t="s">
        <v>499</v>
      </c>
      <c r="C234" s="6" t="s">
        <v>346</v>
      </c>
      <c r="D234" s="34">
        <v>18</v>
      </c>
    </row>
    <row r="235" spans="1:4" ht="15.75" hidden="1" thickBot="1" x14ac:dyDescent="0.3">
      <c r="A235" s="7" t="s">
        <v>158</v>
      </c>
      <c r="B235" t="s">
        <v>499</v>
      </c>
      <c r="C235" s="6" t="s">
        <v>346</v>
      </c>
      <c r="D235" s="34">
        <v>18</v>
      </c>
    </row>
    <row r="236" spans="1:4" ht="15.75" hidden="1" thickBot="1" x14ac:dyDescent="0.3">
      <c r="A236" s="7" t="s">
        <v>190</v>
      </c>
      <c r="B236" t="s">
        <v>499</v>
      </c>
      <c r="C236" s="6" t="s">
        <v>346</v>
      </c>
      <c r="D236" s="34">
        <v>17</v>
      </c>
    </row>
    <row r="237" spans="1:4" ht="15.75" hidden="1" thickBot="1" x14ac:dyDescent="0.3">
      <c r="A237" s="7" t="s">
        <v>191</v>
      </c>
      <c r="B237" t="s">
        <v>499</v>
      </c>
      <c r="C237" s="6" t="s">
        <v>346</v>
      </c>
      <c r="D237" s="34">
        <v>18</v>
      </c>
    </row>
    <row r="238" spans="1:4" ht="15.75" hidden="1" thickBot="1" x14ac:dyDescent="0.3">
      <c r="A238" s="7" t="s">
        <v>192</v>
      </c>
      <c r="B238" t="s">
        <v>499</v>
      </c>
      <c r="C238" s="6" t="s">
        <v>346</v>
      </c>
      <c r="D238" s="34">
        <v>17</v>
      </c>
    </row>
    <row r="239" spans="1:4" ht="15.75" hidden="1" thickBot="1" x14ac:dyDescent="0.3">
      <c r="A239" s="7" t="s">
        <v>193</v>
      </c>
      <c r="B239" t="s">
        <v>499</v>
      </c>
      <c r="C239" s="6" t="s">
        <v>346</v>
      </c>
      <c r="D239" s="34">
        <v>19</v>
      </c>
    </row>
    <row r="240" spans="1:4" ht="15.75" hidden="1" thickBot="1" x14ac:dyDescent="0.3">
      <c r="A240" s="7" t="s">
        <v>125</v>
      </c>
      <c r="B240" t="s">
        <v>499</v>
      </c>
      <c r="C240" s="6" t="s">
        <v>346</v>
      </c>
      <c r="D240" s="34">
        <v>19</v>
      </c>
    </row>
    <row r="241" spans="1:4" ht="15.75" hidden="1" thickBot="1" x14ac:dyDescent="0.3">
      <c r="A241" s="7" t="s">
        <v>250</v>
      </c>
      <c r="B241" t="s">
        <v>499</v>
      </c>
      <c r="C241" s="6" t="s">
        <v>450</v>
      </c>
      <c r="D241" s="34">
        <v>18</v>
      </c>
    </row>
    <row r="242" spans="1:4" ht="15.75" hidden="1" thickBot="1" x14ac:dyDescent="0.3">
      <c r="A242" s="7" t="s">
        <v>264</v>
      </c>
      <c r="B242" t="s">
        <v>499</v>
      </c>
      <c r="C242" s="6" t="s">
        <v>450</v>
      </c>
      <c r="D242" s="34">
        <v>17</v>
      </c>
    </row>
    <row r="243" spans="1:4" ht="15.75" hidden="1" thickBot="1" x14ac:dyDescent="0.3">
      <c r="A243" s="7" t="s">
        <v>114</v>
      </c>
      <c r="B243" t="s">
        <v>499</v>
      </c>
      <c r="C243" s="6" t="s">
        <v>450</v>
      </c>
      <c r="D243" s="34">
        <v>18</v>
      </c>
    </row>
    <row r="244" spans="1:4" ht="15.75" hidden="1" thickBot="1" x14ac:dyDescent="0.3">
      <c r="A244" s="7" t="s">
        <v>115</v>
      </c>
      <c r="B244" t="s">
        <v>499</v>
      </c>
      <c r="C244" s="6" t="s">
        <v>450</v>
      </c>
      <c r="D244" s="34">
        <v>18</v>
      </c>
    </row>
    <row r="245" spans="1:4" ht="15.75" hidden="1" thickBot="1" x14ac:dyDescent="0.3">
      <c r="A245" s="7" t="s">
        <v>116</v>
      </c>
      <c r="B245" t="s">
        <v>499</v>
      </c>
      <c r="C245" s="6" t="s">
        <v>450</v>
      </c>
      <c r="D245" s="34">
        <v>18</v>
      </c>
    </row>
    <row r="246" spans="1:4" ht="15.75" hidden="1" thickBot="1" x14ac:dyDescent="0.3">
      <c r="A246" s="7" t="s">
        <v>117</v>
      </c>
      <c r="B246" t="s">
        <v>499</v>
      </c>
      <c r="C246" s="6" t="s">
        <v>450</v>
      </c>
      <c r="D246" s="34">
        <v>18</v>
      </c>
    </row>
    <row r="247" spans="1:4" ht="15.75" hidden="1" thickBot="1" x14ac:dyDescent="0.3">
      <c r="A247" s="7" t="s">
        <v>118</v>
      </c>
      <c r="B247" t="s">
        <v>499</v>
      </c>
      <c r="C247" s="6" t="s">
        <v>450</v>
      </c>
      <c r="D247" s="34">
        <v>17</v>
      </c>
    </row>
    <row r="248" spans="1:4" ht="15.75" hidden="1" thickBot="1" x14ac:dyDescent="0.3">
      <c r="A248" s="7" t="s">
        <v>119</v>
      </c>
      <c r="B248" t="s">
        <v>499</v>
      </c>
      <c r="C248" s="6" t="s">
        <v>450</v>
      </c>
      <c r="D248" s="34">
        <v>17</v>
      </c>
    </row>
    <row r="249" spans="1:4" ht="15.75" hidden="1" thickBot="1" x14ac:dyDescent="0.3">
      <c r="A249" s="7" t="s">
        <v>250</v>
      </c>
      <c r="B249" t="s">
        <v>499</v>
      </c>
      <c r="C249" s="6" t="s">
        <v>449</v>
      </c>
      <c r="D249" s="34">
        <v>16</v>
      </c>
    </row>
    <row r="250" spans="1:4" ht="15.75" hidden="1" thickBot="1" x14ac:dyDescent="0.3">
      <c r="A250" s="7" t="s">
        <v>264</v>
      </c>
      <c r="B250" t="s">
        <v>499</v>
      </c>
      <c r="C250" s="6" t="s">
        <v>449</v>
      </c>
      <c r="D250" s="34">
        <v>16</v>
      </c>
    </row>
    <row r="251" spans="1:4" ht="15.75" hidden="1" thickBot="1" x14ac:dyDescent="0.3">
      <c r="A251" s="7" t="s">
        <v>114</v>
      </c>
      <c r="B251" t="s">
        <v>499</v>
      </c>
      <c r="C251" s="6" t="s">
        <v>449</v>
      </c>
      <c r="D251" s="34">
        <v>18</v>
      </c>
    </row>
    <row r="252" spans="1:4" ht="15.75" hidden="1" thickBot="1" x14ac:dyDescent="0.3">
      <c r="A252" s="7" t="s">
        <v>115</v>
      </c>
      <c r="B252" t="s">
        <v>499</v>
      </c>
      <c r="C252" s="6" t="s">
        <v>449</v>
      </c>
      <c r="D252" s="34">
        <v>17</v>
      </c>
    </row>
    <row r="253" spans="1:4" ht="15.75" hidden="1" thickBot="1" x14ac:dyDescent="0.3">
      <c r="A253" s="7" t="s">
        <v>116</v>
      </c>
      <c r="B253" t="s">
        <v>499</v>
      </c>
      <c r="C253" s="6" t="s">
        <v>449</v>
      </c>
      <c r="D253" s="34">
        <v>17</v>
      </c>
    </row>
    <row r="254" spans="1:4" ht="15.75" hidden="1" thickBot="1" x14ac:dyDescent="0.3">
      <c r="A254" s="7" t="s">
        <v>117</v>
      </c>
      <c r="B254" t="s">
        <v>499</v>
      </c>
      <c r="C254" s="6" t="s">
        <v>449</v>
      </c>
      <c r="D254" s="34">
        <v>17</v>
      </c>
    </row>
    <row r="255" spans="1:4" ht="15.75" hidden="1" thickBot="1" x14ac:dyDescent="0.3">
      <c r="A255" s="7" t="s">
        <v>118</v>
      </c>
      <c r="B255" t="s">
        <v>499</v>
      </c>
      <c r="C255" s="6" t="s">
        <v>449</v>
      </c>
      <c r="D255" s="34">
        <v>18</v>
      </c>
    </row>
    <row r="256" spans="1:4" ht="15.75" hidden="1" thickBot="1" x14ac:dyDescent="0.3">
      <c r="A256" s="7" t="s">
        <v>119</v>
      </c>
      <c r="B256" t="s">
        <v>499</v>
      </c>
      <c r="C256" s="6" t="s">
        <v>449</v>
      </c>
      <c r="D256" s="34">
        <v>17</v>
      </c>
    </row>
    <row r="257" spans="1:4" ht="15.75" hidden="1" thickBot="1" x14ac:dyDescent="0.3">
      <c r="A257" s="7" t="s">
        <v>60</v>
      </c>
      <c r="B257" t="s">
        <v>499</v>
      </c>
      <c r="C257" s="6" t="s">
        <v>401</v>
      </c>
      <c r="D257" s="34">
        <v>18</v>
      </c>
    </row>
    <row r="258" spans="1:4" ht="15.75" hidden="1" thickBot="1" x14ac:dyDescent="0.3">
      <c r="A258" s="7" t="s">
        <v>61</v>
      </c>
      <c r="B258" t="s">
        <v>499</v>
      </c>
      <c r="C258" s="6" t="s">
        <v>401</v>
      </c>
      <c r="D258" s="34">
        <v>19</v>
      </c>
    </row>
    <row r="259" spans="1:4" ht="15.75" hidden="1" thickBot="1" x14ac:dyDescent="0.3">
      <c r="A259" s="7" t="s">
        <v>62</v>
      </c>
      <c r="B259" t="s">
        <v>499</v>
      </c>
      <c r="C259" s="6" t="s">
        <v>401</v>
      </c>
      <c r="D259" s="34">
        <v>18</v>
      </c>
    </row>
    <row r="260" spans="1:4" ht="15.75" hidden="1" thickBot="1" x14ac:dyDescent="0.3">
      <c r="A260" s="7" t="s">
        <v>112</v>
      </c>
      <c r="B260" t="s">
        <v>499</v>
      </c>
      <c r="C260" s="6" t="s">
        <v>401</v>
      </c>
      <c r="D260" s="34">
        <v>18</v>
      </c>
    </row>
    <row r="261" spans="1:4" ht="15.75" hidden="1" thickBot="1" x14ac:dyDescent="0.3">
      <c r="A261" s="7" t="s">
        <v>113</v>
      </c>
      <c r="B261" t="s">
        <v>499</v>
      </c>
      <c r="C261" s="6" t="s">
        <v>401</v>
      </c>
      <c r="D261" s="34">
        <v>17</v>
      </c>
    </row>
    <row r="262" spans="1:4" ht="15.75" hidden="1" thickBot="1" x14ac:dyDescent="0.3">
      <c r="A262" s="7" t="s">
        <v>120</v>
      </c>
      <c r="B262" t="s">
        <v>499</v>
      </c>
      <c r="C262" s="6" t="s">
        <v>401</v>
      </c>
      <c r="D262" s="34">
        <v>16</v>
      </c>
    </row>
    <row r="263" spans="1:4" ht="15.75" hidden="1" thickBot="1" x14ac:dyDescent="0.3">
      <c r="A263" s="7" t="s">
        <v>121</v>
      </c>
      <c r="B263" t="s">
        <v>499</v>
      </c>
      <c r="C263" s="6" t="s">
        <v>401</v>
      </c>
      <c r="D263" s="34">
        <v>17</v>
      </c>
    </row>
    <row r="264" spans="1:4" ht="15.75" hidden="1" thickBot="1" x14ac:dyDescent="0.3">
      <c r="A264" s="7" t="s">
        <v>122</v>
      </c>
      <c r="B264" t="s">
        <v>499</v>
      </c>
      <c r="C264" s="6" t="s">
        <v>401</v>
      </c>
      <c r="D264" s="34">
        <v>12</v>
      </c>
    </row>
    <row r="265" spans="1:4" ht="15.75" hidden="1" thickBot="1" x14ac:dyDescent="0.3">
      <c r="A265" s="7" t="s">
        <v>123</v>
      </c>
      <c r="B265" t="s">
        <v>499</v>
      </c>
      <c r="C265" s="6" t="s">
        <v>401</v>
      </c>
      <c r="D265" s="34">
        <v>16</v>
      </c>
    </row>
    <row r="266" spans="1:4" ht="15.75" hidden="1" thickBot="1" x14ac:dyDescent="0.3">
      <c r="A266" s="7" t="s">
        <v>60</v>
      </c>
      <c r="B266" t="s">
        <v>499</v>
      </c>
      <c r="C266" s="6" t="s">
        <v>514</v>
      </c>
      <c r="D266" s="34">
        <v>18</v>
      </c>
    </row>
    <row r="267" spans="1:4" ht="15.75" hidden="1" thickBot="1" x14ac:dyDescent="0.3">
      <c r="A267" s="7" t="s">
        <v>61</v>
      </c>
      <c r="B267" t="s">
        <v>499</v>
      </c>
      <c r="C267" s="6" t="s">
        <v>514</v>
      </c>
      <c r="D267" s="34">
        <v>18</v>
      </c>
    </row>
    <row r="268" spans="1:4" ht="15.75" hidden="1" thickBot="1" x14ac:dyDescent="0.3">
      <c r="A268" s="7" t="s">
        <v>62</v>
      </c>
      <c r="B268" t="s">
        <v>499</v>
      </c>
      <c r="C268" s="6" t="s">
        <v>514</v>
      </c>
      <c r="D268" s="34">
        <v>17</v>
      </c>
    </row>
    <row r="269" spans="1:4" ht="15.75" hidden="1" thickBot="1" x14ac:dyDescent="0.3">
      <c r="A269" s="7" t="s">
        <v>112</v>
      </c>
      <c r="B269" t="s">
        <v>499</v>
      </c>
      <c r="C269" s="6" t="s">
        <v>514</v>
      </c>
      <c r="D269" s="34">
        <v>18</v>
      </c>
    </row>
    <row r="270" spans="1:4" ht="15.75" hidden="1" thickBot="1" x14ac:dyDescent="0.3">
      <c r="A270" s="7" t="s">
        <v>113</v>
      </c>
      <c r="B270" t="s">
        <v>499</v>
      </c>
      <c r="C270" s="6" t="s">
        <v>514</v>
      </c>
      <c r="D270" s="34">
        <v>17</v>
      </c>
    </row>
    <row r="271" spans="1:4" ht="15.75" hidden="1" thickBot="1" x14ac:dyDescent="0.3">
      <c r="A271" s="7" t="s">
        <v>120</v>
      </c>
      <c r="B271" t="s">
        <v>499</v>
      </c>
      <c r="C271" s="6" t="s">
        <v>514</v>
      </c>
      <c r="D271" s="34">
        <v>14</v>
      </c>
    </row>
    <row r="272" spans="1:4" ht="15.75" hidden="1" thickBot="1" x14ac:dyDescent="0.3">
      <c r="A272" s="7" t="s">
        <v>121</v>
      </c>
      <c r="B272" t="s">
        <v>499</v>
      </c>
      <c r="C272" s="6" t="s">
        <v>514</v>
      </c>
      <c r="D272" s="34">
        <v>18</v>
      </c>
    </row>
    <row r="273" spans="1:4" ht="15.75" hidden="1" thickBot="1" x14ac:dyDescent="0.3">
      <c r="A273" s="7" t="s">
        <v>122</v>
      </c>
      <c r="B273" t="s">
        <v>499</v>
      </c>
      <c r="C273" s="6" t="s">
        <v>514</v>
      </c>
      <c r="D273" s="34">
        <v>15</v>
      </c>
    </row>
    <row r="274" spans="1:4" ht="15.75" hidden="1" thickBot="1" x14ac:dyDescent="0.3">
      <c r="A274" s="7" t="s">
        <v>123</v>
      </c>
      <c r="B274" t="s">
        <v>499</v>
      </c>
      <c r="C274" s="6" t="s">
        <v>514</v>
      </c>
      <c r="D274" s="34">
        <v>19</v>
      </c>
    </row>
    <row r="275" spans="1:4" ht="15.75" hidden="1" thickBot="1" x14ac:dyDescent="0.3">
      <c r="A275" s="7" t="s">
        <v>72</v>
      </c>
      <c r="B275" t="s">
        <v>499</v>
      </c>
      <c r="C275" s="6" t="s">
        <v>514</v>
      </c>
      <c r="D275" s="34">
        <v>19</v>
      </c>
    </row>
    <row r="276" spans="1:4" ht="15.75" hidden="1" thickBot="1" x14ac:dyDescent="0.3">
      <c r="A276" s="7" t="s">
        <v>86</v>
      </c>
      <c r="B276" t="s">
        <v>499</v>
      </c>
      <c r="C276" s="6" t="s">
        <v>514</v>
      </c>
      <c r="D276" s="34">
        <v>17</v>
      </c>
    </row>
    <row r="277" spans="1:4" ht="15.75" hidden="1" thickBot="1" x14ac:dyDescent="0.3">
      <c r="A277" s="7" t="s">
        <v>91</v>
      </c>
      <c r="B277" t="s">
        <v>499</v>
      </c>
      <c r="C277" s="6" t="s">
        <v>514</v>
      </c>
      <c r="D277" s="34">
        <v>17</v>
      </c>
    </row>
    <row r="278" spans="1:4" ht="15.75" hidden="1" thickBot="1" x14ac:dyDescent="0.3">
      <c r="A278" s="7" t="s">
        <v>92</v>
      </c>
      <c r="B278" t="s">
        <v>499</v>
      </c>
      <c r="C278" s="6" t="s">
        <v>514</v>
      </c>
      <c r="D278" s="34">
        <v>18</v>
      </c>
    </row>
    <row r="279" spans="1:4" ht="15.75" hidden="1" thickBot="1" x14ac:dyDescent="0.3">
      <c r="A279" s="7" t="s">
        <v>95</v>
      </c>
      <c r="B279" t="s">
        <v>499</v>
      </c>
      <c r="C279" s="6" t="s">
        <v>514</v>
      </c>
      <c r="D279" s="34">
        <v>18</v>
      </c>
    </row>
    <row r="280" spans="1:4" ht="15.75" hidden="1" thickBot="1" x14ac:dyDescent="0.3">
      <c r="A280" s="7" t="s">
        <v>96</v>
      </c>
      <c r="B280" t="s">
        <v>499</v>
      </c>
      <c r="C280" s="6" t="s">
        <v>514</v>
      </c>
      <c r="D280" s="34">
        <v>19</v>
      </c>
    </row>
    <row r="281" spans="1:4" ht="15.75" hidden="1" thickBot="1" x14ac:dyDescent="0.3">
      <c r="A281" s="7" t="s">
        <v>106</v>
      </c>
      <c r="B281" t="s">
        <v>499</v>
      </c>
      <c r="C281" s="6" t="s">
        <v>329</v>
      </c>
      <c r="D281" s="34">
        <v>18</v>
      </c>
    </row>
    <row r="282" spans="1:4" ht="15.75" hidden="1" thickBot="1" x14ac:dyDescent="0.3">
      <c r="A282" s="7" t="s">
        <v>124</v>
      </c>
      <c r="B282" t="s">
        <v>499</v>
      </c>
      <c r="C282" s="6" t="s">
        <v>329</v>
      </c>
      <c r="D282" s="34">
        <v>17</v>
      </c>
    </row>
    <row r="283" spans="1:4" ht="15.75" hidden="1" thickBot="1" x14ac:dyDescent="0.3">
      <c r="A283" s="7" t="s">
        <v>107</v>
      </c>
      <c r="B283" t="s">
        <v>499</v>
      </c>
      <c r="C283" s="6" t="s">
        <v>329</v>
      </c>
      <c r="D283" s="34">
        <v>17</v>
      </c>
    </row>
    <row r="284" spans="1:4" ht="15.75" hidden="1" thickBot="1" x14ac:dyDescent="0.3">
      <c r="A284" s="7" t="s">
        <v>158</v>
      </c>
      <c r="B284" t="s">
        <v>499</v>
      </c>
      <c r="C284" s="6" t="s">
        <v>329</v>
      </c>
      <c r="D284" s="34">
        <v>19</v>
      </c>
    </row>
    <row r="285" spans="1:4" ht="15.75" hidden="1" thickBot="1" x14ac:dyDescent="0.3">
      <c r="A285" s="7" t="s">
        <v>189</v>
      </c>
      <c r="B285" t="s">
        <v>499</v>
      </c>
      <c r="C285" s="6" t="s">
        <v>329</v>
      </c>
      <c r="D285" s="34">
        <v>18</v>
      </c>
    </row>
    <row r="286" spans="1:4" ht="15.75" hidden="1" thickBot="1" x14ac:dyDescent="0.3">
      <c r="A286" s="7" t="s">
        <v>190</v>
      </c>
      <c r="B286" t="s">
        <v>499</v>
      </c>
      <c r="C286" s="6" t="s">
        <v>329</v>
      </c>
      <c r="D286" s="34">
        <v>18</v>
      </c>
    </row>
    <row r="287" spans="1:4" ht="15.75" hidden="1" thickBot="1" x14ac:dyDescent="0.3">
      <c r="A287" s="7" t="s">
        <v>191</v>
      </c>
      <c r="B287" t="s">
        <v>499</v>
      </c>
      <c r="C287" s="6" t="s">
        <v>329</v>
      </c>
      <c r="D287" s="34">
        <v>19</v>
      </c>
    </row>
    <row r="288" spans="1:4" ht="15.75" hidden="1" thickBot="1" x14ac:dyDescent="0.3">
      <c r="A288" s="7" t="s">
        <v>192</v>
      </c>
      <c r="B288" t="s">
        <v>499</v>
      </c>
      <c r="C288" s="6" t="s">
        <v>329</v>
      </c>
      <c r="D288" s="34">
        <v>18</v>
      </c>
    </row>
    <row r="289" spans="1:4" ht="15.75" hidden="1" thickBot="1" x14ac:dyDescent="0.3">
      <c r="A289" s="7" t="s">
        <v>193</v>
      </c>
      <c r="B289" t="s">
        <v>499</v>
      </c>
      <c r="C289" s="6" t="s">
        <v>329</v>
      </c>
      <c r="D289" s="34">
        <v>18</v>
      </c>
    </row>
    <row r="290" spans="1:4" ht="15.75" hidden="1" thickBot="1" x14ac:dyDescent="0.3">
      <c r="A290" s="7" t="s">
        <v>125</v>
      </c>
      <c r="B290" t="s">
        <v>499</v>
      </c>
      <c r="C290" s="6" t="s">
        <v>329</v>
      </c>
      <c r="D290" s="34">
        <v>18</v>
      </c>
    </row>
    <row r="291" spans="1:4" ht="15.75" hidden="1" thickBot="1" x14ac:dyDescent="0.3">
      <c r="A291" s="7" t="s">
        <v>99</v>
      </c>
      <c r="B291" s="6" t="s">
        <v>35</v>
      </c>
      <c r="C291" s="6" t="s">
        <v>307</v>
      </c>
      <c r="D291" s="34">
        <v>18</v>
      </c>
    </row>
    <row r="292" spans="1:4" ht="15.75" hidden="1" thickBot="1" x14ac:dyDescent="0.3">
      <c r="A292" s="7" t="s">
        <v>196</v>
      </c>
      <c r="B292" s="6" t="s">
        <v>35</v>
      </c>
      <c r="C292" s="6" t="s">
        <v>307</v>
      </c>
      <c r="D292" s="34">
        <v>18</v>
      </c>
    </row>
    <row r="293" spans="1:4" ht="15.75" hidden="1" thickBot="1" x14ac:dyDescent="0.3">
      <c r="A293" s="7" t="s">
        <v>155</v>
      </c>
      <c r="B293" s="6" t="s">
        <v>35</v>
      </c>
      <c r="C293" s="6" t="s">
        <v>307</v>
      </c>
      <c r="D293" s="34">
        <v>19</v>
      </c>
    </row>
    <row r="294" spans="1:4" ht="15.75" hidden="1" thickBot="1" x14ac:dyDescent="0.3">
      <c r="A294" s="7" t="s">
        <v>41</v>
      </c>
      <c r="B294" s="6" t="s">
        <v>35</v>
      </c>
      <c r="C294" s="6" t="s">
        <v>307</v>
      </c>
      <c r="D294" s="34">
        <v>15</v>
      </c>
    </row>
    <row r="295" spans="1:4" ht="15.75" hidden="1" thickBot="1" x14ac:dyDescent="0.3">
      <c r="A295" s="7" t="s">
        <v>197</v>
      </c>
      <c r="B295" s="6" t="s">
        <v>35</v>
      </c>
      <c r="C295" s="6" t="s">
        <v>307</v>
      </c>
      <c r="D295" s="34">
        <v>17</v>
      </c>
    </row>
    <row r="296" spans="1:4" ht="15.75" hidden="1" thickBot="1" x14ac:dyDescent="0.3">
      <c r="A296" s="7" t="s">
        <v>198</v>
      </c>
      <c r="B296" s="6" t="s">
        <v>35</v>
      </c>
      <c r="C296" s="6" t="s">
        <v>307</v>
      </c>
      <c r="D296" s="34">
        <v>19</v>
      </c>
    </row>
    <row r="297" spans="1:4" ht="15.75" hidden="1" thickBot="1" x14ac:dyDescent="0.3">
      <c r="A297" s="7" t="s">
        <v>199</v>
      </c>
      <c r="B297" s="6" t="s">
        <v>35</v>
      </c>
      <c r="C297" s="6" t="s">
        <v>307</v>
      </c>
      <c r="D297" s="34">
        <v>19</v>
      </c>
    </row>
    <row r="298" spans="1:4" ht="15.75" hidden="1" thickBot="1" x14ac:dyDescent="0.3">
      <c r="A298" s="7" t="s">
        <v>184</v>
      </c>
      <c r="B298" s="6" t="s">
        <v>35</v>
      </c>
      <c r="C298" s="6" t="s">
        <v>307</v>
      </c>
      <c r="D298" s="34">
        <v>13</v>
      </c>
    </row>
    <row r="299" spans="1:4" ht="15.75" hidden="1" thickBot="1" x14ac:dyDescent="0.3">
      <c r="A299" s="7" t="s">
        <v>200</v>
      </c>
      <c r="B299" s="6" t="s">
        <v>35</v>
      </c>
      <c r="C299" s="6" t="s">
        <v>307</v>
      </c>
      <c r="D299" s="34">
        <v>14</v>
      </c>
    </row>
    <row r="300" spans="1:4" ht="15.75" hidden="1" thickBot="1" x14ac:dyDescent="0.3">
      <c r="A300" s="7" t="s">
        <v>201</v>
      </c>
      <c r="B300" s="6" t="s">
        <v>35</v>
      </c>
      <c r="C300" s="6" t="s">
        <v>307</v>
      </c>
      <c r="D300" s="34">
        <v>12</v>
      </c>
    </row>
    <row r="301" spans="1:4" ht="15.75" hidden="1" thickBot="1" x14ac:dyDescent="0.3">
      <c r="A301" s="7" t="s">
        <v>44</v>
      </c>
      <c r="B301" s="6" t="s">
        <v>35</v>
      </c>
      <c r="C301" s="6" t="s">
        <v>307</v>
      </c>
      <c r="D301" s="34">
        <v>16</v>
      </c>
    </row>
    <row r="302" spans="1:4" ht="15.75" hidden="1" thickBot="1" x14ac:dyDescent="0.3">
      <c r="A302" s="7" t="s">
        <v>102</v>
      </c>
      <c r="B302" s="6" t="s">
        <v>35</v>
      </c>
      <c r="C302" s="6" t="s">
        <v>307</v>
      </c>
      <c r="D302" s="34">
        <v>20</v>
      </c>
    </row>
    <row r="303" spans="1:4" ht="15.75" hidden="1" thickBot="1" x14ac:dyDescent="0.3">
      <c r="A303" s="7" t="s">
        <v>202</v>
      </c>
      <c r="B303" s="6" t="s">
        <v>35</v>
      </c>
      <c r="C303" s="6" t="s">
        <v>307</v>
      </c>
      <c r="D303" s="34">
        <v>18</v>
      </c>
    </row>
    <row r="304" spans="1:4" ht="15.75" hidden="1" thickBot="1" x14ac:dyDescent="0.3">
      <c r="A304" s="7" t="s">
        <v>203</v>
      </c>
      <c r="B304" s="6" t="s">
        <v>35</v>
      </c>
      <c r="C304" s="6" t="s">
        <v>307</v>
      </c>
      <c r="D304" s="34">
        <v>24</v>
      </c>
    </row>
    <row r="305" spans="1:4" ht="15.75" hidden="1" thickBot="1" x14ac:dyDescent="0.3">
      <c r="A305" s="7" t="s">
        <v>99</v>
      </c>
      <c r="B305" s="6" t="s">
        <v>35</v>
      </c>
      <c r="C305" s="6" t="s">
        <v>345</v>
      </c>
      <c r="D305" s="34">
        <v>15</v>
      </c>
    </row>
    <row r="306" spans="1:4" ht="15.75" hidden="1" thickBot="1" x14ac:dyDescent="0.3">
      <c r="A306" s="7" t="s">
        <v>196</v>
      </c>
      <c r="B306" s="6" t="s">
        <v>35</v>
      </c>
      <c r="C306" s="6" t="s">
        <v>345</v>
      </c>
      <c r="D306" s="34">
        <v>18</v>
      </c>
    </row>
    <row r="307" spans="1:4" ht="15.75" hidden="1" thickBot="1" x14ac:dyDescent="0.3">
      <c r="A307" s="7" t="s">
        <v>155</v>
      </c>
      <c r="B307" s="6" t="s">
        <v>35</v>
      </c>
      <c r="C307" s="6" t="s">
        <v>345</v>
      </c>
      <c r="D307" s="34">
        <v>14</v>
      </c>
    </row>
    <row r="308" spans="1:4" ht="15.75" hidden="1" thickBot="1" x14ac:dyDescent="0.3">
      <c r="A308" s="7" t="s">
        <v>41</v>
      </c>
      <c r="B308" s="6" t="s">
        <v>35</v>
      </c>
      <c r="C308" s="6" t="s">
        <v>345</v>
      </c>
      <c r="D308" s="34">
        <v>18</v>
      </c>
    </row>
    <row r="309" spans="1:4" ht="15.75" hidden="1" thickBot="1" x14ac:dyDescent="0.3">
      <c r="A309" s="7" t="s">
        <v>197</v>
      </c>
      <c r="B309" s="6" t="s">
        <v>35</v>
      </c>
      <c r="C309" s="6" t="s">
        <v>345</v>
      </c>
      <c r="D309" s="34">
        <v>15</v>
      </c>
    </row>
    <row r="310" spans="1:4" ht="15.75" hidden="1" thickBot="1" x14ac:dyDescent="0.3">
      <c r="A310" s="7" t="s">
        <v>198</v>
      </c>
      <c r="B310" s="6" t="s">
        <v>35</v>
      </c>
      <c r="C310" s="6" t="s">
        <v>345</v>
      </c>
      <c r="D310" s="34">
        <v>14</v>
      </c>
    </row>
    <row r="311" spans="1:4" ht="15.75" hidden="1" thickBot="1" x14ac:dyDescent="0.3">
      <c r="A311" s="7" t="s">
        <v>199</v>
      </c>
      <c r="B311" s="6" t="s">
        <v>35</v>
      </c>
      <c r="C311" s="6" t="s">
        <v>345</v>
      </c>
      <c r="D311" s="34">
        <v>14</v>
      </c>
    </row>
    <row r="312" spans="1:4" ht="15.75" hidden="1" thickBot="1" x14ac:dyDescent="0.3">
      <c r="A312" s="7" t="s">
        <v>184</v>
      </c>
      <c r="B312" s="6" t="s">
        <v>35</v>
      </c>
      <c r="C312" s="6" t="s">
        <v>345</v>
      </c>
      <c r="D312" s="34">
        <v>20</v>
      </c>
    </row>
    <row r="313" spans="1:4" ht="15.75" hidden="1" thickBot="1" x14ac:dyDescent="0.3">
      <c r="A313" s="7" t="s">
        <v>200</v>
      </c>
      <c r="B313" s="6" t="s">
        <v>35</v>
      </c>
      <c r="C313" s="6" t="s">
        <v>345</v>
      </c>
      <c r="D313" s="34">
        <v>18</v>
      </c>
    </row>
    <row r="314" spans="1:4" ht="15.75" hidden="1" thickBot="1" x14ac:dyDescent="0.3">
      <c r="A314" s="7" t="s">
        <v>201</v>
      </c>
      <c r="B314" s="6" t="s">
        <v>35</v>
      </c>
      <c r="C314" s="6" t="s">
        <v>345</v>
      </c>
      <c r="D314" s="34">
        <v>20</v>
      </c>
    </row>
    <row r="315" spans="1:4" ht="15.75" hidden="1" thickBot="1" x14ac:dyDescent="0.3">
      <c r="A315" s="7" t="s">
        <v>44</v>
      </c>
      <c r="B315" s="6" t="s">
        <v>35</v>
      </c>
      <c r="C315" s="6" t="s">
        <v>345</v>
      </c>
      <c r="D315" s="34">
        <v>17</v>
      </c>
    </row>
    <row r="316" spans="1:4" ht="15.75" hidden="1" thickBot="1" x14ac:dyDescent="0.3">
      <c r="A316" s="7" t="s">
        <v>102</v>
      </c>
      <c r="B316" s="6" t="s">
        <v>35</v>
      </c>
      <c r="C316" s="6" t="s">
        <v>345</v>
      </c>
      <c r="D316" s="34">
        <v>16</v>
      </c>
    </row>
    <row r="317" spans="1:4" ht="15.75" hidden="1" thickBot="1" x14ac:dyDescent="0.3">
      <c r="A317" s="7" t="s">
        <v>202</v>
      </c>
      <c r="B317" s="6" t="s">
        <v>35</v>
      </c>
      <c r="C317" s="6" t="s">
        <v>345</v>
      </c>
      <c r="D317" s="34">
        <v>13</v>
      </c>
    </row>
    <row r="318" spans="1:4" ht="15.75" hidden="1" thickBot="1" x14ac:dyDescent="0.3">
      <c r="A318" s="7" t="s">
        <v>203</v>
      </c>
      <c r="B318" s="6" t="s">
        <v>35</v>
      </c>
      <c r="C318" s="6" t="s">
        <v>345</v>
      </c>
      <c r="D318" s="34">
        <v>10</v>
      </c>
    </row>
    <row r="319" spans="1:4" ht="15.75" hidden="1" thickBot="1" x14ac:dyDescent="0.3">
      <c r="A319" s="7" t="s">
        <v>250</v>
      </c>
      <c r="B319" s="6" t="s">
        <v>35</v>
      </c>
      <c r="C319" s="6" t="s">
        <v>515</v>
      </c>
      <c r="D319" s="34">
        <v>11</v>
      </c>
    </row>
    <row r="320" spans="1:4" ht="15.75" hidden="1" thickBot="1" x14ac:dyDescent="0.3">
      <c r="A320" s="7" t="s">
        <v>217</v>
      </c>
      <c r="B320" s="6" t="s">
        <v>35</v>
      </c>
      <c r="C320" s="6" t="s">
        <v>515</v>
      </c>
      <c r="D320" s="34">
        <v>16</v>
      </c>
    </row>
    <row r="321" spans="1:4" ht="15.75" hidden="1" thickBot="1" x14ac:dyDescent="0.3">
      <c r="A321" s="7" t="s">
        <v>221</v>
      </c>
      <c r="B321" s="6" t="s">
        <v>35</v>
      </c>
      <c r="C321" s="6" t="s">
        <v>515</v>
      </c>
      <c r="D321" s="34">
        <v>19</v>
      </c>
    </row>
    <row r="322" spans="1:4" ht="15.75" hidden="1" thickBot="1" x14ac:dyDescent="0.3">
      <c r="A322" s="7" t="s">
        <v>264</v>
      </c>
      <c r="B322" s="6" t="s">
        <v>35</v>
      </c>
      <c r="C322" s="6" t="s">
        <v>515</v>
      </c>
      <c r="D322" s="34">
        <v>19</v>
      </c>
    </row>
    <row r="323" spans="1:4" ht="15.75" hidden="1" thickBot="1" x14ac:dyDescent="0.3">
      <c r="A323" s="7" t="s">
        <v>265</v>
      </c>
      <c r="B323" s="6" t="s">
        <v>35</v>
      </c>
      <c r="C323" s="6" t="s">
        <v>515</v>
      </c>
      <c r="D323" s="34">
        <v>16</v>
      </c>
    </row>
    <row r="324" spans="1:4" ht="15.75" hidden="1" thickBot="1" x14ac:dyDescent="0.3">
      <c r="A324" s="7" t="s">
        <v>252</v>
      </c>
      <c r="B324" s="6" t="s">
        <v>35</v>
      </c>
      <c r="C324" s="6" t="s">
        <v>515</v>
      </c>
      <c r="D324" s="34">
        <v>17</v>
      </c>
    </row>
    <row r="325" spans="1:4" ht="15.75" hidden="1" thickBot="1" x14ac:dyDescent="0.3">
      <c r="A325" s="7" t="s">
        <v>266</v>
      </c>
      <c r="B325" s="6" t="s">
        <v>35</v>
      </c>
      <c r="C325" s="6" t="s">
        <v>515</v>
      </c>
      <c r="D325" s="34">
        <v>17</v>
      </c>
    </row>
    <row r="326" spans="1:4" ht="15.75" hidden="1" thickBot="1" x14ac:dyDescent="0.3">
      <c r="A326" s="7" t="s">
        <v>173</v>
      </c>
      <c r="B326" s="6" t="s">
        <v>35</v>
      </c>
      <c r="C326" s="6" t="s">
        <v>515</v>
      </c>
      <c r="D326" s="34">
        <v>20</v>
      </c>
    </row>
    <row r="327" spans="1:4" ht="15.75" hidden="1" thickBot="1" x14ac:dyDescent="0.3">
      <c r="A327" s="7" t="s">
        <v>177</v>
      </c>
      <c r="B327" s="6" t="s">
        <v>35</v>
      </c>
      <c r="C327" s="6" t="s">
        <v>515</v>
      </c>
      <c r="D327" s="34">
        <v>17</v>
      </c>
    </row>
    <row r="328" spans="1:4" ht="15.75" hidden="1" thickBot="1" x14ac:dyDescent="0.3">
      <c r="A328" s="7" t="s">
        <v>178</v>
      </c>
      <c r="B328" s="6" t="s">
        <v>35</v>
      </c>
      <c r="C328" s="6" t="s">
        <v>515</v>
      </c>
      <c r="D328" s="34">
        <v>16</v>
      </c>
    </row>
    <row r="329" spans="1:4" ht="15.75" hidden="1" thickBot="1" x14ac:dyDescent="0.3">
      <c r="A329" s="7" t="s">
        <v>179</v>
      </c>
      <c r="B329" s="6" t="s">
        <v>35</v>
      </c>
      <c r="C329" s="6" t="s">
        <v>515</v>
      </c>
      <c r="D329" s="34">
        <v>19</v>
      </c>
    </row>
    <row r="330" spans="1:4" ht="15.75" hidden="1" thickBot="1" x14ac:dyDescent="0.3">
      <c r="A330" s="7" t="s">
        <v>119</v>
      </c>
      <c r="B330" s="6" t="s">
        <v>35</v>
      </c>
      <c r="C330" s="6" t="s">
        <v>515</v>
      </c>
      <c r="D330" s="34">
        <v>16</v>
      </c>
    </row>
    <row r="331" spans="1:4" ht="15.75" hidden="1" thickBot="1" x14ac:dyDescent="0.3">
      <c r="A331" s="7" t="s">
        <v>120</v>
      </c>
      <c r="B331" s="6" t="s">
        <v>35</v>
      </c>
      <c r="C331" s="6" t="s">
        <v>515</v>
      </c>
      <c r="D331" s="34">
        <v>16</v>
      </c>
    </row>
    <row r="332" spans="1:4" ht="15.75" hidden="1" thickBot="1" x14ac:dyDescent="0.3">
      <c r="A332" s="7" t="s">
        <v>121</v>
      </c>
      <c r="B332" s="6" t="s">
        <v>35</v>
      </c>
      <c r="C332" s="6" t="s">
        <v>515</v>
      </c>
      <c r="D332" s="34">
        <v>17</v>
      </c>
    </row>
    <row r="333" spans="1:4" ht="15.75" hidden="1" thickBot="1" x14ac:dyDescent="0.3">
      <c r="A333" s="7" t="s">
        <v>122</v>
      </c>
      <c r="B333" s="6" t="s">
        <v>35</v>
      </c>
      <c r="C333" s="6" t="s">
        <v>515</v>
      </c>
      <c r="D333" s="34">
        <v>13</v>
      </c>
    </row>
    <row r="334" spans="1:4" ht="15.75" hidden="1" thickBot="1" x14ac:dyDescent="0.3">
      <c r="A334" s="7" t="s">
        <v>123</v>
      </c>
      <c r="B334" s="6" t="s">
        <v>35</v>
      </c>
      <c r="C334" s="6" t="s">
        <v>515</v>
      </c>
      <c r="D334" s="34">
        <v>19</v>
      </c>
    </row>
    <row r="335" spans="1:4" ht="15.75" hidden="1" thickBot="1" x14ac:dyDescent="0.3">
      <c r="A335" s="7" t="s">
        <v>250</v>
      </c>
      <c r="B335" s="6" t="s">
        <v>35</v>
      </c>
      <c r="C335" s="6" t="s">
        <v>340</v>
      </c>
      <c r="D335" s="34">
        <v>23</v>
      </c>
    </row>
    <row r="336" spans="1:4" ht="15.75" hidden="1" thickBot="1" x14ac:dyDescent="0.3">
      <c r="A336" s="7" t="s">
        <v>217</v>
      </c>
      <c r="B336" s="6" t="s">
        <v>35</v>
      </c>
      <c r="C336" s="6" t="s">
        <v>340</v>
      </c>
      <c r="D336" s="34">
        <v>19</v>
      </c>
    </row>
    <row r="337" spans="1:4" ht="15.75" hidden="1" thickBot="1" x14ac:dyDescent="0.3">
      <c r="A337" s="7" t="s">
        <v>221</v>
      </c>
      <c r="B337" s="6" t="s">
        <v>35</v>
      </c>
      <c r="C337" s="6" t="s">
        <v>340</v>
      </c>
      <c r="D337" s="34">
        <v>16</v>
      </c>
    </row>
    <row r="338" spans="1:4" ht="15.75" hidden="1" thickBot="1" x14ac:dyDescent="0.3">
      <c r="A338" s="7" t="s">
        <v>264</v>
      </c>
      <c r="B338" s="6" t="s">
        <v>35</v>
      </c>
      <c r="C338" s="6" t="s">
        <v>340</v>
      </c>
      <c r="D338" s="34">
        <v>14</v>
      </c>
    </row>
    <row r="339" spans="1:4" ht="15.75" hidden="1" thickBot="1" x14ac:dyDescent="0.3">
      <c r="A339" s="7" t="s">
        <v>265</v>
      </c>
      <c r="B339" s="6" t="s">
        <v>35</v>
      </c>
      <c r="C339" s="6" t="s">
        <v>340</v>
      </c>
      <c r="D339" s="34">
        <v>21</v>
      </c>
    </row>
    <row r="340" spans="1:4" ht="15.75" hidden="1" thickBot="1" x14ac:dyDescent="0.3">
      <c r="A340" s="7" t="s">
        <v>252</v>
      </c>
      <c r="B340" s="6" t="s">
        <v>35</v>
      </c>
      <c r="C340" s="6" t="s">
        <v>340</v>
      </c>
      <c r="D340" s="34">
        <v>19</v>
      </c>
    </row>
    <row r="341" spans="1:4" ht="15.75" hidden="1" thickBot="1" x14ac:dyDescent="0.3">
      <c r="A341" s="7" t="s">
        <v>266</v>
      </c>
      <c r="B341" s="6" t="s">
        <v>35</v>
      </c>
      <c r="C341" s="6" t="s">
        <v>340</v>
      </c>
      <c r="D341" s="34">
        <v>18</v>
      </c>
    </row>
    <row r="342" spans="1:4" ht="15.75" hidden="1" thickBot="1" x14ac:dyDescent="0.3">
      <c r="A342" s="7" t="s">
        <v>173</v>
      </c>
      <c r="B342" s="6" t="s">
        <v>35</v>
      </c>
      <c r="C342" s="6" t="s">
        <v>340</v>
      </c>
      <c r="D342" s="34">
        <v>14</v>
      </c>
    </row>
    <row r="343" spans="1:4" ht="15.75" hidden="1" thickBot="1" x14ac:dyDescent="0.3">
      <c r="A343" s="7" t="s">
        <v>177</v>
      </c>
      <c r="B343" s="6" t="s">
        <v>35</v>
      </c>
      <c r="C343" s="6" t="s">
        <v>340</v>
      </c>
      <c r="D343" s="34">
        <v>18</v>
      </c>
    </row>
    <row r="344" spans="1:4" ht="15.75" hidden="1" thickBot="1" x14ac:dyDescent="0.3">
      <c r="A344" s="7" t="s">
        <v>178</v>
      </c>
      <c r="B344" s="6" t="s">
        <v>35</v>
      </c>
      <c r="C344" s="6" t="s">
        <v>340</v>
      </c>
      <c r="D344" s="34">
        <v>19</v>
      </c>
    </row>
    <row r="345" spans="1:4" ht="15.75" hidden="1" thickBot="1" x14ac:dyDescent="0.3">
      <c r="A345" s="7" t="s">
        <v>179</v>
      </c>
      <c r="B345" s="6" t="s">
        <v>35</v>
      </c>
      <c r="C345" s="6" t="s">
        <v>340</v>
      </c>
      <c r="D345" s="34">
        <v>17</v>
      </c>
    </row>
    <row r="346" spans="1:4" ht="15.75" hidden="1" thickBot="1" x14ac:dyDescent="0.3">
      <c r="A346" s="7" t="s">
        <v>119</v>
      </c>
      <c r="B346" s="6" t="s">
        <v>35</v>
      </c>
      <c r="C346" s="6" t="s">
        <v>340</v>
      </c>
      <c r="D346" s="34">
        <v>18</v>
      </c>
    </row>
    <row r="347" spans="1:4" ht="15.75" hidden="1" thickBot="1" x14ac:dyDescent="0.3">
      <c r="A347" s="7" t="s">
        <v>120</v>
      </c>
      <c r="B347" s="6" t="s">
        <v>35</v>
      </c>
      <c r="C347" s="6" t="s">
        <v>340</v>
      </c>
      <c r="D347" s="34">
        <v>14</v>
      </c>
    </row>
    <row r="348" spans="1:4" ht="15.75" hidden="1" thickBot="1" x14ac:dyDescent="0.3">
      <c r="A348" s="7" t="s">
        <v>121</v>
      </c>
      <c r="B348" s="6" t="s">
        <v>35</v>
      </c>
      <c r="C348" s="6" t="s">
        <v>340</v>
      </c>
      <c r="D348" s="34">
        <v>18</v>
      </c>
    </row>
    <row r="349" spans="1:4" ht="15.75" hidden="1" thickBot="1" x14ac:dyDescent="0.3">
      <c r="A349" s="7" t="s">
        <v>122</v>
      </c>
      <c r="B349" s="6" t="s">
        <v>35</v>
      </c>
      <c r="C349" s="6" t="s">
        <v>340</v>
      </c>
      <c r="D349" s="34">
        <v>14</v>
      </c>
    </row>
    <row r="350" spans="1:4" ht="15.75" hidden="1" thickBot="1" x14ac:dyDescent="0.3">
      <c r="A350" s="7" t="s">
        <v>123</v>
      </c>
      <c r="B350" s="6" t="s">
        <v>35</v>
      </c>
      <c r="C350" s="6" t="s">
        <v>340</v>
      </c>
      <c r="D350" s="34">
        <v>16</v>
      </c>
    </row>
    <row r="351" spans="1:4" ht="15.75" hidden="1" thickBot="1" x14ac:dyDescent="0.3">
      <c r="A351" s="7" t="s">
        <v>84</v>
      </c>
      <c r="B351" s="6" t="s">
        <v>35</v>
      </c>
      <c r="C351" s="6" t="s">
        <v>313</v>
      </c>
      <c r="D351" s="34">
        <v>21</v>
      </c>
    </row>
    <row r="352" spans="1:4" ht="15.75" hidden="1" thickBot="1" x14ac:dyDescent="0.3">
      <c r="A352" s="7" t="s">
        <v>151</v>
      </c>
      <c r="B352" s="6" t="s">
        <v>35</v>
      </c>
      <c r="C352" s="6" t="s">
        <v>313</v>
      </c>
      <c r="D352" s="34">
        <v>16</v>
      </c>
    </row>
    <row r="353" spans="1:4" ht="15.75" hidden="1" thickBot="1" x14ac:dyDescent="0.3">
      <c r="A353" s="7" t="s">
        <v>45</v>
      </c>
      <c r="B353" s="6" t="s">
        <v>35</v>
      </c>
      <c r="C353" s="6" t="s">
        <v>313</v>
      </c>
      <c r="D353" s="34">
        <v>16</v>
      </c>
    </row>
    <row r="354" spans="1:4" ht="15.75" hidden="1" thickBot="1" x14ac:dyDescent="0.3">
      <c r="A354" s="7" t="s">
        <v>204</v>
      </c>
      <c r="B354" s="6" t="s">
        <v>35</v>
      </c>
      <c r="C354" s="6" t="s">
        <v>313</v>
      </c>
      <c r="D354" s="34">
        <v>15</v>
      </c>
    </row>
    <row r="355" spans="1:4" ht="15.75" hidden="1" thickBot="1" x14ac:dyDescent="0.3">
      <c r="A355" s="7" t="s">
        <v>205</v>
      </c>
      <c r="B355" s="6" t="s">
        <v>35</v>
      </c>
      <c r="C355" s="6" t="s">
        <v>313</v>
      </c>
      <c r="D355" s="34">
        <v>13</v>
      </c>
    </row>
    <row r="356" spans="1:4" ht="15.75" hidden="1" thickBot="1" x14ac:dyDescent="0.3">
      <c r="A356" s="7" t="s">
        <v>206</v>
      </c>
      <c r="B356" s="6" t="s">
        <v>35</v>
      </c>
      <c r="C356" s="6" t="s">
        <v>313</v>
      </c>
      <c r="D356" s="34">
        <v>15</v>
      </c>
    </row>
    <row r="357" spans="1:4" ht="15.75" hidden="1" thickBot="1" x14ac:dyDescent="0.3">
      <c r="A357" s="7" t="s">
        <v>207</v>
      </c>
      <c r="B357" s="6" t="s">
        <v>35</v>
      </c>
      <c r="C357" s="6" t="s">
        <v>313</v>
      </c>
      <c r="D357" s="34">
        <v>16</v>
      </c>
    </row>
    <row r="358" spans="1:4" ht="15.75" hidden="1" thickBot="1" x14ac:dyDescent="0.3">
      <c r="A358" s="7" t="s">
        <v>152</v>
      </c>
      <c r="B358" s="6" t="s">
        <v>35</v>
      </c>
      <c r="C358" s="6" t="s">
        <v>313</v>
      </c>
      <c r="D358" s="34">
        <v>16</v>
      </c>
    </row>
    <row r="359" spans="1:4" ht="15.75" hidden="1" thickBot="1" x14ac:dyDescent="0.3">
      <c r="A359" s="7" t="s">
        <v>46</v>
      </c>
      <c r="B359" s="6" t="s">
        <v>35</v>
      </c>
      <c r="C359" s="6" t="s">
        <v>313</v>
      </c>
      <c r="D359" s="34">
        <v>18</v>
      </c>
    </row>
    <row r="360" spans="1:4" ht="15.75" hidden="1" thickBot="1" x14ac:dyDescent="0.3">
      <c r="A360" s="7" t="s">
        <v>239</v>
      </c>
      <c r="B360" s="6" t="s">
        <v>35</v>
      </c>
      <c r="C360" s="6" t="s">
        <v>301</v>
      </c>
      <c r="D360" s="34">
        <v>19</v>
      </c>
    </row>
    <row r="361" spans="1:4" ht="15.75" hidden="1" thickBot="1" x14ac:dyDescent="0.3">
      <c r="A361" s="7" t="s">
        <v>242</v>
      </c>
      <c r="B361" s="6" t="s">
        <v>35</v>
      </c>
      <c r="C361" s="6" t="s">
        <v>301</v>
      </c>
      <c r="D361" s="34">
        <v>22</v>
      </c>
    </row>
    <row r="362" spans="1:4" ht="15.75" hidden="1" thickBot="1" x14ac:dyDescent="0.3">
      <c r="A362" s="7" t="s">
        <v>243</v>
      </c>
      <c r="B362" s="6" t="s">
        <v>35</v>
      </c>
      <c r="C362" s="6" t="s">
        <v>301</v>
      </c>
      <c r="D362" s="34">
        <v>20</v>
      </c>
    </row>
    <row r="363" spans="1:4" ht="15.75" hidden="1" thickBot="1" x14ac:dyDescent="0.3">
      <c r="A363" s="7" t="s">
        <v>55</v>
      </c>
      <c r="B363" s="6" t="s">
        <v>35</v>
      </c>
      <c r="C363" s="6" t="s">
        <v>301</v>
      </c>
      <c r="D363" s="34">
        <v>19</v>
      </c>
    </row>
    <row r="364" spans="1:4" ht="15.75" hidden="1" thickBot="1" x14ac:dyDescent="0.3">
      <c r="A364" s="7" t="s">
        <v>59</v>
      </c>
      <c r="B364" s="6" t="s">
        <v>35</v>
      </c>
      <c r="C364" s="6" t="s">
        <v>301</v>
      </c>
      <c r="D364" s="34">
        <v>16</v>
      </c>
    </row>
    <row r="365" spans="1:4" ht="15.75" hidden="1" thickBot="1" x14ac:dyDescent="0.3">
      <c r="A365" s="7" t="s">
        <v>180</v>
      </c>
      <c r="B365" s="6" t="s">
        <v>35</v>
      </c>
      <c r="C365" s="6" t="s">
        <v>301</v>
      </c>
      <c r="D365" s="34">
        <v>21</v>
      </c>
    </row>
    <row r="366" spans="1:4" ht="15.75" hidden="1" thickBot="1" x14ac:dyDescent="0.3">
      <c r="A366" s="7" t="s">
        <v>181</v>
      </c>
      <c r="B366" s="6" t="s">
        <v>35</v>
      </c>
      <c r="C366" s="6" t="s">
        <v>301</v>
      </c>
      <c r="D366" s="34">
        <v>21</v>
      </c>
    </row>
    <row r="367" spans="1:4" ht="15.75" hidden="1" thickBot="1" x14ac:dyDescent="0.3">
      <c r="A367" s="7" t="s">
        <v>182</v>
      </c>
      <c r="B367" s="6" t="s">
        <v>35</v>
      </c>
      <c r="C367" s="6" t="s">
        <v>301</v>
      </c>
      <c r="D367" s="34">
        <v>18</v>
      </c>
    </row>
    <row r="368" spans="1:4" ht="15.75" hidden="1" thickBot="1" x14ac:dyDescent="0.3">
      <c r="A368" s="7" t="s">
        <v>183</v>
      </c>
      <c r="B368" s="6" t="s">
        <v>35</v>
      </c>
      <c r="C368" s="6" t="s">
        <v>301</v>
      </c>
      <c r="D368" s="34">
        <v>22</v>
      </c>
    </row>
    <row r="369" spans="1:4" ht="15.75" hidden="1" thickBot="1" x14ac:dyDescent="0.3">
      <c r="A369" s="7" t="s">
        <v>60</v>
      </c>
      <c r="B369" s="6" t="s">
        <v>35</v>
      </c>
      <c r="C369" s="6" t="s">
        <v>301</v>
      </c>
      <c r="D369" s="34">
        <v>19</v>
      </c>
    </row>
    <row r="370" spans="1:4" ht="15.75" hidden="1" thickBot="1" x14ac:dyDescent="0.3">
      <c r="A370" s="7" t="s">
        <v>61</v>
      </c>
      <c r="B370" s="6" t="s">
        <v>35</v>
      </c>
      <c r="C370" s="6" t="s">
        <v>301</v>
      </c>
      <c r="D370" s="34">
        <v>18</v>
      </c>
    </row>
    <row r="371" spans="1:4" ht="15.75" hidden="1" thickBot="1" x14ac:dyDescent="0.3">
      <c r="A371" s="7" t="s">
        <v>62</v>
      </c>
      <c r="B371" s="6" t="s">
        <v>35</v>
      </c>
      <c r="C371" s="6" t="s">
        <v>301</v>
      </c>
      <c r="D371" s="34">
        <v>19</v>
      </c>
    </row>
    <row r="372" spans="1:4" ht="15.75" hidden="1" thickBot="1" x14ac:dyDescent="0.3">
      <c r="A372" s="7" t="s">
        <v>112</v>
      </c>
      <c r="B372" s="6" t="s">
        <v>35</v>
      </c>
      <c r="C372" s="6" t="s">
        <v>301</v>
      </c>
      <c r="D372" s="34">
        <v>16</v>
      </c>
    </row>
    <row r="373" spans="1:4" ht="15.75" hidden="1" thickBot="1" x14ac:dyDescent="0.3">
      <c r="A373" s="7" t="s">
        <v>113</v>
      </c>
      <c r="B373" s="6" t="s">
        <v>35</v>
      </c>
      <c r="C373" s="6" t="s">
        <v>301</v>
      </c>
      <c r="D373" s="34">
        <v>16</v>
      </c>
    </row>
    <row r="374" spans="1:4" ht="15.75" hidden="1" thickBot="1" x14ac:dyDescent="0.3">
      <c r="A374" s="7" t="s">
        <v>114</v>
      </c>
      <c r="B374" s="6" t="s">
        <v>35</v>
      </c>
      <c r="C374" s="6" t="s">
        <v>301</v>
      </c>
      <c r="D374" s="34">
        <v>20</v>
      </c>
    </row>
    <row r="375" spans="1:4" ht="15.75" hidden="1" thickBot="1" x14ac:dyDescent="0.3">
      <c r="A375" s="7" t="s">
        <v>115</v>
      </c>
      <c r="B375" s="6" t="s">
        <v>35</v>
      </c>
      <c r="C375" s="6" t="s">
        <v>301</v>
      </c>
      <c r="D375" s="34">
        <v>18</v>
      </c>
    </row>
    <row r="376" spans="1:4" ht="15.75" hidden="1" thickBot="1" x14ac:dyDescent="0.3">
      <c r="A376" s="7" t="s">
        <v>116</v>
      </c>
      <c r="B376" s="6" t="s">
        <v>35</v>
      </c>
      <c r="C376" s="6" t="s">
        <v>301</v>
      </c>
      <c r="D376" s="34">
        <v>15</v>
      </c>
    </row>
    <row r="377" spans="1:4" ht="15.75" hidden="1" thickBot="1" x14ac:dyDescent="0.3">
      <c r="A377" s="7" t="s">
        <v>117</v>
      </c>
      <c r="B377" s="6" t="s">
        <v>35</v>
      </c>
      <c r="C377" s="6" t="s">
        <v>301</v>
      </c>
      <c r="D377" s="34">
        <v>18</v>
      </c>
    </row>
    <row r="378" spans="1:4" ht="15.75" hidden="1" thickBot="1" x14ac:dyDescent="0.3">
      <c r="A378" s="7" t="s">
        <v>118</v>
      </c>
      <c r="B378" s="6" t="s">
        <v>35</v>
      </c>
      <c r="C378" s="6" t="s">
        <v>301</v>
      </c>
      <c r="D378" s="34">
        <v>12</v>
      </c>
    </row>
    <row r="379" spans="1:4" ht="15.75" hidden="1" thickBot="1" x14ac:dyDescent="0.3">
      <c r="A379" s="7" t="s">
        <v>84</v>
      </c>
      <c r="B379" s="6" t="s">
        <v>35</v>
      </c>
      <c r="C379" s="6" t="s">
        <v>303</v>
      </c>
      <c r="D379" s="34">
        <v>12</v>
      </c>
    </row>
    <row r="380" spans="1:4" ht="15.75" hidden="1" thickBot="1" x14ac:dyDescent="0.3">
      <c r="A380" s="7" t="s">
        <v>151</v>
      </c>
      <c r="B380" s="6" t="s">
        <v>35</v>
      </c>
      <c r="C380" s="6" t="s">
        <v>303</v>
      </c>
      <c r="D380" s="34">
        <v>16</v>
      </c>
    </row>
    <row r="381" spans="1:4" ht="15.75" hidden="1" thickBot="1" x14ac:dyDescent="0.3">
      <c r="A381" s="7" t="s">
        <v>45</v>
      </c>
      <c r="B381" s="6" t="s">
        <v>35</v>
      </c>
      <c r="C381" s="6" t="s">
        <v>303</v>
      </c>
      <c r="D381" s="34">
        <v>16</v>
      </c>
    </row>
    <row r="382" spans="1:4" ht="15.75" hidden="1" thickBot="1" x14ac:dyDescent="0.3">
      <c r="A382" s="7" t="s">
        <v>204</v>
      </c>
      <c r="B382" s="6" t="s">
        <v>35</v>
      </c>
      <c r="C382" s="6" t="s">
        <v>303</v>
      </c>
      <c r="D382" s="34">
        <v>16</v>
      </c>
    </row>
    <row r="383" spans="1:4" ht="15.75" hidden="1" thickBot="1" x14ac:dyDescent="0.3">
      <c r="A383" s="7" t="s">
        <v>205</v>
      </c>
      <c r="B383" s="6" t="s">
        <v>35</v>
      </c>
      <c r="C383" s="6" t="s">
        <v>303</v>
      </c>
      <c r="D383" s="34">
        <v>19</v>
      </c>
    </row>
    <row r="384" spans="1:4" ht="15.75" hidden="1" thickBot="1" x14ac:dyDescent="0.3">
      <c r="A384" s="7" t="s">
        <v>206</v>
      </c>
      <c r="B384" s="6" t="s">
        <v>35</v>
      </c>
      <c r="C384" s="6" t="s">
        <v>303</v>
      </c>
      <c r="D384" s="34">
        <v>17</v>
      </c>
    </row>
    <row r="385" spans="1:4" ht="15.75" hidden="1" thickBot="1" x14ac:dyDescent="0.3">
      <c r="A385" s="7" t="s">
        <v>207</v>
      </c>
      <c r="B385" s="6" t="s">
        <v>35</v>
      </c>
      <c r="C385" s="6" t="s">
        <v>303</v>
      </c>
      <c r="D385" s="34">
        <v>17</v>
      </c>
    </row>
    <row r="386" spans="1:4" ht="15.75" hidden="1" thickBot="1" x14ac:dyDescent="0.3">
      <c r="A386" s="7" t="s">
        <v>152</v>
      </c>
      <c r="B386" s="6" t="s">
        <v>35</v>
      </c>
      <c r="C386" s="6" t="s">
        <v>303</v>
      </c>
      <c r="D386" s="34">
        <v>17</v>
      </c>
    </row>
    <row r="387" spans="1:4" ht="15.75" hidden="1" thickBot="1" x14ac:dyDescent="0.3">
      <c r="A387" s="7" t="s">
        <v>46</v>
      </c>
      <c r="B387" s="6" t="s">
        <v>35</v>
      </c>
      <c r="C387" s="6" t="s">
        <v>303</v>
      </c>
      <c r="D387" s="34">
        <v>19</v>
      </c>
    </row>
    <row r="388" spans="1:4" ht="15.75" hidden="1" thickBot="1" x14ac:dyDescent="0.3">
      <c r="A388" s="7" t="s">
        <v>239</v>
      </c>
      <c r="B388" s="6" t="s">
        <v>35</v>
      </c>
      <c r="C388" s="6" t="s">
        <v>303</v>
      </c>
      <c r="D388" s="34">
        <v>19</v>
      </c>
    </row>
    <row r="389" spans="1:4" ht="15.75" hidden="1" thickBot="1" x14ac:dyDescent="0.3">
      <c r="A389" s="7" t="s">
        <v>242</v>
      </c>
      <c r="B389" s="6" t="s">
        <v>35</v>
      </c>
      <c r="C389" s="6" t="s">
        <v>303</v>
      </c>
      <c r="D389" s="34">
        <v>16</v>
      </c>
    </row>
    <row r="390" spans="1:4" ht="15.75" hidden="1" thickBot="1" x14ac:dyDescent="0.3">
      <c r="A390" s="7" t="s">
        <v>243</v>
      </c>
      <c r="B390" s="6" t="s">
        <v>35</v>
      </c>
      <c r="C390" s="6" t="s">
        <v>303</v>
      </c>
      <c r="D390" s="34">
        <v>16</v>
      </c>
    </row>
    <row r="391" spans="1:4" ht="15.75" hidden="1" thickBot="1" x14ac:dyDescent="0.3">
      <c r="A391" s="7" t="s">
        <v>55</v>
      </c>
      <c r="B391" s="6" t="s">
        <v>35</v>
      </c>
      <c r="C391" s="6" t="s">
        <v>303</v>
      </c>
      <c r="D391" s="34">
        <v>17</v>
      </c>
    </row>
    <row r="392" spans="1:4" ht="15.75" hidden="1" thickBot="1" x14ac:dyDescent="0.3">
      <c r="A392" s="7" t="s">
        <v>59</v>
      </c>
      <c r="B392" s="6" t="s">
        <v>35</v>
      </c>
      <c r="C392" s="6" t="s">
        <v>303</v>
      </c>
      <c r="D392" s="34">
        <v>20</v>
      </c>
    </row>
    <row r="393" spans="1:4" ht="15.75" hidden="1" thickBot="1" x14ac:dyDescent="0.3">
      <c r="A393" s="7" t="s">
        <v>180</v>
      </c>
      <c r="B393" s="6" t="s">
        <v>35</v>
      </c>
      <c r="C393" s="6" t="s">
        <v>303</v>
      </c>
      <c r="D393" s="34">
        <v>17</v>
      </c>
    </row>
    <row r="394" spans="1:4" ht="15.75" hidden="1" thickBot="1" x14ac:dyDescent="0.3">
      <c r="A394" s="7" t="s">
        <v>181</v>
      </c>
      <c r="B394" s="6" t="s">
        <v>35</v>
      </c>
      <c r="C394" s="6" t="s">
        <v>303</v>
      </c>
      <c r="D394" s="34">
        <v>17</v>
      </c>
    </row>
    <row r="395" spans="1:4" ht="15.75" hidden="1" thickBot="1" x14ac:dyDescent="0.3">
      <c r="A395" s="7" t="s">
        <v>182</v>
      </c>
      <c r="B395" s="6" t="s">
        <v>35</v>
      </c>
      <c r="C395" s="6" t="s">
        <v>303</v>
      </c>
      <c r="D395" s="34">
        <v>17</v>
      </c>
    </row>
    <row r="396" spans="1:4" ht="15.75" hidden="1" thickBot="1" x14ac:dyDescent="0.3">
      <c r="A396" s="7" t="s">
        <v>183</v>
      </c>
      <c r="B396" s="6" t="s">
        <v>35</v>
      </c>
      <c r="C396" s="6" t="s">
        <v>303</v>
      </c>
      <c r="D396" s="34">
        <v>14</v>
      </c>
    </row>
    <row r="397" spans="1:4" ht="15.75" hidden="1" thickBot="1" x14ac:dyDescent="0.3">
      <c r="A397" s="7" t="s">
        <v>60</v>
      </c>
      <c r="B397" s="6" t="s">
        <v>35</v>
      </c>
      <c r="C397" s="6" t="s">
        <v>303</v>
      </c>
      <c r="D397" s="34">
        <v>17</v>
      </c>
    </row>
    <row r="398" spans="1:4" ht="15.75" hidden="1" thickBot="1" x14ac:dyDescent="0.3">
      <c r="A398" s="7" t="s">
        <v>61</v>
      </c>
      <c r="B398" s="6" t="s">
        <v>35</v>
      </c>
      <c r="C398" s="6" t="s">
        <v>303</v>
      </c>
      <c r="D398" s="34">
        <v>19</v>
      </c>
    </row>
    <row r="399" spans="1:4" ht="15.75" hidden="1" thickBot="1" x14ac:dyDescent="0.3">
      <c r="A399" s="7" t="s">
        <v>62</v>
      </c>
      <c r="B399" s="6" t="s">
        <v>35</v>
      </c>
      <c r="C399" s="6" t="s">
        <v>303</v>
      </c>
      <c r="D399" s="34">
        <v>16</v>
      </c>
    </row>
    <row r="400" spans="1:4" ht="15.75" hidden="1" thickBot="1" x14ac:dyDescent="0.3">
      <c r="A400" s="7" t="s">
        <v>112</v>
      </c>
      <c r="B400" s="6" t="s">
        <v>35</v>
      </c>
      <c r="C400" s="6" t="s">
        <v>303</v>
      </c>
      <c r="D400" s="34">
        <v>20</v>
      </c>
    </row>
    <row r="401" spans="1:4" ht="15.75" hidden="1" thickBot="1" x14ac:dyDescent="0.3">
      <c r="A401" s="7" t="s">
        <v>113</v>
      </c>
      <c r="B401" s="6" t="s">
        <v>35</v>
      </c>
      <c r="C401" s="6" t="s">
        <v>303</v>
      </c>
      <c r="D401" s="34">
        <v>18</v>
      </c>
    </row>
    <row r="402" spans="1:4" ht="15.75" hidden="1" thickBot="1" x14ac:dyDescent="0.3">
      <c r="A402" s="7" t="s">
        <v>114</v>
      </c>
      <c r="B402" s="6" t="s">
        <v>35</v>
      </c>
      <c r="C402" s="6" t="s">
        <v>303</v>
      </c>
      <c r="D402" s="34">
        <v>16</v>
      </c>
    </row>
    <row r="403" spans="1:4" ht="15.75" hidden="1" thickBot="1" x14ac:dyDescent="0.3">
      <c r="A403" s="7" t="s">
        <v>115</v>
      </c>
      <c r="B403" s="6" t="s">
        <v>35</v>
      </c>
      <c r="C403" s="6" t="s">
        <v>303</v>
      </c>
      <c r="D403" s="34">
        <v>17</v>
      </c>
    </row>
    <row r="404" spans="1:4" ht="15.75" hidden="1" thickBot="1" x14ac:dyDescent="0.3">
      <c r="A404" s="7" t="s">
        <v>116</v>
      </c>
      <c r="B404" s="6" t="s">
        <v>35</v>
      </c>
      <c r="C404" s="6" t="s">
        <v>303</v>
      </c>
      <c r="D404" s="34">
        <v>20</v>
      </c>
    </row>
    <row r="405" spans="1:4" ht="15.75" hidden="1" thickBot="1" x14ac:dyDescent="0.3">
      <c r="A405" s="7" t="s">
        <v>117</v>
      </c>
      <c r="B405" s="6" t="s">
        <v>35</v>
      </c>
      <c r="C405" s="6" t="s">
        <v>303</v>
      </c>
      <c r="D405" s="34">
        <v>17</v>
      </c>
    </row>
    <row r="406" spans="1:4" ht="15.75" hidden="1" thickBot="1" x14ac:dyDescent="0.3">
      <c r="A406" s="7" t="s">
        <v>118</v>
      </c>
      <c r="B406" s="6" t="s">
        <v>35</v>
      </c>
      <c r="C406" s="6" t="s">
        <v>303</v>
      </c>
      <c r="D406" s="34">
        <v>23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72BF-3BD1-4B18-84D0-EA2E5800A249}">
  <dimension ref="A1:Q405"/>
  <sheetViews>
    <sheetView topLeftCell="D1" workbookViewId="0">
      <selection activeCell="N2" sqref="N2"/>
    </sheetView>
  </sheetViews>
  <sheetFormatPr defaultRowHeight="15" x14ac:dyDescent="0.25"/>
  <cols>
    <col min="1" max="1" width="29.5703125" customWidth="1"/>
    <col min="3" max="3" width="17.5703125" bestFit="1" customWidth="1"/>
    <col min="4" max="4" width="40.5703125" bestFit="1" customWidth="1"/>
    <col min="6" max="8" width="11.85546875" customWidth="1"/>
    <col min="9" max="9" width="6" bestFit="1" customWidth="1"/>
    <col min="10" max="10" width="31.140625" bestFit="1" customWidth="1"/>
    <col min="11" max="11" width="20" bestFit="1" customWidth="1"/>
    <col min="12" max="12" width="50.140625" bestFit="1" customWidth="1"/>
    <col min="14" max="16" width="9.140625" customWidth="1"/>
    <col min="17" max="17" width="31.140625" bestFit="1" customWidth="1"/>
  </cols>
  <sheetData>
    <row r="1" spans="1:17" ht="15" customHeight="1" x14ac:dyDescent="0.25">
      <c r="A1" s="4" t="s">
        <v>516</v>
      </c>
      <c r="C1" s="4" t="s">
        <v>5</v>
      </c>
      <c r="D1" s="4" t="s">
        <v>517</v>
      </c>
      <c r="F1" s="39" t="s">
        <v>665</v>
      </c>
      <c r="G1" s="39"/>
      <c r="H1" s="31"/>
      <c r="I1" s="32" t="s">
        <v>494</v>
      </c>
      <c r="J1" s="32" t="s">
        <v>509</v>
      </c>
      <c r="K1" s="32" t="s">
        <v>0</v>
      </c>
      <c r="L1" s="4" t="s">
        <v>670</v>
      </c>
      <c r="M1" s="4"/>
      <c r="N1" s="4"/>
      <c r="O1" s="4"/>
      <c r="P1" s="4"/>
      <c r="Q1" s="4"/>
    </row>
    <row r="2" spans="1:17" x14ac:dyDescent="0.25">
      <c r="A2" t="str" cm="1">
        <f t="array" ref="A2:A180">_xlfn._xlws.SORT(_xlfn.UNIQUE(Ректор[Учитель]))</f>
        <v>Абрамова Е. Т.</v>
      </c>
      <c r="C2" s="4" t="s">
        <v>20</v>
      </c>
      <c r="D2" s="4" t="s">
        <v>495</v>
      </c>
      <c r="F2" s="39"/>
      <c r="G2" s="39"/>
      <c r="H2" s="31"/>
      <c r="I2" s="4" t="str" cm="1">
        <f t="array" aca="1" ref="I2:K405" ca="1">_xlfn._xlws.SORT(_xlfn.CHOOSECOLS(_xlfn._xlws.FILTER(Ректор[[Класс(ы)]:[Счет]],Ректор[Счет]&gt;1),14,15,16),1,1)</f>
        <v>10А</v>
      </c>
      <c r="J2" s="4" t="str">
        <f ca="1"/>
        <v>Иностранный язык (английский)</v>
      </c>
      <c r="K2" s="4" t="str">
        <f ca="1"/>
        <v>Ким Т. Ф.</v>
      </c>
      <c r="L2" t="str" cm="1">
        <f t="array" aca="1" ref="L2:L405" ca="1">_xlfn.XLOOKUP(_xlfn.TAKE(_xlfn.ANCHORARRAY(I2),,1)&amp;_xlfn.TAKE(_xlfn.TAKE(_xlfn.ANCHORARRAY(I2),,2),,-1)&amp;_xlfn.TAKE(_xlfn.TAKE(_xlfn.ANCHORARRAY(I2),,3),,-1),Подгруппа[клаcc]&amp;Подгруппа[предмет]&amp;Подгруппа[Учитель],Подгруппа[Учитель],"Такого нет",0,1)</f>
        <v>Ким Т. Ф.</v>
      </c>
      <c r="N2" t="str" cm="1">
        <f t="array" aca="1" ref="N2:N405" ca="1">_xlfn.TAKE(_xlfn.ANCHORARRAY(I2),,-1)</f>
        <v>Ким Т. Ф.</v>
      </c>
    </row>
    <row r="3" spans="1:17" x14ac:dyDescent="0.25">
      <c r="A3" s="4" t="str">
        <v>Алеева О. А.</v>
      </c>
      <c r="C3" s="4" t="s">
        <v>28</v>
      </c>
      <c r="D3" s="4" t="s">
        <v>496</v>
      </c>
      <c r="I3" t="str">
        <f ca="1"/>
        <v>10А</v>
      </c>
      <c r="J3" t="str">
        <f ca="1"/>
        <v>Иностранный язык (английский)</v>
      </c>
      <c r="K3" t="str">
        <f ca="1"/>
        <v>Багери М. О.</v>
      </c>
      <c r="L3" t="str">
        <f ca="1"/>
        <v>Такого нет</v>
      </c>
      <c r="N3" t="str">
        <f ca="1"/>
        <v>Багери М. О.</v>
      </c>
    </row>
    <row r="4" spans="1:17" x14ac:dyDescent="0.25">
      <c r="A4" s="4" t="str">
        <v>Александрова А. В.</v>
      </c>
      <c r="C4" s="4" t="s">
        <v>159</v>
      </c>
      <c r="D4" s="4" t="s">
        <v>502</v>
      </c>
      <c r="I4" t="str">
        <f ca="1"/>
        <v>10А</v>
      </c>
      <c r="J4" t="str">
        <f ca="1"/>
        <v>Информатика</v>
      </c>
      <c r="K4" t="str">
        <f ca="1"/>
        <v>Леонова О. А.</v>
      </c>
      <c r="L4" t="str">
        <f ca="1"/>
        <v>Леонова О. А.</v>
      </c>
      <c r="N4" t="str">
        <f ca="1"/>
        <v>Леонова О. А.</v>
      </c>
    </row>
    <row r="5" spans="1:17" x14ac:dyDescent="0.25">
      <c r="A5" s="4" t="str">
        <v>Анашкина А. В.</v>
      </c>
      <c r="C5" s="4" t="s">
        <v>174</v>
      </c>
      <c r="D5" s="4" t="s">
        <v>503</v>
      </c>
      <c r="I5" t="str">
        <f ca="1"/>
        <v>10А</v>
      </c>
      <c r="J5" t="str">
        <f ca="1"/>
        <v>Информатика</v>
      </c>
      <c r="K5" t="str">
        <f ca="1"/>
        <v>Устич Н. В.</v>
      </c>
      <c r="L5" t="str">
        <f ca="1"/>
        <v>Устич Н. В.</v>
      </c>
      <c r="N5" t="str">
        <f ca="1"/>
        <v>Устич Н. В.</v>
      </c>
    </row>
    <row r="6" spans="1:17" x14ac:dyDescent="0.25">
      <c r="A6" s="4" t="str">
        <v>Анохина В. Е.</v>
      </c>
      <c r="C6" s="4" t="s">
        <v>93</v>
      </c>
      <c r="D6" s="5" t="s">
        <v>501</v>
      </c>
      <c r="I6" t="str">
        <f ca="1"/>
        <v>10Б</v>
      </c>
      <c r="J6" t="str">
        <f ca="1"/>
        <v>Иностранный язык (английский)</v>
      </c>
      <c r="K6" t="str">
        <f ca="1"/>
        <v>Ким Т. Ф.</v>
      </c>
      <c r="L6" t="str">
        <f ca="1"/>
        <v>Ким Т. Ф.</v>
      </c>
      <c r="N6" t="str">
        <f ca="1"/>
        <v>Ким Т. Ф.</v>
      </c>
    </row>
    <row r="7" spans="1:17" x14ac:dyDescent="0.25">
      <c r="A7" s="4" t="str">
        <v>Антонова И. Ю.</v>
      </c>
      <c r="C7" s="4" t="s">
        <v>430</v>
      </c>
      <c r="D7" s="5" t="s">
        <v>507</v>
      </c>
      <c r="I7" t="str">
        <f ca="1"/>
        <v>10Б</v>
      </c>
      <c r="J7" t="str">
        <f ca="1"/>
        <v>Иностранный язык (английский)</v>
      </c>
      <c r="K7" t="str">
        <f ca="1"/>
        <v>Багери М. О.</v>
      </c>
      <c r="L7" t="str">
        <f ca="1"/>
        <v>Такого нет</v>
      </c>
      <c r="N7" t="str">
        <f ca="1"/>
        <v>Багери М. О.</v>
      </c>
    </row>
    <row r="8" spans="1:17" x14ac:dyDescent="0.25">
      <c r="A8" s="4" t="str">
        <v>Асоскова А. А.</v>
      </c>
      <c r="C8" s="4" t="s">
        <v>50</v>
      </c>
      <c r="D8" s="5" t="s">
        <v>497</v>
      </c>
      <c r="I8" t="str">
        <f ca="1"/>
        <v>10Б</v>
      </c>
      <c r="J8" t="str">
        <f ca="1"/>
        <v>Информатика</v>
      </c>
      <c r="K8" t="str">
        <f ca="1"/>
        <v>Леонова О. А.</v>
      </c>
      <c r="L8" t="str">
        <f ca="1"/>
        <v>Леонова О. А.</v>
      </c>
      <c r="N8" t="str">
        <f ca="1"/>
        <v>Леонова О. А.</v>
      </c>
    </row>
    <row r="9" spans="1:17" x14ac:dyDescent="0.25">
      <c r="A9" s="4" t="str">
        <v>Ахтырская И. В.</v>
      </c>
      <c r="C9" s="4" t="s">
        <v>335</v>
      </c>
      <c r="D9" s="5" t="s">
        <v>505</v>
      </c>
      <c r="I9" t="str">
        <f ca="1"/>
        <v>10Б</v>
      </c>
      <c r="J9" t="str">
        <f ca="1"/>
        <v>Информатика</v>
      </c>
      <c r="K9" t="str">
        <f ca="1"/>
        <v>Устич Н. В.</v>
      </c>
      <c r="L9" t="str">
        <f ca="1"/>
        <v>Устич Н. В.</v>
      </c>
      <c r="N9" t="str">
        <f ca="1"/>
        <v>Устич Н. В.</v>
      </c>
    </row>
    <row r="10" spans="1:17" x14ac:dyDescent="0.25">
      <c r="A10" s="4" t="str">
        <v>Бабушкина Н. А.</v>
      </c>
      <c r="C10" s="4" t="s">
        <v>291</v>
      </c>
      <c r="D10" s="5" t="s">
        <v>504</v>
      </c>
      <c r="I10" t="str">
        <f ca="1"/>
        <v>10В</v>
      </c>
      <c r="J10" t="str">
        <f ca="1"/>
        <v>Иностранный язык (английский)</v>
      </c>
      <c r="K10" t="str">
        <f ca="1"/>
        <v>Ким Т. Ф.</v>
      </c>
      <c r="L10" t="str">
        <f ca="1"/>
        <v>Ким Т. Ф.</v>
      </c>
      <c r="N10" t="str">
        <f ca="1"/>
        <v>Ким Т. Ф.</v>
      </c>
    </row>
    <row r="11" spans="1:17" x14ac:dyDescent="0.25">
      <c r="A11" s="4" t="str">
        <v>Багери М. О.</v>
      </c>
      <c r="C11" s="4" t="s">
        <v>77</v>
      </c>
      <c r="D11" s="5" t="s">
        <v>500</v>
      </c>
      <c r="I11" t="str">
        <f ca="1"/>
        <v>10В</v>
      </c>
      <c r="J11" t="str">
        <f ca="1"/>
        <v>Иностранный язык (английский)</v>
      </c>
      <c r="K11" t="str">
        <f ca="1"/>
        <v>Багери М. О.</v>
      </c>
      <c r="L11" t="str">
        <f ca="1"/>
        <v>Такого нет</v>
      </c>
      <c r="N11" t="str">
        <f ca="1"/>
        <v>Багери М. О.</v>
      </c>
    </row>
    <row r="12" spans="1:17" x14ac:dyDescent="0.25">
      <c r="A12" s="4" t="str">
        <v>Бантеева Н. Д.</v>
      </c>
      <c r="C12" s="4" t="s">
        <v>518</v>
      </c>
      <c r="D12" s="4" t="s">
        <v>519</v>
      </c>
      <c r="I12" t="str">
        <f ca="1"/>
        <v>10В</v>
      </c>
      <c r="J12" t="str">
        <f ca="1"/>
        <v>Информатика</v>
      </c>
      <c r="K12" t="str">
        <f ca="1"/>
        <v>Леонова О. А.</v>
      </c>
      <c r="L12" t="str">
        <f ca="1"/>
        <v>Леонова О. А.</v>
      </c>
      <c r="N12" t="str">
        <f ca="1"/>
        <v>Леонова О. А.</v>
      </c>
    </row>
    <row r="13" spans="1:17" x14ac:dyDescent="0.25">
      <c r="A13" s="4" t="str">
        <v>Басанова Н. В.</v>
      </c>
      <c r="C13" s="4" t="s">
        <v>520</v>
      </c>
      <c r="D13" s="4" t="s">
        <v>521</v>
      </c>
      <c r="I13" t="str">
        <f ca="1"/>
        <v>10В</v>
      </c>
      <c r="J13" t="str">
        <f ca="1"/>
        <v>Информатика</v>
      </c>
      <c r="K13" t="str">
        <f ca="1"/>
        <v>Устич Н. В.</v>
      </c>
      <c r="L13" t="str">
        <f ca="1"/>
        <v>Устич Н. В.</v>
      </c>
      <c r="N13" t="str">
        <f ca="1"/>
        <v>Устич Н. В.</v>
      </c>
    </row>
    <row r="14" spans="1:17" x14ac:dyDescent="0.25">
      <c r="A14" s="4" t="str">
        <v>Басараб Ю. Г.</v>
      </c>
      <c r="C14" s="4" t="s">
        <v>403</v>
      </c>
      <c r="D14" s="4" t="s">
        <v>506</v>
      </c>
      <c r="I14" t="str">
        <f ca="1"/>
        <v>11А</v>
      </c>
      <c r="J14" t="str">
        <f ca="1"/>
        <v>Иностранный язык (английский)</v>
      </c>
      <c r="K14" t="str">
        <f ca="1"/>
        <v>Ким Т. Ф.</v>
      </c>
      <c r="L14" t="str">
        <f ca="1"/>
        <v>Ким Т. Ф.</v>
      </c>
      <c r="N14" t="str">
        <f ca="1"/>
        <v>Ким Т. Ф.</v>
      </c>
    </row>
    <row r="15" spans="1:17" x14ac:dyDescent="0.25">
      <c r="A15" s="4" t="str">
        <v>Бедная Н. М.</v>
      </c>
      <c r="C15" s="4" t="s">
        <v>130</v>
      </c>
      <c r="D15" s="5" t="s">
        <v>499</v>
      </c>
      <c r="I15" t="str">
        <f ca="1"/>
        <v>11А</v>
      </c>
      <c r="J15" t="str">
        <f ca="1"/>
        <v>Иностранный язык (английский)</v>
      </c>
      <c r="K15" t="str">
        <f ca="1"/>
        <v>Багери М. О.</v>
      </c>
      <c r="L15" t="str">
        <f ca="1"/>
        <v>Такого нет</v>
      </c>
      <c r="N15" t="str">
        <f ca="1"/>
        <v>Багери М. О.</v>
      </c>
    </row>
    <row r="16" spans="1:17" x14ac:dyDescent="0.25">
      <c r="A16" s="4" t="str">
        <v>Бекмухаметова С. А.</v>
      </c>
      <c r="C16" s="4" t="s">
        <v>58</v>
      </c>
      <c r="D16" s="4" t="s">
        <v>498</v>
      </c>
      <c r="I16" t="str">
        <f ca="1"/>
        <v>11А</v>
      </c>
      <c r="J16" t="str">
        <f ca="1"/>
        <v>Информатика</v>
      </c>
      <c r="K16" t="str">
        <f ca="1"/>
        <v>Леонова О. А.</v>
      </c>
      <c r="L16" t="str">
        <f ca="1"/>
        <v>Леонова О. А.</v>
      </c>
      <c r="N16" t="str">
        <f ca="1"/>
        <v>Леонова О. А.</v>
      </c>
    </row>
    <row r="17" spans="1:14" x14ac:dyDescent="0.25">
      <c r="A17" s="4" t="str">
        <v>Благинина М. А.</v>
      </c>
      <c r="I17" t="str">
        <f ca="1"/>
        <v>11А</v>
      </c>
      <c r="J17" t="str">
        <f ca="1"/>
        <v>Информатика</v>
      </c>
      <c r="K17" t="str">
        <f ca="1"/>
        <v>Устич Н. В.</v>
      </c>
      <c r="L17" t="str">
        <f ca="1"/>
        <v>Устич Н. В.</v>
      </c>
      <c r="N17" t="str">
        <f ca="1"/>
        <v>Устич Н. В.</v>
      </c>
    </row>
    <row r="18" spans="1:14" x14ac:dyDescent="0.25">
      <c r="A18" s="4" t="str">
        <v>Болдакова Ю. А.</v>
      </c>
      <c r="I18" t="str">
        <f ca="1"/>
        <v>11Б</v>
      </c>
      <c r="J18" t="str">
        <f ca="1"/>
        <v>Иностранный язык (английский)</v>
      </c>
      <c r="K18" t="str">
        <f ca="1"/>
        <v>Ким Т. Ф.</v>
      </c>
      <c r="L18" t="str">
        <f ca="1"/>
        <v>Ким Т. Ф.</v>
      </c>
      <c r="N18" t="str">
        <f ca="1"/>
        <v>Ким Т. Ф.</v>
      </c>
    </row>
    <row r="19" spans="1:14" x14ac:dyDescent="0.25">
      <c r="A19" s="4" t="str">
        <v>Бондаренко К. А.</v>
      </c>
      <c r="I19" t="str">
        <f ca="1"/>
        <v>11Б</v>
      </c>
      <c r="J19" t="str">
        <f ca="1"/>
        <v>Иностранный язык (английский)</v>
      </c>
      <c r="K19" t="str">
        <f ca="1"/>
        <v>Багери М. О.</v>
      </c>
      <c r="L19" t="str">
        <f ca="1"/>
        <v>Такого нет</v>
      </c>
      <c r="N19" t="str">
        <f ca="1"/>
        <v>Багери М. О.</v>
      </c>
    </row>
    <row r="20" spans="1:14" x14ac:dyDescent="0.25">
      <c r="A20" s="4" t="str">
        <v>Бугрим М. А.</v>
      </c>
      <c r="I20" t="str">
        <f ca="1"/>
        <v>11Б</v>
      </c>
      <c r="J20" t="str">
        <f ca="1"/>
        <v>Информатика</v>
      </c>
      <c r="K20" t="str">
        <f ca="1"/>
        <v>Леонова О. А.</v>
      </c>
      <c r="L20" t="str">
        <f ca="1"/>
        <v>Леонова О. А.</v>
      </c>
      <c r="N20" t="str">
        <f ca="1"/>
        <v>Леонова О. А.</v>
      </c>
    </row>
    <row r="21" spans="1:14" x14ac:dyDescent="0.25">
      <c r="A21" s="4" t="str">
        <v>Бургас А. В.</v>
      </c>
      <c r="I21" t="str">
        <f ca="1"/>
        <v>11Б</v>
      </c>
      <c r="J21" t="str">
        <f ca="1"/>
        <v>Информатика</v>
      </c>
      <c r="K21" t="str">
        <f ca="1"/>
        <v>Устич Н. В.</v>
      </c>
      <c r="L21" t="str">
        <f ca="1"/>
        <v>Устич Н. В.</v>
      </c>
      <c r="N21" t="str">
        <f ca="1"/>
        <v>Устич Н. В.</v>
      </c>
    </row>
    <row r="22" spans="1:14" x14ac:dyDescent="0.25">
      <c r="A22" s="4" t="str">
        <v>Быканова А. В.</v>
      </c>
      <c r="I22" t="str">
        <f ca="1"/>
        <v>11В</v>
      </c>
      <c r="J22" t="str">
        <f ca="1"/>
        <v>Иностранный язык (английский)</v>
      </c>
      <c r="K22" t="str">
        <f ca="1"/>
        <v>Ким Т. Ф.</v>
      </c>
      <c r="L22" t="str">
        <f ca="1"/>
        <v>Ким Т. Ф.</v>
      </c>
      <c r="N22" t="str">
        <f ca="1"/>
        <v>Ким Т. Ф.</v>
      </c>
    </row>
    <row r="23" spans="1:14" x14ac:dyDescent="0.25">
      <c r="A23" s="4" t="str">
        <v>Быстрова Е. А.</v>
      </c>
      <c r="I23" t="str">
        <f ca="1"/>
        <v>11В</v>
      </c>
      <c r="J23" t="str">
        <f ca="1"/>
        <v>Иностранный язык (английский)</v>
      </c>
      <c r="K23" t="str">
        <f ca="1"/>
        <v>Багери М. О.</v>
      </c>
      <c r="L23" t="str">
        <f ca="1"/>
        <v>Такого нет</v>
      </c>
      <c r="N23" t="str">
        <f ca="1"/>
        <v>Багери М. О.</v>
      </c>
    </row>
    <row r="24" spans="1:14" x14ac:dyDescent="0.25">
      <c r="A24" s="4" t="str">
        <v>Вакансия2 В. В.</v>
      </c>
      <c r="I24" t="str">
        <f ca="1"/>
        <v>11В</v>
      </c>
      <c r="J24" t="str">
        <f ca="1"/>
        <v>Информатика</v>
      </c>
      <c r="K24" t="str">
        <f ca="1"/>
        <v>Леонова О. А.</v>
      </c>
      <c r="L24" t="str">
        <f ca="1"/>
        <v>Леонова О. А.</v>
      </c>
      <c r="N24" t="str">
        <f ca="1"/>
        <v>Леонова О. А.</v>
      </c>
    </row>
    <row r="25" spans="1:14" x14ac:dyDescent="0.25">
      <c r="A25" s="4" t="str">
        <v>Варлашин А. А.</v>
      </c>
      <c r="I25" t="str">
        <f ca="1"/>
        <v>11В</v>
      </c>
      <c r="J25" t="str">
        <f ca="1"/>
        <v>Информатика</v>
      </c>
      <c r="K25" t="str">
        <f ca="1"/>
        <v>Устич Н. В.</v>
      </c>
      <c r="L25" t="str">
        <f ca="1"/>
        <v>Устич Н. В.</v>
      </c>
      <c r="N25" t="str">
        <f ca="1"/>
        <v>Устич Н. В.</v>
      </c>
    </row>
    <row r="26" spans="1:14" x14ac:dyDescent="0.25">
      <c r="A26" s="4" t="str">
        <v>Величко Н. Н.</v>
      </c>
      <c r="I26" t="str">
        <f ca="1"/>
        <v>4А</v>
      </c>
      <c r="J26" t="str">
        <f ca="1"/>
        <v>Иностранный язык (английский)</v>
      </c>
      <c r="K26" t="str">
        <f ca="1"/>
        <v>Остапенко А. А.</v>
      </c>
      <c r="L26" t="str">
        <f ca="1"/>
        <v>Остапенко А. А.</v>
      </c>
      <c r="N26" t="str">
        <f ca="1"/>
        <v>Остапенко А. А.</v>
      </c>
    </row>
    <row r="27" spans="1:14" x14ac:dyDescent="0.25">
      <c r="A27" s="4" t="str">
        <v>Волкова А. А.</v>
      </c>
      <c r="I27" t="str">
        <f ca="1"/>
        <v>4А</v>
      </c>
      <c r="J27" t="str">
        <f ca="1"/>
        <v>Иностранный язык (английский)</v>
      </c>
      <c r="K27" t="str">
        <f ca="1"/>
        <v>Дудниченко Е. В.</v>
      </c>
      <c r="L27" t="str">
        <f ca="1"/>
        <v>Дудниченко Е. В.</v>
      </c>
      <c r="N27" t="str">
        <f ca="1"/>
        <v>Дудниченко Е. В.</v>
      </c>
    </row>
    <row r="28" spans="1:14" x14ac:dyDescent="0.25">
      <c r="A28" s="4" t="str">
        <v>Волкова Н. В.</v>
      </c>
      <c r="I28" t="str">
        <f ca="1"/>
        <v>4Б</v>
      </c>
      <c r="J28" t="str">
        <f ca="1"/>
        <v>Иностранный язык (английский)</v>
      </c>
      <c r="K28" t="str">
        <f ca="1"/>
        <v>Гусева Д. Е.</v>
      </c>
      <c r="L28" t="str">
        <f ca="1"/>
        <v>Гусева Д. Е.</v>
      </c>
      <c r="N28" t="str">
        <f ca="1"/>
        <v>Гусева Д. Е.</v>
      </c>
    </row>
    <row r="29" spans="1:14" x14ac:dyDescent="0.25">
      <c r="A29" s="4" t="str">
        <v>Воложанина И. В.</v>
      </c>
      <c r="I29" t="str">
        <f ca="1"/>
        <v>4Б</v>
      </c>
      <c r="J29" t="str">
        <f ca="1"/>
        <v>Иностранный язык (английский)</v>
      </c>
      <c r="K29" t="str">
        <f ca="1"/>
        <v>Герасимова В. А.</v>
      </c>
      <c r="L29" t="str">
        <f ca="1"/>
        <v>Герасимова В. А.</v>
      </c>
      <c r="N29" t="str">
        <f ca="1"/>
        <v>Герасимова В. А.</v>
      </c>
    </row>
    <row r="30" spans="1:14" x14ac:dyDescent="0.25">
      <c r="A30" s="4" t="str">
        <v>Габриелова Е. Г.</v>
      </c>
      <c r="I30" t="str">
        <f ca="1"/>
        <v>4В</v>
      </c>
      <c r="J30" t="str">
        <f ca="1"/>
        <v>Иностранный язык (английский)</v>
      </c>
      <c r="K30" t="str">
        <f ca="1"/>
        <v>Гусева Д. Е.</v>
      </c>
      <c r="L30" t="str">
        <f ca="1"/>
        <v>Гусева Д. Е.</v>
      </c>
      <c r="N30" t="str">
        <f ca="1"/>
        <v>Гусева Д. Е.</v>
      </c>
    </row>
    <row r="31" spans="1:14" x14ac:dyDescent="0.25">
      <c r="A31" s="4" t="str">
        <v>Гаджисултанов Я. И.</v>
      </c>
      <c r="I31" t="str">
        <f ca="1"/>
        <v>4В</v>
      </c>
      <c r="J31" t="str">
        <f ca="1"/>
        <v>Иностранный язык (английский)</v>
      </c>
      <c r="K31" t="str">
        <f ca="1"/>
        <v>Герасимова В. А.</v>
      </c>
      <c r="L31" t="str">
        <f ca="1"/>
        <v>Герасимова В. А.</v>
      </c>
      <c r="N31" t="str">
        <f ca="1"/>
        <v>Герасимова В. А.</v>
      </c>
    </row>
    <row r="32" spans="1:14" x14ac:dyDescent="0.25">
      <c r="A32" s="4" t="str">
        <v>Газаева К. В.</v>
      </c>
      <c r="I32" t="str">
        <f ca="1"/>
        <v>4Г</v>
      </c>
      <c r="J32" t="str">
        <f ca="1"/>
        <v>Иностранный язык (английский)</v>
      </c>
      <c r="K32" t="str">
        <f ca="1"/>
        <v>Гусева Д. Е.</v>
      </c>
      <c r="L32" t="str">
        <f ca="1"/>
        <v>Гусева Д. Е.</v>
      </c>
      <c r="N32" t="str">
        <f ca="1"/>
        <v>Гусева Д. Е.</v>
      </c>
    </row>
    <row r="33" spans="1:14" x14ac:dyDescent="0.25">
      <c r="A33" s="4" t="str">
        <v>Галушкин С. А.</v>
      </c>
      <c r="I33" t="str">
        <f ca="1"/>
        <v>4Г</v>
      </c>
      <c r="J33" t="str">
        <f ca="1"/>
        <v>Иностранный язык (английский)</v>
      </c>
      <c r="K33" t="str">
        <f ca="1"/>
        <v>Герасимова В. А.</v>
      </c>
      <c r="L33" t="str">
        <f ca="1"/>
        <v>Герасимова В. А.</v>
      </c>
      <c r="N33" t="str">
        <f ca="1"/>
        <v>Герасимова В. А.</v>
      </c>
    </row>
    <row r="34" spans="1:14" x14ac:dyDescent="0.25">
      <c r="A34" s="4" t="str">
        <v>Герасимова В. А.</v>
      </c>
      <c r="I34" t="str">
        <f ca="1"/>
        <v>4Д</v>
      </c>
      <c r="J34" t="str">
        <f ca="1"/>
        <v>Иностранный язык (английский)</v>
      </c>
      <c r="K34" t="str">
        <f ca="1"/>
        <v>Гусева Д. Е.</v>
      </c>
      <c r="L34" t="str">
        <f ca="1"/>
        <v>Гусева Д. Е.</v>
      </c>
      <c r="N34" t="str">
        <f ca="1"/>
        <v>Гусева Д. Е.</v>
      </c>
    </row>
    <row r="35" spans="1:14" x14ac:dyDescent="0.25">
      <c r="A35" s="4" t="str">
        <v>Гердт О. С.</v>
      </c>
      <c r="I35" t="str">
        <f ca="1"/>
        <v>4Д</v>
      </c>
      <c r="J35" t="str">
        <f ca="1"/>
        <v>Иностранный язык (английский)</v>
      </c>
      <c r="K35" t="str">
        <f ca="1"/>
        <v>Герасимова В. А.</v>
      </c>
      <c r="L35" t="str">
        <f ca="1"/>
        <v>Герасимова В. А.</v>
      </c>
      <c r="N35" t="str">
        <f ca="1"/>
        <v>Герасимова В. А.</v>
      </c>
    </row>
    <row r="36" spans="1:14" x14ac:dyDescent="0.25">
      <c r="A36" s="4" t="str">
        <v>Гнатюк Н. В.</v>
      </c>
      <c r="I36" t="str">
        <f ca="1"/>
        <v>4Е</v>
      </c>
      <c r="J36" t="str">
        <f ca="1"/>
        <v>Иностранный язык (английский)</v>
      </c>
      <c r="K36" t="str">
        <f ca="1"/>
        <v>Остапенко А. А.</v>
      </c>
      <c r="L36" t="str">
        <f ca="1"/>
        <v>Остапенко А. А.</v>
      </c>
      <c r="N36" t="str">
        <f ca="1"/>
        <v>Остапенко А. А.</v>
      </c>
    </row>
    <row r="37" spans="1:14" x14ac:dyDescent="0.25">
      <c r="A37" s="4" t="str">
        <v>Горбанева Л. А.</v>
      </c>
      <c r="I37" t="str">
        <f ca="1"/>
        <v>4Е</v>
      </c>
      <c r="J37" t="str">
        <f ca="1"/>
        <v>Иностранный язык (английский)</v>
      </c>
      <c r="K37" t="str">
        <f ca="1"/>
        <v>Дудниченко Е. В.</v>
      </c>
      <c r="L37" t="str">
        <f ca="1"/>
        <v>Дудниченко Е. В.</v>
      </c>
      <c r="N37" t="str">
        <f ca="1"/>
        <v>Дудниченко Е. В.</v>
      </c>
    </row>
    <row r="38" spans="1:14" x14ac:dyDescent="0.25">
      <c r="A38" s="4" t="str">
        <v>Горностаева С. Э.</v>
      </c>
      <c r="I38" t="str">
        <f ca="1"/>
        <v>4Ж</v>
      </c>
      <c r="J38" t="str">
        <f ca="1"/>
        <v>Иностранный язык (английский)</v>
      </c>
      <c r="K38" t="str">
        <f ca="1"/>
        <v>Гусева Д. Е.</v>
      </c>
      <c r="L38" t="str">
        <f ca="1"/>
        <v>Гусева Д. Е.</v>
      </c>
      <c r="N38" t="str">
        <f ca="1"/>
        <v>Гусева Д. Е.</v>
      </c>
    </row>
    <row r="39" spans="1:14" x14ac:dyDescent="0.25">
      <c r="A39" s="4" t="str">
        <v>Горюнова Ю. С.</v>
      </c>
      <c r="I39" t="str">
        <f ca="1"/>
        <v>4Ж</v>
      </c>
      <c r="J39" t="str">
        <f ca="1"/>
        <v>Иностранный язык (английский)</v>
      </c>
      <c r="K39" t="str">
        <f ca="1"/>
        <v>Герасимова В. А.</v>
      </c>
      <c r="L39" t="str">
        <f ca="1"/>
        <v>Герасимова В. А.</v>
      </c>
      <c r="N39" t="str">
        <f ca="1"/>
        <v>Герасимова В. А.</v>
      </c>
    </row>
    <row r="40" spans="1:14" x14ac:dyDescent="0.25">
      <c r="A40" s="4" t="str">
        <v>Гришина Е. А.</v>
      </c>
      <c r="I40" t="str">
        <f ca="1"/>
        <v>4З</v>
      </c>
      <c r="J40" t="str">
        <f ca="1"/>
        <v>Иностранный язык (английский)</v>
      </c>
      <c r="K40" t="str">
        <f ca="1"/>
        <v>Остапенко А. А.</v>
      </c>
      <c r="L40" t="str">
        <f ca="1"/>
        <v>Остапенко А. А.</v>
      </c>
      <c r="N40" t="str">
        <f ca="1"/>
        <v>Остапенко А. А.</v>
      </c>
    </row>
    <row r="41" spans="1:14" x14ac:dyDescent="0.25">
      <c r="A41" s="4" t="str">
        <v>Гришко Ю. Р.</v>
      </c>
      <c r="I41" t="str">
        <f ca="1"/>
        <v>4З</v>
      </c>
      <c r="J41" t="str">
        <f ca="1"/>
        <v>Иностранный язык (английский)</v>
      </c>
      <c r="K41" t="str">
        <f ca="1"/>
        <v>Дудниченко Е. В.</v>
      </c>
      <c r="L41" t="str">
        <f ca="1"/>
        <v>Дудниченко Е. В.</v>
      </c>
      <c r="N41" t="str">
        <f ca="1"/>
        <v>Дудниченко Е. В.</v>
      </c>
    </row>
    <row r="42" spans="1:14" x14ac:dyDescent="0.25">
      <c r="A42" s="4" t="str">
        <v>Гулакова Т. А.</v>
      </c>
      <c r="I42" t="str">
        <f ca="1"/>
        <v>4И</v>
      </c>
      <c r="J42" t="str">
        <f ca="1"/>
        <v>Иностранный язык (английский)</v>
      </c>
      <c r="K42" t="str">
        <f ca="1"/>
        <v>Остапенко А. А.</v>
      </c>
      <c r="L42" t="str">
        <f ca="1"/>
        <v>Остапенко А. А.</v>
      </c>
      <c r="N42" t="str">
        <f ca="1"/>
        <v>Остапенко А. А.</v>
      </c>
    </row>
    <row r="43" spans="1:14" x14ac:dyDescent="0.25">
      <c r="A43" s="4" t="str">
        <v>Гусева Д. Е.</v>
      </c>
      <c r="I43" t="str">
        <f ca="1"/>
        <v>4И</v>
      </c>
      <c r="J43" t="str">
        <f ca="1"/>
        <v>Иностранный язык (английский)</v>
      </c>
      <c r="K43" t="str">
        <f ca="1"/>
        <v>Дудниченко Е. В.</v>
      </c>
      <c r="L43" t="str">
        <f ca="1"/>
        <v>Дудниченко Е. В.</v>
      </c>
      <c r="N43" t="str">
        <f ca="1"/>
        <v>Дудниченко Е. В.</v>
      </c>
    </row>
    <row r="44" spans="1:14" x14ac:dyDescent="0.25">
      <c r="A44" s="4" t="str">
        <v>Деревецкая А. Г.</v>
      </c>
      <c r="I44" t="str">
        <f ca="1"/>
        <v>4К</v>
      </c>
      <c r="J44" t="str">
        <f ca="1"/>
        <v>Иностранный язык (английский)</v>
      </c>
      <c r="K44" t="str">
        <f ca="1"/>
        <v>Гусева Д. Е.</v>
      </c>
      <c r="L44" t="str">
        <f ca="1"/>
        <v>Гусева Д. Е.</v>
      </c>
      <c r="N44" t="str">
        <f ca="1"/>
        <v>Гусева Д. Е.</v>
      </c>
    </row>
    <row r="45" spans="1:14" x14ac:dyDescent="0.25">
      <c r="A45" s="4" t="str">
        <v>Дмитрюк А. А.</v>
      </c>
      <c r="I45" t="str">
        <f ca="1"/>
        <v>4К</v>
      </c>
      <c r="J45" t="str">
        <f ca="1"/>
        <v>Иностранный язык (английский)</v>
      </c>
      <c r="K45" t="str">
        <f ca="1"/>
        <v>Герасимова В. А.</v>
      </c>
      <c r="L45" t="str">
        <f ca="1"/>
        <v>Герасимова В. А.</v>
      </c>
      <c r="N45" t="str">
        <f ca="1"/>
        <v>Герасимова В. А.</v>
      </c>
    </row>
    <row r="46" spans="1:14" x14ac:dyDescent="0.25">
      <c r="A46" s="4" t="str">
        <v>Долгина Н. Ю.</v>
      </c>
      <c r="I46" t="str">
        <f ca="1"/>
        <v>4Л</v>
      </c>
      <c r="J46" t="str">
        <f ca="1"/>
        <v>Иностранный язык (английский)</v>
      </c>
      <c r="K46" t="str">
        <f ca="1"/>
        <v>Остапенко А. А.</v>
      </c>
      <c r="L46" t="str">
        <f ca="1"/>
        <v>Остапенко А. А.</v>
      </c>
      <c r="N46" t="str">
        <f ca="1"/>
        <v>Остапенко А. А.</v>
      </c>
    </row>
    <row r="47" spans="1:14" x14ac:dyDescent="0.25">
      <c r="A47" s="4" t="str">
        <v>Дорошенко Е. Б.</v>
      </c>
      <c r="I47" t="str">
        <f ca="1"/>
        <v>4Л</v>
      </c>
      <c r="J47" t="str">
        <f ca="1"/>
        <v>Иностранный язык (английский)</v>
      </c>
      <c r="K47" t="str">
        <f ca="1"/>
        <v>Дудниченко Е. В.</v>
      </c>
      <c r="L47" t="str">
        <f ca="1"/>
        <v>Дудниченко Е. В.</v>
      </c>
      <c r="N47" t="str">
        <f ca="1"/>
        <v>Дудниченко Е. В.</v>
      </c>
    </row>
    <row r="48" spans="1:14" x14ac:dyDescent="0.25">
      <c r="A48" s="4" t="str">
        <v>Дробот О. В.</v>
      </c>
      <c r="I48" t="str">
        <f ca="1"/>
        <v>4М</v>
      </c>
      <c r="J48" t="str">
        <f ca="1"/>
        <v>Иностранный язык (английский)</v>
      </c>
      <c r="K48" t="str">
        <f ca="1"/>
        <v>Гусева Д. Е.</v>
      </c>
      <c r="L48" t="str">
        <f ca="1"/>
        <v>Гусева Д. Е.</v>
      </c>
      <c r="N48" t="str">
        <f ca="1"/>
        <v>Гусева Д. Е.</v>
      </c>
    </row>
    <row r="49" spans="1:14" x14ac:dyDescent="0.25">
      <c r="A49" s="4" t="str">
        <v>Дрога И. В.</v>
      </c>
      <c r="I49" t="str">
        <f ca="1"/>
        <v>4М</v>
      </c>
      <c r="J49" t="str">
        <f ca="1"/>
        <v>Иностранный язык (английский)</v>
      </c>
      <c r="K49" t="str">
        <f ca="1"/>
        <v>Герасимова В. А.</v>
      </c>
      <c r="L49" t="str">
        <f ca="1"/>
        <v>Герасимова В. А.</v>
      </c>
      <c r="N49" t="str">
        <f ca="1"/>
        <v>Герасимова В. А.</v>
      </c>
    </row>
    <row r="50" spans="1:14" x14ac:dyDescent="0.25">
      <c r="A50" s="4" t="str">
        <v>Дружинина П. Г.</v>
      </c>
      <c r="I50" t="str">
        <f ca="1"/>
        <v>4Н</v>
      </c>
      <c r="J50" t="str">
        <f ca="1"/>
        <v>Иностранный язык (английский)</v>
      </c>
      <c r="K50" t="str">
        <f ca="1"/>
        <v>Остапенко А. А.</v>
      </c>
      <c r="L50" t="str">
        <f ca="1"/>
        <v>Остапенко А. А.</v>
      </c>
      <c r="N50" t="str">
        <f ca="1"/>
        <v>Остапенко А. А.</v>
      </c>
    </row>
    <row r="51" spans="1:14" x14ac:dyDescent="0.25">
      <c r="A51" s="4" t="str">
        <v>Дудниченко Е. В.</v>
      </c>
      <c r="I51" t="str">
        <f ca="1"/>
        <v>4Н</v>
      </c>
      <c r="J51" t="str">
        <f ca="1"/>
        <v>Иностранный язык (английский)</v>
      </c>
      <c r="K51" t="str">
        <f ca="1"/>
        <v>Дудниченко Е. В.</v>
      </c>
      <c r="L51" t="str">
        <f ca="1"/>
        <v>Дудниченко Е. В.</v>
      </c>
      <c r="N51" t="str">
        <f ca="1"/>
        <v>Дудниченко Е. В.</v>
      </c>
    </row>
    <row r="52" spans="1:14" x14ac:dyDescent="0.25">
      <c r="A52" s="4" t="str">
        <v>Егорова Ю. А.</v>
      </c>
      <c r="I52" t="str">
        <f ca="1"/>
        <v>4О</v>
      </c>
      <c r="J52" t="str">
        <f ca="1"/>
        <v>Иностранный язык (английский)</v>
      </c>
      <c r="K52" t="str">
        <f ca="1"/>
        <v>Гусева Д. Е.</v>
      </c>
      <c r="L52" t="str">
        <f ca="1"/>
        <v>Гусева Д. Е.</v>
      </c>
      <c r="N52" t="str">
        <f ca="1"/>
        <v>Гусева Д. Е.</v>
      </c>
    </row>
    <row r="53" spans="1:14" x14ac:dyDescent="0.25">
      <c r="A53" s="4" t="str">
        <v>Емельянова Ю. И.</v>
      </c>
      <c r="I53" t="str">
        <f ca="1"/>
        <v>4О</v>
      </c>
      <c r="J53" t="str">
        <f ca="1"/>
        <v>Иностранный язык (английский)</v>
      </c>
      <c r="K53" t="str">
        <f ca="1"/>
        <v>Герасимова В. А.</v>
      </c>
      <c r="L53" t="str">
        <f ca="1"/>
        <v>Герасимова В. А.</v>
      </c>
      <c r="N53" t="str">
        <f ca="1"/>
        <v>Герасимова В. А.</v>
      </c>
    </row>
    <row r="54" spans="1:14" x14ac:dyDescent="0.25">
      <c r="A54" s="4" t="str">
        <v>Еремина И. А.</v>
      </c>
      <c r="I54" t="str">
        <f ca="1"/>
        <v>4П</v>
      </c>
      <c r="J54" t="str">
        <f ca="1"/>
        <v>Иностранный язык (английский)</v>
      </c>
      <c r="K54" t="str">
        <f ca="1"/>
        <v>Гусева Д. Е.</v>
      </c>
      <c r="L54" t="str">
        <f ca="1"/>
        <v>Гусева Д. Е.</v>
      </c>
      <c r="N54" t="str">
        <f ca="1"/>
        <v>Гусева Д. Е.</v>
      </c>
    </row>
    <row r="55" spans="1:14" x14ac:dyDescent="0.25">
      <c r="A55" s="4" t="str">
        <v>Ермакова Т. А.</v>
      </c>
      <c r="I55" t="str">
        <f ca="1"/>
        <v>4П</v>
      </c>
      <c r="J55" t="str">
        <f ca="1"/>
        <v>Иностранный язык (английский)</v>
      </c>
      <c r="K55" t="str">
        <f ca="1"/>
        <v>Герасимова В. А.</v>
      </c>
      <c r="L55" t="str">
        <f ca="1"/>
        <v>Герасимова В. А.</v>
      </c>
      <c r="N55" t="str">
        <f ca="1"/>
        <v>Герасимова В. А.</v>
      </c>
    </row>
    <row r="56" spans="1:14" x14ac:dyDescent="0.25">
      <c r="A56" s="4" t="str">
        <v>Ермаченков И. С.</v>
      </c>
      <c r="I56" t="str">
        <f ca="1"/>
        <v>4Р</v>
      </c>
      <c r="J56" t="str">
        <f ca="1"/>
        <v>Иностранный язык (английский)</v>
      </c>
      <c r="K56" t="str">
        <f ca="1"/>
        <v>Гусева Д. Е.</v>
      </c>
      <c r="L56" t="str">
        <f ca="1"/>
        <v>Гусева Д. Е.</v>
      </c>
      <c r="N56" t="str">
        <f ca="1"/>
        <v>Гусева Д. Е.</v>
      </c>
    </row>
    <row r="57" spans="1:14" x14ac:dyDescent="0.25">
      <c r="A57" s="4" t="str">
        <v>Жмаченков А. В.</v>
      </c>
      <c r="I57" t="str">
        <f ca="1"/>
        <v>4Р</v>
      </c>
      <c r="J57" t="str">
        <f ca="1"/>
        <v>Иностранный язык (английский)</v>
      </c>
      <c r="K57" t="str">
        <f ca="1"/>
        <v>Герасимова В. А.</v>
      </c>
      <c r="L57" t="str">
        <f ca="1"/>
        <v>Герасимова В. А.</v>
      </c>
      <c r="N57" t="str">
        <f ca="1"/>
        <v>Герасимова В. А.</v>
      </c>
    </row>
    <row r="58" spans="1:14" x14ac:dyDescent="0.25">
      <c r="A58" s="4" t="str">
        <v>Зайцев В. Н.</v>
      </c>
      <c r="I58" t="str">
        <f ca="1"/>
        <v>4С</v>
      </c>
      <c r="J58" t="str">
        <f ca="1"/>
        <v>Иностранный язык (английский)</v>
      </c>
      <c r="K58" t="str">
        <f ca="1"/>
        <v>Остапенко А. А.</v>
      </c>
      <c r="L58" t="str">
        <f ca="1"/>
        <v>Остапенко А. А.</v>
      </c>
      <c r="N58" t="str">
        <f ca="1"/>
        <v>Остапенко А. А.</v>
      </c>
    </row>
    <row r="59" spans="1:14" x14ac:dyDescent="0.25">
      <c r="A59" s="4" t="str">
        <v>Зайченко Ю. С.</v>
      </c>
      <c r="I59" t="str">
        <f ca="1"/>
        <v>4С</v>
      </c>
      <c r="J59" t="str">
        <f ca="1"/>
        <v>Иностранный язык (английский)</v>
      </c>
      <c r="K59" t="str">
        <f ca="1"/>
        <v>Дудниченко Е. В.</v>
      </c>
      <c r="L59" t="str">
        <f ca="1"/>
        <v>Дудниченко Е. В.</v>
      </c>
      <c r="N59" t="str">
        <f ca="1"/>
        <v>Дудниченко Е. В.</v>
      </c>
    </row>
    <row r="60" spans="1:14" x14ac:dyDescent="0.25">
      <c r="A60" s="4" t="str">
        <v>Захарченко А. В.</v>
      </c>
      <c r="I60" t="str">
        <f ca="1"/>
        <v>4Т</v>
      </c>
      <c r="J60" t="str">
        <f ca="1"/>
        <v>Иностранный язык (английский)</v>
      </c>
      <c r="K60" t="str">
        <f ca="1"/>
        <v>Гусева Д. Е.</v>
      </c>
      <c r="L60" t="str">
        <f ca="1"/>
        <v>Гусева Д. Е.</v>
      </c>
      <c r="N60" t="str">
        <f ca="1"/>
        <v>Гусева Д. Е.</v>
      </c>
    </row>
    <row r="61" spans="1:14" x14ac:dyDescent="0.25">
      <c r="A61" s="4" t="str">
        <v>Золотаренко С. А.</v>
      </c>
      <c r="I61" t="str">
        <f ca="1"/>
        <v>4Т</v>
      </c>
      <c r="J61" t="str">
        <f ca="1"/>
        <v>Иностранный язык (английский)</v>
      </c>
      <c r="K61" t="str">
        <f ca="1"/>
        <v>Герасимова В. А.</v>
      </c>
      <c r="L61" t="str">
        <f ca="1"/>
        <v>Герасимова В. А.</v>
      </c>
      <c r="N61" t="str">
        <f ca="1"/>
        <v>Герасимова В. А.</v>
      </c>
    </row>
    <row r="62" spans="1:14" x14ac:dyDescent="0.25">
      <c r="A62" s="4" t="str">
        <v>Кадырова И. К.</v>
      </c>
      <c r="I62" t="str">
        <f ca="1"/>
        <v>4У</v>
      </c>
      <c r="J62" t="str">
        <f ca="1"/>
        <v>Иностранный язык (английский)</v>
      </c>
      <c r="K62" t="str">
        <f ca="1"/>
        <v>Остапенко А. А.</v>
      </c>
      <c r="L62" t="str">
        <f ca="1"/>
        <v>Остапенко А. А.</v>
      </c>
      <c r="N62" t="str">
        <f ca="1"/>
        <v>Остапенко А. А.</v>
      </c>
    </row>
    <row r="63" spans="1:14" x14ac:dyDescent="0.25">
      <c r="A63" s="4" t="str">
        <v>Калищук О. Ф.</v>
      </c>
      <c r="I63" t="str">
        <f ca="1"/>
        <v>4У</v>
      </c>
      <c r="J63" t="str">
        <f ca="1"/>
        <v>Иностранный язык (английский)</v>
      </c>
      <c r="K63" t="str">
        <f ca="1"/>
        <v>Дудниченко Е. В.</v>
      </c>
      <c r="L63" t="str">
        <f ca="1"/>
        <v>Дудниченко Е. В.</v>
      </c>
      <c r="N63" t="str">
        <f ca="1"/>
        <v>Дудниченко Е. В.</v>
      </c>
    </row>
    <row r="64" spans="1:14" x14ac:dyDescent="0.25">
      <c r="A64" s="4" t="str">
        <v>Калюгина Н. В.</v>
      </c>
      <c r="I64" t="str">
        <f ca="1"/>
        <v>4Ф</v>
      </c>
      <c r="J64" t="str">
        <f ca="1"/>
        <v>Иностранный язык (английский)</v>
      </c>
      <c r="K64" t="str">
        <f ca="1"/>
        <v>Остапенко А. А.</v>
      </c>
      <c r="L64" t="str">
        <f ca="1"/>
        <v>Остапенко А. А.</v>
      </c>
      <c r="N64" t="str">
        <f ca="1"/>
        <v>Остапенко А. А.</v>
      </c>
    </row>
    <row r="65" spans="1:14" x14ac:dyDescent="0.25">
      <c r="A65" s="4" t="str">
        <v>Капустян Е. С.</v>
      </c>
      <c r="I65" t="str">
        <f ca="1"/>
        <v>4Ф</v>
      </c>
      <c r="J65" t="str">
        <f ca="1"/>
        <v>Иностранный язык (английский)</v>
      </c>
      <c r="K65" t="str">
        <f ca="1"/>
        <v>Дудниченко Е. В.</v>
      </c>
      <c r="L65" t="str">
        <f ca="1"/>
        <v>Дудниченко Е. В.</v>
      </c>
      <c r="N65" t="str">
        <f ca="1"/>
        <v>Дудниченко Е. В.</v>
      </c>
    </row>
    <row r="66" spans="1:14" x14ac:dyDescent="0.25">
      <c r="A66" s="4" t="str">
        <v>Карпенко Е. А.</v>
      </c>
      <c r="I66" t="str">
        <f ca="1"/>
        <v>4Х</v>
      </c>
      <c r="J66" t="str">
        <f ca="1"/>
        <v>Иностранный язык (английский)</v>
      </c>
      <c r="K66" t="str">
        <f ca="1"/>
        <v>Остапенко А. А.</v>
      </c>
      <c r="L66" t="str">
        <f ca="1"/>
        <v>Остапенко А. А.</v>
      </c>
      <c r="N66" t="str">
        <f ca="1"/>
        <v>Остапенко А. А.</v>
      </c>
    </row>
    <row r="67" spans="1:14" x14ac:dyDescent="0.25">
      <c r="A67" s="4" t="str">
        <v>Качаловская Е. В.</v>
      </c>
      <c r="I67" t="str">
        <f ca="1"/>
        <v>4Х</v>
      </c>
      <c r="J67" t="str">
        <f ca="1"/>
        <v>Иностранный язык (английский)</v>
      </c>
      <c r="K67" t="str">
        <f ca="1"/>
        <v>Дудниченко Е. В.</v>
      </c>
      <c r="L67" t="str">
        <f ca="1"/>
        <v>Дудниченко Е. В.</v>
      </c>
      <c r="N67" t="str">
        <f ca="1"/>
        <v>Дудниченко Е. В.</v>
      </c>
    </row>
    <row r="68" spans="1:14" x14ac:dyDescent="0.25">
      <c r="A68" s="4" t="str">
        <v>Ким Т. Ф.</v>
      </c>
      <c r="I68" t="str">
        <f ca="1"/>
        <v>4Ц</v>
      </c>
      <c r="J68" t="str">
        <f ca="1"/>
        <v>Иностранный язык (английский)</v>
      </c>
      <c r="K68" t="str">
        <f ca="1"/>
        <v>Гусева Д. Е.</v>
      </c>
      <c r="L68" t="str">
        <f ca="1"/>
        <v>Гусева Д. Е.</v>
      </c>
      <c r="N68" t="str">
        <f ca="1"/>
        <v>Гусева Д. Е.</v>
      </c>
    </row>
    <row r="69" spans="1:14" x14ac:dyDescent="0.25">
      <c r="A69" s="4" t="str">
        <v>Кислицына Т. Ю.</v>
      </c>
      <c r="I69" t="str">
        <f ca="1"/>
        <v>4Ц</v>
      </c>
      <c r="J69" t="str">
        <f ca="1"/>
        <v>Иностранный язык (английский)</v>
      </c>
      <c r="K69" t="str">
        <f ca="1"/>
        <v>Герасимова В. А.</v>
      </c>
      <c r="L69" t="str">
        <f ca="1"/>
        <v>Герасимова В. А.</v>
      </c>
      <c r="N69" t="str">
        <f ca="1"/>
        <v>Герасимова В. А.</v>
      </c>
    </row>
    <row r="70" spans="1:14" x14ac:dyDescent="0.25">
      <c r="A70" s="4" t="str">
        <v>Кислова С. Н.</v>
      </c>
      <c r="I70" t="str">
        <f ca="1"/>
        <v>5А</v>
      </c>
      <c r="J70" t="str">
        <f ca="1"/>
        <v>Иностранный язык (английский)</v>
      </c>
      <c r="K70" t="str">
        <f ca="1"/>
        <v>Горностаева С. Э.</v>
      </c>
      <c r="L70" t="str">
        <f ca="1"/>
        <v>Горностаева С. Э.</v>
      </c>
      <c r="N70" t="str">
        <f ca="1"/>
        <v>Горностаева С. Э.</v>
      </c>
    </row>
    <row r="71" spans="1:14" x14ac:dyDescent="0.25">
      <c r="A71" s="4" t="str">
        <v>Козлов А. В.</v>
      </c>
      <c r="I71" t="str">
        <f ca="1"/>
        <v>5А</v>
      </c>
      <c r="J71" t="str">
        <f ca="1"/>
        <v>Иностранный язык (английский)</v>
      </c>
      <c r="K71" t="str">
        <f ca="1"/>
        <v>Табакаева А. П.</v>
      </c>
      <c r="L71" t="str">
        <f ca="1"/>
        <v>Табакаева А. П.</v>
      </c>
      <c r="N71" t="str">
        <f ca="1"/>
        <v>Табакаева А. П.</v>
      </c>
    </row>
    <row r="72" spans="1:14" x14ac:dyDescent="0.25">
      <c r="A72" s="4" t="str">
        <v>Колесникова С. В.</v>
      </c>
      <c r="I72" t="str">
        <f ca="1"/>
        <v>5А</v>
      </c>
      <c r="J72" t="str">
        <f ca="1"/>
        <v>Технология</v>
      </c>
      <c r="K72" t="str">
        <f ca="1"/>
        <v>Коротких Н. Б.</v>
      </c>
      <c r="L72" t="str">
        <f ca="1"/>
        <v>Коротких Н. Б.</v>
      </c>
      <c r="N72" t="str">
        <f ca="1"/>
        <v>Коротких Н. Б.</v>
      </c>
    </row>
    <row r="73" spans="1:14" x14ac:dyDescent="0.25">
      <c r="A73" s="4" t="str">
        <v>Коломина Г. Г.</v>
      </c>
      <c r="I73" t="str">
        <f ca="1"/>
        <v>5А</v>
      </c>
      <c r="J73" t="str">
        <f ca="1"/>
        <v>Технология</v>
      </c>
      <c r="K73" t="str">
        <f ca="1"/>
        <v>Жмаченков А. В.</v>
      </c>
      <c r="L73" t="str">
        <f ca="1"/>
        <v>Жмаченков А. В.</v>
      </c>
      <c r="N73" t="str">
        <f ca="1"/>
        <v>Жмаченков А. В.</v>
      </c>
    </row>
    <row r="74" spans="1:14" x14ac:dyDescent="0.25">
      <c r="A74" s="4" t="str">
        <v>Кониева Д. И.</v>
      </c>
      <c r="I74" t="str">
        <f ca="1"/>
        <v>5Б</v>
      </c>
      <c r="J74" t="str">
        <f ca="1"/>
        <v>Иностранный язык (английский)</v>
      </c>
      <c r="K74" t="str">
        <f ca="1"/>
        <v>Горностаева С. Э.</v>
      </c>
      <c r="L74" t="str">
        <f ca="1"/>
        <v>Горностаева С. Э.</v>
      </c>
      <c r="N74" t="str">
        <f ca="1"/>
        <v>Горностаева С. Э.</v>
      </c>
    </row>
    <row r="75" spans="1:14" x14ac:dyDescent="0.25">
      <c r="A75" s="4" t="str">
        <v>Коновалова А. В.</v>
      </c>
      <c r="I75" t="str">
        <f ca="1"/>
        <v>5Б</v>
      </c>
      <c r="J75" t="str">
        <f ca="1"/>
        <v>Иностранный язык (английский)</v>
      </c>
      <c r="K75" t="str">
        <f ca="1"/>
        <v>Табакаева А. П.</v>
      </c>
      <c r="L75" t="str">
        <f ca="1"/>
        <v>Табакаева А. П.</v>
      </c>
      <c r="N75" t="str">
        <f ca="1"/>
        <v>Табакаева А. П.</v>
      </c>
    </row>
    <row r="76" spans="1:14" x14ac:dyDescent="0.25">
      <c r="A76" s="4" t="str">
        <v>Коротких Н. Б.</v>
      </c>
      <c r="I76" t="str">
        <f ca="1"/>
        <v>5Б</v>
      </c>
      <c r="J76" t="str">
        <f ca="1"/>
        <v>Технология</v>
      </c>
      <c r="K76" t="str">
        <f ca="1"/>
        <v>Коротких Н. Б.</v>
      </c>
      <c r="L76" t="str">
        <f ca="1"/>
        <v>Коротких Н. Б.</v>
      </c>
      <c r="N76" t="str">
        <f ca="1"/>
        <v>Коротких Н. Б.</v>
      </c>
    </row>
    <row r="77" spans="1:14" x14ac:dyDescent="0.25">
      <c r="A77" s="4" t="str">
        <v>Костина Е. И.</v>
      </c>
      <c r="I77" t="str">
        <f ca="1"/>
        <v>5Б</v>
      </c>
      <c r="J77" t="str">
        <f ca="1"/>
        <v>Технология</v>
      </c>
      <c r="K77" t="str">
        <f ca="1"/>
        <v>Жмаченков А. В.</v>
      </c>
      <c r="L77" t="str">
        <f ca="1"/>
        <v>Жмаченков А. В.</v>
      </c>
      <c r="N77" t="str">
        <f ca="1"/>
        <v>Жмаченков А. В.</v>
      </c>
    </row>
    <row r="78" spans="1:14" x14ac:dyDescent="0.25">
      <c r="A78" s="4" t="str">
        <v>Кошлякова А. Г.</v>
      </c>
      <c r="I78" t="str">
        <f ca="1"/>
        <v>5В</v>
      </c>
      <c r="J78" t="str">
        <f ca="1"/>
        <v>Иностранный язык (английский)</v>
      </c>
      <c r="K78" t="str">
        <f ca="1"/>
        <v>Горностаева С. Э.</v>
      </c>
      <c r="L78" t="str">
        <f ca="1"/>
        <v>Горностаева С. Э.</v>
      </c>
      <c r="N78" t="str">
        <f ca="1"/>
        <v>Горностаева С. Э.</v>
      </c>
    </row>
    <row r="79" spans="1:14" x14ac:dyDescent="0.25">
      <c r="A79" s="4" t="str">
        <v>Кравцова В. А.</v>
      </c>
      <c r="I79" t="str">
        <f ca="1"/>
        <v>5В</v>
      </c>
      <c r="J79" t="str">
        <f ca="1"/>
        <v>Иностранный язык (английский)</v>
      </c>
      <c r="K79" t="str">
        <f ca="1"/>
        <v>Табакаева А. П.</v>
      </c>
      <c r="L79" t="str">
        <f ca="1"/>
        <v>Табакаева А. П.</v>
      </c>
      <c r="N79" t="str">
        <f ca="1"/>
        <v>Табакаева А. П.</v>
      </c>
    </row>
    <row r="80" spans="1:14" x14ac:dyDescent="0.25">
      <c r="A80" s="4" t="str">
        <v>Кравченко Г. Г.</v>
      </c>
      <c r="I80" t="str">
        <f ca="1"/>
        <v>5В</v>
      </c>
      <c r="J80" t="str">
        <f ca="1"/>
        <v>Технология</v>
      </c>
      <c r="K80" t="str">
        <f ca="1"/>
        <v>Коротких Н. Б.</v>
      </c>
      <c r="L80" t="str">
        <f ca="1"/>
        <v>Коротких Н. Б.</v>
      </c>
      <c r="N80" t="str">
        <f ca="1"/>
        <v>Коротких Н. Б.</v>
      </c>
    </row>
    <row r="81" spans="1:14" x14ac:dyDescent="0.25">
      <c r="A81" s="4" t="str">
        <v>Криворучко О. Г.</v>
      </c>
      <c r="I81" t="str">
        <f ca="1"/>
        <v>5В</v>
      </c>
      <c r="J81" t="str">
        <f ca="1"/>
        <v>Технология</v>
      </c>
      <c r="K81" t="str">
        <f ca="1"/>
        <v>Жмаченков А. В.</v>
      </c>
      <c r="L81" t="str">
        <f ca="1"/>
        <v>Жмаченков А. В.</v>
      </c>
      <c r="N81" t="str">
        <f ca="1"/>
        <v>Жмаченков А. В.</v>
      </c>
    </row>
    <row r="82" spans="1:14" x14ac:dyDescent="0.25">
      <c r="A82" s="4" t="str">
        <v>Крумко Е. В.</v>
      </c>
      <c r="I82" t="str">
        <f ca="1"/>
        <v>5Г</v>
      </c>
      <c r="J82" t="str">
        <f ca="1"/>
        <v>Технология</v>
      </c>
      <c r="K82" t="str">
        <f ca="1"/>
        <v>Коротких Н. Б.</v>
      </c>
      <c r="L82" t="str">
        <f ca="1"/>
        <v>Коротких Н. Б.</v>
      </c>
      <c r="N82" t="str">
        <f ca="1"/>
        <v>Коротких Н. Б.</v>
      </c>
    </row>
    <row r="83" spans="1:14" x14ac:dyDescent="0.25">
      <c r="A83" s="4" t="str">
        <v>Куликова С. И.</v>
      </c>
      <c r="I83" t="str">
        <f ca="1"/>
        <v>5Г</v>
      </c>
      <c r="J83" t="str">
        <f ca="1"/>
        <v>Технология</v>
      </c>
      <c r="K83" t="str">
        <f ca="1"/>
        <v>Жмаченков А. В.</v>
      </c>
      <c r="L83" t="str">
        <f ca="1"/>
        <v>Жмаченков А. В.</v>
      </c>
      <c r="N83" t="str">
        <f ca="1"/>
        <v>Жмаченков А. В.</v>
      </c>
    </row>
    <row r="84" spans="1:14" x14ac:dyDescent="0.25">
      <c r="A84" s="4" t="str">
        <v>Кулинич Л. Н.</v>
      </c>
      <c r="I84" t="str">
        <f ca="1"/>
        <v>5Г</v>
      </c>
      <c r="J84" t="str">
        <f ca="1"/>
        <v>Иностранный язык (английский)</v>
      </c>
      <c r="K84" t="str">
        <f ca="1"/>
        <v>Маллаева А. Р.</v>
      </c>
      <c r="L84" t="str">
        <f ca="1"/>
        <v>Такого нет</v>
      </c>
      <c r="N84" t="str">
        <f ca="1"/>
        <v>Маллаева А. Р.</v>
      </c>
    </row>
    <row r="85" spans="1:14" x14ac:dyDescent="0.25">
      <c r="A85" s="4" t="str">
        <v>Кучина С. Г.</v>
      </c>
      <c r="I85" t="str">
        <f ca="1"/>
        <v>5Г</v>
      </c>
      <c r="J85" t="str">
        <f ca="1"/>
        <v>Иностранный язык (английский)</v>
      </c>
      <c r="K85" t="str">
        <f ca="1"/>
        <v>Басанова Н. В.</v>
      </c>
      <c r="L85" t="str">
        <f ca="1"/>
        <v>Басанова Н. В.</v>
      </c>
      <c r="N85" t="str">
        <f ca="1"/>
        <v>Басанова Н. В.</v>
      </c>
    </row>
    <row r="86" spans="1:14" x14ac:dyDescent="0.25">
      <c r="A86" s="4" t="str">
        <v>Кучман Ю. С.</v>
      </c>
      <c r="I86" t="str">
        <f ca="1"/>
        <v>5Д</v>
      </c>
      <c r="J86" t="str">
        <f ca="1"/>
        <v>Иностранный язык (английский)</v>
      </c>
      <c r="K86" t="str">
        <f ca="1"/>
        <v>Горностаева С. Э.</v>
      </c>
      <c r="L86" t="str">
        <f ca="1"/>
        <v>Горностаева С. Э.</v>
      </c>
      <c r="N86" t="str">
        <f ca="1"/>
        <v>Горностаева С. Э.</v>
      </c>
    </row>
    <row r="87" spans="1:14" x14ac:dyDescent="0.25">
      <c r="A87" s="4" t="str">
        <v>Лата С. В.</v>
      </c>
      <c r="I87" t="str">
        <f ca="1"/>
        <v>5Д</v>
      </c>
      <c r="J87" t="str">
        <f ca="1"/>
        <v>Иностранный язык (английский)</v>
      </c>
      <c r="K87" t="str">
        <f ca="1"/>
        <v>Табакаева А. П.</v>
      </c>
      <c r="L87" t="str">
        <f ca="1"/>
        <v>Табакаева А. П.</v>
      </c>
      <c r="N87" t="str">
        <f ca="1"/>
        <v>Табакаева А. П.</v>
      </c>
    </row>
    <row r="88" spans="1:14" x14ac:dyDescent="0.25">
      <c r="A88" s="4" t="str">
        <v>Латошка Н. А.</v>
      </c>
      <c r="I88" t="str">
        <f ca="1"/>
        <v>5Д</v>
      </c>
      <c r="J88" t="str">
        <f ca="1"/>
        <v>Технология</v>
      </c>
      <c r="K88" t="str">
        <f ca="1"/>
        <v>Коротких Н. Б.</v>
      </c>
      <c r="L88" t="str">
        <f ca="1"/>
        <v>Коротких Н. Б.</v>
      </c>
      <c r="N88" t="str">
        <f ca="1"/>
        <v>Коротких Н. Б.</v>
      </c>
    </row>
    <row r="89" spans="1:14" x14ac:dyDescent="0.25">
      <c r="A89" s="4" t="str">
        <v>Лебедянцева А. Е.</v>
      </c>
      <c r="I89" t="str">
        <f ca="1"/>
        <v>5Д</v>
      </c>
      <c r="J89" t="str">
        <f ca="1"/>
        <v>Технология</v>
      </c>
      <c r="K89" t="str">
        <f ca="1"/>
        <v>Жмаченков А. В.</v>
      </c>
      <c r="L89" t="str">
        <f ca="1"/>
        <v>Жмаченков А. В.</v>
      </c>
      <c r="N89" t="str">
        <f ca="1"/>
        <v>Жмаченков А. В.</v>
      </c>
    </row>
    <row r="90" spans="1:14" x14ac:dyDescent="0.25">
      <c r="A90" s="4" t="str">
        <v>Леденева Ю. К.</v>
      </c>
      <c r="I90" t="str">
        <f ca="1"/>
        <v>5Е</v>
      </c>
      <c r="J90" t="str">
        <f ca="1"/>
        <v>Иностранный язык (английский)</v>
      </c>
      <c r="K90" t="str">
        <f ca="1"/>
        <v>Горностаева С. Э.</v>
      </c>
      <c r="L90" t="str">
        <f ca="1"/>
        <v>Горностаева С. Э.</v>
      </c>
      <c r="N90" t="str">
        <f ca="1"/>
        <v>Горностаева С. Э.</v>
      </c>
    </row>
    <row r="91" spans="1:14" x14ac:dyDescent="0.25">
      <c r="A91" s="4" t="str">
        <v>Леонова О. А.</v>
      </c>
      <c r="I91" t="str">
        <f ca="1"/>
        <v>5Е</v>
      </c>
      <c r="J91" t="str">
        <f ca="1"/>
        <v>Иностранный язык (английский)</v>
      </c>
      <c r="K91" t="str">
        <f ca="1"/>
        <v>Табакаева А. П.</v>
      </c>
      <c r="L91" t="str">
        <f ca="1"/>
        <v>Табакаева А. П.</v>
      </c>
      <c r="N91" t="str">
        <f ca="1"/>
        <v>Табакаева А. П.</v>
      </c>
    </row>
    <row r="92" spans="1:14" x14ac:dyDescent="0.25">
      <c r="A92" s="4" t="str">
        <v>Лесничая О. С.</v>
      </c>
      <c r="I92" t="str">
        <f ca="1"/>
        <v>5Е</v>
      </c>
      <c r="J92" t="str">
        <f ca="1"/>
        <v>Технология</v>
      </c>
      <c r="K92" t="str">
        <f ca="1"/>
        <v>Коротких Н. Б.</v>
      </c>
      <c r="L92" t="str">
        <f ca="1"/>
        <v>Коротких Н. Б.</v>
      </c>
      <c r="N92" t="str">
        <f ca="1"/>
        <v>Коротких Н. Б.</v>
      </c>
    </row>
    <row r="93" spans="1:14" x14ac:dyDescent="0.25">
      <c r="A93" s="4" t="str">
        <v>Линдикрей Т. Ю.</v>
      </c>
      <c r="I93" t="str">
        <f ca="1"/>
        <v>5Е</v>
      </c>
      <c r="J93" t="str">
        <f ca="1"/>
        <v>Технология</v>
      </c>
      <c r="K93" t="str">
        <f ca="1"/>
        <v>Жмаченков А. В.</v>
      </c>
      <c r="L93" t="str">
        <f ca="1"/>
        <v>Жмаченков А. В.</v>
      </c>
      <c r="N93" t="str">
        <f ca="1"/>
        <v>Жмаченков А. В.</v>
      </c>
    </row>
    <row r="94" spans="1:14" x14ac:dyDescent="0.25">
      <c r="A94" s="4" t="str">
        <v>Лисицкая Э. П.</v>
      </c>
      <c r="I94" t="str">
        <f ca="1"/>
        <v>5Ж</v>
      </c>
      <c r="J94" t="str">
        <f ca="1"/>
        <v>Иностранный язык (английский)</v>
      </c>
      <c r="K94" t="str">
        <f ca="1"/>
        <v>Горностаева С. Э.</v>
      </c>
      <c r="L94" t="str">
        <f ca="1"/>
        <v>Горностаева С. Э.</v>
      </c>
      <c r="N94" t="str">
        <f ca="1"/>
        <v>Горностаева С. Э.</v>
      </c>
    </row>
    <row r="95" spans="1:14" x14ac:dyDescent="0.25">
      <c r="A95" s="4" t="str">
        <v>Логинова Е. С.</v>
      </c>
      <c r="I95" t="str">
        <f ca="1"/>
        <v>5Ж</v>
      </c>
      <c r="J95" t="str">
        <f ca="1"/>
        <v>Иностранный язык (английский)</v>
      </c>
      <c r="K95" t="str">
        <f ca="1"/>
        <v>Табакаева А. П.</v>
      </c>
      <c r="L95" t="str">
        <f ca="1"/>
        <v>Табакаева А. П.</v>
      </c>
      <c r="N95" t="str">
        <f ca="1"/>
        <v>Табакаева А. П.</v>
      </c>
    </row>
    <row r="96" spans="1:14" x14ac:dyDescent="0.25">
      <c r="A96" s="4" t="str">
        <v>Лукашевич В. Ю.</v>
      </c>
      <c r="I96" t="str">
        <f ca="1"/>
        <v>5Ж</v>
      </c>
      <c r="J96" t="str">
        <f ca="1"/>
        <v>Технология</v>
      </c>
      <c r="K96" t="str">
        <f ca="1"/>
        <v>Коротких Н. Б.</v>
      </c>
      <c r="L96" t="str">
        <f ca="1"/>
        <v>Коротких Н. Б.</v>
      </c>
      <c r="N96" t="str">
        <f ca="1"/>
        <v>Коротких Н. Б.</v>
      </c>
    </row>
    <row r="97" spans="1:14" x14ac:dyDescent="0.25">
      <c r="A97" s="4" t="str">
        <v>Лыжин М. К.</v>
      </c>
      <c r="I97" t="str">
        <f ca="1"/>
        <v>5Ж</v>
      </c>
      <c r="J97" t="str">
        <f ca="1"/>
        <v>Технология</v>
      </c>
      <c r="K97" t="str">
        <f ca="1"/>
        <v>Жмаченков А. В.</v>
      </c>
      <c r="L97" t="str">
        <f ca="1"/>
        <v>Жмаченков А. В.</v>
      </c>
      <c r="N97" t="str">
        <f ca="1"/>
        <v>Жмаченков А. В.</v>
      </c>
    </row>
    <row r="98" spans="1:14" x14ac:dyDescent="0.25">
      <c r="A98" s="4" t="str">
        <v>Лясникова А. С.</v>
      </c>
      <c r="I98" t="str">
        <f ca="1"/>
        <v>5З</v>
      </c>
      <c r="J98" t="str">
        <f ca="1"/>
        <v>Иностранный язык (английский)</v>
      </c>
      <c r="K98" t="str">
        <f ca="1"/>
        <v>Горностаева С. Э.</v>
      </c>
      <c r="L98" t="str">
        <f ca="1"/>
        <v>Горностаева С. Э.</v>
      </c>
      <c r="N98" t="str">
        <f ca="1"/>
        <v>Горностаева С. Э.</v>
      </c>
    </row>
    <row r="99" spans="1:14" x14ac:dyDescent="0.25">
      <c r="A99" s="4" t="str">
        <v>Маллаева А. Р.</v>
      </c>
      <c r="I99" t="str">
        <f ca="1"/>
        <v>5З</v>
      </c>
      <c r="J99" t="str">
        <f ca="1"/>
        <v>Иностранный язык (английский)</v>
      </c>
      <c r="K99" t="str">
        <f ca="1"/>
        <v>Табакаева А. П.</v>
      </c>
      <c r="L99" t="str">
        <f ca="1"/>
        <v>Табакаева А. П.</v>
      </c>
      <c r="N99" t="str">
        <f ca="1"/>
        <v>Табакаева А. П.</v>
      </c>
    </row>
    <row r="100" spans="1:14" x14ac:dyDescent="0.25">
      <c r="A100" s="4" t="str">
        <v>Мамаева О. В.</v>
      </c>
      <c r="I100" t="str">
        <f ca="1"/>
        <v>5З</v>
      </c>
      <c r="J100" t="str">
        <f ca="1"/>
        <v>Технология</v>
      </c>
      <c r="K100" t="str">
        <f ca="1"/>
        <v>Коротких Н. Б.</v>
      </c>
      <c r="L100" t="str">
        <f ca="1"/>
        <v>Коротких Н. Б.</v>
      </c>
      <c r="N100" t="str">
        <f ca="1"/>
        <v>Коротких Н. Б.</v>
      </c>
    </row>
    <row r="101" spans="1:14" x14ac:dyDescent="0.25">
      <c r="A101" s="4" t="str">
        <v>Манюк А. Э.</v>
      </c>
      <c r="I101" t="str">
        <f ca="1"/>
        <v>5З</v>
      </c>
      <c r="J101" t="str">
        <f ca="1"/>
        <v>Технология</v>
      </c>
      <c r="K101" t="str">
        <f ca="1"/>
        <v>Жмаченков А. В.</v>
      </c>
      <c r="L101" t="str">
        <f ca="1"/>
        <v>Жмаченков А. В.</v>
      </c>
      <c r="N101" t="str">
        <f ca="1"/>
        <v>Жмаченков А. В.</v>
      </c>
    </row>
    <row r="102" spans="1:14" x14ac:dyDescent="0.25">
      <c r="A102" s="4" t="str">
        <v>Меллул К. С.</v>
      </c>
      <c r="I102" t="str">
        <f ca="1"/>
        <v>5И</v>
      </c>
      <c r="J102" t="str">
        <f ca="1"/>
        <v>Иностранный язык (английский)</v>
      </c>
      <c r="K102" t="str">
        <f ca="1"/>
        <v>Горностаева С. Э.</v>
      </c>
      <c r="L102" t="str">
        <f ca="1"/>
        <v>Горностаева С. Э.</v>
      </c>
      <c r="N102" t="str">
        <f ca="1"/>
        <v>Горностаева С. Э.</v>
      </c>
    </row>
    <row r="103" spans="1:14" x14ac:dyDescent="0.25">
      <c r="A103" s="4" t="str">
        <v>Мельникова Е. В.</v>
      </c>
      <c r="I103" t="str">
        <f ca="1"/>
        <v>5И</v>
      </c>
      <c r="J103" t="str">
        <f ca="1"/>
        <v>Иностранный язык (английский)</v>
      </c>
      <c r="K103" t="str">
        <f ca="1"/>
        <v>Табакаева А. П.</v>
      </c>
      <c r="L103" t="str">
        <f ca="1"/>
        <v>Табакаева А. П.</v>
      </c>
      <c r="N103" t="str">
        <f ca="1"/>
        <v>Табакаева А. П.</v>
      </c>
    </row>
    <row r="104" spans="1:14" x14ac:dyDescent="0.25">
      <c r="A104" s="4" t="str">
        <v>Мередова И. А.</v>
      </c>
      <c r="I104" t="str">
        <f ca="1"/>
        <v>5И</v>
      </c>
      <c r="J104" t="str">
        <f ca="1"/>
        <v>Технология</v>
      </c>
      <c r="K104" t="str">
        <f ca="1"/>
        <v>Коротких Н. Б.</v>
      </c>
      <c r="L104" t="str">
        <f ca="1"/>
        <v>Коротких Н. Б.</v>
      </c>
      <c r="N104" t="str">
        <f ca="1"/>
        <v>Коротких Н. Б.</v>
      </c>
    </row>
    <row r="105" spans="1:14" x14ac:dyDescent="0.25">
      <c r="A105" s="4" t="str">
        <v>Меркулова Ю. А.</v>
      </c>
      <c r="I105" t="str">
        <f ca="1"/>
        <v>5И</v>
      </c>
      <c r="J105" t="str">
        <f ca="1"/>
        <v>Технология</v>
      </c>
      <c r="K105" t="str">
        <f ca="1"/>
        <v>Жмаченков А. В.</v>
      </c>
      <c r="L105" t="str">
        <f ca="1"/>
        <v>Жмаченков А. В.</v>
      </c>
      <c r="N105" t="str">
        <f ca="1"/>
        <v>Жмаченков А. В.</v>
      </c>
    </row>
    <row r="106" spans="1:14" x14ac:dyDescent="0.25">
      <c r="A106" s="4" t="str">
        <v>Минаева Ю. В.</v>
      </c>
      <c r="I106" t="str">
        <f ca="1"/>
        <v>5К</v>
      </c>
      <c r="J106" t="str">
        <f ca="1"/>
        <v>Технология</v>
      </c>
      <c r="K106" t="str">
        <f ca="1"/>
        <v>Коротких Н. Б.</v>
      </c>
      <c r="L106" t="str">
        <f ca="1"/>
        <v>Коротких Н. Б.</v>
      </c>
      <c r="N106" t="str">
        <f ca="1"/>
        <v>Коротких Н. Б.</v>
      </c>
    </row>
    <row r="107" spans="1:14" x14ac:dyDescent="0.25">
      <c r="A107" s="4" t="str">
        <v>Мкртчян Э. В.</v>
      </c>
      <c r="I107" t="str">
        <f ca="1"/>
        <v>5К</v>
      </c>
      <c r="J107" t="str">
        <f ca="1"/>
        <v>Технология</v>
      </c>
      <c r="K107" t="str">
        <f ca="1"/>
        <v>Жмаченков А. В.</v>
      </c>
      <c r="L107" t="str">
        <f ca="1"/>
        <v>Жмаченков А. В.</v>
      </c>
      <c r="N107" t="str">
        <f ca="1"/>
        <v>Жмаченков А. В.</v>
      </c>
    </row>
    <row r="108" spans="1:14" x14ac:dyDescent="0.25">
      <c r="A108" s="4" t="str">
        <v>Мусатова Ю. В.</v>
      </c>
      <c r="I108" t="str">
        <f ca="1"/>
        <v>5К</v>
      </c>
      <c r="J108" t="str">
        <f ca="1"/>
        <v>Иностранный язык (английский)</v>
      </c>
      <c r="K108" t="str">
        <f ca="1"/>
        <v>Маллаева А. Р.</v>
      </c>
      <c r="L108" t="str">
        <f ca="1"/>
        <v>Такого нет</v>
      </c>
      <c r="N108" t="str">
        <f ca="1"/>
        <v>Маллаева А. Р.</v>
      </c>
    </row>
    <row r="109" spans="1:14" x14ac:dyDescent="0.25">
      <c r="A109" s="4" t="str">
        <v>Нагорняк Н. А.</v>
      </c>
      <c r="I109" t="str">
        <f ca="1"/>
        <v>5К</v>
      </c>
      <c r="J109" t="str">
        <f ca="1"/>
        <v>Иностранный язык (английский)</v>
      </c>
      <c r="K109" t="str">
        <f ca="1"/>
        <v>Басанова Н. В.</v>
      </c>
      <c r="L109" t="str">
        <f ca="1"/>
        <v>Басанова Н. В.</v>
      </c>
      <c r="N109" t="str">
        <f ca="1"/>
        <v>Басанова Н. В.</v>
      </c>
    </row>
    <row r="110" spans="1:14" x14ac:dyDescent="0.25">
      <c r="A110" s="4" t="str">
        <v>Надейкина Н. В.</v>
      </c>
      <c r="I110" t="str">
        <f ca="1"/>
        <v>5Л</v>
      </c>
      <c r="J110" t="str">
        <f ca="1"/>
        <v>Технология</v>
      </c>
      <c r="K110" t="str">
        <f ca="1"/>
        <v>Коротких Н. Б.</v>
      </c>
      <c r="L110" t="str">
        <f ca="1"/>
        <v>Коротких Н. Б.</v>
      </c>
      <c r="N110" t="str">
        <f ca="1"/>
        <v>Коротких Н. Б.</v>
      </c>
    </row>
    <row r="111" spans="1:14" x14ac:dyDescent="0.25">
      <c r="A111" s="4" t="str">
        <v>Опарина С. Д.</v>
      </c>
      <c r="I111" t="str">
        <f ca="1"/>
        <v>5Л</v>
      </c>
      <c r="J111" t="str">
        <f ca="1"/>
        <v>Технология</v>
      </c>
      <c r="K111" t="str">
        <f ca="1"/>
        <v>Жмаченков А. В.</v>
      </c>
      <c r="L111" t="str">
        <f ca="1"/>
        <v>Жмаченков А. В.</v>
      </c>
      <c r="N111" t="str">
        <f ca="1"/>
        <v>Жмаченков А. В.</v>
      </c>
    </row>
    <row r="112" spans="1:14" x14ac:dyDescent="0.25">
      <c r="A112" s="4" t="str">
        <v>Орлова Ю. М.</v>
      </c>
      <c r="I112" t="str">
        <f ca="1"/>
        <v>5Л</v>
      </c>
      <c r="J112" t="str">
        <f ca="1"/>
        <v>Иностранный язык (английский)</v>
      </c>
      <c r="K112" t="str">
        <f ca="1"/>
        <v>Маллаева А. Р.</v>
      </c>
      <c r="L112" t="str">
        <f ca="1"/>
        <v>Такого нет</v>
      </c>
      <c r="N112" t="str">
        <f ca="1"/>
        <v>Маллаева А. Р.</v>
      </c>
    </row>
    <row r="113" spans="1:14" x14ac:dyDescent="0.25">
      <c r="A113" s="4" t="str">
        <v>Остапенко А. А.</v>
      </c>
      <c r="I113" t="str">
        <f ca="1"/>
        <v>5Л</v>
      </c>
      <c r="J113" t="str">
        <f ca="1"/>
        <v>Иностранный язык (английский)</v>
      </c>
      <c r="K113" t="str">
        <f ca="1"/>
        <v>Басанова Н. В.</v>
      </c>
      <c r="L113" t="str">
        <f ca="1"/>
        <v>Басанова Н. В.</v>
      </c>
      <c r="N113" t="str">
        <f ca="1"/>
        <v>Басанова Н. В.</v>
      </c>
    </row>
    <row r="114" spans="1:14" x14ac:dyDescent="0.25">
      <c r="A114" s="4" t="str">
        <v>Павленко Н. А.</v>
      </c>
      <c r="I114" t="str">
        <f ca="1"/>
        <v>5М</v>
      </c>
      <c r="J114" t="str">
        <f ca="1"/>
        <v>Технология</v>
      </c>
      <c r="K114" t="str">
        <f ca="1"/>
        <v>Коротких Н. Б.</v>
      </c>
      <c r="L114" t="str">
        <f ca="1"/>
        <v>Коротких Н. Б.</v>
      </c>
      <c r="N114" t="str">
        <f ca="1"/>
        <v>Коротких Н. Б.</v>
      </c>
    </row>
    <row r="115" spans="1:14" x14ac:dyDescent="0.25">
      <c r="A115" s="4" t="str">
        <v>Панеш О. Д.</v>
      </c>
      <c r="I115" t="str">
        <f ca="1"/>
        <v>5М</v>
      </c>
      <c r="J115" t="str">
        <f ca="1"/>
        <v>Технология</v>
      </c>
      <c r="K115" t="str">
        <f ca="1"/>
        <v>Жмаченков А. В.</v>
      </c>
      <c r="L115" t="str">
        <f ca="1"/>
        <v>Жмаченков А. В.</v>
      </c>
      <c r="N115" t="str">
        <f ca="1"/>
        <v>Жмаченков А. В.</v>
      </c>
    </row>
    <row r="116" spans="1:14" x14ac:dyDescent="0.25">
      <c r="A116" s="4" t="str">
        <v>Панов Д. В.</v>
      </c>
      <c r="I116" t="str">
        <f ca="1"/>
        <v>5М</v>
      </c>
      <c r="J116" t="str">
        <f ca="1"/>
        <v>Иностранный язык (английский)</v>
      </c>
      <c r="K116" t="str">
        <f ca="1"/>
        <v>Маллаева А. Р.</v>
      </c>
      <c r="L116" t="str">
        <f ca="1"/>
        <v>Такого нет</v>
      </c>
      <c r="N116" t="str">
        <f ca="1"/>
        <v>Маллаева А. Р.</v>
      </c>
    </row>
    <row r="117" spans="1:14" x14ac:dyDescent="0.25">
      <c r="A117" s="4" t="str">
        <v>Панькив В. П.</v>
      </c>
      <c r="I117" t="str">
        <f ca="1"/>
        <v>5М</v>
      </c>
      <c r="J117" t="str">
        <f ca="1"/>
        <v>Иностранный язык (английский)</v>
      </c>
      <c r="K117" t="str">
        <f ca="1"/>
        <v>Басанова Н. В.</v>
      </c>
      <c r="L117" t="str">
        <f ca="1"/>
        <v>Басанова Н. В.</v>
      </c>
      <c r="N117" t="str">
        <f ca="1"/>
        <v>Басанова Н. В.</v>
      </c>
    </row>
    <row r="118" spans="1:14" x14ac:dyDescent="0.25">
      <c r="A118" s="4" t="str">
        <v>Панькив Е. В.</v>
      </c>
      <c r="I118" t="str">
        <f ca="1"/>
        <v>5Н</v>
      </c>
      <c r="J118" t="str">
        <f ca="1"/>
        <v>Технология</v>
      </c>
      <c r="K118" t="str">
        <f ca="1"/>
        <v>Коротких Н. Б.</v>
      </c>
      <c r="L118" t="str">
        <f ca="1"/>
        <v>Коротких Н. Б.</v>
      </c>
      <c r="N118" t="str">
        <f ca="1"/>
        <v>Коротких Н. Б.</v>
      </c>
    </row>
    <row r="119" spans="1:14" x14ac:dyDescent="0.25">
      <c r="A119" s="4" t="str">
        <v>Парфенова Е. Н.</v>
      </c>
      <c r="I119" t="str">
        <f ca="1"/>
        <v>5Н</v>
      </c>
      <c r="J119" t="str">
        <f ca="1"/>
        <v>Технология</v>
      </c>
      <c r="K119" t="str">
        <f ca="1"/>
        <v>Жмаченков А. В.</v>
      </c>
      <c r="L119" t="str">
        <f ca="1"/>
        <v>Жмаченков А. В.</v>
      </c>
      <c r="N119" t="str">
        <f ca="1"/>
        <v>Жмаченков А. В.</v>
      </c>
    </row>
    <row r="120" spans="1:14" x14ac:dyDescent="0.25">
      <c r="A120" s="4" t="str">
        <v>Пахомова Е. А.</v>
      </c>
      <c r="I120" t="str">
        <f ca="1"/>
        <v>5Н</v>
      </c>
      <c r="J120" t="str">
        <f ca="1"/>
        <v>Иностранный язык (английский)</v>
      </c>
      <c r="K120" t="str">
        <f ca="1"/>
        <v>Маллаева А. Р.</v>
      </c>
      <c r="L120" t="str">
        <f ca="1"/>
        <v>Такого нет</v>
      </c>
      <c r="N120" t="str">
        <f ca="1"/>
        <v>Маллаева А. Р.</v>
      </c>
    </row>
    <row r="121" spans="1:14" x14ac:dyDescent="0.25">
      <c r="A121" s="4" t="str">
        <v>Передрий Д. А.</v>
      </c>
      <c r="I121" t="str">
        <f ca="1"/>
        <v>5Н</v>
      </c>
      <c r="J121" t="str">
        <f ca="1"/>
        <v>Иностранный язык (английский)</v>
      </c>
      <c r="K121" t="str">
        <f ca="1"/>
        <v>Басанова Н. В.</v>
      </c>
      <c r="L121" t="str">
        <f ca="1"/>
        <v>Басанова Н. В.</v>
      </c>
      <c r="N121" t="str">
        <f ca="1"/>
        <v>Басанова Н. В.</v>
      </c>
    </row>
    <row r="122" spans="1:14" x14ac:dyDescent="0.25">
      <c r="A122" s="4" t="str">
        <v>Передрий Е. В.</v>
      </c>
      <c r="I122" t="str">
        <f ca="1"/>
        <v>5О</v>
      </c>
      <c r="J122" t="str">
        <f ca="1"/>
        <v>Технология</v>
      </c>
      <c r="K122" t="str">
        <f ca="1"/>
        <v>Коротких Н. Б.</v>
      </c>
      <c r="L122" t="str">
        <f ca="1"/>
        <v>Коротких Н. Б.</v>
      </c>
      <c r="N122" t="str">
        <f ca="1"/>
        <v>Коротких Н. Б.</v>
      </c>
    </row>
    <row r="123" spans="1:14" x14ac:dyDescent="0.25">
      <c r="A123" s="4" t="str">
        <v>Письменная Т. Г.</v>
      </c>
      <c r="I123" t="str">
        <f ca="1"/>
        <v>5О</v>
      </c>
      <c r="J123" t="str">
        <f ca="1"/>
        <v>Технология</v>
      </c>
      <c r="K123" t="str">
        <f ca="1"/>
        <v>Жмаченков А. В.</v>
      </c>
      <c r="L123" t="str">
        <f ca="1"/>
        <v>Жмаченков А. В.</v>
      </c>
      <c r="N123" t="str">
        <f ca="1"/>
        <v>Жмаченков А. В.</v>
      </c>
    </row>
    <row r="124" spans="1:14" x14ac:dyDescent="0.25">
      <c r="A124" s="4" t="str">
        <v>Письменсков А. Н.</v>
      </c>
      <c r="I124" t="str">
        <f ca="1"/>
        <v>5О</v>
      </c>
      <c r="J124" t="str">
        <f ca="1"/>
        <v>Иностранный язык (английский)</v>
      </c>
      <c r="K124" t="str">
        <f ca="1"/>
        <v>Маллаева А. Р.</v>
      </c>
      <c r="L124" t="str">
        <f ca="1"/>
        <v>Такого нет</v>
      </c>
      <c r="N124" t="str">
        <f ca="1"/>
        <v>Маллаева А. Р.</v>
      </c>
    </row>
    <row r="125" spans="1:14" x14ac:dyDescent="0.25">
      <c r="A125" s="4" t="str">
        <v>Погиба Г. И.</v>
      </c>
      <c r="I125" t="str">
        <f ca="1"/>
        <v>5О</v>
      </c>
      <c r="J125" t="str">
        <f ca="1"/>
        <v>Иностранный язык (английский)</v>
      </c>
      <c r="K125" t="str">
        <f ca="1"/>
        <v>Басанова Н. В.</v>
      </c>
      <c r="L125" t="str">
        <f ca="1"/>
        <v>Басанова Н. В.</v>
      </c>
      <c r="N125" t="str">
        <f ca="1"/>
        <v>Басанова Н. В.</v>
      </c>
    </row>
    <row r="126" spans="1:14" x14ac:dyDescent="0.25">
      <c r="A126" s="4" t="str">
        <v>Подольская Т. А.</v>
      </c>
      <c r="I126" t="str">
        <f ca="1"/>
        <v>5П</v>
      </c>
      <c r="J126" t="str">
        <f ca="1"/>
        <v>Технология</v>
      </c>
      <c r="K126" t="str">
        <f ca="1"/>
        <v>Захарченко А. В.</v>
      </c>
      <c r="L126" t="str">
        <f ca="1"/>
        <v>Захарченко А. В.</v>
      </c>
      <c r="N126" t="str">
        <f ca="1"/>
        <v>Захарченко А. В.</v>
      </c>
    </row>
    <row r="127" spans="1:14" x14ac:dyDescent="0.25">
      <c r="A127" s="4" t="str">
        <v>Попова Т. А.</v>
      </c>
      <c r="I127" t="str">
        <f ca="1"/>
        <v>5П</v>
      </c>
      <c r="J127" t="str">
        <f ca="1"/>
        <v>Технология</v>
      </c>
      <c r="K127" t="str">
        <f ca="1"/>
        <v>Серебрякова Е. А.</v>
      </c>
      <c r="L127" t="str">
        <f ca="1"/>
        <v>Серебрякова Е. А.</v>
      </c>
      <c r="N127" t="str">
        <f ca="1"/>
        <v>Серебрякова Е. А.</v>
      </c>
    </row>
    <row r="128" spans="1:14" x14ac:dyDescent="0.25">
      <c r="A128" s="4" t="str">
        <v>Протченко Н. Н.</v>
      </c>
      <c r="I128" t="str">
        <f ca="1"/>
        <v>5П</v>
      </c>
      <c r="J128" t="str">
        <f ca="1"/>
        <v>Иностранный язык (английский)</v>
      </c>
      <c r="K128" t="str">
        <f ca="1"/>
        <v>Маллаева А. Р.</v>
      </c>
      <c r="L128" t="str">
        <f ca="1"/>
        <v>Такого нет</v>
      </c>
      <c r="N128" t="str">
        <f ca="1"/>
        <v>Маллаева А. Р.</v>
      </c>
    </row>
    <row r="129" spans="1:14" x14ac:dyDescent="0.25">
      <c r="A129" s="4" t="str">
        <v>Прудникова Е. И.</v>
      </c>
      <c r="I129" t="str">
        <f ca="1"/>
        <v>5П</v>
      </c>
      <c r="J129" t="str">
        <f ca="1"/>
        <v>Иностранный язык (английский)</v>
      </c>
      <c r="K129" t="str">
        <f ca="1"/>
        <v>Басанова Н. В.</v>
      </c>
      <c r="L129" t="str">
        <f ca="1"/>
        <v>Басанова Н. В.</v>
      </c>
      <c r="N129" t="str">
        <f ca="1"/>
        <v>Басанова Н. В.</v>
      </c>
    </row>
    <row r="130" spans="1:14" x14ac:dyDescent="0.25">
      <c r="A130" s="4" t="str">
        <v>Пуртова О. Ю.</v>
      </c>
      <c r="I130" t="str">
        <f ca="1"/>
        <v>5Р</v>
      </c>
      <c r="J130" t="str">
        <f ca="1"/>
        <v>Технология</v>
      </c>
      <c r="K130" t="str">
        <f ca="1"/>
        <v>Захарченко А. В.</v>
      </c>
      <c r="L130" t="str">
        <f ca="1"/>
        <v>Захарченко А. В.</v>
      </c>
      <c r="N130" t="str">
        <f ca="1"/>
        <v>Захарченко А. В.</v>
      </c>
    </row>
    <row r="131" spans="1:14" x14ac:dyDescent="0.25">
      <c r="A131" s="4" t="str">
        <v>Пфаненштиль Е. В.</v>
      </c>
      <c r="I131" t="str">
        <f ca="1"/>
        <v>5Р</v>
      </c>
      <c r="J131" t="str">
        <f ca="1"/>
        <v>Технология</v>
      </c>
      <c r="K131" t="str">
        <f ca="1"/>
        <v>Серебрякова Е. А.</v>
      </c>
      <c r="L131" t="str">
        <f ca="1"/>
        <v>Серебрякова Е. А.</v>
      </c>
      <c r="N131" t="str">
        <f ca="1"/>
        <v>Серебрякова Е. А.</v>
      </c>
    </row>
    <row r="132" spans="1:14" x14ac:dyDescent="0.25">
      <c r="A132" s="4" t="str">
        <v>Пчеленок Т. Н.</v>
      </c>
      <c r="I132" t="str">
        <f ca="1"/>
        <v>5Р</v>
      </c>
      <c r="J132" t="str">
        <f ca="1"/>
        <v>Иностранный язык (английский)</v>
      </c>
      <c r="K132" t="str">
        <f ca="1"/>
        <v>Маллаева А. Р.</v>
      </c>
      <c r="L132" t="str">
        <f ca="1"/>
        <v>Такого нет</v>
      </c>
      <c r="N132" t="str">
        <f ca="1"/>
        <v>Маллаева А. Р.</v>
      </c>
    </row>
    <row r="133" spans="1:14" x14ac:dyDescent="0.25">
      <c r="A133" s="4" t="str">
        <v>Рагимова А. Л.</v>
      </c>
      <c r="I133" t="str">
        <f ca="1"/>
        <v>5Р</v>
      </c>
      <c r="J133" t="str">
        <f ca="1"/>
        <v>Иностранный язык (английский)</v>
      </c>
      <c r="K133" t="str">
        <f ca="1"/>
        <v>Басанова Н. В.</v>
      </c>
      <c r="L133" t="str">
        <f ca="1"/>
        <v>Басанова Н. В.</v>
      </c>
      <c r="N133" t="str">
        <f ca="1"/>
        <v>Басанова Н. В.</v>
      </c>
    </row>
    <row r="134" spans="1:14" x14ac:dyDescent="0.25">
      <c r="A134" s="4" t="str">
        <v>Рахматулина К. Р.</v>
      </c>
      <c r="I134" t="str">
        <f ca="1"/>
        <v>5С</v>
      </c>
      <c r="J134" t="str">
        <f ca="1"/>
        <v>Технология</v>
      </c>
      <c r="K134" t="str">
        <f ca="1"/>
        <v>Захарченко А. В.</v>
      </c>
      <c r="L134" t="str">
        <f ca="1"/>
        <v>Захарченко А. В.</v>
      </c>
      <c r="N134" t="str">
        <f ca="1"/>
        <v>Захарченко А. В.</v>
      </c>
    </row>
    <row r="135" spans="1:14" x14ac:dyDescent="0.25">
      <c r="A135" s="4" t="str">
        <v>Русакова С. В.</v>
      </c>
      <c r="I135" t="str">
        <f ca="1"/>
        <v>5С</v>
      </c>
      <c r="J135" t="str">
        <f ca="1"/>
        <v>Технология</v>
      </c>
      <c r="K135" t="str">
        <f ca="1"/>
        <v>Серебрякова Е. А.</v>
      </c>
      <c r="L135" t="str">
        <f ca="1"/>
        <v>Серебрякова Е. А.</v>
      </c>
      <c r="N135" t="str">
        <f ca="1"/>
        <v>Серебрякова Е. А.</v>
      </c>
    </row>
    <row r="136" spans="1:14" x14ac:dyDescent="0.25">
      <c r="A136" s="4" t="str">
        <v>Саликова Т. Н.</v>
      </c>
      <c r="I136" t="str">
        <f ca="1"/>
        <v>5С</v>
      </c>
      <c r="J136" t="str">
        <f ca="1"/>
        <v>Иностранный язык (английский)</v>
      </c>
      <c r="K136" t="str">
        <f ca="1"/>
        <v>Карпенко Е. А.</v>
      </c>
      <c r="L136" t="str">
        <f ca="1"/>
        <v>Карпенко Е. А.</v>
      </c>
      <c r="N136" t="str">
        <f ca="1"/>
        <v>Карпенко Е. А.</v>
      </c>
    </row>
    <row r="137" spans="1:14" x14ac:dyDescent="0.25">
      <c r="A137" s="4" t="str">
        <v>Семенова Н. Ю.</v>
      </c>
      <c r="I137" t="str">
        <f ca="1"/>
        <v>5С</v>
      </c>
      <c r="J137" t="str">
        <f ca="1"/>
        <v>Иностранный язык (английский)</v>
      </c>
      <c r="K137" t="str">
        <f ca="1"/>
        <v>Кравцова В. А.</v>
      </c>
      <c r="L137" t="str">
        <f ca="1"/>
        <v>Такого нет</v>
      </c>
      <c r="N137" t="str">
        <f ca="1"/>
        <v>Кравцова В. А.</v>
      </c>
    </row>
    <row r="138" spans="1:14" x14ac:dyDescent="0.25">
      <c r="A138" s="4" t="str">
        <v>Сепач Н. Ю.</v>
      </c>
      <c r="I138" t="str">
        <f ca="1"/>
        <v>5Т</v>
      </c>
      <c r="J138" t="str">
        <f ca="1"/>
        <v>Иностранный язык (английский)</v>
      </c>
      <c r="K138" t="str">
        <f ca="1"/>
        <v>Горностаева С. Э.</v>
      </c>
      <c r="L138" t="str">
        <f ca="1"/>
        <v>Горностаева С. Э.</v>
      </c>
      <c r="N138" t="str">
        <f ca="1"/>
        <v>Горностаева С. Э.</v>
      </c>
    </row>
    <row r="139" spans="1:14" x14ac:dyDescent="0.25">
      <c r="A139" s="4" t="str">
        <v>Сергеева К. К.</v>
      </c>
      <c r="I139" t="str">
        <f ca="1"/>
        <v>5Т</v>
      </c>
      <c r="J139" t="str">
        <f ca="1"/>
        <v>Иностранный язык (английский)</v>
      </c>
      <c r="K139" t="str">
        <f ca="1"/>
        <v>Табакаева А. П.</v>
      </c>
      <c r="L139" t="str">
        <f ca="1"/>
        <v>Табакаева А. П.</v>
      </c>
      <c r="N139" t="str">
        <f ca="1"/>
        <v>Табакаева А. П.</v>
      </c>
    </row>
    <row r="140" spans="1:14" x14ac:dyDescent="0.25">
      <c r="A140" s="4" t="str">
        <v>Серебрякова Е. А.</v>
      </c>
      <c r="I140" t="str">
        <f ca="1"/>
        <v>5Т</v>
      </c>
      <c r="J140" t="str">
        <f ca="1"/>
        <v>Технология</v>
      </c>
      <c r="K140" t="str">
        <f ca="1"/>
        <v>Захарченко А. В.</v>
      </c>
      <c r="L140" t="str">
        <f ca="1"/>
        <v>Захарченко А. В.</v>
      </c>
      <c r="N140" t="str">
        <f ca="1"/>
        <v>Захарченко А. В.</v>
      </c>
    </row>
    <row r="141" spans="1:14" x14ac:dyDescent="0.25">
      <c r="A141" s="4" t="str">
        <v>Серегина Е. Р.</v>
      </c>
      <c r="I141" t="str">
        <f ca="1"/>
        <v>5Т</v>
      </c>
      <c r="J141" t="str">
        <f ca="1"/>
        <v>Технология</v>
      </c>
      <c r="K141" t="str">
        <f ca="1"/>
        <v>Серебрякова Е. А.</v>
      </c>
      <c r="L141" t="str">
        <f ca="1"/>
        <v>Серебрякова Е. А.</v>
      </c>
      <c r="N141" t="str">
        <f ca="1"/>
        <v>Серебрякова Е. А.</v>
      </c>
    </row>
    <row r="142" spans="1:14" x14ac:dyDescent="0.25">
      <c r="A142" s="4" t="str">
        <v>Синицина В. В.</v>
      </c>
      <c r="I142" t="str">
        <f ca="1"/>
        <v>5У</v>
      </c>
      <c r="J142" t="str">
        <f ca="1"/>
        <v>Технология</v>
      </c>
      <c r="K142" t="str">
        <f ca="1"/>
        <v>Захарченко А. В.</v>
      </c>
      <c r="L142" t="str">
        <f ca="1"/>
        <v>Захарченко А. В.</v>
      </c>
      <c r="N142" t="str">
        <f ca="1"/>
        <v>Захарченко А. В.</v>
      </c>
    </row>
    <row r="143" spans="1:14" x14ac:dyDescent="0.25">
      <c r="A143" s="4" t="str">
        <v>Скирда Е. А.</v>
      </c>
      <c r="I143" t="str">
        <f ca="1"/>
        <v>5У</v>
      </c>
      <c r="J143" t="str">
        <f ca="1"/>
        <v>Технология</v>
      </c>
      <c r="K143" t="str">
        <f ca="1"/>
        <v>Серебрякова Е. А.</v>
      </c>
      <c r="L143" t="str">
        <f ca="1"/>
        <v>Серебрякова Е. А.</v>
      </c>
      <c r="N143" t="str">
        <f ca="1"/>
        <v>Серебрякова Е. А.</v>
      </c>
    </row>
    <row r="144" spans="1:14" x14ac:dyDescent="0.25">
      <c r="A144" s="4" t="str">
        <v>Слащёва Н. С.</v>
      </c>
      <c r="I144" t="str">
        <f ca="1"/>
        <v>5У</v>
      </c>
      <c r="J144" t="str">
        <f ca="1"/>
        <v>Иностранный язык (английский)</v>
      </c>
      <c r="K144" t="str">
        <f ca="1"/>
        <v>Карпенко Е. А.</v>
      </c>
      <c r="L144" t="str">
        <f ca="1"/>
        <v>Карпенко Е. А.</v>
      </c>
      <c r="N144" t="str">
        <f ca="1"/>
        <v>Карпенко Е. А.</v>
      </c>
    </row>
    <row r="145" spans="1:14" x14ac:dyDescent="0.25">
      <c r="A145" s="4" t="str">
        <v>Солнышкина С. О.</v>
      </c>
      <c r="I145" t="str">
        <f ca="1"/>
        <v>5У</v>
      </c>
      <c r="J145" t="str">
        <f ca="1"/>
        <v>Иностранный язык (английский)</v>
      </c>
      <c r="K145" t="str">
        <f ca="1"/>
        <v>Кравцова В. А.</v>
      </c>
      <c r="L145" t="str">
        <f ca="1"/>
        <v>Такого нет</v>
      </c>
      <c r="N145" t="str">
        <f ca="1"/>
        <v>Кравцова В. А.</v>
      </c>
    </row>
    <row r="146" spans="1:14" x14ac:dyDescent="0.25">
      <c r="A146" s="4" t="str">
        <v>Солодков С. О.</v>
      </c>
      <c r="I146" t="str">
        <f ca="1"/>
        <v>5Ф</v>
      </c>
      <c r="J146" t="str">
        <f ca="1"/>
        <v>Технология</v>
      </c>
      <c r="K146" t="str">
        <f ca="1"/>
        <v>Захарченко А. В.</v>
      </c>
      <c r="L146" t="str">
        <f ca="1"/>
        <v>Захарченко А. В.</v>
      </c>
      <c r="N146" t="str">
        <f ca="1"/>
        <v>Захарченко А. В.</v>
      </c>
    </row>
    <row r="147" spans="1:14" x14ac:dyDescent="0.25">
      <c r="A147" s="4" t="str">
        <v>Сорокина А. Н.</v>
      </c>
      <c r="I147" t="str">
        <f ca="1"/>
        <v>5Ф</v>
      </c>
      <c r="J147" t="str">
        <f ca="1"/>
        <v>Технология</v>
      </c>
      <c r="K147" t="str">
        <f ca="1"/>
        <v>Серебрякова Е. А.</v>
      </c>
      <c r="L147" t="str">
        <f ca="1"/>
        <v>Серебрякова Е. А.</v>
      </c>
      <c r="N147" t="str">
        <f ca="1"/>
        <v>Серебрякова Е. А.</v>
      </c>
    </row>
    <row r="148" spans="1:14" x14ac:dyDescent="0.25">
      <c r="A148" s="4" t="str">
        <v>Стоволосова К. В.</v>
      </c>
      <c r="I148" t="str">
        <f ca="1"/>
        <v>5Ф</v>
      </c>
      <c r="J148" t="str">
        <f ca="1"/>
        <v>Иностранный язык (английский)</v>
      </c>
      <c r="K148" t="str">
        <f ca="1"/>
        <v>Маллаева А. Р.</v>
      </c>
      <c r="L148" t="str">
        <f ca="1"/>
        <v>Такого нет</v>
      </c>
      <c r="N148" t="str">
        <f ca="1"/>
        <v>Маллаева А. Р.</v>
      </c>
    </row>
    <row r="149" spans="1:14" x14ac:dyDescent="0.25">
      <c r="A149" s="4" t="str">
        <v>Стрелка В. А.</v>
      </c>
      <c r="I149" t="str">
        <f ca="1"/>
        <v>5Ф</v>
      </c>
      <c r="J149" t="str">
        <f ca="1"/>
        <v>Иностранный язык (английский)</v>
      </c>
      <c r="K149" t="str">
        <f ca="1"/>
        <v>Басанова Н. В.</v>
      </c>
      <c r="L149" t="str">
        <f ca="1"/>
        <v>Басанова Н. В.</v>
      </c>
      <c r="N149" t="str">
        <f ca="1"/>
        <v>Басанова Н. В.</v>
      </c>
    </row>
    <row r="150" spans="1:14" x14ac:dyDescent="0.25">
      <c r="A150" s="4" t="str">
        <v>Стрельникова Л. А.</v>
      </c>
      <c r="I150" t="str">
        <f ca="1"/>
        <v>5Х</v>
      </c>
      <c r="J150" t="str">
        <f ca="1"/>
        <v>Технология</v>
      </c>
      <c r="K150" t="str">
        <f ca="1"/>
        <v>Захарченко А. В.</v>
      </c>
      <c r="L150" t="str">
        <f ca="1"/>
        <v>Захарченко А. В.</v>
      </c>
      <c r="N150" t="str">
        <f ca="1"/>
        <v>Захарченко А. В.</v>
      </c>
    </row>
    <row r="151" spans="1:14" x14ac:dyDescent="0.25">
      <c r="A151" s="4" t="str">
        <v>Струкова Н. А.</v>
      </c>
      <c r="I151" t="str">
        <f ca="1"/>
        <v>5Х</v>
      </c>
      <c r="J151" t="str">
        <f ca="1"/>
        <v>Технология</v>
      </c>
      <c r="K151" t="str">
        <f ca="1"/>
        <v>Серебрякова Е. А.</v>
      </c>
      <c r="L151" t="str">
        <f ca="1"/>
        <v>Серебрякова Е. А.</v>
      </c>
      <c r="N151" t="str">
        <f ca="1"/>
        <v>Серебрякова Е. А.</v>
      </c>
    </row>
    <row r="152" spans="1:14" x14ac:dyDescent="0.25">
      <c r="A152" s="4" t="str">
        <v>Табакаева А. П.</v>
      </c>
      <c r="I152" t="str">
        <f ca="1"/>
        <v>5Х</v>
      </c>
      <c r="J152" t="str">
        <f ca="1"/>
        <v>Иностранный язык (английский)</v>
      </c>
      <c r="K152" t="str">
        <f ca="1"/>
        <v>Карпенко Е. А.</v>
      </c>
      <c r="L152" t="str">
        <f ca="1"/>
        <v>Карпенко Е. А.</v>
      </c>
      <c r="N152" t="str">
        <f ca="1"/>
        <v>Карпенко Е. А.</v>
      </c>
    </row>
    <row r="153" spans="1:14" x14ac:dyDescent="0.25">
      <c r="A153" s="4" t="str">
        <v>Терехова Л. В.</v>
      </c>
      <c r="I153" t="str">
        <f ca="1"/>
        <v>5Х</v>
      </c>
      <c r="J153" t="str">
        <f ca="1"/>
        <v>Иностранный язык (английский)</v>
      </c>
      <c r="K153" t="str">
        <f ca="1"/>
        <v>Кравцова В. А.</v>
      </c>
      <c r="L153" t="str">
        <f ca="1"/>
        <v>Такого нет</v>
      </c>
      <c r="N153" t="str">
        <f ca="1"/>
        <v>Кравцова В. А.</v>
      </c>
    </row>
    <row r="154" spans="1:14" x14ac:dyDescent="0.25">
      <c r="A154" s="4" t="str">
        <v>Тимофеева Л. И.</v>
      </c>
      <c r="I154" t="str">
        <f ca="1"/>
        <v>5Ц</v>
      </c>
      <c r="J154" t="str">
        <f ca="1"/>
        <v>Технология</v>
      </c>
      <c r="K154" t="str">
        <f ca="1"/>
        <v>Захарченко А. В.</v>
      </c>
      <c r="L154" t="str">
        <f ca="1"/>
        <v>Захарченко А. В.</v>
      </c>
      <c r="N154" t="str">
        <f ca="1"/>
        <v>Захарченко А. В.</v>
      </c>
    </row>
    <row r="155" spans="1:14" x14ac:dyDescent="0.25">
      <c r="A155" s="4" t="str">
        <v>Третьякова Л. В.</v>
      </c>
      <c r="I155" t="str">
        <f ca="1"/>
        <v>5Ц</v>
      </c>
      <c r="J155" t="str">
        <f ca="1"/>
        <v>Технология</v>
      </c>
      <c r="K155" t="str">
        <f ca="1"/>
        <v>Серебрякова Е. А.</v>
      </c>
      <c r="L155" t="str">
        <f ca="1"/>
        <v>Серебрякова Е. А.</v>
      </c>
      <c r="N155" t="str">
        <f ca="1"/>
        <v>Серебрякова Е. А.</v>
      </c>
    </row>
    <row r="156" spans="1:14" x14ac:dyDescent="0.25">
      <c r="A156" s="4" t="str">
        <v>Ураева Ю. В.</v>
      </c>
      <c r="I156" t="str">
        <f ca="1"/>
        <v>5Ц</v>
      </c>
      <c r="J156" t="str">
        <f ca="1"/>
        <v>Иностранный язык (английский)</v>
      </c>
      <c r="K156" t="str">
        <f ca="1"/>
        <v>Карпенко Е. А.</v>
      </c>
      <c r="L156" t="str">
        <f ca="1"/>
        <v>Карпенко Е. А.</v>
      </c>
      <c r="N156" t="str">
        <f ca="1"/>
        <v>Карпенко Е. А.</v>
      </c>
    </row>
    <row r="157" spans="1:14" x14ac:dyDescent="0.25">
      <c r="A157" s="4" t="str">
        <v>Усачева Е. В.</v>
      </c>
      <c r="I157" t="str">
        <f ca="1"/>
        <v>5Ц</v>
      </c>
      <c r="J157" t="str">
        <f ca="1"/>
        <v>Иностранный язык (английский)</v>
      </c>
      <c r="K157" t="str">
        <f ca="1"/>
        <v>Кравцова В. А.</v>
      </c>
      <c r="L157" t="str">
        <f ca="1"/>
        <v>Такого нет</v>
      </c>
      <c r="N157" t="str">
        <f ca="1"/>
        <v>Кравцова В. А.</v>
      </c>
    </row>
    <row r="158" spans="1:14" x14ac:dyDescent="0.25">
      <c r="A158" s="4" t="str">
        <v>Устич Н. В.</v>
      </c>
      <c r="I158" t="str">
        <f ca="1"/>
        <v>5Ч</v>
      </c>
      <c r="J158" t="str">
        <f ca="1"/>
        <v>Технология</v>
      </c>
      <c r="K158" t="str">
        <f ca="1"/>
        <v>Захарченко А. В.</v>
      </c>
      <c r="L158" t="str">
        <f ca="1"/>
        <v>Захарченко А. В.</v>
      </c>
      <c r="N158" t="str">
        <f ca="1"/>
        <v>Захарченко А. В.</v>
      </c>
    </row>
    <row r="159" spans="1:14" x14ac:dyDescent="0.25">
      <c r="A159" s="4" t="str">
        <v>Ушакова М. А.</v>
      </c>
      <c r="I159" t="str">
        <f ca="1"/>
        <v>5Ч</v>
      </c>
      <c r="J159" t="str">
        <f ca="1"/>
        <v>Технология</v>
      </c>
      <c r="K159" t="str">
        <f ca="1"/>
        <v>Серебрякова Е. А.</v>
      </c>
      <c r="L159" t="str">
        <f ca="1"/>
        <v>Серебрякова Е. А.</v>
      </c>
      <c r="N159" t="str">
        <f ca="1"/>
        <v>Серебрякова Е. А.</v>
      </c>
    </row>
    <row r="160" spans="1:14" x14ac:dyDescent="0.25">
      <c r="A160" s="4" t="str">
        <v>Федина И. А.</v>
      </c>
      <c r="I160" t="str">
        <f ca="1"/>
        <v>5Ч</v>
      </c>
      <c r="J160" t="str">
        <f ca="1"/>
        <v>Иностранный язык (английский)</v>
      </c>
      <c r="K160" t="str">
        <f ca="1"/>
        <v>Карпенко Е. А.</v>
      </c>
      <c r="L160" t="str">
        <f ca="1"/>
        <v>Карпенко Е. А.</v>
      </c>
      <c r="N160" t="str">
        <f ca="1"/>
        <v>Карпенко Е. А.</v>
      </c>
    </row>
    <row r="161" spans="1:14" x14ac:dyDescent="0.25">
      <c r="A161" s="4" t="str">
        <v>Фоменко В. В.</v>
      </c>
      <c r="I161" t="str">
        <f ca="1"/>
        <v>5Ч</v>
      </c>
      <c r="J161" t="str">
        <f ca="1"/>
        <v>Иностранный язык (английский)</v>
      </c>
      <c r="K161" t="str">
        <f ca="1"/>
        <v>Кравцова В. А.</v>
      </c>
      <c r="L161" t="str">
        <f ca="1"/>
        <v>Такого нет</v>
      </c>
      <c r="N161" t="str">
        <f ca="1"/>
        <v>Кравцова В. А.</v>
      </c>
    </row>
    <row r="162" spans="1:14" x14ac:dyDescent="0.25">
      <c r="A162" s="4" t="str">
        <v>Фролова О. А.</v>
      </c>
      <c r="I162" t="str">
        <f ca="1"/>
        <v>6А</v>
      </c>
      <c r="J162" t="str">
        <f ca="1"/>
        <v>Технология</v>
      </c>
      <c r="K162" t="str">
        <f ca="1"/>
        <v>Коломина Г. Г.</v>
      </c>
      <c r="L162" t="str">
        <f ca="1"/>
        <v>Коломина Г. Г.</v>
      </c>
      <c r="N162" t="str">
        <f ca="1"/>
        <v>Коломина Г. Г.</v>
      </c>
    </row>
    <row r="163" spans="1:14" x14ac:dyDescent="0.25">
      <c r="A163" s="4" t="str">
        <v>Харитонова А. С.</v>
      </c>
      <c r="I163" t="str">
        <f ca="1"/>
        <v>6А</v>
      </c>
      <c r="J163" t="str">
        <f ca="1"/>
        <v>Технология</v>
      </c>
      <c r="K163" t="str">
        <f ca="1"/>
        <v>Жмаченков А. В.</v>
      </c>
      <c r="L163" t="str">
        <f ca="1"/>
        <v>Такого нет</v>
      </c>
      <c r="N163" t="str">
        <f ca="1"/>
        <v>Жмаченков А. В.</v>
      </c>
    </row>
    <row r="164" spans="1:14" x14ac:dyDescent="0.25">
      <c r="A164" s="4" t="str">
        <v>Холоша М. Ф.</v>
      </c>
      <c r="I164" t="str">
        <f ca="1"/>
        <v>6А</v>
      </c>
      <c r="J164" t="str">
        <f ca="1"/>
        <v>Иностранный язык (английский)</v>
      </c>
      <c r="K164" t="str">
        <f ca="1"/>
        <v>Сергеева К. К.</v>
      </c>
      <c r="L164" t="str">
        <f ca="1"/>
        <v>Сергеева К. К.</v>
      </c>
      <c r="N164" t="str">
        <f ca="1"/>
        <v>Сергеева К. К.</v>
      </c>
    </row>
    <row r="165" spans="1:14" x14ac:dyDescent="0.25">
      <c r="A165" s="4" t="str">
        <v>Хрушкая А. И.</v>
      </c>
      <c r="I165" t="str">
        <f ca="1"/>
        <v>6А</v>
      </c>
      <c r="J165" t="str">
        <f ca="1"/>
        <v>Иностранный язык (английский)</v>
      </c>
      <c r="K165" t="str">
        <f ca="1"/>
        <v>Кадырова И. К.</v>
      </c>
      <c r="L165" t="str">
        <f ca="1"/>
        <v>Кадырова И. К.</v>
      </c>
      <c r="N165" t="str">
        <f ca="1"/>
        <v>Кадырова И. К.</v>
      </c>
    </row>
    <row r="166" spans="1:14" x14ac:dyDescent="0.25">
      <c r="A166" s="4" t="str">
        <v>Хрушкая Т. В.</v>
      </c>
      <c r="I166" t="str">
        <f ca="1"/>
        <v>6Б</v>
      </c>
      <c r="J166" t="str">
        <f ca="1"/>
        <v>Технология</v>
      </c>
      <c r="K166" t="str">
        <f ca="1"/>
        <v>Коломина Г. Г.</v>
      </c>
      <c r="L166" t="str">
        <f ca="1"/>
        <v>Коломина Г. Г.</v>
      </c>
      <c r="N166" t="str">
        <f ca="1"/>
        <v>Коломина Г. Г.</v>
      </c>
    </row>
    <row r="167" spans="1:14" x14ac:dyDescent="0.25">
      <c r="A167" s="4" t="str">
        <v>Чагов М. М.</v>
      </c>
      <c r="I167" t="str">
        <f ca="1"/>
        <v>6Б</v>
      </c>
      <c r="J167" t="str">
        <f ca="1"/>
        <v>Технология</v>
      </c>
      <c r="K167" t="str">
        <f ca="1"/>
        <v>Жмаченков А. В.</v>
      </c>
      <c r="L167" t="str">
        <f ca="1"/>
        <v>Такого нет</v>
      </c>
      <c r="N167" t="str">
        <f ca="1"/>
        <v>Жмаченков А. В.</v>
      </c>
    </row>
    <row r="168" spans="1:14" x14ac:dyDescent="0.25">
      <c r="A168" s="4" t="str">
        <v>Чеканова Т. В.</v>
      </c>
      <c r="I168" t="str">
        <f ca="1"/>
        <v>6Б</v>
      </c>
      <c r="J168" t="str">
        <f ca="1"/>
        <v>Иностранный язык (английский)</v>
      </c>
      <c r="K168" t="str">
        <f ca="1"/>
        <v>Ураева Ю. В.</v>
      </c>
      <c r="L168" t="str">
        <f ca="1"/>
        <v>Такого нет</v>
      </c>
      <c r="N168" t="str">
        <f ca="1"/>
        <v>Ураева Ю. В.</v>
      </c>
    </row>
    <row r="169" spans="1:14" x14ac:dyDescent="0.25">
      <c r="A169" s="4" t="str">
        <v>Чернега В. С.</v>
      </c>
      <c r="I169" t="str">
        <f ca="1"/>
        <v>6Б</v>
      </c>
      <c r="J169" t="str">
        <f ca="1"/>
        <v>Иностранный язык (английский)</v>
      </c>
      <c r="K169" t="str">
        <f ca="1"/>
        <v>Бекмухаметова С. А.</v>
      </c>
      <c r="L169" t="str">
        <f ca="1"/>
        <v>Бекмухаметова С. А.</v>
      </c>
      <c r="N169" t="str">
        <f ca="1"/>
        <v>Бекмухаметова С. А.</v>
      </c>
    </row>
    <row r="170" spans="1:14" x14ac:dyDescent="0.25">
      <c r="A170" s="4" t="str">
        <v>Чубатая Н. А.</v>
      </c>
      <c r="I170" t="str">
        <f ca="1"/>
        <v>6В</v>
      </c>
      <c r="J170" t="str">
        <f ca="1"/>
        <v>Технология</v>
      </c>
      <c r="K170" t="str">
        <f ca="1"/>
        <v>Коломина Г. Г.</v>
      </c>
      <c r="L170" t="str">
        <f ca="1"/>
        <v>Коломина Г. Г.</v>
      </c>
      <c r="N170" t="str">
        <f ca="1"/>
        <v>Коломина Г. Г.</v>
      </c>
    </row>
    <row r="171" spans="1:14" x14ac:dyDescent="0.25">
      <c r="A171" s="4" t="str">
        <v>Шабарова Н. Н.</v>
      </c>
      <c r="I171" t="str">
        <f ca="1"/>
        <v>6В</v>
      </c>
      <c r="J171" t="str">
        <f ca="1"/>
        <v>Технология</v>
      </c>
      <c r="K171" t="str">
        <f ca="1"/>
        <v>Жмаченков А. В.</v>
      </c>
      <c r="L171" t="str">
        <f ca="1"/>
        <v>Такого нет</v>
      </c>
      <c r="N171" t="str">
        <f ca="1"/>
        <v>Жмаченков А. В.</v>
      </c>
    </row>
    <row r="172" spans="1:14" x14ac:dyDescent="0.25">
      <c r="A172" s="4" t="str">
        <v>Шадрина В. А.</v>
      </c>
      <c r="I172" t="str">
        <f ca="1"/>
        <v>6В</v>
      </c>
      <c r="J172" t="str">
        <f ca="1"/>
        <v>Иностранный язык (английский)</v>
      </c>
      <c r="K172" t="str">
        <f ca="1"/>
        <v>Ураева Ю. В.</v>
      </c>
      <c r="L172" t="str">
        <f ca="1"/>
        <v>Такого нет</v>
      </c>
      <c r="N172" t="str">
        <f ca="1"/>
        <v>Ураева Ю. В.</v>
      </c>
    </row>
    <row r="173" spans="1:14" x14ac:dyDescent="0.25">
      <c r="A173" s="4" t="str">
        <v>Шакирова В. В.</v>
      </c>
      <c r="I173" t="str">
        <f ca="1"/>
        <v>6В</v>
      </c>
      <c r="J173" t="str">
        <f ca="1"/>
        <v>Иностранный язык (английский)</v>
      </c>
      <c r="K173" t="str">
        <f ca="1"/>
        <v>Бекмухаметова С. А.</v>
      </c>
      <c r="L173" t="str">
        <f ca="1"/>
        <v>Бекмухаметова С. А.</v>
      </c>
      <c r="N173" t="str">
        <f ca="1"/>
        <v>Бекмухаметова С. А.</v>
      </c>
    </row>
    <row r="174" spans="1:14" x14ac:dyDescent="0.25">
      <c r="A174" s="4" t="str">
        <v>Шевченко А. М.</v>
      </c>
      <c r="I174" t="str">
        <f ca="1"/>
        <v>6Г</v>
      </c>
      <c r="J174" t="str">
        <f ca="1"/>
        <v>Технология</v>
      </c>
      <c r="K174" t="str">
        <f ca="1"/>
        <v>Коломина Г. Г.</v>
      </c>
      <c r="L174" t="str">
        <f ca="1"/>
        <v>Коломина Г. Г.</v>
      </c>
      <c r="N174" t="str">
        <f ca="1"/>
        <v>Коломина Г. Г.</v>
      </c>
    </row>
    <row r="175" spans="1:14" x14ac:dyDescent="0.25">
      <c r="A175" s="4" t="str">
        <v>Шереметьева И. Н.</v>
      </c>
      <c r="I175" t="str">
        <f ca="1"/>
        <v>6Г</v>
      </c>
      <c r="J175" t="str">
        <f ca="1"/>
        <v>Технология</v>
      </c>
      <c r="K175" t="str">
        <f ca="1"/>
        <v>Жмаченков А. В.</v>
      </c>
      <c r="L175" t="str">
        <f ca="1"/>
        <v>Такого нет</v>
      </c>
      <c r="N175" t="str">
        <f ca="1"/>
        <v>Жмаченков А. В.</v>
      </c>
    </row>
    <row r="176" spans="1:14" x14ac:dyDescent="0.25">
      <c r="A176" s="4" t="str">
        <v>Шестопал Е. М.</v>
      </c>
      <c r="I176" t="str">
        <f ca="1"/>
        <v>6Г</v>
      </c>
      <c r="J176" t="str">
        <f ca="1"/>
        <v>Иностранный язык (английский)</v>
      </c>
      <c r="K176" t="str">
        <f ca="1"/>
        <v>Сергеева К. К.</v>
      </c>
      <c r="L176" t="str">
        <f ca="1"/>
        <v>Сергеева К. К.</v>
      </c>
      <c r="N176" t="str">
        <f ca="1"/>
        <v>Сергеева К. К.</v>
      </c>
    </row>
    <row r="177" spans="1:14" x14ac:dyDescent="0.25">
      <c r="A177" s="4" t="str">
        <v>Шляхтина Н. Д.</v>
      </c>
      <c r="I177" t="str">
        <f ca="1"/>
        <v>6Г</v>
      </c>
      <c r="J177" t="str">
        <f ca="1"/>
        <v>Иностранный язык (английский)</v>
      </c>
      <c r="K177" t="str">
        <f ca="1"/>
        <v>Кадырова И. К.</v>
      </c>
      <c r="L177" t="str">
        <f ca="1"/>
        <v>Кадырова И. К.</v>
      </c>
      <c r="N177" t="str">
        <f ca="1"/>
        <v>Кадырова И. К.</v>
      </c>
    </row>
    <row r="178" spans="1:14" x14ac:dyDescent="0.25">
      <c r="A178" s="4" t="str">
        <v>Шункова К. А.</v>
      </c>
      <c r="I178" t="str">
        <f ca="1"/>
        <v>6Д</v>
      </c>
      <c r="J178" t="str">
        <f ca="1"/>
        <v>Технология</v>
      </c>
      <c r="K178" t="str">
        <f ca="1"/>
        <v>Коломина Г. Г.</v>
      </c>
      <c r="L178" t="str">
        <f ca="1"/>
        <v>Коломина Г. Г.</v>
      </c>
      <c r="N178" t="str">
        <f ca="1"/>
        <v>Коломина Г. Г.</v>
      </c>
    </row>
    <row r="179" spans="1:14" x14ac:dyDescent="0.25">
      <c r="A179" s="4" t="str">
        <v>Эшмакова А. А.</v>
      </c>
      <c r="I179" t="str">
        <f ca="1"/>
        <v>6Д</v>
      </c>
      <c r="J179" t="str">
        <f ca="1"/>
        <v>Технология</v>
      </c>
      <c r="K179" t="str">
        <f ca="1"/>
        <v>Жмаченков А. В.</v>
      </c>
      <c r="L179" t="str">
        <f ca="1"/>
        <v>Такого нет</v>
      </c>
      <c r="N179" t="str">
        <f ca="1"/>
        <v>Жмаченков А. В.</v>
      </c>
    </row>
    <row r="180" spans="1:14" x14ac:dyDescent="0.25">
      <c r="A180" s="4" t="str">
        <v>Яценко Е. Л.</v>
      </c>
      <c r="I180" t="str">
        <f ca="1"/>
        <v>6Д</v>
      </c>
      <c r="J180" t="str">
        <f ca="1"/>
        <v>Иностранный язык (английский)</v>
      </c>
      <c r="K180" t="str">
        <f ca="1"/>
        <v>Ураева Ю. В.</v>
      </c>
      <c r="L180" t="str">
        <f ca="1"/>
        <v>Такого нет</v>
      </c>
      <c r="N180" t="str">
        <f ca="1"/>
        <v>Ураева Ю. В.</v>
      </c>
    </row>
    <row r="181" spans="1:14" x14ac:dyDescent="0.25">
      <c r="A181" s="4"/>
      <c r="I181" t="str">
        <f ca="1"/>
        <v>6Д</v>
      </c>
      <c r="J181" t="str">
        <f ca="1"/>
        <v>Иностранный язык (английский)</v>
      </c>
      <c r="K181" t="str">
        <f ca="1"/>
        <v>Бекмухаметова С. А.</v>
      </c>
      <c r="L181" t="str">
        <f ca="1"/>
        <v>Бекмухаметова С. А.</v>
      </c>
      <c r="N181" t="str">
        <f ca="1"/>
        <v>Бекмухаметова С. А.</v>
      </c>
    </row>
    <row r="182" spans="1:14" x14ac:dyDescent="0.25">
      <c r="A182" s="4"/>
      <c r="I182" t="str">
        <f ca="1"/>
        <v>6Е</v>
      </c>
      <c r="J182" t="str">
        <f ca="1"/>
        <v>Технология</v>
      </c>
      <c r="K182" t="str">
        <f ca="1"/>
        <v>Коломина Г. Г.</v>
      </c>
      <c r="L182" t="str">
        <f ca="1"/>
        <v>Коломина Г. Г.</v>
      </c>
      <c r="N182" t="str">
        <f ca="1"/>
        <v>Коломина Г. Г.</v>
      </c>
    </row>
    <row r="183" spans="1:14" x14ac:dyDescent="0.25">
      <c r="A183" s="4"/>
      <c r="I183" t="str">
        <f ca="1"/>
        <v>6Е</v>
      </c>
      <c r="J183" t="str">
        <f ca="1"/>
        <v>Технология</v>
      </c>
      <c r="K183" t="str">
        <f ca="1"/>
        <v>Жмаченков А. В.</v>
      </c>
      <c r="L183" t="str">
        <f ca="1"/>
        <v>Такого нет</v>
      </c>
      <c r="N183" t="str">
        <f ca="1"/>
        <v>Жмаченков А. В.</v>
      </c>
    </row>
    <row r="184" spans="1:14" x14ac:dyDescent="0.25">
      <c r="A184" s="4"/>
      <c r="I184" t="str">
        <f ca="1"/>
        <v>6Е</v>
      </c>
      <c r="J184" t="str">
        <f ca="1"/>
        <v>Иностранный язык (английский)</v>
      </c>
      <c r="K184" t="str">
        <f ca="1"/>
        <v>Ураева Ю. В.</v>
      </c>
      <c r="L184" t="str">
        <f ca="1"/>
        <v>Такого нет</v>
      </c>
      <c r="N184" t="str">
        <f ca="1"/>
        <v>Ураева Ю. В.</v>
      </c>
    </row>
    <row r="185" spans="1:14" x14ac:dyDescent="0.25">
      <c r="A185" s="4"/>
      <c r="I185" t="str">
        <f ca="1"/>
        <v>6Е</v>
      </c>
      <c r="J185" t="str">
        <f ca="1"/>
        <v>Иностранный язык (английский)</v>
      </c>
      <c r="K185" t="str">
        <f ca="1"/>
        <v>Бекмухаметова С. А.</v>
      </c>
      <c r="L185" t="str">
        <f ca="1"/>
        <v>Бекмухаметова С. А.</v>
      </c>
      <c r="N185" t="str">
        <f ca="1"/>
        <v>Бекмухаметова С. А.</v>
      </c>
    </row>
    <row r="186" spans="1:14" x14ac:dyDescent="0.25">
      <c r="I186" t="str">
        <f ca="1"/>
        <v>6Ж</v>
      </c>
      <c r="J186" t="str">
        <f ca="1"/>
        <v>Технология</v>
      </c>
      <c r="K186" t="str">
        <f ca="1"/>
        <v>Коломина Г. Г.</v>
      </c>
      <c r="L186" t="str">
        <f ca="1"/>
        <v>Коломина Г. Г.</v>
      </c>
      <c r="N186" t="str">
        <f ca="1"/>
        <v>Коломина Г. Г.</v>
      </c>
    </row>
    <row r="187" spans="1:14" x14ac:dyDescent="0.25">
      <c r="I187" t="str">
        <f ca="1"/>
        <v>6Ж</v>
      </c>
      <c r="J187" t="str">
        <f ca="1"/>
        <v>Технология</v>
      </c>
      <c r="K187" t="str">
        <f ca="1"/>
        <v>Жмаченков А. В.</v>
      </c>
      <c r="L187" t="str">
        <f ca="1"/>
        <v>Такого нет</v>
      </c>
      <c r="N187" t="str">
        <f ca="1"/>
        <v>Жмаченков А. В.</v>
      </c>
    </row>
    <row r="188" spans="1:14" x14ac:dyDescent="0.25">
      <c r="I188" t="str">
        <f ca="1"/>
        <v>6Ж</v>
      </c>
      <c r="J188" t="str">
        <f ca="1"/>
        <v>Иностранный язык (английский)</v>
      </c>
      <c r="K188" t="str">
        <f ca="1"/>
        <v>Ураева Ю. В.</v>
      </c>
      <c r="L188" t="str">
        <f ca="1"/>
        <v>Такого нет</v>
      </c>
      <c r="N188" t="str">
        <f ca="1"/>
        <v>Ураева Ю. В.</v>
      </c>
    </row>
    <row r="189" spans="1:14" x14ac:dyDescent="0.25">
      <c r="I189" t="str">
        <f ca="1"/>
        <v>6Ж</v>
      </c>
      <c r="J189" t="str">
        <f ca="1"/>
        <v>Иностранный язык (английский)</v>
      </c>
      <c r="K189" t="str">
        <f ca="1"/>
        <v>Бекмухаметова С. А.</v>
      </c>
      <c r="L189" t="str">
        <f ca="1"/>
        <v>Бекмухаметова С. А.</v>
      </c>
      <c r="N189" t="str">
        <f ca="1"/>
        <v>Бекмухаметова С. А.</v>
      </c>
    </row>
    <row r="190" spans="1:14" x14ac:dyDescent="0.25">
      <c r="I190" t="str">
        <f ca="1"/>
        <v>6З</v>
      </c>
      <c r="J190" t="str">
        <f ca="1"/>
        <v>Технология</v>
      </c>
      <c r="K190" t="str">
        <f ca="1"/>
        <v>Коломина Г. Г.</v>
      </c>
      <c r="L190" t="str">
        <f ca="1"/>
        <v>Коломина Г. Г.</v>
      </c>
      <c r="N190" t="str">
        <f ca="1"/>
        <v>Коломина Г. Г.</v>
      </c>
    </row>
    <row r="191" spans="1:14" x14ac:dyDescent="0.25">
      <c r="I191" t="str">
        <f ca="1"/>
        <v>6З</v>
      </c>
      <c r="J191" t="str">
        <f ca="1"/>
        <v>Технология</v>
      </c>
      <c r="K191" t="str">
        <f ca="1"/>
        <v>Жмаченков А. В.</v>
      </c>
      <c r="L191" t="str">
        <f ca="1"/>
        <v>Такого нет</v>
      </c>
      <c r="N191" t="str">
        <f ca="1"/>
        <v>Жмаченков А. В.</v>
      </c>
    </row>
    <row r="192" spans="1:14" x14ac:dyDescent="0.25">
      <c r="I192" t="str">
        <f ca="1"/>
        <v>6З</v>
      </c>
      <c r="J192" t="str">
        <f ca="1"/>
        <v>Иностранный язык (английский)</v>
      </c>
      <c r="K192" t="str">
        <f ca="1"/>
        <v>Ураева Ю. В.</v>
      </c>
      <c r="L192" t="str">
        <f ca="1"/>
        <v>Такого нет</v>
      </c>
      <c r="N192" t="str">
        <f ca="1"/>
        <v>Ураева Ю. В.</v>
      </c>
    </row>
    <row r="193" spans="9:14" x14ac:dyDescent="0.25">
      <c r="I193" t="str">
        <f ca="1"/>
        <v>6З</v>
      </c>
      <c r="J193" t="str">
        <f ca="1"/>
        <v>Иностранный язык (английский)</v>
      </c>
      <c r="K193" t="str">
        <f ca="1"/>
        <v>Бекмухаметова С. А.</v>
      </c>
      <c r="L193" t="str">
        <f ca="1"/>
        <v>Бекмухаметова С. А.</v>
      </c>
      <c r="N193" t="str">
        <f ca="1"/>
        <v>Бекмухаметова С. А.</v>
      </c>
    </row>
    <row r="194" spans="9:14" x14ac:dyDescent="0.25">
      <c r="I194" t="str">
        <f ca="1"/>
        <v>6И</v>
      </c>
      <c r="J194" t="str">
        <f ca="1"/>
        <v>Технология</v>
      </c>
      <c r="K194" t="str">
        <f ca="1"/>
        <v>Коломина Г. Г.</v>
      </c>
      <c r="L194" t="str">
        <f ca="1"/>
        <v>Коломина Г. Г.</v>
      </c>
      <c r="N194" t="str">
        <f ca="1"/>
        <v>Коломина Г. Г.</v>
      </c>
    </row>
    <row r="195" spans="9:14" x14ac:dyDescent="0.25">
      <c r="I195" t="str">
        <f ca="1"/>
        <v>6И</v>
      </c>
      <c r="J195" t="str">
        <f ca="1"/>
        <v>Технология</v>
      </c>
      <c r="K195" t="str">
        <f ca="1"/>
        <v>Жмаченков А. В.</v>
      </c>
      <c r="L195" t="str">
        <f ca="1"/>
        <v>Такого нет</v>
      </c>
      <c r="N195" t="str">
        <f ca="1"/>
        <v>Жмаченков А. В.</v>
      </c>
    </row>
    <row r="196" spans="9:14" x14ac:dyDescent="0.25">
      <c r="I196" t="str">
        <f ca="1"/>
        <v>6И</v>
      </c>
      <c r="J196" t="str">
        <f ca="1"/>
        <v>Иностранный язык (английский)</v>
      </c>
      <c r="K196" t="str">
        <f ca="1"/>
        <v>Ураева Ю. В.</v>
      </c>
      <c r="L196" t="str">
        <f ca="1"/>
        <v>Такого нет</v>
      </c>
      <c r="N196" t="str">
        <f ca="1"/>
        <v>Ураева Ю. В.</v>
      </c>
    </row>
    <row r="197" spans="9:14" x14ac:dyDescent="0.25">
      <c r="I197" t="str">
        <f ca="1"/>
        <v>6И</v>
      </c>
      <c r="J197" t="str">
        <f ca="1"/>
        <v>Иностранный язык (английский)</v>
      </c>
      <c r="K197" t="str">
        <f ca="1"/>
        <v>Бекмухаметова С. А.</v>
      </c>
      <c r="L197" t="str">
        <f ca="1"/>
        <v>Бекмухаметова С. А.</v>
      </c>
      <c r="N197" t="str">
        <f ca="1"/>
        <v>Бекмухаметова С. А.</v>
      </c>
    </row>
    <row r="198" spans="9:14" x14ac:dyDescent="0.25">
      <c r="I198" t="str">
        <f ca="1"/>
        <v>6К</v>
      </c>
      <c r="J198" t="str">
        <f ca="1"/>
        <v>Технология</v>
      </c>
      <c r="K198" t="str">
        <f ca="1"/>
        <v>Коломина Г. Г.</v>
      </c>
      <c r="L198" t="str">
        <f ca="1"/>
        <v>Коломина Г. Г.</v>
      </c>
      <c r="N198" t="str">
        <f ca="1"/>
        <v>Коломина Г. Г.</v>
      </c>
    </row>
    <row r="199" spans="9:14" x14ac:dyDescent="0.25">
      <c r="I199" t="str">
        <f ca="1"/>
        <v>6К</v>
      </c>
      <c r="J199" t="str">
        <f ca="1"/>
        <v>Технология</v>
      </c>
      <c r="K199" t="str">
        <f ca="1"/>
        <v>Жмаченков А. В.</v>
      </c>
      <c r="L199" t="str">
        <f ca="1"/>
        <v>Такого нет</v>
      </c>
      <c r="N199" t="str">
        <f ca="1"/>
        <v>Жмаченков А. В.</v>
      </c>
    </row>
    <row r="200" spans="9:14" x14ac:dyDescent="0.25">
      <c r="I200" t="str">
        <f ca="1"/>
        <v>6К</v>
      </c>
      <c r="J200" t="str">
        <f ca="1"/>
        <v>Иностранный язык (английский)</v>
      </c>
      <c r="K200" t="str">
        <f ca="1"/>
        <v>Ураева Ю. В.</v>
      </c>
      <c r="L200" t="str">
        <f ca="1"/>
        <v>Такого нет</v>
      </c>
      <c r="N200" t="str">
        <f ca="1"/>
        <v>Ураева Ю. В.</v>
      </c>
    </row>
    <row r="201" spans="9:14" x14ac:dyDescent="0.25">
      <c r="I201" t="str">
        <f ca="1"/>
        <v>6К</v>
      </c>
      <c r="J201" t="str">
        <f ca="1"/>
        <v>Иностранный язык (английский)</v>
      </c>
      <c r="K201" t="str">
        <f ca="1"/>
        <v>Бекмухаметова С. А.</v>
      </c>
      <c r="L201" t="str">
        <f ca="1"/>
        <v>Бекмухаметова С. А.</v>
      </c>
      <c r="N201" t="str">
        <f ca="1"/>
        <v>Бекмухаметова С. А.</v>
      </c>
    </row>
    <row r="202" spans="9:14" x14ac:dyDescent="0.25">
      <c r="I202" t="str">
        <f ca="1"/>
        <v>6Л</v>
      </c>
      <c r="J202" t="str">
        <f ca="1"/>
        <v>Технология</v>
      </c>
      <c r="K202" t="str">
        <f ca="1"/>
        <v>Коломина Г. Г.</v>
      </c>
      <c r="L202" t="str">
        <f ca="1"/>
        <v>Коломина Г. Г.</v>
      </c>
      <c r="N202" t="str">
        <f ca="1"/>
        <v>Коломина Г. Г.</v>
      </c>
    </row>
    <row r="203" spans="9:14" x14ac:dyDescent="0.25">
      <c r="I203" t="str">
        <f ca="1"/>
        <v>6Л</v>
      </c>
      <c r="J203" t="str">
        <f ca="1"/>
        <v>Технология</v>
      </c>
      <c r="K203" t="str">
        <f ca="1"/>
        <v>Жмаченков А. В.</v>
      </c>
      <c r="L203" t="str">
        <f ca="1"/>
        <v>Такого нет</v>
      </c>
      <c r="N203" t="str">
        <f ca="1"/>
        <v>Жмаченков А. В.</v>
      </c>
    </row>
    <row r="204" spans="9:14" x14ac:dyDescent="0.25">
      <c r="I204" t="str">
        <f ca="1"/>
        <v>6Л</v>
      </c>
      <c r="J204" t="str">
        <f ca="1"/>
        <v>Иностранный язык (английский)</v>
      </c>
      <c r="K204" t="str">
        <f ca="1"/>
        <v>Ураева Ю. В.</v>
      </c>
      <c r="L204" t="str">
        <f ca="1"/>
        <v>Такого нет</v>
      </c>
      <c r="N204" t="str">
        <f ca="1"/>
        <v>Ураева Ю. В.</v>
      </c>
    </row>
    <row r="205" spans="9:14" x14ac:dyDescent="0.25">
      <c r="I205" t="str">
        <f ca="1"/>
        <v>6Л</v>
      </c>
      <c r="J205" t="str">
        <f ca="1"/>
        <v>Иностранный язык (английский)</v>
      </c>
      <c r="K205" t="str">
        <f ca="1"/>
        <v>Бекмухаметова С. А.</v>
      </c>
      <c r="L205" t="str">
        <f ca="1"/>
        <v>Бекмухаметова С. А.</v>
      </c>
      <c r="N205" t="str">
        <f ca="1"/>
        <v>Бекмухаметова С. А.</v>
      </c>
    </row>
    <row r="206" spans="9:14" x14ac:dyDescent="0.25">
      <c r="I206" t="str">
        <f ca="1"/>
        <v>7А</v>
      </c>
      <c r="J206" t="str">
        <f ca="1"/>
        <v>Технология</v>
      </c>
      <c r="K206" t="str">
        <f ca="1"/>
        <v>Ермакова Т. А.</v>
      </c>
      <c r="L206" t="str">
        <f ca="1"/>
        <v>Ермакова Т. А.</v>
      </c>
      <c r="N206" t="str">
        <f ca="1"/>
        <v>Ермакова Т. А.</v>
      </c>
    </row>
    <row r="207" spans="9:14" x14ac:dyDescent="0.25">
      <c r="I207" t="str">
        <f ca="1"/>
        <v>7А</v>
      </c>
      <c r="J207" t="str">
        <f ca="1"/>
        <v>Технология</v>
      </c>
      <c r="K207" t="str">
        <f ca="1"/>
        <v>Серебрякова Е. А.</v>
      </c>
      <c r="L207" t="str">
        <f ca="1"/>
        <v>Серебрякова Е. А.</v>
      </c>
      <c r="N207" t="str">
        <f ca="1"/>
        <v>Серебрякова Е. А.</v>
      </c>
    </row>
    <row r="208" spans="9:14" x14ac:dyDescent="0.25">
      <c r="I208" t="str">
        <f ca="1"/>
        <v>7А</v>
      </c>
      <c r="J208" t="str">
        <f ca="1"/>
        <v>Иностранный язык (английский)</v>
      </c>
      <c r="K208" t="str">
        <f ca="1"/>
        <v>Костина Е. И.</v>
      </c>
      <c r="L208" t="str">
        <f ca="1"/>
        <v>Костина Е. И.</v>
      </c>
      <c r="N208" t="str">
        <f ca="1"/>
        <v>Костина Е. И.</v>
      </c>
    </row>
    <row r="209" spans="9:14" x14ac:dyDescent="0.25">
      <c r="I209" t="str">
        <f ca="1"/>
        <v>7А</v>
      </c>
      <c r="J209" t="str">
        <f ca="1"/>
        <v>Иностранный язык (английский)</v>
      </c>
      <c r="K209" t="str">
        <f ca="1"/>
        <v>Тимофеева Л. И.</v>
      </c>
      <c r="L209" t="str">
        <f ca="1"/>
        <v>Тимофеева Л. И.</v>
      </c>
      <c r="N209" t="str">
        <f ca="1"/>
        <v>Тимофеева Л. И.</v>
      </c>
    </row>
    <row r="210" spans="9:14" x14ac:dyDescent="0.25">
      <c r="I210" t="str">
        <f ca="1"/>
        <v>7А</v>
      </c>
      <c r="J210" t="str">
        <f ca="1"/>
        <v>Информатика</v>
      </c>
      <c r="K210" t="str">
        <f ca="1"/>
        <v>Саликова Т. Н.</v>
      </c>
      <c r="L210" t="str">
        <f ca="1"/>
        <v>Саликова Т. Н.</v>
      </c>
      <c r="N210" t="str">
        <f ca="1"/>
        <v>Саликова Т. Н.</v>
      </c>
    </row>
    <row r="211" spans="9:14" x14ac:dyDescent="0.25">
      <c r="I211" t="str">
        <f ca="1"/>
        <v>7А</v>
      </c>
      <c r="J211" t="str">
        <f ca="1"/>
        <v>Информатика</v>
      </c>
      <c r="K211" t="str">
        <f ca="1"/>
        <v>Лясникова А. С.</v>
      </c>
      <c r="L211" t="str">
        <f ca="1"/>
        <v>Лясникова А. С.</v>
      </c>
      <c r="N211" t="str">
        <f ca="1"/>
        <v>Лясникова А. С.</v>
      </c>
    </row>
    <row r="212" spans="9:14" x14ac:dyDescent="0.25">
      <c r="I212" t="str">
        <f ca="1"/>
        <v>7Б</v>
      </c>
      <c r="J212" t="str">
        <f ca="1"/>
        <v>Технология</v>
      </c>
      <c r="K212" t="str">
        <f ca="1"/>
        <v>Ермакова Т. А.</v>
      </c>
      <c r="L212" t="str">
        <f ca="1"/>
        <v>Ермакова Т. А.</v>
      </c>
      <c r="N212" t="str">
        <f ca="1"/>
        <v>Ермакова Т. А.</v>
      </c>
    </row>
    <row r="213" spans="9:14" x14ac:dyDescent="0.25">
      <c r="I213" t="str">
        <f ca="1"/>
        <v>7Б</v>
      </c>
      <c r="J213" t="str">
        <f ca="1"/>
        <v>Технология</v>
      </c>
      <c r="K213" t="str">
        <f ca="1"/>
        <v>Серебрякова Е. А.</v>
      </c>
      <c r="L213" t="str">
        <f ca="1"/>
        <v>Серебрякова Е. А.</v>
      </c>
      <c r="N213" t="str">
        <f ca="1"/>
        <v>Серебрякова Е. А.</v>
      </c>
    </row>
    <row r="214" spans="9:14" x14ac:dyDescent="0.25">
      <c r="I214" t="str">
        <f ca="1"/>
        <v>7Б</v>
      </c>
      <c r="J214" t="str">
        <f ca="1"/>
        <v>Иностранный язык (английский)</v>
      </c>
      <c r="K214" t="str">
        <f ca="1"/>
        <v>Костина Е. И.</v>
      </c>
      <c r="L214" t="str">
        <f ca="1"/>
        <v>Костина Е. И.</v>
      </c>
      <c r="N214" t="str">
        <f ca="1"/>
        <v>Костина Е. И.</v>
      </c>
    </row>
    <row r="215" spans="9:14" x14ac:dyDescent="0.25">
      <c r="I215" t="str">
        <f ca="1"/>
        <v>7Б</v>
      </c>
      <c r="J215" t="str">
        <f ca="1"/>
        <v>Иностранный язык (английский)</v>
      </c>
      <c r="K215" t="str">
        <f ca="1"/>
        <v>Тимофеева Л. И.</v>
      </c>
      <c r="L215" t="str">
        <f ca="1"/>
        <v>Тимофеева Л. И.</v>
      </c>
      <c r="N215" t="str">
        <f ca="1"/>
        <v>Тимофеева Л. И.</v>
      </c>
    </row>
    <row r="216" spans="9:14" x14ac:dyDescent="0.25">
      <c r="I216" t="str">
        <f ca="1"/>
        <v>7Б</v>
      </c>
      <c r="J216" t="str">
        <f ca="1"/>
        <v>Информатика</v>
      </c>
      <c r="K216" t="str">
        <f ca="1"/>
        <v>Саликова Т. Н.</v>
      </c>
      <c r="L216" t="str">
        <f ca="1"/>
        <v>Саликова Т. Н.</v>
      </c>
      <c r="N216" t="str">
        <f ca="1"/>
        <v>Саликова Т. Н.</v>
      </c>
    </row>
    <row r="217" spans="9:14" x14ac:dyDescent="0.25">
      <c r="I217" t="str">
        <f ca="1"/>
        <v>7Б</v>
      </c>
      <c r="J217" t="str">
        <f ca="1"/>
        <v>Информатика</v>
      </c>
      <c r="K217" t="str">
        <f ca="1"/>
        <v>Манюк А. Э.</v>
      </c>
      <c r="L217" t="str">
        <f ca="1"/>
        <v>Манюк А. Э.</v>
      </c>
      <c r="N217" t="str">
        <f ca="1"/>
        <v>Манюк А. Э.</v>
      </c>
    </row>
    <row r="218" spans="9:14" x14ac:dyDescent="0.25">
      <c r="I218" t="str">
        <f ca="1"/>
        <v>7В</v>
      </c>
      <c r="J218" t="str">
        <f ca="1"/>
        <v>Технология</v>
      </c>
      <c r="K218" t="str">
        <f ca="1"/>
        <v>Ермакова Т. А.</v>
      </c>
      <c r="L218" t="str">
        <f ca="1"/>
        <v>Ермакова Т. А.</v>
      </c>
      <c r="N218" t="str">
        <f ca="1"/>
        <v>Ермакова Т. А.</v>
      </c>
    </row>
    <row r="219" spans="9:14" x14ac:dyDescent="0.25">
      <c r="I219" t="str">
        <f ca="1"/>
        <v>7В</v>
      </c>
      <c r="J219" t="str">
        <f ca="1"/>
        <v>Технология</v>
      </c>
      <c r="K219" t="str">
        <f ca="1"/>
        <v>Серебрякова Е. А.</v>
      </c>
      <c r="L219" t="str">
        <f ca="1"/>
        <v>Серебрякова Е. А.</v>
      </c>
      <c r="N219" t="str">
        <f ca="1"/>
        <v>Серебрякова Е. А.</v>
      </c>
    </row>
    <row r="220" spans="9:14" x14ac:dyDescent="0.25">
      <c r="I220" t="str">
        <f ca="1"/>
        <v>7В</v>
      </c>
      <c r="J220" t="str">
        <f ca="1"/>
        <v>Иностранный язык (английский)</v>
      </c>
      <c r="K220" t="str">
        <f ca="1"/>
        <v>Костина Е. И.</v>
      </c>
      <c r="L220" t="str">
        <f ca="1"/>
        <v>Костина Е. И.</v>
      </c>
      <c r="N220" t="str">
        <f ca="1"/>
        <v>Костина Е. И.</v>
      </c>
    </row>
    <row r="221" spans="9:14" x14ac:dyDescent="0.25">
      <c r="I221" t="str">
        <f ca="1"/>
        <v>7В</v>
      </c>
      <c r="J221" t="str">
        <f ca="1"/>
        <v>Иностранный язык (английский)</v>
      </c>
      <c r="K221" t="str">
        <f ca="1"/>
        <v>Тимофеева Л. И.</v>
      </c>
      <c r="L221" t="str">
        <f ca="1"/>
        <v>Тимофеева Л. И.</v>
      </c>
      <c r="N221" t="str">
        <f ca="1"/>
        <v>Тимофеева Л. И.</v>
      </c>
    </row>
    <row r="222" spans="9:14" x14ac:dyDescent="0.25">
      <c r="I222" t="str">
        <f ca="1"/>
        <v>7В</v>
      </c>
      <c r="J222" t="str">
        <f ca="1"/>
        <v>Информатика</v>
      </c>
      <c r="K222" t="str">
        <f ca="1"/>
        <v>Саликова Т. Н.</v>
      </c>
      <c r="L222" t="str">
        <f ca="1"/>
        <v>Саликова Т. Н.</v>
      </c>
      <c r="N222" t="str">
        <f ca="1"/>
        <v>Саликова Т. Н.</v>
      </c>
    </row>
    <row r="223" spans="9:14" x14ac:dyDescent="0.25">
      <c r="I223" t="str">
        <f ca="1"/>
        <v>7В</v>
      </c>
      <c r="J223" t="str">
        <f ca="1"/>
        <v>Информатика</v>
      </c>
      <c r="K223" t="str">
        <f ca="1"/>
        <v>Манюк А. Э.</v>
      </c>
      <c r="L223" t="str">
        <f ca="1"/>
        <v>Манюк А. Э.</v>
      </c>
      <c r="N223" t="str">
        <f ca="1"/>
        <v>Манюк А. Э.</v>
      </c>
    </row>
    <row r="224" spans="9:14" x14ac:dyDescent="0.25">
      <c r="I224" t="str">
        <f ca="1"/>
        <v>7Г</v>
      </c>
      <c r="J224" t="str">
        <f ca="1"/>
        <v>Технология</v>
      </c>
      <c r="K224" t="str">
        <f ca="1"/>
        <v>Ермакова Т. А.</v>
      </c>
      <c r="L224" t="str">
        <f ca="1"/>
        <v>Ермакова Т. А.</v>
      </c>
      <c r="N224" t="str">
        <f ca="1"/>
        <v>Ермакова Т. А.</v>
      </c>
    </row>
    <row r="225" spans="9:14" x14ac:dyDescent="0.25">
      <c r="I225" t="str">
        <f ca="1"/>
        <v>7Г</v>
      </c>
      <c r="J225" t="str">
        <f ca="1"/>
        <v>Технология</v>
      </c>
      <c r="K225" t="str">
        <f ca="1"/>
        <v>Серебрякова Е. А.</v>
      </c>
      <c r="L225" t="str">
        <f ca="1"/>
        <v>Серебрякова Е. А.</v>
      </c>
      <c r="N225" t="str">
        <f ca="1"/>
        <v>Серебрякова Е. А.</v>
      </c>
    </row>
    <row r="226" spans="9:14" x14ac:dyDescent="0.25">
      <c r="I226" t="str">
        <f ca="1"/>
        <v>7Г</v>
      </c>
      <c r="J226" t="str">
        <f ca="1"/>
        <v>Иностранный язык (английский)</v>
      </c>
      <c r="K226" t="str">
        <f ca="1"/>
        <v>Костина Е. И.</v>
      </c>
      <c r="L226" t="str">
        <f ca="1"/>
        <v>Костина Е. И.</v>
      </c>
      <c r="N226" t="str">
        <f ca="1"/>
        <v>Костина Е. И.</v>
      </c>
    </row>
    <row r="227" spans="9:14" x14ac:dyDescent="0.25">
      <c r="I227" t="str">
        <f ca="1"/>
        <v>7Г</v>
      </c>
      <c r="J227" t="str">
        <f ca="1"/>
        <v>Иностранный язык (английский)</v>
      </c>
      <c r="K227" t="str">
        <f ca="1"/>
        <v>Тимофеева Л. И.</v>
      </c>
      <c r="L227" t="str">
        <f ca="1"/>
        <v>Тимофеева Л. И.</v>
      </c>
      <c r="N227" t="str">
        <f ca="1"/>
        <v>Тимофеева Л. И.</v>
      </c>
    </row>
    <row r="228" spans="9:14" x14ac:dyDescent="0.25">
      <c r="I228" t="str">
        <f ca="1"/>
        <v>7Г</v>
      </c>
      <c r="J228" t="str">
        <f ca="1"/>
        <v>Информатика</v>
      </c>
      <c r="K228" t="str">
        <f ca="1"/>
        <v>Саликова Т. Н.</v>
      </c>
      <c r="L228" t="str">
        <f ca="1"/>
        <v>Саликова Т. Н.</v>
      </c>
      <c r="N228" t="str">
        <f ca="1"/>
        <v>Саликова Т. Н.</v>
      </c>
    </row>
    <row r="229" spans="9:14" x14ac:dyDescent="0.25">
      <c r="I229" t="str">
        <f ca="1"/>
        <v>7Г</v>
      </c>
      <c r="J229" t="str">
        <f ca="1"/>
        <v>Информатика</v>
      </c>
      <c r="K229" t="str">
        <f ca="1"/>
        <v>Лясникова А. С.</v>
      </c>
      <c r="L229" t="str">
        <f ca="1"/>
        <v>Лясникова А. С.</v>
      </c>
      <c r="N229" t="str">
        <f ca="1"/>
        <v>Лясникова А. С.</v>
      </c>
    </row>
    <row r="230" spans="9:14" x14ac:dyDescent="0.25">
      <c r="I230" t="str">
        <f ca="1"/>
        <v>7Д</v>
      </c>
      <c r="J230" t="str">
        <f ca="1"/>
        <v>Технология</v>
      </c>
      <c r="K230" t="str">
        <f ca="1"/>
        <v>Ермакова Т. А.</v>
      </c>
      <c r="L230" t="str">
        <f ca="1"/>
        <v>Ермакова Т. А.</v>
      </c>
      <c r="N230" t="str">
        <f ca="1"/>
        <v>Ермакова Т. А.</v>
      </c>
    </row>
    <row r="231" spans="9:14" x14ac:dyDescent="0.25">
      <c r="I231" t="str">
        <f ca="1"/>
        <v>7Д</v>
      </c>
      <c r="J231" t="str">
        <f ca="1"/>
        <v>Технология</v>
      </c>
      <c r="K231" t="str">
        <f ca="1"/>
        <v>Серебрякова Е. А.</v>
      </c>
      <c r="L231" t="str">
        <f ca="1"/>
        <v>Серебрякова Е. А.</v>
      </c>
      <c r="N231" t="str">
        <f ca="1"/>
        <v>Серебрякова Е. А.</v>
      </c>
    </row>
    <row r="232" spans="9:14" x14ac:dyDescent="0.25">
      <c r="I232" t="str">
        <f ca="1"/>
        <v>7Д</v>
      </c>
      <c r="J232" t="str">
        <f ca="1"/>
        <v>Иностранный язык (английский)</v>
      </c>
      <c r="K232" t="str">
        <f ca="1"/>
        <v>Костина Е. И.</v>
      </c>
      <c r="L232" t="str">
        <f ca="1"/>
        <v>Костина Е. И.</v>
      </c>
      <c r="N232" t="str">
        <f ca="1"/>
        <v>Костина Е. И.</v>
      </c>
    </row>
    <row r="233" spans="9:14" x14ac:dyDescent="0.25">
      <c r="I233" t="str">
        <f ca="1"/>
        <v>7Д</v>
      </c>
      <c r="J233" t="str">
        <f ca="1"/>
        <v>Иностранный язык (английский)</v>
      </c>
      <c r="K233" t="str">
        <f ca="1"/>
        <v>Тимофеева Л. И.</v>
      </c>
      <c r="L233" t="str">
        <f ca="1"/>
        <v>Тимофеева Л. И.</v>
      </c>
      <c r="N233" t="str">
        <f ca="1"/>
        <v>Тимофеева Л. И.</v>
      </c>
    </row>
    <row r="234" spans="9:14" x14ac:dyDescent="0.25">
      <c r="I234" t="str">
        <f ca="1"/>
        <v>7Д</v>
      </c>
      <c r="J234" t="str">
        <f ca="1"/>
        <v>Информатика</v>
      </c>
      <c r="K234" t="str">
        <f ca="1"/>
        <v>Саликова Т. Н.</v>
      </c>
      <c r="L234" t="str">
        <f ca="1"/>
        <v>Саликова Т. Н.</v>
      </c>
      <c r="N234" t="str">
        <f ca="1"/>
        <v>Саликова Т. Н.</v>
      </c>
    </row>
    <row r="235" spans="9:14" x14ac:dyDescent="0.25">
      <c r="I235" t="str">
        <f ca="1"/>
        <v>7Д</v>
      </c>
      <c r="J235" t="str">
        <f ca="1"/>
        <v>Информатика</v>
      </c>
      <c r="K235" t="str">
        <f ca="1"/>
        <v>Лясникова А. С.</v>
      </c>
      <c r="L235" t="str">
        <f ca="1"/>
        <v>Лясникова А. С.</v>
      </c>
      <c r="N235" t="str">
        <f ca="1"/>
        <v>Лясникова А. С.</v>
      </c>
    </row>
    <row r="236" spans="9:14" x14ac:dyDescent="0.25">
      <c r="I236" t="str">
        <f ca="1"/>
        <v>7Е</v>
      </c>
      <c r="J236" t="str">
        <f ca="1"/>
        <v>Технология</v>
      </c>
      <c r="K236" t="str">
        <f ca="1"/>
        <v>Ермакова Т. А.</v>
      </c>
      <c r="L236" t="str">
        <f ca="1"/>
        <v>Ермакова Т. А.</v>
      </c>
      <c r="N236" t="str">
        <f ca="1"/>
        <v>Ермакова Т. А.</v>
      </c>
    </row>
    <row r="237" spans="9:14" x14ac:dyDescent="0.25">
      <c r="I237" t="str">
        <f ca="1"/>
        <v>7Е</v>
      </c>
      <c r="J237" t="str">
        <f ca="1"/>
        <v>Технология</v>
      </c>
      <c r="K237" t="str">
        <f ca="1"/>
        <v>Серебрякова Е. А.</v>
      </c>
      <c r="L237" t="str">
        <f ca="1"/>
        <v>Серебрякова Е. А.</v>
      </c>
      <c r="N237" t="str">
        <f ca="1"/>
        <v>Серебрякова Е. А.</v>
      </c>
    </row>
    <row r="238" spans="9:14" x14ac:dyDescent="0.25">
      <c r="I238" t="str">
        <f ca="1"/>
        <v>7Е</v>
      </c>
      <c r="J238" t="str">
        <f ca="1"/>
        <v>Иностранный язык (английский)</v>
      </c>
      <c r="K238" t="str">
        <f ca="1"/>
        <v>Костина Е. И.</v>
      </c>
      <c r="L238" t="str">
        <f ca="1"/>
        <v>Костина Е. И.</v>
      </c>
      <c r="N238" t="str">
        <f ca="1"/>
        <v>Костина Е. И.</v>
      </c>
    </row>
    <row r="239" spans="9:14" x14ac:dyDescent="0.25">
      <c r="I239" t="str">
        <f ca="1"/>
        <v>7Е</v>
      </c>
      <c r="J239" t="str">
        <f ca="1"/>
        <v>Иностранный язык (английский)</v>
      </c>
      <c r="K239" t="str">
        <f ca="1"/>
        <v>Тимофеева Л. И.</v>
      </c>
      <c r="L239" t="str">
        <f ca="1"/>
        <v>Тимофеева Л. И.</v>
      </c>
      <c r="N239" t="str">
        <f ca="1"/>
        <v>Тимофеева Л. И.</v>
      </c>
    </row>
    <row r="240" spans="9:14" x14ac:dyDescent="0.25">
      <c r="I240" t="str">
        <f ca="1"/>
        <v>7Е</v>
      </c>
      <c r="J240" t="str">
        <f ca="1"/>
        <v>Информатика</v>
      </c>
      <c r="K240" t="str">
        <f ca="1"/>
        <v>Саликова Т. Н.</v>
      </c>
      <c r="L240" t="str">
        <f ca="1"/>
        <v>Саликова Т. Н.</v>
      </c>
      <c r="N240" t="str">
        <f ca="1"/>
        <v>Саликова Т. Н.</v>
      </c>
    </row>
    <row r="241" spans="9:14" x14ac:dyDescent="0.25">
      <c r="I241" t="str">
        <f ca="1"/>
        <v>7Е</v>
      </c>
      <c r="J241" t="str">
        <f ca="1"/>
        <v>Информатика</v>
      </c>
      <c r="K241" t="str">
        <f ca="1"/>
        <v>Лясникова А. С.</v>
      </c>
      <c r="L241" t="str">
        <f ca="1"/>
        <v>Лясникова А. С.</v>
      </c>
      <c r="N241" t="str">
        <f ca="1"/>
        <v>Лясникова А. С.</v>
      </c>
    </row>
    <row r="242" spans="9:14" x14ac:dyDescent="0.25">
      <c r="I242" t="str">
        <f ca="1"/>
        <v>7Ж</v>
      </c>
      <c r="J242" t="str">
        <f ca="1"/>
        <v>Технология</v>
      </c>
      <c r="K242" t="str">
        <f ca="1"/>
        <v>Ермакова Т. А.</v>
      </c>
      <c r="L242" t="str">
        <f ca="1"/>
        <v>Ермакова Т. А.</v>
      </c>
      <c r="N242" t="str">
        <f ca="1"/>
        <v>Ермакова Т. А.</v>
      </c>
    </row>
    <row r="243" spans="9:14" x14ac:dyDescent="0.25">
      <c r="I243" t="str">
        <f ca="1"/>
        <v>7Ж</v>
      </c>
      <c r="J243" t="str">
        <f ca="1"/>
        <v>Технология</v>
      </c>
      <c r="K243" t="str">
        <f ca="1"/>
        <v>Серебрякова Е. А.</v>
      </c>
      <c r="L243" t="str">
        <f ca="1"/>
        <v>Серебрякова Е. А.</v>
      </c>
      <c r="N243" t="str">
        <f ca="1"/>
        <v>Серебрякова Е. А.</v>
      </c>
    </row>
    <row r="244" spans="9:14" x14ac:dyDescent="0.25">
      <c r="I244" t="str">
        <f ca="1"/>
        <v>7Ж</v>
      </c>
      <c r="J244" t="str">
        <f ca="1"/>
        <v>Иностранный язык (английский)</v>
      </c>
      <c r="K244" t="str">
        <f ca="1"/>
        <v>Костина Е. И.</v>
      </c>
      <c r="L244" t="str">
        <f ca="1"/>
        <v>Костина Е. И.</v>
      </c>
      <c r="N244" t="str">
        <f ca="1"/>
        <v>Костина Е. И.</v>
      </c>
    </row>
    <row r="245" spans="9:14" x14ac:dyDescent="0.25">
      <c r="I245" t="str">
        <f ca="1"/>
        <v>7Ж</v>
      </c>
      <c r="J245" t="str">
        <f ca="1"/>
        <v>Иностранный язык (английский)</v>
      </c>
      <c r="K245" t="str">
        <f ca="1"/>
        <v>Тимофеева Л. И.</v>
      </c>
      <c r="L245" t="str">
        <f ca="1"/>
        <v>Тимофеева Л. И.</v>
      </c>
      <c r="N245" t="str">
        <f ca="1"/>
        <v>Тимофеева Л. И.</v>
      </c>
    </row>
    <row r="246" spans="9:14" x14ac:dyDescent="0.25">
      <c r="I246" t="str">
        <f ca="1"/>
        <v>7Ж</v>
      </c>
      <c r="J246" t="str">
        <f ca="1"/>
        <v>Информатика</v>
      </c>
      <c r="K246" t="str">
        <f ca="1"/>
        <v>Саликова Т. Н.</v>
      </c>
      <c r="L246" t="str">
        <f ca="1"/>
        <v>Саликова Т. Н.</v>
      </c>
      <c r="N246" t="str">
        <f ca="1"/>
        <v>Саликова Т. Н.</v>
      </c>
    </row>
    <row r="247" spans="9:14" x14ac:dyDescent="0.25">
      <c r="I247" t="str">
        <f ca="1"/>
        <v>7Ж</v>
      </c>
      <c r="J247" t="str">
        <f ca="1"/>
        <v>Информатика</v>
      </c>
      <c r="K247" t="str">
        <f ca="1"/>
        <v>Манюк А. Э.</v>
      </c>
      <c r="L247" t="str">
        <f ca="1"/>
        <v>Манюк А. Э.</v>
      </c>
      <c r="N247" t="str">
        <f ca="1"/>
        <v>Манюк А. Э.</v>
      </c>
    </row>
    <row r="248" spans="9:14" x14ac:dyDescent="0.25">
      <c r="I248" t="str">
        <f ca="1"/>
        <v>7З</v>
      </c>
      <c r="J248" t="str">
        <f ca="1"/>
        <v>Технология</v>
      </c>
      <c r="K248" t="str">
        <f ca="1"/>
        <v>Ермакова Т. А.</v>
      </c>
      <c r="L248" t="str">
        <f ca="1"/>
        <v>Ермакова Т. А.</v>
      </c>
      <c r="N248" t="str">
        <f ca="1"/>
        <v>Ермакова Т. А.</v>
      </c>
    </row>
    <row r="249" spans="9:14" x14ac:dyDescent="0.25">
      <c r="I249" t="str">
        <f ca="1"/>
        <v>7З</v>
      </c>
      <c r="J249" t="str">
        <f ca="1"/>
        <v>Технология</v>
      </c>
      <c r="K249" t="str">
        <f ca="1"/>
        <v>Серебрякова Е. А.</v>
      </c>
      <c r="L249" t="str">
        <f ca="1"/>
        <v>Серебрякова Е. А.</v>
      </c>
      <c r="N249" t="str">
        <f ca="1"/>
        <v>Серебрякова Е. А.</v>
      </c>
    </row>
    <row r="250" spans="9:14" x14ac:dyDescent="0.25">
      <c r="I250" t="str">
        <f ca="1"/>
        <v>7З</v>
      </c>
      <c r="J250" t="str">
        <f ca="1"/>
        <v>Иностранный язык (английский)</v>
      </c>
      <c r="K250" t="str">
        <f ca="1"/>
        <v>Костина Е. И.</v>
      </c>
      <c r="L250" t="str">
        <f ca="1"/>
        <v>Костина Е. И.</v>
      </c>
      <c r="N250" t="str">
        <f ca="1"/>
        <v>Костина Е. И.</v>
      </c>
    </row>
    <row r="251" spans="9:14" x14ac:dyDescent="0.25">
      <c r="I251" t="str">
        <f ca="1"/>
        <v>7З</v>
      </c>
      <c r="J251" t="str">
        <f ca="1"/>
        <v>Иностранный язык (английский)</v>
      </c>
      <c r="K251" t="str">
        <f ca="1"/>
        <v>Тимофеева Л. И.</v>
      </c>
      <c r="L251" t="str">
        <f ca="1"/>
        <v>Тимофеева Л. И.</v>
      </c>
      <c r="N251" t="str">
        <f ca="1"/>
        <v>Тимофеева Л. И.</v>
      </c>
    </row>
    <row r="252" spans="9:14" x14ac:dyDescent="0.25">
      <c r="I252" t="str">
        <f ca="1"/>
        <v>7З</v>
      </c>
      <c r="J252" t="str">
        <f ca="1"/>
        <v>Информатика</v>
      </c>
      <c r="K252" t="str">
        <f ca="1"/>
        <v>Саликова Т. Н.</v>
      </c>
      <c r="L252" t="str">
        <f ca="1"/>
        <v>Саликова Т. Н.</v>
      </c>
      <c r="N252" t="str">
        <f ca="1"/>
        <v>Саликова Т. Н.</v>
      </c>
    </row>
    <row r="253" spans="9:14" x14ac:dyDescent="0.25">
      <c r="I253" t="str">
        <f ca="1"/>
        <v>7З</v>
      </c>
      <c r="J253" t="str">
        <f ca="1"/>
        <v>Информатика</v>
      </c>
      <c r="K253" t="str">
        <f ca="1"/>
        <v>Манюк А. Э.</v>
      </c>
      <c r="L253" t="str">
        <f ca="1"/>
        <v>Манюк А. Э.</v>
      </c>
      <c r="N253" t="str">
        <f ca="1"/>
        <v>Манюк А. Э.</v>
      </c>
    </row>
    <row r="254" spans="9:14" x14ac:dyDescent="0.25">
      <c r="I254" t="str">
        <f ca="1"/>
        <v>7И</v>
      </c>
      <c r="J254" t="str">
        <f ca="1"/>
        <v>Технология</v>
      </c>
      <c r="K254" t="str">
        <f ca="1"/>
        <v>Ермакова Т. А.</v>
      </c>
      <c r="L254" t="str">
        <f ca="1"/>
        <v>Ермакова Т. А.</v>
      </c>
      <c r="N254" t="str">
        <f ca="1"/>
        <v>Ермакова Т. А.</v>
      </c>
    </row>
    <row r="255" spans="9:14" x14ac:dyDescent="0.25">
      <c r="I255" t="str">
        <f ca="1"/>
        <v>7И</v>
      </c>
      <c r="J255" t="str">
        <f ca="1"/>
        <v>Технология</v>
      </c>
      <c r="K255" t="str">
        <f ca="1"/>
        <v>Серебрякова Е. А.</v>
      </c>
      <c r="L255" t="str">
        <f ca="1"/>
        <v>Серебрякова Е. А.</v>
      </c>
      <c r="N255" t="str">
        <f ca="1"/>
        <v>Серебрякова Е. А.</v>
      </c>
    </row>
    <row r="256" spans="9:14" x14ac:dyDescent="0.25">
      <c r="I256" t="str">
        <f ca="1"/>
        <v>7И</v>
      </c>
      <c r="J256" t="str">
        <f ca="1"/>
        <v>Иностранный язык (английский)</v>
      </c>
      <c r="K256" t="str">
        <f ca="1"/>
        <v>Костина Е. И.</v>
      </c>
      <c r="L256" t="str">
        <f ca="1"/>
        <v>Костина Е. И.</v>
      </c>
      <c r="N256" t="str">
        <f ca="1"/>
        <v>Костина Е. И.</v>
      </c>
    </row>
    <row r="257" spans="9:14" x14ac:dyDescent="0.25">
      <c r="I257" t="str">
        <f ca="1"/>
        <v>7И</v>
      </c>
      <c r="J257" t="str">
        <f ca="1"/>
        <v>Иностранный язык (английский)</v>
      </c>
      <c r="K257" t="str">
        <f ca="1"/>
        <v>Тимофеева Л. И.</v>
      </c>
      <c r="L257" t="str">
        <f ca="1"/>
        <v>Тимофеева Л. И.</v>
      </c>
      <c r="N257" t="str">
        <f ca="1"/>
        <v>Тимофеева Л. И.</v>
      </c>
    </row>
    <row r="258" spans="9:14" x14ac:dyDescent="0.25">
      <c r="I258" t="str">
        <f ca="1"/>
        <v>7И</v>
      </c>
      <c r="J258" t="str">
        <f ca="1"/>
        <v>Информатика</v>
      </c>
      <c r="K258" t="str">
        <f ca="1"/>
        <v>Саликова Т. Н.</v>
      </c>
      <c r="L258" t="str">
        <f ca="1"/>
        <v>Саликова Т. Н.</v>
      </c>
      <c r="N258" t="str">
        <f ca="1"/>
        <v>Саликова Т. Н.</v>
      </c>
    </row>
    <row r="259" spans="9:14" x14ac:dyDescent="0.25">
      <c r="I259" t="str">
        <f ca="1"/>
        <v>7И</v>
      </c>
      <c r="J259" t="str">
        <f ca="1"/>
        <v>Информатика</v>
      </c>
      <c r="K259" t="str">
        <f ca="1"/>
        <v>Манюк А. Э.</v>
      </c>
      <c r="L259" t="str">
        <f ca="1"/>
        <v>Манюк А. Э.</v>
      </c>
      <c r="N259" t="str">
        <f ca="1"/>
        <v>Манюк А. Э.</v>
      </c>
    </row>
    <row r="260" spans="9:14" x14ac:dyDescent="0.25">
      <c r="I260" t="str">
        <f ca="1"/>
        <v>7К</v>
      </c>
      <c r="J260" t="str">
        <f ca="1"/>
        <v>Технология</v>
      </c>
      <c r="K260" t="str">
        <f ca="1"/>
        <v>Ермакова Т. А.</v>
      </c>
      <c r="L260" t="str">
        <f ca="1"/>
        <v>Ермакова Т. А.</v>
      </c>
      <c r="N260" t="str">
        <f ca="1"/>
        <v>Ермакова Т. А.</v>
      </c>
    </row>
    <row r="261" spans="9:14" x14ac:dyDescent="0.25">
      <c r="I261" t="str">
        <f ca="1"/>
        <v>7К</v>
      </c>
      <c r="J261" t="str">
        <f ca="1"/>
        <v>Технология</v>
      </c>
      <c r="K261" t="str">
        <f ca="1"/>
        <v>Серебрякова Е. А.</v>
      </c>
      <c r="L261" t="str">
        <f ca="1"/>
        <v>Серебрякова Е. А.</v>
      </c>
      <c r="N261" t="str">
        <f ca="1"/>
        <v>Серебрякова Е. А.</v>
      </c>
    </row>
    <row r="262" spans="9:14" x14ac:dyDescent="0.25">
      <c r="I262" t="str">
        <f ca="1"/>
        <v>7К</v>
      </c>
      <c r="J262" t="str">
        <f ca="1"/>
        <v>Иностранный язык (английский)</v>
      </c>
      <c r="K262" t="str">
        <f ca="1"/>
        <v>Минаева Ю. В.</v>
      </c>
      <c r="L262" t="str">
        <f ca="1"/>
        <v>Минаева Ю. В.</v>
      </c>
      <c r="N262" t="str">
        <f ca="1"/>
        <v>Минаева Ю. В.</v>
      </c>
    </row>
    <row r="263" spans="9:14" x14ac:dyDescent="0.25">
      <c r="I263" t="str">
        <f ca="1"/>
        <v>7К</v>
      </c>
      <c r="J263" t="str">
        <f ca="1"/>
        <v>Иностранный язык (английский)</v>
      </c>
      <c r="K263" t="str">
        <f ca="1"/>
        <v>Багери М. О.</v>
      </c>
      <c r="L263" t="str">
        <f ca="1"/>
        <v>Такого нет</v>
      </c>
      <c r="N263" t="str">
        <f ca="1"/>
        <v>Багери М. О.</v>
      </c>
    </row>
    <row r="264" spans="9:14" x14ac:dyDescent="0.25">
      <c r="I264" t="str">
        <f ca="1"/>
        <v>7К</v>
      </c>
      <c r="J264" t="str">
        <f ca="1"/>
        <v>Информатика</v>
      </c>
      <c r="K264" t="str">
        <f ca="1"/>
        <v>Саликова Т. Н.</v>
      </c>
      <c r="L264" t="str">
        <f ca="1"/>
        <v>Саликова Т. Н.</v>
      </c>
      <c r="N264" t="str">
        <f ca="1"/>
        <v>Саликова Т. Н.</v>
      </c>
    </row>
    <row r="265" spans="9:14" x14ac:dyDescent="0.25">
      <c r="I265" t="str">
        <f ca="1"/>
        <v>7К</v>
      </c>
      <c r="J265" t="str">
        <f ca="1"/>
        <v>Информатика</v>
      </c>
      <c r="K265" t="str">
        <f ca="1"/>
        <v>Лясникова А. С.</v>
      </c>
      <c r="L265" t="str">
        <f ca="1"/>
        <v>Лясникова А. С.</v>
      </c>
      <c r="N265" t="str">
        <f ca="1"/>
        <v>Лясникова А. С.</v>
      </c>
    </row>
    <row r="266" spans="9:14" x14ac:dyDescent="0.25">
      <c r="I266" t="str">
        <f ca="1"/>
        <v>7Л</v>
      </c>
      <c r="J266" t="str">
        <f ca="1"/>
        <v>Технология</v>
      </c>
      <c r="K266" t="str">
        <f ca="1"/>
        <v>Ермакова Т. А.</v>
      </c>
      <c r="L266" t="str">
        <f ca="1"/>
        <v>Ермакова Т. А.</v>
      </c>
      <c r="N266" t="str">
        <f ca="1"/>
        <v>Ермакова Т. А.</v>
      </c>
    </row>
    <row r="267" spans="9:14" x14ac:dyDescent="0.25">
      <c r="I267" t="str">
        <f ca="1"/>
        <v>7Л</v>
      </c>
      <c r="J267" t="str">
        <f ca="1"/>
        <v>Технология</v>
      </c>
      <c r="K267" t="str">
        <f ca="1"/>
        <v>Серебрякова Е. А.</v>
      </c>
      <c r="L267" t="str">
        <f ca="1"/>
        <v>Серебрякова Е. А.</v>
      </c>
      <c r="N267" t="str">
        <f ca="1"/>
        <v>Серебрякова Е. А.</v>
      </c>
    </row>
    <row r="268" spans="9:14" x14ac:dyDescent="0.25">
      <c r="I268" t="str">
        <f ca="1"/>
        <v>7Л</v>
      </c>
      <c r="J268" t="str">
        <f ca="1"/>
        <v>Иностранный язык (английский)</v>
      </c>
      <c r="K268" t="str">
        <f ca="1"/>
        <v>Минаева Ю. В.</v>
      </c>
      <c r="L268" t="str">
        <f ca="1"/>
        <v>Минаева Ю. В.</v>
      </c>
      <c r="N268" t="str">
        <f ca="1"/>
        <v>Минаева Ю. В.</v>
      </c>
    </row>
    <row r="269" spans="9:14" x14ac:dyDescent="0.25">
      <c r="I269" t="str">
        <f ca="1"/>
        <v>7Л</v>
      </c>
      <c r="J269" t="str">
        <f ca="1"/>
        <v>Иностранный язык (английский)</v>
      </c>
      <c r="K269" t="str">
        <f ca="1"/>
        <v>Багери М. О.</v>
      </c>
      <c r="L269" t="str">
        <f ca="1"/>
        <v>Такого нет</v>
      </c>
      <c r="N269" t="str">
        <f ca="1"/>
        <v>Багери М. О.</v>
      </c>
    </row>
    <row r="270" spans="9:14" x14ac:dyDescent="0.25">
      <c r="I270" t="str">
        <f ca="1"/>
        <v>7Л</v>
      </c>
      <c r="J270" t="str">
        <f ca="1"/>
        <v>Информатика</v>
      </c>
      <c r="K270" t="str">
        <f ca="1"/>
        <v>Саликова Т. Н.</v>
      </c>
      <c r="L270" t="str">
        <f ca="1"/>
        <v>Саликова Т. Н.</v>
      </c>
      <c r="N270" t="str">
        <f ca="1"/>
        <v>Саликова Т. Н.</v>
      </c>
    </row>
    <row r="271" spans="9:14" x14ac:dyDescent="0.25">
      <c r="I271" t="str">
        <f ca="1"/>
        <v>7Л</v>
      </c>
      <c r="J271" t="str">
        <f ca="1"/>
        <v>Информатика</v>
      </c>
      <c r="K271" t="str">
        <f ca="1"/>
        <v>Манюк А. Э.</v>
      </c>
      <c r="L271" t="str">
        <f ca="1"/>
        <v>Манюк А. Э.</v>
      </c>
      <c r="N271" t="str">
        <f ca="1"/>
        <v>Манюк А. Э.</v>
      </c>
    </row>
    <row r="272" spans="9:14" x14ac:dyDescent="0.25">
      <c r="I272" t="str">
        <f ca="1"/>
        <v>8А</v>
      </c>
      <c r="J272" t="str">
        <f ca="1"/>
        <v>Технология</v>
      </c>
      <c r="K272" t="str">
        <f ca="1"/>
        <v>Ермакова Т. А.</v>
      </c>
      <c r="L272" t="str">
        <f ca="1"/>
        <v>Ермакова Т. А.</v>
      </c>
      <c r="N272" t="str">
        <f ca="1"/>
        <v>Ермакова Т. А.</v>
      </c>
    </row>
    <row r="273" spans="9:14" x14ac:dyDescent="0.25">
      <c r="I273" t="str">
        <f ca="1"/>
        <v>8А</v>
      </c>
      <c r="J273" t="str">
        <f ca="1"/>
        <v>Технология</v>
      </c>
      <c r="K273" t="str">
        <f ca="1"/>
        <v>Серебрякова Е. А.</v>
      </c>
      <c r="L273" t="str">
        <f ca="1"/>
        <v>Серебрякова Е. А.</v>
      </c>
      <c r="N273" t="str">
        <f ca="1"/>
        <v>Серебрякова Е. А.</v>
      </c>
    </row>
    <row r="274" spans="9:14" x14ac:dyDescent="0.25">
      <c r="I274" t="str">
        <f ca="1"/>
        <v>8А</v>
      </c>
      <c r="J274" t="str">
        <f ca="1"/>
        <v>Иностранный язык (английский)</v>
      </c>
      <c r="K274" t="str">
        <f ca="1"/>
        <v>Минаева Ю. В.</v>
      </c>
      <c r="L274" t="str">
        <f ca="1"/>
        <v>Минаева Ю. В.</v>
      </c>
      <c r="N274" t="str">
        <f ca="1"/>
        <v>Минаева Ю. В.</v>
      </c>
    </row>
    <row r="275" spans="9:14" x14ac:dyDescent="0.25">
      <c r="I275" t="str">
        <f ca="1"/>
        <v>8А</v>
      </c>
      <c r="J275" t="str">
        <f ca="1"/>
        <v>Иностранный язык (английский)</v>
      </c>
      <c r="K275" t="str">
        <f ca="1"/>
        <v>Багери М. О.</v>
      </c>
      <c r="L275" t="str">
        <f ca="1"/>
        <v>Такого нет</v>
      </c>
      <c r="N275" t="str">
        <f ca="1"/>
        <v>Багери М. О.</v>
      </c>
    </row>
    <row r="276" spans="9:14" x14ac:dyDescent="0.25">
      <c r="I276" t="str">
        <f ca="1"/>
        <v>8А</v>
      </c>
      <c r="J276" t="str">
        <f ca="1"/>
        <v>Информатика</v>
      </c>
      <c r="K276" t="str">
        <f ca="1"/>
        <v>Саликова Т. Н.</v>
      </c>
      <c r="L276" t="str">
        <f ca="1"/>
        <v>Саликова Т. Н.</v>
      </c>
      <c r="N276" t="str">
        <f ca="1"/>
        <v>Саликова Т. Н.</v>
      </c>
    </row>
    <row r="277" spans="9:14" x14ac:dyDescent="0.25">
      <c r="I277" t="str">
        <f ca="1"/>
        <v>8А</v>
      </c>
      <c r="J277" t="str">
        <f ca="1"/>
        <v>Информатика</v>
      </c>
      <c r="K277" t="str">
        <f ca="1"/>
        <v>Лясникова А. С.</v>
      </c>
      <c r="L277" t="str">
        <f ca="1"/>
        <v>Лясникова А. С.</v>
      </c>
      <c r="N277" t="str">
        <f ca="1"/>
        <v>Лясникова А. С.</v>
      </c>
    </row>
    <row r="278" spans="9:14" x14ac:dyDescent="0.25">
      <c r="I278" t="str">
        <f ca="1"/>
        <v>8Б</v>
      </c>
      <c r="J278" t="str">
        <f ca="1"/>
        <v>Технология</v>
      </c>
      <c r="K278" t="str">
        <f ca="1"/>
        <v>Ермакова Т. А.</v>
      </c>
      <c r="L278" t="str">
        <f ca="1"/>
        <v>Ермакова Т. А.</v>
      </c>
      <c r="N278" t="str">
        <f ca="1"/>
        <v>Ермакова Т. А.</v>
      </c>
    </row>
    <row r="279" spans="9:14" x14ac:dyDescent="0.25">
      <c r="I279" t="str">
        <f ca="1"/>
        <v>8Б</v>
      </c>
      <c r="J279" t="str">
        <f ca="1"/>
        <v>Технология</v>
      </c>
      <c r="K279" t="str">
        <f ca="1"/>
        <v>Серебрякова Е. А.</v>
      </c>
      <c r="L279" t="str">
        <f ca="1"/>
        <v>Серебрякова Е. А.</v>
      </c>
      <c r="N279" t="str">
        <f ca="1"/>
        <v>Серебрякова Е. А.</v>
      </c>
    </row>
    <row r="280" spans="9:14" x14ac:dyDescent="0.25">
      <c r="I280" t="str">
        <f ca="1"/>
        <v>8Б</v>
      </c>
      <c r="J280" t="str">
        <f ca="1"/>
        <v>Иностранный язык (английский)</v>
      </c>
      <c r="K280" t="str">
        <f ca="1"/>
        <v>Минаева Ю. В.</v>
      </c>
      <c r="L280" t="str">
        <f ca="1"/>
        <v>Минаева Ю. В.</v>
      </c>
      <c r="N280" t="str">
        <f ca="1"/>
        <v>Минаева Ю. В.</v>
      </c>
    </row>
    <row r="281" spans="9:14" x14ac:dyDescent="0.25">
      <c r="I281" t="str">
        <f ca="1"/>
        <v>8Б</v>
      </c>
      <c r="J281" t="str">
        <f ca="1"/>
        <v>Иностранный язык (английский)</v>
      </c>
      <c r="K281" t="str">
        <f ca="1"/>
        <v>Багери М. О.</v>
      </c>
      <c r="L281" t="str">
        <f ca="1"/>
        <v>Такого нет</v>
      </c>
      <c r="N281" t="str">
        <f ca="1"/>
        <v>Багери М. О.</v>
      </c>
    </row>
    <row r="282" spans="9:14" x14ac:dyDescent="0.25">
      <c r="I282" t="str">
        <f ca="1"/>
        <v>8Б</v>
      </c>
      <c r="J282" t="str">
        <f ca="1"/>
        <v>Информатика</v>
      </c>
      <c r="K282" t="str">
        <f ca="1"/>
        <v>Саликова Т. Н.</v>
      </c>
      <c r="L282" t="str">
        <f ca="1"/>
        <v>Саликова Т. Н.</v>
      </c>
      <c r="N282" t="str">
        <f ca="1"/>
        <v>Саликова Т. Н.</v>
      </c>
    </row>
    <row r="283" spans="9:14" x14ac:dyDescent="0.25">
      <c r="I283" t="str">
        <f ca="1"/>
        <v>8Б</v>
      </c>
      <c r="J283" t="str">
        <f ca="1"/>
        <v>Информатика</v>
      </c>
      <c r="K283" t="str">
        <f ca="1"/>
        <v>Устич Н. В.</v>
      </c>
      <c r="L283" t="str">
        <f ca="1"/>
        <v>Такого нет</v>
      </c>
      <c r="N283" t="str">
        <f ca="1"/>
        <v>Устич Н. В.</v>
      </c>
    </row>
    <row r="284" spans="9:14" x14ac:dyDescent="0.25">
      <c r="I284" t="str">
        <f ca="1"/>
        <v>8В</v>
      </c>
      <c r="J284" t="str">
        <f ca="1"/>
        <v>Технология</v>
      </c>
      <c r="K284" t="str">
        <f ca="1"/>
        <v>Ермакова Т. А.</v>
      </c>
      <c r="L284" t="str">
        <f ca="1"/>
        <v>Ермакова Т. А.</v>
      </c>
      <c r="N284" t="str">
        <f ca="1"/>
        <v>Ермакова Т. А.</v>
      </c>
    </row>
    <row r="285" spans="9:14" x14ac:dyDescent="0.25">
      <c r="I285" t="str">
        <f ca="1"/>
        <v>8В</v>
      </c>
      <c r="J285" t="str">
        <f ca="1"/>
        <v>Технология</v>
      </c>
      <c r="K285" t="str">
        <f ca="1"/>
        <v>Серебрякова Е. А.</v>
      </c>
      <c r="L285" t="str">
        <f ca="1"/>
        <v>Серебрякова Е. А.</v>
      </c>
      <c r="N285" t="str">
        <f ca="1"/>
        <v>Серебрякова Е. А.</v>
      </c>
    </row>
    <row r="286" spans="9:14" x14ac:dyDescent="0.25">
      <c r="I286" t="str">
        <f ca="1"/>
        <v>8В</v>
      </c>
      <c r="J286" t="str">
        <f ca="1"/>
        <v>Иностранный язык (английский)</v>
      </c>
      <c r="K286" t="str">
        <f ca="1"/>
        <v>Минаева Ю. В.</v>
      </c>
      <c r="L286" t="str">
        <f ca="1"/>
        <v>Минаева Ю. В.</v>
      </c>
      <c r="N286" t="str">
        <f ca="1"/>
        <v>Минаева Ю. В.</v>
      </c>
    </row>
    <row r="287" spans="9:14" x14ac:dyDescent="0.25">
      <c r="I287" t="str">
        <f ca="1"/>
        <v>8В</v>
      </c>
      <c r="J287" t="str">
        <f ca="1"/>
        <v>Иностранный язык (английский)</v>
      </c>
      <c r="K287" t="str">
        <f ca="1"/>
        <v>Багери М. О.</v>
      </c>
      <c r="L287" t="str">
        <f ca="1"/>
        <v>Такого нет</v>
      </c>
      <c r="N287" t="str">
        <f ca="1"/>
        <v>Багери М. О.</v>
      </c>
    </row>
    <row r="288" spans="9:14" x14ac:dyDescent="0.25">
      <c r="I288" t="str">
        <f ca="1"/>
        <v>8В</v>
      </c>
      <c r="J288" t="str">
        <f ca="1"/>
        <v>Информатика</v>
      </c>
      <c r="K288" t="str">
        <f ca="1"/>
        <v>Саликова Т. Н.</v>
      </c>
      <c r="L288" t="str">
        <f ca="1"/>
        <v>Саликова Т. Н.</v>
      </c>
      <c r="N288" t="str">
        <f ca="1"/>
        <v>Саликова Т. Н.</v>
      </c>
    </row>
    <row r="289" spans="9:14" x14ac:dyDescent="0.25">
      <c r="I289" t="str">
        <f ca="1"/>
        <v>8В</v>
      </c>
      <c r="J289" t="str">
        <f ca="1"/>
        <v>Информатика</v>
      </c>
      <c r="K289" t="str">
        <f ca="1"/>
        <v>Лясникова А. С.</v>
      </c>
      <c r="L289" t="str">
        <f ca="1"/>
        <v>Лясникова А. С.</v>
      </c>
      <c r="N289" t="str">
        <f ca="1"/>
        <v>Лясникова А. С.</v>
      </c>
    </row>
    <row r="290" spans="9:14" x14ac:dyDescent="0.25">
      <c r="I290" t="str">
        <f ca="1"/>
        <v>8Г</v>
      </c>
      <c r="J290" t="str">
        <f ca="1"/>
        <v>Технология</v>
      </c>
      <c r="K290" t="str">
        <f ca="1"/>
        <v>Ермакова Т. А.</v>
      </c>
      <c r="L290" t="str">
        <f ca="1"/>
        <v>Ермакова Т. А.</v>
      </c>
      <c r="N290" t="str">
        <f ca="1"/>
        <v>Ермакова Т. А.</v>
      </c>
    </row>
    <row r="291" spans="9:14" x14ac:dyDescent="0.25">
      <c r="I291" t="str">
        <f ca="1"/>
        <v>8Г</v>
      </c>
      <c r="J291" t="str">
        <f ca="1"/>
        <v>Технология</v>
      </c>
      <c r="K291" t="str">
        <f ca="1"/>
        <v>Серебрякова Е. А.</v>
      </c>
      <c r="L291" t="str">
        <f ca="1"/>
        <v>Серебрякова Е. А.</v>
      </c>
      <c r="N291" t="str">
        <f ca="1"/>
        <v>Серебрякова Е. А.</v>
      </c>
    </row>
    <row r="292" spans="9:14" x14ac:dyDescent="0.25">
      <c r="I292" t="str">
        <f ca="1"/>
        <v>8Г</v>
      </c>
      <c r="J292" t="str">
        <f ca="1"/>
        <v>Информатика</v>
      </c>
      <c r="K292" t="str">
        <f ca="1"/>
        <v>Саликова Т. Н.</v>
      </c>
      <c r="L292" t="str">
        <f ca="1"/>
        <v>Саликова Т. Н.</v>
      </c>
      <c r="N292" t="str">
        <f ca="1"/>
        <v>Саликова Т. Н.</v>
      </c>
    </row>
    <row r="293" spans="9:14" x14ac:dyDescent="0.25">
      <c r="I293" t="str">
        <f ca="1"/>
        <v>8Г</v>
      </c>
      <c r="J293" t="str">
        <f ca="1"/>
        <v>Информатика</v>
      </c>
      <c r="K293" t="str">
        <f ca="1"/>
        <v>Лясникова А. С.</v>
      </c>
      <c r="L293" t="str">
        <f ca="1"/>
        <v>Лясникова А. С.</v>
      </c>
      <c r="N293" t="str">
        <f ca="1"/>
        <v>Лясникова А. С.</v>
      </c>
    </row>
    <row r="294" spans="9:14" x14ac:dyDescent="0.25">
      <c r="I294" t="str">
        <f ca="1"/>
        <v>8Г</v>
      </c>
      <c r="J294" t="str">
        <f ca="1"/>
        <v>Иностранный язык (английский)</v>
      </c>
      <c r="K294" t="str">
        <f ca="1"/>
        <v>Сергеева К. К.</v>
      </c>
      <c r="L294" t="str">
        <f ca="1"/>
        <v>Сергеева К. К.</v>
      </c>
      <c r="N294" t="str">
        <f ca="1"/>
        <v>Сергеева К. К.</v>
      </c>
    </row>
    <row r="295" spans="9:14" x14ac:dyDescent="0.25">
      <c r="I295" t="str">
        <f ca="1"/>
        <v>8Г</v>
      </c>
      <c r="J295" t="str">
        <f ca="1"/>
        <v>Иностранный язык (английский)</v>
      </c>
      <c r="K295" t="str">
        <f ca="1"/>
        <v>Кадырова И. К.</v>
      </c>
      <c r="L295" t="str">
        <f ca="1"/>
        <v>Кадырова И. К.</v>
      </c>
      <c r="N295" t="str">
        <f ca="1"/>
        <v>Кадырова И. К.</v>
      </c>
    </row>
    <row r="296" spans="9:14" x14ac:dyDescent="0.25">
      <c r="I296" t="str">
        <f ca="1"/>
        <v>8Д</v>
      </c>
      <c r="J296" t="str">
        <f ca="1"/>
        <v>Технология</v>
      </c>
      <c r="K296" t="str">
        <f ca="1"/>
        <v>Ермакова Т. А.</v>
      </c>
      <c r="L296" t="str">
        <f ca="1"/>
        <v>Ермакова Т. А.</v>
      </c>
      <c r="N296" t="str">
        <f ca="1"/>
        <v>Ермакова Т. А.</v>
      </c>
    </row>
    <row r="297" spans="9:14" x14ac:dyDescent="0.25">
      <c r="I297" t="str">
        <f ca="1"/>
        <v>8Д</v>
      </c>
      <c r="J297" t="str">
        <f ca="1"/>
        <v>Технология</v>
      </c>
      <c r="K297" t="str">
        <f ca="1"/>
        <v>Серебрякова Е. А.</v>
      </c>
      <c r="L297" t="str">
        <f ca="1"/>
        <v>Серебрякова Е. А.</v>
      </c>
      <c r="N297" t="str">
        <f ca="1"/>
        <v>Серебрякова Е. А.</v>
      </c>
    </row>
    <row r="298" spans="9:14" x14ac:dyDescent="0.25">
      <c r="I298" t="str">
        <f ca="1"/>
        <v>8Д</v>
      </c>
      <c r="J298" t="str">
        <f ca="1"/>
        <v>Информатика</v>
      </c>
      <c r="K298" t="str">
        <f ca="1"/>
        <v>Лясникова А. С.</v>
      </c>
      <c r="L298" t="str">
        <f ca="1"/>
        <v>Лясникова А. С.</v>
      </c>
      <c r="N298" t="str">
        <f ca="1"/>
        <v>Лясникова А. С.</v>
      </c>
    </row>
    <row r="299" spans="9:14" x14ac:dyDescent="0.25">
      <c r="I299" t="str">
        <f ca="1"/>
        <v>8Д</v>
      </c>
      <c r="J299" t="str">
        <f ca="1"/>
        <v>Информатика</v>
      </c>
      <c r="K299" t="str">
        <f ca="1"/>
        <v>Манюк А. Э.</v>
      </c>
      <c r="L299" t="str">
        <f ca="1"/>
        <v>Манюк А. Э.</v>
      </c>
      <c r="N299" t="str">
        <f ca="1"/>
        <v>Манюк А. Э.</v>
      </c>
    </row>
    <row r="300" spans="9:14" x14ac:dyDescent="0.25">
      <c r="I300" t="str">
        <f ca="1"/>
        <v>8Д</v>
      </c>
      <c r="J300" t="str">
        <f ca="1"/>
        <v>Иностранный язык (английский)</v>
      </c>
      <c r="K300" t="str">
        <f ca="1"/>
        <v>Сергеева К. К.</v>
      </c>
      <c r="L300" t="str">
        <f ca="1"/>
        <v>Сергеева К. К.</v>
      </c>
      <c r="N300" t="str">
        <f ca="1"/>
        <v>Сергеева К. К.</v>
      </c>
    </row>
    <row r="301" spans="9:14" x14ac:dyDescent="0.25">
      <c r="I301" t="str">
        <f ca="1"/>
        <v>8Д</v>
      </c>
      <c r="J301" t="str">
        <f ca="1"/>
        <v>Иностранный язык (английский)</v>
      </c>
      <c r="K301" t="str">
        <f ca="1"/>
        <v>Кадырова И. К.</v>
      </c>
      <c r="L301" t="str">
        <f ca="1"/>
        <v>Кадырова И. К.</v>
      </c>
      <c r="N301" t="str">
        <f ca="1"/>
        <v>Кадырова И. К.</v>
      </c>
    </row>
    <row r="302" spans="9:14" x14ac:dyDescent="0.25">
      <c r="I302" t="str">
        <f ca="1"/>
        <v>8Е</v>
      </c>
      <c r="J302" t="str">
        <f ca="1"/>
        <v>Технология</v>
      </c>
      <c r="K302" t="str">
        <f ca="1"/>
        <v>Ермакова Т. А.</v>
      </c>
      <c r="L302" t="str">
        <f ca="1"/>
        <v>Ермакова Т. А.</v>
      </c>
      <c r="N302" t="str">
        <f ca="1"/>
        <v>Ермакова Т. А.</v>
      </c>
    </row>
    <row r="303" spans="9:14" x14ac:dyDescent="0.25">
      <c r="I303" t="str">
        <f ca="1"/>
        <v>8Е</v>
      </c>
      <c r="J303" t="str">
        <f ca="1"/>
        <v>Технология</v>
      </c>
      <c r="K303" t="str">
        <f ca="1"/>
        <v>Серебрякова Е. А.</v>
      </c>
      <c r="L303" t="str">
        <f ca="1"/>
        <v>Серебрякова Е. А.</v>
      </c>
      <c r="N303" t="str">
        <f ca="1"/>
        <v>Серебрякова Е. А.</v>
      </c>
    </row>
    <row r="304" spans="9:14" x14ac:dyDescent="0.25">
      <c r="I304" t="str">
        <f ca="1"/>
        <v>8Е</v>
      </c>
      <c r="J304" t="str">
        <f ca="1"/>
        <v>Информатика</v>
      </c>
      <c r="K304" t="str">
        <f ca="1"/>
        <v>Саликова Т. Н.</v>
      </c>
      <c r="L304" t="str">
        <f ca="1"/>
        <v>Саликова Т. Н.</v>
      </c>
      <c r="N304" t="str">
        <f ca="1"/>
        <v>Саликова Т. Н.</v>
      </c>
    </row>
    <row r="305" spans="9:14" x14ac:dyDescent="0.25">
      <c r="I305" t="str">
        <f ca="1"/>
        <v>8Е</v>
      </c>
      <c r="J305" t="str">
        <f ca="1"/>
        <v>Информатика</v>
      </c>
      <c r="K305" t="str">
        <f ca="1"/>
        <v>Лясникова А. С.</v>
      </c>
      <c r="L305" t="str">
        <f ca="1"/>
        <v>Лясникова А. С.</v>
      </c>
      <c r="N305" t="str">
        <f ca="1"/>
        <v>Лясникова А. С.</v>
      </c>
    </row>
    <row r="306" spans="9:14" x14ac:dyDescent="0.25">
      <c r="I306" t="str">
        <f ca="1"/>
        <v>8Е</v>
      </c>
      <c r="J306" t="str">
        <f ca="1"/>
        <v>Иностранный язык (английский)</v>
      </c>
      <c r="K306" t="str">
        <f ca="1"/>
        <v>Сергеева К. К.</v>
      </c>
      <c r="L306" t="str">
        <f ca="1"/>
        <v>Сергеева К. К.</v>
      </c>
      <c r="N306" t="str">
        <f ca="1"/>
        <v>Сергеева К. К.</v>
      </c>
    </row>
    <row r="307" spans="9:14" x14ac:dyDescent="0.25">
      <c r="I307" t="str">
        <f ca="1"/>
        <v>8Е</v>
      </c>
      <c r="J307" t="str">
        <f ca="1"/>
        <v>Иностранный язык (английский)</v>
      </c>
      <c r="K307" t="str">
        <f ca="1"/>
        <v>Кадырова И. К.</v>
      </c>
      <c r="L307" t="str">
        <f ca="1"/>
        <v>Кадырова И. К.</v>
      </c>
      <c r="N307" t="str">
        <f ca="1"/>
        <v>Кадырова И. К.</v>
      </c>
    </row>
    <row r="308" spans="9:14" x14ac:dyDescent="0.25">
      <c r="I308" t="str">
        <f ca="1"/>
        <v>8Ж</v>
      </c>
      <c r="J308" t="str">
        <f ca="1"/>
        <v>Технология</v>
      </c>
      <c r="K308" t="str">
        <f ca="1"/>
        <v>Ермакова Т. А.</v>
      </c>
      <c r="L308" t="str">
        <f ca="1"/>
        <v>Ермакова Т. А.</v>
      </c>
      <c r="N308" t="str">
        <f ca="1"/>
        <v>Ермакова Т. А.</v>
      </c>
    </row>
    <row r="309" spans="9:14" x14ac:dyDescent="0.25">
      <c r="I309" t="str">
        <f ca="1"/>
        <v>8Ж</v>
      </c>
      <c r="J309" t="str">
        <f ca="1"/>
        <v>Технология</v>
      </c>
      <c r="K309" t="str">
        <f ca="1"/>
        <v>Серебрякова Е. А.</v>
      </c>
      <c r="L309" t="str">
        <f ca="1"/>
        <v>Серебрякова Е. А.</v>
      </c>
      <c r="N309" t="str">
        <f ca="1"/>
        <v>Серебрякова Е. А.</v>
      </c>
    </row>
    <row r="310" spans="9:14" x14ac:dyDescent="0.25">
      <c r="I310" t="str">
        <f ca="1"/>
        <v>8Ж</v>
      </c>
      <c r="J310" t="str">
        <f ca="1"/>
        <v>Информатика</v>
      </c>
      <c r="K310" t="str">
        <f ca="1"/>
        <v>Саликова Т. Н.</v>
      </c>
      <c r="L310" t="str">
        <f ca="1"/>
        <v>Саликова Т. Н.</v>
      </c>
      <c r="N310" t="str">
        <f ca="1"/>
        <v>Саликова Т. Н.</v>
      </c>
    </row>
    <row r="311" spans="9:14" x14ac:dyDescent="0.25">
      <c r="I311" t="str">
        <f ca="1"/>
        <v>8Ж</v>
      </c>
      <c r="J311" t="str">
        <f ca="1"/>
        <v>Информатика</v>
      </c>
      <c r="K311" t="str">
        <f ca="1"/>
        <v>Лясникова А. С.</v>
      </c>
      <c r="L311" t="str">
        <f ca="1"/>
        <v>Лясникова А. С.</v>
      </c>
      <c r="N311" t="str">
        <f ca="1"/>
        <v>Лясникова А. С.</v>
      </c>
    </row>
    <row r="312" spans="9:14" x14ac:dyDescent="0.25">
      <c r="I312" t="str">
        <f ca="1"/>
        <v>8Ж</v>
      </c>
      <c r="J312" t="str">
        <f ca="1"/>
        <v>Иностранный язык (английский)</v>
      </c>
      <c r="K312" t="str">
        <f ca="1"/>
        <v>Сергеева К. К.</v>
      </c>
      <c r="L312" t="str">
        <f ca="1"/>
        <v>Сергеева К. К.</v>
      </c>
      <c r="N312" t="str">
        <f ca="1"/>
        <v>Сергеева К. К.</v>
      </c>
    </row>
    <row r="313" spans="9:14" x14ac:dyDescent="0.25">
      <c r="I313" t="str">
        <f ca="1"/>
        <v>8Ж</v>
      </c>
      <c r="J313" t="str">
        <f ca="1"/>
        <v>Иностранный язык (английский)</v>
      </c>
      <c r="K313" t="str">
        <f ca="1"/>
        <v>Кадырова И. К.</v>
      </c>
      <c r="L313" t="str">
        <f ca="1"/>
        <v>Кадырова И. К.</v>
      </c>
      <c r="N313" t="str">
        <f ca="1"/>
        <v>Кадырова И. К.</v>
      </c>
    </row>
    <row r="314" spans="9:14" x14ac:dyDescent="0.25">
      <c r="I314" t="str">
        <f ca="1"/>
        <v>8З</v>
      </c>
      <c r="J314" t="str">
        <f ca="1"/>
        <v>Технология</v>
      </c>
      <c r="K314" t="str">
        <f ca="1"/>
        <v>Ермакова Т. А.</v>
      </c>
      <c r="L314" t="str">
        <f ca="1"/>
        <v>Ермакова Т. А.</v>
      </c>
      <c r="N314" t="str">
        <f ca="1"/>
        <v>Ермакова Т. А.</v>
      </c>
    </row>
    <row r="315" spans="9:14" x14ac:dyDescent="0.25">
      <c r="I315" t="str">
        <f ca="1"/>
        <v>8З</v>
      </c>
      <c r="J315" t="str">
        <f ca="1"/>
        <v>Технология</v>
      </c>
      <c r="K315" t="str">
        <f ca="1"/>
        <v>Серебрякова Е. А.</v>
      </c>
      <c r="L315" t="str">
        <f ca="1"/>
        <v>Серебрякова Е. А.</v>
      </c>
      <c r="N315" t="str">
        <f ca="1"/>
        <v>Серебрякова Е. А.</v>
      </c>
    </row>
    <row r="316" spans="9:14" x14ac:dyDescent="0.25">
      <c r="I316" t="str">
        <f ca="1"/>
        <v>8З</v>
      </c>
      <c r="J316" t="str">
        <f ca="1"/>
        <v>Информатика</v>
      </c>
      <c r="K316" t="str">
        <f ca="1"/>
        <v>Саликова Т. Н.</v>
      </c>
      <c r="L316" t="str">
        <f ca="1"/>
        <v>Саликова Т. Н.</v>
      </c>
      <c r="N316" t="str">
        <f ca="1"/>
        <v>Саликова Т. Н.</v>
      </c>
    </row>
    <row r="317" spans="9:14" x14ac:dyDescent="0.25">
      <c r="I317" t="str">
        <f ca="1"/>
        <v>8З</v>
      </c>
      <c r="J317" t="str">
        <f ca="1"/>
        <v>Информатика</v>
      </c>
      <c r="K317" t="str">
        <f ca="1"/>
        <v>Манюк А. Э.</v>
      </c>
      <c r="L317" t="str">
        <f ca="1"/>
        <v>Манюк А. Э.</v>
      </c>
      <c r="N317" t="str">
        <f ca="1"/>
        <v>Манюк А. Э.</v>
      </c>
    </row>
    <row r="318" spans="9:14" x14ac:dyDescent="0.25">
      <c r="I318" t="str">
        <f ca="1"/>
        <v>8З</v>
      </c>
      <c r="J318" t="str">
        <f ca="1"/>
        <v>Иностранный язык (английский)</v>
      </c>
      <c r="K318" t="str">
        <f ca="1"/>
        <v>Сергеева К. К.</v>
      </c>
      <c r="L318" t="str">
        <f ca="1"/>
        <v>Сергеева К. К.</v>
      </c>
      <c r="N318" t="str">
        <f ca="1"/>
        <v>Сергеева К. К.</v>
      </c>
    </row>
    <row r="319" spans="9:14" x14ac:dyDescent="0.25">
      <c r="I319" t="str">
        <f ca="1"/>
        <v>8З</v>
      </c>
      <c r="J319" t="str">
        <f ca="1"/>
        <v>Иностранный язык (английский)</v>
      </c>
      <c r="K319" t="str">
        <f ca="1"/>
        <v>Кадырова И. К.</v>
      </c>
      <c r="L319" t="str">
        <f ca="1"/>
        <v>Кадырова И. К.</v>
      </c>
      <c r="N319" t="str">
        <f ca="1"/>
        <v>Кадырова И. К.</v>
      </c>
    </row>
    <row r="320" spans="9:14" x14ac:dyDescent="0.25">
      <c r="I320" t="str">
        <f ca="1"/>
        <v>8И</v>
      </c>
      <c r="J320" t="str">
        <f ca="1"/>
        <v>Технология</v>
      </c>
      <c r="K320" t="str">
        <f ca="1"/>
        <v>Коломина Г. Г.</v>
      </c>
      <c r="L320" t="str">
        <f ca="1"/>
        <v>Коломина Г. Г.</v>
      </c>
      <c r="N320" t="str">
        <f ca="1"/>
        <v>Коломина Г. Г.</v>
      </c>
    </row>
    <row r="321" spans="9:14" x14ac:dyDescent="0.25">
      <c r="I321" t="str">
        <f ca="1"/>
        <v>8И</v>
      </c>
      <c r="J321" t="str">
        <f ca="1"/>
        <v>Технология</v>
      </c>
      <c r="K321" t="str">
        <f ca="1"/>
        <v>Жмаченков А. В.</v>
      </c>
      <c r="L321" t="str">
        <f ca="1"/>
        <v>Такого нет</v>
      </c>
      <c r="N321" t="str">
        <f ca="1"/>
        <v>Жмаченков А. В.</v>
      </c>
    </row>
    <row r="322" spans="9:14" x14ac:dyDescent="0.25">
      <c r="I322" t="str">
        <f ca="1"/>
        <v>8И</v>
      </c>
      <c r="J322" t="str">
        <f ca="1"/>
        <v>Информатика</v>
      </c>
      <c r="K322" t="str">
        <f ca="1"/>
        <v>Саликова Т. Н.</v>
      </c>
      <c r="L322" t="str">
        <f ca="1"/>
        <v>Такого нет</v>
      </c>
      <c r="N322" t="str">
        <f ca="1"/>
        <v>Саликова Т. Н.</v>
      </c>
    </row>
    <row r="323" spans="9:14" x14ac:dyDescent="0.25">
      <c r="I323" t="str">
        <f ca="1"/>
        <v>8И</v>
      </c>
      <c r="J323" t="str">
        <f ca="1"/>
        <v>Информатика</v>
      </c>
      <c r="K323" t="str">
        <f ca="1"/>
        <v>Манюк А. Э.</v>
      </c>
      <c r="L323" t="str">
        <f ca="1"/>
        <v>Манюк А. Э.</v>
      </c>
      <c r="N323" t="str">
        <f ca="1"/>
        <v>Манюк А. Э.</v>
      </c>
    </row>
    <row r="324" spans="9:14" x14ac:dyDescent="0.25">
      <c r="I324" t="str">
        <f ca="1"/>
        <v>8И</v>
      </c>
      <c r="J324" t="str">
        <f ca="1"/>
        <v>Иностранный язык (английский)</v>
      </c>
      <c r="K324" t="str">
        <f ca="1"/>
        <v>Сергеева К. К.</v>
      </c>
      <c r="L324" t="str">
        <f ca="1"/>
        <v>Сергеева К. К.</v>
      </c>
      <c r="N324" t="str">
        <f ca="1"/>
        <v>Сергеева К. К.</v>
      </c>
    </row>
    <row r="325" spans="9:14" x14ac:dyDescent="0.25">
      <c r="I325" t="str">
        <f ca="1"/>
        <v>8И</v>
      </c>
      <c r="J325" t="str">
        <f ca="1"/>
        <v>Иностранный язык (английский)</v>
      </c>
      <c r="K325" t="str">
        <f ca="1"/>
        <v>Кадырова И. К.</v>
      </c>
      <c r="L325" t="str">
        <f ca="1"/>
        <v>Кадырова И. К.</v>
      </c>
      <c r="N325" t="str">
        <f ca="1"/>
        <v>Кадырова И. К.</v>
      </c>
    </row>
    <row r="326" spans="9:14" x14ac:dyDescent="0.25">
      <c r="I326" t="str">
        <f ca="1"/>
        <v>8К</v>
      </c>
      <c r="J326" t="str">
        <f ca="1"/>
        <v>Технология</v>
      </c>
      <c r="K326" t="str">
        <f ca="1"/>
        <v>Коломина Г. Г.</v>
      </c>
      <c r="L326" t="str">
        <f ca="1"/>
        <v>Коломина Г. Г.</v>
      </c>
      <c r="N326" t="str">
        <f ca="1"/>
        <v>Коломина Г. Г.</v>
      </c>
    </row>
    <row r="327" spans="9:14" x14ac:dyDescent="0.25">
      <c r="I327" t="str">
        <f ca="1"/>
        <v>8К</v>
      </c>
      <c r="J327" t="str">
        <f ca="1"/>
        <v>Технология</v>
      </c>
      <c r="K327" t="str">
        <f ca="1"/>
        <v>Жмаченков А. В.</v>
      </c>
      <c r="L327" t="str">
        <f ca="1"/>
        <v>Такого нет</v>
      </c>
      <c r="N327" t="str">
        <f ca="1"/>
        <v>Жмаченков А. В.</v>
      </c>
    </row>
    <row r="328" spans="9:14" x14ac:dyDescent="0.25">
      <c r="I328" t="str">
        <f ca="1"/>
        <v>8К</v>
      </c>
      <c r="J328" t="str">
        <f ca="1"/>
        <v>Иностранный язык (английский)</v>
      </c>
      <c r="K328" t="str">
        <f ca="1"/>
        <v>Минаева Ю. В.</v>
      </c>
      <c r="L328" t="str">
        <f ca="1"/>
        <v>Минаева Ю. В.</v>
      </c>
      <c r="N328" t="str">
        <f ca="1"/>
        <v>Минаева Ю. В.</v>
      </c>
    </row>
    <row r="329" spans="9:14" x14ac:dyDescent="0.25">
      <c r="I329" t="str">
        <f ca="1"/>
        <v>8К</v>
      </c>
      <c r="J329" t="str">
        <f ca="1"/>
        <v>Иностранный язык (английский)</v>
      </c>
      <c r="K329" t="str">
        <f ca="1"/>
        <v>Багери М. О.</v>
      </c>
      <c r="L329" t="str">
        <f ca="1"/>
        <v>Такого нет</v>
      </c>
      <c r="N329" t="str">
        <f ca="1"/>
        <v>Багери М. О.</v>
      </c>
    </row>
    <row r="330" spans="9:14" x14ac:dyDescent="0.25">
      <c r="I330" t="str">
        <f ca="1"/>
        <v>8К</v>
      </c>
      <c r="J330" t="str">
        <f ca="1"/>
        <v>Информатика</v>
      </c>
      <c r="K330" t="str">
        <f ca="1"/>
        <v>Саликова Т. Н.</v>
      </c>
      <c r="L330" t="str">
        <f ca="1"/>
        <v>Саликова Т. Н.</v>
      </c>
      <c r="N330" t="str">
        <f ca="1"/>
        <v>Саликова Т. Н.</v>
      </c>
    </row>
    <row r="331" spans="9:14" x14ac:dyDescent="0.25">
      <c r="I331" t="str">
        <f ca="1"/>
        <v>8К</v>
      </c>
      <c r="J331" t="str">
        <f ca="1"/>
        <v>Информатика</v>
      </c>
      <c r="K331" t="str">
        <f ca="1"/>
        <v>Манюк А. Э.</v>
      </c>
      <c r="L331" t="str">
        <f ca="1"/>
        <v>Манюк А. Э.</v>
      </c>
      <c r="N331" t="str">
        <f ca="1"/>
        <v>Манюк А. Э.</v>
      </c>
    </row>
    <row r="332" spans="9:14" x14ac:dyDescent="0.25">
      <c r="I332" t="str">
        <f ca="1"/>
        <v>8Л</v>
      </c>
      <c r="J332" t="str">
        <f ca="1"/>
        <v>Технология</v>
      </c>
      <c r="K332" t="str">
        <f ca="1"/>
        <v>Коломина Г. Г.</v>
      </c>
      <c r="L332" t="str">
        <f ca="1"/>
        <v>Коломина Г. Г.</v>
      </c>
      <c r="N332" t="str">
        <f ca="1"/>
        <v>Коломина Г. Г.</v>
      </c>
    </row>
    <row r="333" spans="9:14" x14ac:dyDescent="0.25">
      <c r="I333" t="str">
        <f ca="1"/>
        <v>8Л</v>
      </c>
      <c r="J333" t="str">
        <f ca="1"/>
        <v>Технология</v>
      </c>
      <c r="K333" t="str">
        <f ca="1"/>
        <v>Жмаченков А. В.</v>
      </c>
      <c r="L333" t="str">
        <f ca="1"/>
        <v>Такого нет</v>
      </c>
      <c r="N333" t="str">
        <f ca="1"/>
        <v>Жмаченков А. В.</v>
      </c>
    </row>
    <row r="334" spans="9:14" x14ac:dyDescent="0.25">
      <c r="I334" t="str">
        <f ca="1"/>
        <v>8Л</v>
      </c>
      <c r="J334" t="str">
        <f ca="1"/>
        <v>Иностранный язык (английский)</v>
      </c>
      <c r="K334" t="str">
        <f ca="1"/>
        <v>Минаева Ю. В.</v>
      </c>
      <c r="L334" t="str">
        <f ca="1"/>
        <v>Минаева Ю. В.</v>
      </c>
      <c r="N334" t="str">
        <f ca="1"/>
        <v>Минаева Ю. В.</v>
      </c>
    </row>
    <row r="335" spans="9:14" x14ac:dyDescent="0.25">
      <c r="I335" t="str">
        <f ca="1"/>
        <v>8Л</v>
      </c>
      <c r="J335" t="str">
        <f ca="1"/>
        <v>Иностранный язык (английский)</v>
      </c>
      <c r="K335" t="str">
        <f ca="1"/>
        <v>Багери М. О.</v>
      </c>
      <c r="L335" t="str">
        <f ca="1"/>
        <v>Такого нет</v>
      </c>
      <c r="N335" t="str">
        <f ca="1"/>
        <v>Багери М. О.</v>
      </c>
    </row>
    <row r="336" spans="9:14" x14ac:dyDescent="0.25">
      <c r="I336" t="str">
        <f ca="1"/>
        <v>8Л</v>
      </c>
      <c r="J336" t="str">
        <f ca="1"/>
        <v>Информатика</v>
      </c>
      <c r="K336" t="str">
        <f ca="1"/>
        <v>Саликова Т. Н.</v>
      </c>
      <c r="L336" t="str">
        <f ca="1"/>
        <v>Саликова Т. Н.</v>
      </c>
      <c r="N336" t="str">
        <f ca="1"/>
        <v>Саликова Т. Н.</v>
      </c>
    </row>
    <row r="337" spans="9:14" x14ac:dyDescent="0.25">
      <c r="I337" t="str">
        <f ca="1"/>
        <v>8Л</v>
      </c>
      <c r="J337" t="str">
        <f ca="1"/>
        <v>Информатика</v>
      </c>
      <c r="K337" t="str">
        <f ca="1"/>
        <v>Манюк А. Э.</v>
      </c>
      <c r="L337" t="str">
        <f ca="1"/>
        <v>Манюк А. Э.</v>
      </c>
      <c r="N337" t="str">
        <f ca="1"/>
        <v>Манюк А. Э.</v>
      </c>
    </row>
    <row r="338" spans="9:14" x14ac:dyDescent="0.25">
      <c r="I338" t="str">
        <f ca="1"/>
        <v>8М</v>
      </c>
      <c r="J338" t="str">
        <f ca="1"/>
        <v>Технология</v>
      </c>
      <c r="K338" t="str">
        <f ca="1"/>
        <v>Коломина Г. Г.</v>
      </c>
      <c r="L338" t="str">
        <f ca="1"/>
        <v>Коломина Г. Г.</v>
      </c>
      <c r="N338" t="str">
        <f ca="1"/>
        <v>Коломина Г. Г.</v>
      </c>
    </row>
    <row r="339" spans="9:14" x14ac:dyDescent="0.25">
      <c r="I339" t="str">
        <f ca="1"/>
        <v>8М</v>
      </c>
      <c r="J339" t="str">
        <f ca="1"/>
        <v>Технология</v>
      </c>
      <c r="K339" t="str">
        <f ca="1"/>
        <v>Жмаченков А. В.</v>
      </c>
      <c r="L339" t="str">
        <f ca="1"/>
        <v>Такого нет</v>
      </c>
      <c r="N339" t="str">
        <f ca="1"/>
        <v>Жмаченков А. В.</v>
      </c>
    </row>
    <row r="340" spans="9:14" x14ac:dyDescent="0.25">
      <c r="I340" t="str">
        <f ca="1"/>
        <v>8М</v>
      </c>
      <c r="J340" t="str">
        <f ca="1"/>
        <v>Иностранный язык (английский)</v>
      </c>
      <c r="K340" t="str">
        <f ca="1"/>
        <v>Минаева Ю. В.</v>
      </c>
      <c r="L340" t="str">
        <f ca="1"/>
        <v>Минаева Ю. В.</v>
      </c>
      <c r="N340" t="str">
        <f ca="1"/>
        <v>Минаева Ю. В.</v>
      </c>
    </row>
    <row r="341" spans="9:14" x14ac:dyDescent="0.25">
      <c r="I341" t="str">
        <f ca="1"/>
        <v>8М</v>
      </c>
      <c r="J341" t="str">
        <f ca="1"/>
        <v>Иностранный язык (английский)</v>
      </c>
      <c r="K341" t="str">
        <f ca="1"/>
        <v>Багери М. О.</v>
      </c>
      <c r="L341" t="str">
        <f ca="1"/>
        <v>Такого нет</v>
      </c>
      <c r="N341" t="str">
        <f ca="1"/>
        <v>Багери М. О.</v>
      </c>
    </row>
    <row r="342" spans="9:14" x14ac:dyDescent="0.25">
      <c r="I342" t="str">
        <f ca="1"/>
        <v>8М</v>
      </c>
      <c r="J342" t="str">
        <f ca="1"/>
        <v>Информатика</v>
      </c>
      <c r="K342" t="str">
        <f ca="1"/>
        <v>Саликова Т. Н.</v>
      </c>
      <c r="L342" t="str">
        <f ca="1"/>
        <v>Саликова Т. Н.</v>
      </c>
      <c r="N342" t="str">
        <f ca="1"/>
        <v>Саликова Т. Н.</v>
      </c>
    </row>
    <row r="343" spans="9:14" x14ac:dyDescent="0.25">
      <c r="I343" t="str">
        <f ca="1"/>
        <v>8М</v>
      </c>
      <c r="J343" t="str">
        <f ca="1"/>
        <v>Информатика</v>
      </c>
      <c r="K343" t="str">
        <f ca="1"/>
        <v>Манюк А. Э.</v>
      </c>
      <c r="L343" t="str">
        <f ca="1"/>
        <v>Манюк А. Э.</v>
      </c>
      <c r="N343" t="str">
        <f ca="1"/>
        <v>Манюк А. Э.</v>
      </c>
    </row>
    <row r="344" spans="9:14" x14ac:dyDescent="0.25">
      <c r="I344" t="str">
        <f ca="1"/>
        <v>8Н</v>
      </c>
      <c r="J344" t="str">
        <f ca="1"/>
        <v>Технология</v>
      </c>
      <c r="K344" t="str">
        <f ca="1"/>
        <v>Коломина Г. Г.</v>
      </c>
      <c r="L344" t="str">
        <f ca="1"/>
        <v>Коломина Г. Г.</v>
      </c>
      <c r="N344" t="str">
        <f ca="1"/>
        <v>Коломина Г. Г.</v>
      </c>
    </row>
    <row r="345" spans="9:14" x14ac:dyDescent="0.25">
      <c r="I345" t="str">
        <f ca="1"/>
        <v>8Н</v>
      </c>
      <c r="J345" t="str">
        <f ca="1"/>
        <v>Технология</v>
      </c>
      <c r="K345" t="str">
        <f ca="1"/>
        <v>Жмаченков А. В.</v>
      </c>
      <c r="L345" t="str">
        <f ca="1"/>
        <v>Такого нет</v>
      </c>
      <c r="N345" t="str">
        <f ca="1"/>
        <v>Жмаченков А. В.</v>
      </c>
    </row>
    <row r="346" spans="9:14" x14ac:dyDescent="0.25">
      <c r="I346" t="str">
        <f ca="1"/>
        <v>8Н</v>
      </c>
      <c r="J346" t="str">
        <f ca="1"/>
        <v>Иностранный язык (английский)</v>
      </c>
      <c r="K346" t="str">
        <f ca="1"/>
        <v>Минаева Ю. В.</v>
      </c>
      <c r="L346" t="str">
        <f ca="1"/>
        <v>Минаева Ю. В.</v>
      </c>
      <c r="N346" t="str">
        <f ca="1"/>
        <v>Минаева Ю. В.</v>
      </c>
    </row>
    <row r="347" spans="9:14" x14ac:dyDescent="0.25">
      <c r="I347" t="str">
        <f ca="1"/>
        <v>8Н</v>
      </c>
      <c r="J347" t="str">
        <f ca="1"/>
        <v>Иностранный язык (английский)</v>
      </c>
      <c r="K347" t="str">
        <f ca="1"/>
        <v>Багери М. О.</v>
      </c>
      <c r="L347" t="str">
        <f ca="1"/>
        <v>Такого нет</v>
      </c>
      <c r="N347" t="str">
        <f ca="1"/>
        <v>Багери М. О.</v>
      </c>
    </row>
    <row r="348" spans="9:14" x14ac:dyDescent="0.25">
      <c r="I348" t="str">
        <f ca="1"/>
        <v>8Н</v>
      </c>
      <c r="J348" t="str">
        <f ca="1"/>
        <v>Информатика</v>
      </c>
      <c r="K348" t="str">
        <f ca="1"/>
        <v>Саликова Т. Н.</v>
      </c>
      <c r="L348" t="str">
        <f ca="1"/>
        <v>Саликова Т. Н.</v>
      </c>
      <c r="N348" t="str">
        <f ca="1"/>
        <v>Саликова Т. Н.</v>
      </c>
    </row>
    <row r="349" spans="9:14" x14ac:dyDescent="0.25">
      <c r="I349" t="str">
        <f ca="1"/>
        <v>8Н</v>
      </c>
      <c r="J349" t="str">
        <f ca="1"/>
        <v>Информатика</v>
      </c>
      <c r="K349" t="str">
        <f ca="1"/>
        <v>Манюк А. Э.</v>
      </c>
      <c r="L349" t="str">
        <f ca="1"/>
        <v>Манюк А. Э.</v>
      </c>
      <c r="N349" t="str">
        <f ca="1"/>
        <v>Манюк А. Э.</v>
      </c>
    </row>
    <row r="350" spans="9:14" x14ac:dyDescent="0.25">
      <c r="I350" t="str">
        <f ca="1"/>
        <v>9А</v>
      </c>
      <c r="J350" t="str">
        <f ca="1"/>
        <v>Иностранный язык (английский)</v>
      </c>
      <c r="K350" t="str">
        <f ca="1"/>
        <v>Карпенко Е. А.</v>
      </c>
      <c r="L350" t="str">
        <f ca="1"/>
        <v>Карпенко Е. А.</v>
      </c>
      <c r="N350" t="str">
        <f ca="1"/>
        <v>Карпенко Е. А.</v>
      </c>
    </row>
    <row r="351" spans="9:14" x14ac:dyDescent="0.25">
      <c r="I351" t="str">
        <f ca="1"/>
        <v>9А</v>
      </c>
      <c r="J351" t="str">
        <f ca="1"/>
        <v>Иностранный язык (английский)</v>
      </c>
      <c r="K351" t="str">
        <f ca="1"/>
        <v>Кравцова В. А.</v>
      </c>
      <c r="L351" t="str">
        <f ca="1"/>
        <v>Такого нет</v>
      </c>
      <c r="N351" t="str">
        <f ca="1"/>
        <v>Кравцова В. А.</v>
      </c>
    </row>
    <row r="352" spans="9:14" x14ac:dyDescent="0.25">
      <c r="I352" t="str">
        <f ca="1"/>
        <v>9А</v>
      </c>
      <c r="J352" t="str">
        <f ca="1"/>
        <v>Информатика</v>
      </c>
      <c r="K352" t="str">
        <f ca="1"/>
        <v>Леонова О. А.</v>
      </c>
      <c r="L352" t="str">
        <f ca="1"/>
        <v>Леонова О. А.</v>
      </c>
      <c r="N352" t="str">
        <f ca="1"/>
        <v>Леонова О. А.</v>
      </c>
    </row>
    <row r="353" spans="9:14" x14ac:dyDescent="0.25">
      <c r="I353" t="str">
        <f ca="1"/>
        <v>9А</v>
      </c>
      <c r="J353" t="str">
        <f ca="1"/>
        <v>Информатика</v>
      </c>
      <c r="K353" t="str">
        <f ca="1"/>
        <v>Устич Н. В.</v>
      </c>
      <c r="L353" t="str">
        <f ca="1"/>
        <v>Устич Н. В.</v>
      </c>
      <c r="N353" t="str">
        <f ca="1"/>
        <v>Устич Н. В.</v>
      </c>
    </row>
    <row r="354" spans="9:14" x14ac:dyDescent="0.25">
      <c r="I354" t="str">
        <f ca="1"/>
        <v>9Б</v>
      </c>
      <c r="J354" t="str">
        <f ca="1"/>
        <v>Иностранный язык (английский)</v>
      </c>
      <c r="K354" t="str">
        <f ca="1"/>
        <v>Карпенко Е. А.</v>
      </c>
      <c r="L354" t="str">
        <f ca="1"/>
        <v>Карпенко Е. А.</v>
      </c>
      <c r="N354" t="str">
        <f ca="1"/>
        <v>Карпенко Е. А.</v>
      </c>
    </row>
    <row r="355" spans="9:14" x14ac:dyDescent="0.25">
      <c r="I355" t="str">
        <f ca="1"/>
        <v>9Б</v>
      </c>
      <c r="J355" t="str">
        <f ca="1"/>
        <v>Иностранный язык (английский)</v>
      </c>
      <c r="K355" t="str">
        <f ca="1"/>
        <v>Кравцова В. А.</v>
      </c>
      <c r="L355" t="str">
        <f ca="1"/>
        <v>Такого нет</v>
      </c>
      <c r="N355" t="str">
        <f ca="1"/>
        <v>Кравцова В. А.</v>
      </c>
    </row>
    <row r="356" spans="9:14" x14ac:dyDescent="0.25">
      <c r="I356" t="str">
        <f ca="1"/>
        <v>9Б</v>
      </c>
      <c r="J356" t="str">
        <f ca="1"/>
        <v>Информатика</v>
      </c>
      <c r="K356" t="str">
        <f ca="1"/>
        <v>Леонова О. А.</v>
      </c>
      <c r="L356" t="str">
        <f ca="1"/>
        <v>Леонова О. А.</v>
      </c>
      <c r="N356" t="str">
        <f ca="1"/>
        <v>Леонова О. А.</v>
      </c>
    </row>
    <row r="357" spans="9:14" x14ac:dyDescent="0.25">
      <c r="I357" t="str">
        <f ca="1"/>
        <v>9Б</v>
      </c>
      <c r="J357" t="str">
        <f ca="1"/>
        <v>Информатика</v>
      </c>
      <c r="K357" t="str">
        <f ca="1"/>
        <v>Устич Н. В.</v>
      </c>
      <c r="L357" t="str">
        <f ca="1"/>
        <v>Устич Н. В.</v>
      </c>
      <c r="N357" t="str">
        <f ca="1"/>
        <v>Устич Н. В.</v>
      </c>
    </row>
    <row r="358" spans="9:14" x14ac:dyDescent="0.25">
      <c r="I358" t="str">
        <f ca="1"/>
        <v>9В</v>
      </c>
      <c r="J358" t="str">
        <f ca="1"/>
        <v>Иностранный язык (английский)</v>
      </c>
      <c r="K358" t="str">
        <f ca="1"/>
        <v>Костина Е. И.</v>
      </c>
      <c r="L358" t="str">
        <f ca="1"/>
        <v>Костина Е. И.</v>
      </c>
      <c r="N358" t="str">
        <f ca="1"/>
        <v>Костина Е. И.</v>
      </c>
    </row>
    <row r="359" spans="9:14" x14ac:dyDescent="0.25">
      <c r="I359" t="str">
        <f ca="1"/>
        <v>9В</v>
      </c>
      <c r="J359" t="str">
        <f ca="1"/>
        <v>Иностранный язык (английский)</v>
      </c>
      <c r="K359" t="str">
        <f ca="1"/>
        <v>Нагорняк Н. А.</v>
      </c>
      <c r="L359" t="str">
        <f ca="1"/>
        <v>Нагорняк Н. А.</v>
      </c>
      <c r="N359" t="str">
        <f ca="1"/>
        <v>Нагорняк Н. А.</v>
      </c>
    </row>
    <row r="360" spans="9:14" x14ac:dyDescent="0.25">
      <c r="I360" t="str">
        <f ca="1"/>
        <v>9В</v>
      </c>
      <c r="J360" t="str">
        <f ca="1"/>
        <v>Информатика</v>
      </c>
      <c r="K360" t="str">
        <f ca="1"/>
        <v>Леонова О. А.</v>
      </c>
      <c r="L360" t="str">
        <f ca="1"/>
        <v>Леонова О. А.</v>
      </c>
      <c r="N360" t="str">
        <f ca="1"/>
        <v>Леонова О. А.</v>
      </c>
    </row>
    <row r="361" spans="9:14" x14ac:dyDescent="0.25">
      <c r="I361" t="str">
        <f ca="1"/>
        <v>9В</v>
      </c>
      <c r="J361" t="str">
        <f ca="1"/>
        <v>Информатика</v>
      </c>
      <c r="K361" t="str">
        <f ca="1"/>
        <v>Устич Н. В.</v>
      </c>
      <c r="L361" t="str">
        <f ca="1"/>
        <v>Устич Н. В.</v>
      </c>
      <c r="N361" t="str">
        <f ca="1"/>
        <v>Устич Н. В.</v>
      </c>
    </row>
    <row r="362" spans="9:14" x14ac:dyDescent="0.25">
      <c r="I362" t="str">
        <f ca="1"/>
        <v>9Г</v>
      </c>
      <c r="J362" t="str">
        <f ca="1"/>
        <v>Иностранный язык (английский)</v>
      </c>
      <c r="K362" t="str">
        <f ca="1"/>
        <v>Костина Е. И.</v>
      </c>
      <c r="L362" t="str">
        <f ca="1"/>
        <v>Костина Е. И.</v>
      </c>
      <c r="N362" t="str">
        <f ca="1"/>
        <v>Костина Е. И.</v>
      </c>
    </row>
    <row r="363" spans="9:14" x14ac:dyDescent="0.25">
      <c r="I363" t="str">
        <f ca="1"/>
        <v>9Г</v>
      </c>
      <c r="J363" t="str">
        <f ca="1"/>
        <v>Иностранный язык (английский)</v>
      </c>
      <c r="K363" t="str">
        <f ca="1"/>
        <v>Нагорняк Н. А.</v>
      </c>
      <c r="L363" t="str">
        <f ca="1"/>
        <v>Нагорняк Н. А.</v>
      </c>
      <c r="N363" t="str">
        <f ca="1"/>
        <v>Нагорняк Н. А.</v>
      </c>
    </row>
    <row r="364" spans="9:14" x14ac:dyDescent="0.25">
      <c r="I364" t="str">
        <f ca="1"/>
        <v>9Г</v>
      </c>
      <c r="J364" t="str">
        <f ca="1"/>
        <v>Информатика</v>
      </c>
      <c r="K364" t="str">
        <f ca="1"/>
        <v>Леонова О. А.</v>
      </c>
      <c r="L364" t="str">
        <f ca="1"/>
        <v>Леонова О. А.</v>
      </c>
      <c r="N364" t="str">
        <f ca="1"/>
        <v>Леонова О. А.</v>
      </c>
    </row>
    <row r="365" spans="9:14" x14ac:dyDescent="0.25">
      <c r="I365" t="str">
        <f ca="1"/>
        <v>9Г</v>
      </c>
      <c r="J365" t="str">
        <f ca="1"/>
        <v>Информатика</v>
      </c>
      <c r="K365" t="str">
        <f ca="1"/>
        <v>Устич Н. В.</v>
      </c>
      <c r="L365" t="str">
        <f ca="1"/>
        <v>Устич Н. В.</v>
      </c>
      <c r="N365" t="str">
        <f ca="1"/>
        <v>Устич Н. В.</v>
      </c>
    </row>
    <row r="366" spans="9:14" x14ac:dyDescent="0.25">
      <c r="I366" t="str">
        <f ca="1"/>
        <v>9Д</v>
      </c>
      <c r="J366" t="str">
        <f ca="1"/>
        <v>Иностранный язык (английский)</v>
      </c>
      <c r="K366" t="str">
        <f ca="1"/>
        <v>Костина Е. И.</v>
      </c>
      <c r="L366" t="str">
        <f ca="1"/>
        <v>Костина Е. И.</v>
      </c>
      <c r="N366" t="str">
        <f ca="1"/>
        <v>Костина Е. И.</v>
      </c>
    </row>
    <row r="367" spans="9:14" x14ac:dyDescent="0.25">
      <c r="I367" t="str">
        <f ca="1"/>
        <v>9Д</v>
      </c>
      <c r="J367" t="str">
        <f ca="1"/>
        <v>Иностранный язык (английский)</v>
      </c>
      <c r="K367" t="str">
        <f ca="1"/>
        <v>Нагорняк Н. А.</v>
      </c>
      <c r="L367" t="str">
        <f ca="1"/>
        <v>Нагорняк Н. А.</v>
      </c>
      <c r="N367" t="str">
        <f ca="1"/>
        <v>Нагорняк Н. А.</v>
      </c>
    </row>
    <row r="368" spans="9:14" x14ac:dyDescent="0.25">
      <c r="I368" t="str">
        <f ca="1"/>
        <v>9Д</v>
      </c>
      <c r="J368" t="str">
        <f ca="1"/>
        <v>Информатика</v>
      </c>
      <c r="K368" t="str">
        <f ca="1"/>
        <v>Леонова О. А.</v>
      </c>
      <c r="L368" t="str">
        <f ca="1"/>
        <v>Леонова О. А.</v>
      </c>
      <c r="N368" t="str">
        <f ca="1"/>
        <v>Леонова О. А.</v>
      </c>
    </row>
    <row r="369" spans="9:14" x14ac:dyDescent="0.25">
      <c r="I369" t="str">
        <f ca="1"/>
        <v>9Д</v>
      </c>
      <c r="J369" t="str">
        <f ca="1"/>
        <v>Информатика</v>
      </c>
      <c r="K369" t="str">
        <f ca="1"/>
        <v>Устич Н. В.</v>
      </c>
      <c r="L369" t="str">
        <f ca="1"/>
        <v>Устич Н. В.</v>
      </c>
      <c r="N369" t="str">
        <f ca="1"/>
        <v>Устич Н. В.</v>
      </c>
    </row>
    <row r="370" spans="9:14" x14ac:dyDescent="0.25">
      <c r="I370" t="str">
        <f ca="1"/>
        <v>9Е</v>
      </c>
      <c r="J370" t="str">
        <f ca="1"/>
        <v>Иностранный язык (английский)</v>
      </c>
      <c r="K370" t="str">
        <f ca="1"/>
        <v>Костина Е. И.</v>
      </c>
      <c r="L370" t="str">
        <f ca="1"/>
        <v>Костина Е. И.</v>
      </c>
      <c r="N370" t="str">
        <f ca="1"/>
        <v>Костина Е. И.</v>
      </c>
    </row>
    <row r="371" spans="9:14" x14ac:dyDescent="0.25">
      <c r="I371" t="str">
        <f ca="1"/>
        <v>9Е</v>
      </c>
      <c r="J371" t="str">
        <f ca="1"/>
        <v>Иностранный язык (английский)</v>
      </c>
      <c r="K371" t="str">
        <f ca="1"/>
        <v>Нагорняк Н. А.</v>
      </c>
      <c r="L371" t="str">
        <f ca="1"/>
        <v>Нагорняк Н. А.</v>
      </c>
      <c r="N371" t="str">
        <f ca="1"/>
        <v>Нагорняк Н. А.</v>
      </c>
    </row>
    <row r="372" spans="9:14" x14ac:dyDescent="0.25">
      <c r="I372" t="str">
        <f ca="1"/>
        <v>9Е</v>
      </c>
      <c r="J372" t="str">
        <f ca="1"/>
        <v>Информатика</v>
      </c>
      <c r="K372" t="str">
        <f ca="1"/>
        <v>Леонова О. А.</v>
      </c>
      <c r="L372" t="str">
        <f ca="1"/>
        <v>Леонова О. А.</v>
      </c>
      <c r="N372" t="str">
        <f ca="1"/>
        <v>Леонова О. А.</v>
      </c>
    </row>
    <row r="373" spans="9:14" x14ac:dyDescent="0.25">
      <c r="I373" t="str">
        <f ca="1"/>
        <v>9Е</v>
      </c>
      <c r="J373" t="str">
        <f ca="1"/>
        <v>Информатика</v>
      </c>
      <c r="K373" t="str">
        <f ca="1"/>
        <v>Устич Н. В.</v>
      </c>
      <c r="L373" t="str">
        <f ca="1"/>
        <v>Устич Н. В.</v>
      </c>
      <c r="N373" t="str">
        <f ca="1"/>
        <v>Устич Н. В.</v>
      </c>
    </row>
    <row r="374" spans="9:14" x14ac:dyDescent="0.25">
      <c r="I374" t="str">
        <f ca="1"/>
        <v>9Ж</v>
      </c>
      <c r="J374" t="str">
        <f ca="1"/>
        <v>Иностранный язык (английский)</v>
      </c>
      <c r="K374" t="str">
        <f ca="1"/>
        <v>Ким Т. Ф.</v>
      </c>
      <c r="L374" t="str">
        <f ca="1"/>
        <v>Ким Т. Ф.</v>
      </c>
      <c r="N374" t="str">
        <f ca="1"/>
        <v>Ким Т. Ф.</v>
      </c>
    </row>
    <row r="375" spans="9:14" x14ac:dyDescent="0.25">
      <c r="I375" t="str">
        <f ca="1"/>
        <v>9Ж</v>
      </c>
      <c r="J375" t="str">
        <f ca="1"/>
        <v>Иностранный язык (английский)</v>
      </c>
      <c r="K375" t="str">
        <f ca="1"/>
        <v>Нагорняк Н. А.</v>
      </c>
      <c r="L375" t="str">
        <f ca="1"/>
        <v>Нагорняк Н. А.</v>
      </c>
      <c r="N375" t="str">
        <f ca="1"/>
        <v>Нагорняк Н. А.</v>
      </c>
    </row>
    <row r="376" spans="9:14" x14ac:dyDescent="0.25">
      <c r="I376" t="str">
        <f ca="1"/>
        <v>9Ж</v>
      </c>
      <c r="J376" t="str">
        <f ca="1"/>
        <v>Информатика</v>
      </c>
      <c r="K376" t="str">
        <f ca="1"/>
        <v>Леонова О. А.</v>
      </c>
      <c r="L376" t="str">
        <f ca="1"/>
        <v>Леонова О. А.</v>
      </c>
      <c r="N376" t="str">
        <f ca="1"/>
        <v>Леонова О. А.</v>
      </c>
    </row>
    <row r="377" spans="9:14" x14ac:dyDescent="0.25">
      <c r="I377" t="str">
        <f ca="1"/>
        <v>9Ж</v>
      </c>
      <c r="J377" t="str">
        <f ca="1"/>
        <v>Информатика</v>
      </c>
      <c r="K377" t="str">
        <f ca="1"/>
        <v>Устич Н. В.</v>
      </c>
      <c r="L377" t="str">
        <f ca="1"/>
        <v>Устич Н. В.</v>
      </c>
      <c r="N377" t="str">
        <f ca="1"/>
        <v>Устич Н. В.</v>
      </c>
    </row>
    <row r="378" spans="9:14" x14ac:dyDescent="0.25">
      <c r="I378" t="str">
        <f ca="1"/>
        <v>9З</v>
      </c>
      <c r="J378" t="str">
        <f ca="1"/>
        <v>Иностранный язык (английский)</v>
      </c>
      <c r="K378" t="str">
        <f ca="1"/>
        <v>Костина Е. И.</v>
      </c>
      <c r="L378" t="str">
        <f ca="1"/>
        <v>Костина Е. И.</v>
      </c>
      <c r="N378" t="str">
        <f ca="1"/>
        <v>Костина Е. И.</v>
      </c>
    </row>
    <row r="379" spans="9:14" x14ac:dyDescent="0.25">
      <c r="I379" t="str">
        <f ca="1"/>
        <v>9З</v>
      </c>
      <c r="J379" t="str">
        <f ca="1"/>
        <v>Иностранный язык (английский)</v>
      </c>
      <c r="K379" t="str">
        <f ca="1"/>
        <v>Нагорняк Н. А.</v>
      </c>
      <c r="L379" t="str">
        <f ca="1"/>
        <v>Нагорняк Н. А.</v>
      </c>
      <c r="N379" t="str">
        <f ca="1"/>
        <v>Нагорняк Н. А.</v>
      </c>
    </row>
    <row r="380" spans="9:14" x14ac:dyDescent="0.25">
      <c r="I380" t="str">
        <f ca="1"/>
        <v>9З</v>
      </c>
      <c r="J380" t="str">
        <f ca="1"/>
        <v>Информатика</v>
      </c>
      <c r="K380" t="str">
        <f ca="1"/>
        <v>Леонова О. А.</v>
      </c>
      <c r="L380" t="str">
        <f ca="1"/>
        <v>Леонова О. А.</v>
      </c>
      <c r="N380" t="str">
        <f ca="1"/>
        <v>Леонова О. А.</v>
      </c>
    </row>
    <row r="381" spans="9:14" x14ac:dyDescent="0.25">
      <c r="I381" t="str">
        <f ca="1"/>
        <v>9З</v>
      </c>
      <c r="J381" t="str">
        <f ca="1"/>
        <v>Информатика</v>
      </c>
      <c r="K381" t="str">
        <f ca="1"/>
        <v>Устич Н. В.</v>
      </c>
      <c r="L381" t="str">
        <f ca="1"/>
        <v>Устич Н. В.</v>
      </c>
      <c r="N381" t="str">
        <f ca="1"/>
        <v>Устич Н. В.</v>
      </c>
    </row>
    <row r="382" spans="9:14" x14ac:dyDescent="0.25">
      <c r="I382" t="str">
        <f ca="1"/>
        <v>9И</v>
      </c>
      <c r="J382" t="str">
        <f ca="1"/>
        <v>Иностранный язык (английский)</v>
      </c>
      <c r="K382" t="str">
        <f ca="1"/>
        <v>Костина Е. И.</v>
      </c>
      <c r="L382" t="str">
        <f ca="1"/>
        <v>Костина Е. И.</v>
      </c>
      <c r="N382" t="str">
        <f ca="1"/>
        <v>Костина Е. И.</v>
      </c>
    </row>
    <row r="383" spans="9:14" x14ac:dyDescent="0.25">
      <c r="I383" t="str">
        <f ca="1"/>
        <v>9И</v>
      </c>
      <c r="J383" t="str">
        <f ca="1"/>
        <v>Иностранный язык (английский)</v>
      </c>
      <c r="K383" t="str">
        <f ca="1"/>
        <v>Нагорняк Н. А.</v>
      </c>
      <c r="L383" t="str">
        <f ca="1"/>
        <v>Нагорняк Н. А.</v>
      </c>
      <c r="N383" t="str">
        <f ca="1"/>
        <v>Нагорняк Н. А.</v>
      </c>
    </row>
    <row r="384" spans="9:14" x14ac:dyDescent="0.25">
      <c r="I384" t="str">
        <f ca="1"/>
        <v>9И</v>
      </c>
      <c r="J384" t="str">
        <f ca="1"/>
        <v>Информатика</v>
      </c>
      <c r="K384" t="str">
        <f ca="1"/>
        <v>Леонова О. А.</v>
      </c>
      <c r="L384" t="str">
        <f ca="1"/>
        <v>Леонова О. А.</v>
      </c>
      <c r="N384" t="str">
        <f ca="1"/>
        <v>Леонова О. А.</v>
      </c>
    </row>
    <row r="385" spans="9:14" x14ac:dyDescent="0.25">
      <c r="I385" t="str">
        <f ca="1"/>
        <v>9И</v>
      </c>
      <c r="J385" t="str">
        <f ca="1"/>
        <v>Информатика</v>
      </c>
      <c r="K385" t="str">
        <f ca="1"/>
        <v>Устич Н. В.</v>
      </c>
      <c r="L385" t="str">
        <f ca="1"/>
        <v>Устич Н. В.</v>
      </c>
      <c r="N385" t="str">
        <f ca="1"/>
        <v>Устич Н. В.</v>
      </c>
    </row>
    <row r="386" spans="9:14" x14ac:dyDescent="0.25">
      <c r="I386" t="str">
        <f ca="1"/>
        <v>9К</v>
      </c>
      <c r="J386" t="str">
        <f ca="1"/>
        <v>Иностранный язык (английский)</v>
      </c>
      <c r="K386" t="str">
        <f ca="1"/>
        <v>Костина Е. И.</v>
      </c>
      <c r="L386" t="str">
        <f ca="1"/>
        <v>Костина Е. И.</v>
      </c>
      <c r="N386" t="str">
        <f ca="1"/>
        <v>Костина Е. И.</v>
      </c>
    </row>
    <row r="387" spans="9:14" x14ac:dyDescent="0.25">
      <c r="I387" t="str">
        <f ca="1"/>
        <v>9К</v>
      </c>
      <c r="J387" t="str">
        <f ca="1"/>
        <v>Иностранный язык (английский)</v>
      </c>
      <c r="K387" t="str">
        <f ca="1"/>
        <v>Нагорняк Н. А.</v>
      </c>
      <c r="L387" t="str">
        <f ca="1"/>
        <v>Нагорняк Н. А.</v>
      </c>
      <c r="N387" t="str">
        <f ca="1"/>
        <v>Нагорняк Н. А.</v>
      </c>
    </row>
    <row r="388" spans="9:14" x14ac:dyDescent="0.25">
      <c r="I388" t="str">
        <f ca="1"/>
        <v>9К</v>
      </c>
      <c r="J388" t="str">
        <f ca="1"/>
        <v>Информатика</v>
      </c>
      <c r="K388" t="str">
        <f ca="1"/>
        <v>Леонова О. А.</v>
      </c>
      <c r="L388" t="str">
        <f ca="1"/>
        <v>Леонова О. А.</v>
      </c>
      <c r="N388" t="str">
        <f ca="1"/>
        <v>Леонова О. А.</v>
      </c>
    </row>
    <row r="389" spans="9:14" x14ac:dyDescent="0.25">
      <c r="I389" t="str">
        <f ca="1"/>
        <v>9К</v>
      </c>
      <c r="J389" t="str">
        <f ca="1"/>
        <v>Информатика</v>
      </c>
      <c r="K389" t="str">
        <f ca="1"/>
        <v>Устич Н. В.</v>
      </c>
      <c r="L389" t="str">
        <f ca="1"/>
        <v>Устич Н. В.</v>
      </c>
      <c r="N389" t="str">
        <f ca="1"/>
        <v>Устич Н. В.</v>
      </c>
    </row>
    <row r="390" spans="9:14" x14ac:dyDescent="0.25">
      <c r="I390" t="str">
        <f ca="1"/>
        <v>9Л</v>
      </c>
      <c r="J390" t="str">
        <f ca="1"/>
        <v>Иностранный язык (английский)</v>
      </c>
      <c r="K390" t="str">
        <f ca="1"/>
        <v>Костина Е. И.</v>
      </c>
      <c r="L390" t="str">
        <f ca="1"/>
        <v>Костина Е. И.</v>
      </c>
      <c r="N390" t="str">
        <f ca="1"/>
        <v>Костина Е. И.</v>
      </c>
    </row>
    <row r="391" spans="9:14" x14ac:dyDescent="0.25">
      <c r="I391" t="str">
        <f ca="1"/>
        <v>9Л</v>
      </c>
      <c r="J391" t="str">
        <f ca="1"/>
        <v>Иностранный язык (английский)</v>
      </c>
      <c r="K391" t="str">
        <f ca="1"/>
        <v>Нагорняк Н. А.</v>
      </c>
      <c r="L391" t="str">
        <f ca="1"/>
        <v>Нагорняк Н. А.</v>
      </c>
      <c r="N391" t="str">
        <f ca="1"/>
        <v>Нагорняк Н. А.</v>
      </c>
    </row>
    <row r="392" spans="9:14" x14ac:dyDescent="0.25">
      <c r="I392" t="str">
        <f ca="1"/>
        <v>9Л</v>
      </c>
      <c r="J392" t="str">
        <f ca="1"/>
        <v>Информатика</v>
      </c>
      <c r="K392" t="str">
        <f ca="1"/>
        <v>Леонова О. А.</v>
      </c>
      <c r="L392" t="str">
        <f ca="1"/>
        <v>Леонова О. А.</v>
      </c>
      <c r="N392" t="str">
        <f ca="1"/>
        <v>Леонова О. А.</v>
      </c>
    </row>
    <row r="393" spans="9:14" x14ac:dyDescent="0.25">
      <c r="I393" t="str">
        <f ca="1"/>
        <v>9Л</v>
      </c>
      <c r="J393" t="str">
        <f ca="1"/>
        <v>Информатика</v>
      </c>
      <c r="K393" t="str">
        <f ca="1"/>
        <v>Устич Н. В.</v>
      </c>
      <c r="L393" t="str">
        <f ca="1"/>
        <v>Устич Н. В.</v>
      </c>
      <c r="N393" t="str">
        <f ca="1"/>
        <v>Устич Н. В.</v>
      </c>
    </row>
    <row r="394" spans="9:14" x14ac:dyDescent="0.25">
      <c r="I394" t="str">
        <f ca="1"/>
        <v>9М</v>
      </c>
      <c r="J394" t="str">
        <f ca="1"/>
        <v>Иностранный язык (английский)</v>
      </c>
      <c r="K394" t="str">
        <f ca="1"/>
        <v>Костина Е. И.</v>
      </c>
      <c r="L394" t="str">
        <f ca="1"/>
        <v>Костина Е. И.</v>
      </c>
      <c r="N394" t="str">
        <f ca="1"/>
        <v>Костина Е. И.</v>
      </c>
    </row>
    <row r="395" spans="9:14" x14ac:dyDescent="0.25">
      <c r="I395" t="str">
        <f ca="1"/>
        <v>9М</v>
      </c>
      <c r="J395" t="str">
        <f ca="1"/>
        <v>Иностранный язык (английский)</v>
      </c>
      <c r="K395" t="str">
        <f ca="1"/>
        <v>Нагорняк Н. А.</v>
      </c>
      <c r="L395" t="str">
        <f ca="1"/>
        <v>Нагорняк Н. А.</v>
      </c>
      <c r="N395" t="str">
        <f ca="1"/>
        <v>Нагорняк Н. А.</v>
      </c>
    </row>
    <row r="396" spans="9:14" x14ac:dyDescent="0.25">
      <c r="I396" t="str">
        <f ca="1"/>
        <v>9М</v>
      </c>
      <c r="J396" t="str">
        <f ca="1"/>
        <v>Информатика</v>
      </c>
      <c r="K396" t="str">
        <f ca="1"/>
        <v>Леонова О. А.</v>
      </c>
      <c r="L396" t="str">
        <f ca="1"/>
        <v>Леонова О. А.</v>
      </c>
      <c r="N396" t="str">
        <f ca="1"/>
        <v>Леонова О. А.</v>
      </c>
    </row>
    <row r="397" spans="9:14" x14ac:dyDescent="0.25">
      <c r="I397" t="str">
        <f ca="1"/>
        <v>9М</v>
      </c>
      <c r="J397" t="str">
        <f ca="1"/>
        <v>Информатика</v>
      </c>
      <c r="K397" t="str">
        <f ca="1"/>
        <v>Устич Н. В.</v>
      </c>
      <c r="L397" t="str">
        <f ca="1"/>
        <v>Устич Н. В.</v>
      </c>
      <c r="N397" t="str">
        <f ca="1"/>
        <v>Устич Н. В.</v>
      </c>
    </row>
    <row r="398" spans="9:14" x14ac:dyDescent="0.25">
      <c r="I398" t="str">
        <f ca="1"/>
        <v>9Н</v>
      </c>
      <c r="J398" t="str">
        <f ca="1"/>
        <v>Иностранный язык (английский)</v>
      </c>
      <c r="K398" t="str">
        <f ca="1"/>
        <v>Карпенко Е. А.</v>
      </c>
      <c r="L398" t="str">
        <f ca="1"/>
        <v>Карпенко Е. А.</v>
      </c>
      <c r="N398" t="str">
        <f ca="1"/>
        <v>Карпенко Е. А.</v>
      </c>
    </row>
    <row r="399" spans="9:14" x14ac:dyDescent="0.25">
      <c r="I399" t="str">
        <f ca="1"/>
        <v>9Н</v>
      </c>
      <c r="J399" t="str">
        <f ca="1"/>
        <v>Иностранный язык (английский)</v>
      </c>
      <c r="K399" t="str">
        <f ca="1"/>
        <v>Кравцова В. А.</v>
      </c>
      <c r="L399" t="str">
        <f ca="1"/>
        <v>Такого нет</v>
      </c>
      <c r="N399" t="str">
        <f ca="1"/>
        <v>Кравцова В. А.</v>
      </c>
    </row>
    <row r="400" spans="9:14" x14ac:dyDescent="0.25">
      <c r="I400" t="str">
        <f ca="1"/>
        <v>9Н</v>
      </c>
      <c r="J400" t="str">
        <f ca="1"/>
        <v>Информатика</v>
      </c>
      <c r="K400" t="str">
        <f ca="1"/>
        <v>Леонова О. А.</v>
      </c>
      <c r="L400" t="str">
        <f ca="1"/>
        <v>Леонова О. А.</v>
      </c>
      <c r="N400" t="str">
        <f ca="1"/>
        <v>Леонова О. А.</v>
      </c>
    </row>
    <row r="401" spans="9:14" x14ac:dyDescent="0.25">
      <c r="I401" t="str">
        <f ca="1"/>
        <v>9Н</v>
      </c>
      <c r="J401" t="str">
        <f ca="1"/>
        <v>Информатика</v>
      </c>
      <c r="K401" t="str">
        <f ca="1"/>
        <v>Устич Н. В.</v>
      </c>
      <c r="L401" t="str">
        <f ca="1"/>
        <v>Устич Н. В.</v>
      </c>
      <c r="N401" t="str">
        <f ca="1"/>
        <v>Устич Н. В.</v>
      </c>
    </row>
    <row r="402" spans="9:14" x14ac:dyDescent="0.25">
      <c r="I402" t="str">
        <f ca="1"/>
        <v>9О</v>
      </c>
      <c r="J402" t="str">
        <f ca="1"/>
        <v>Иностранный язык (английский)</v>
      </c>
      <c r="K402" t="str">
        <f ca="1"/>
        <v>Карпенко Е. А.</v>
      </c>
      <c r="L402" t="str">
        <f ca="1"/>
        <v>Карпенко Е. А.</v>
      </c>
      <c r="N402" t="str">
        <f ca="1"/>
        <v>Карпенко Е. А.</v>
      </c>
    </row>
    <row r="403" spans="9:14" x14ac:dyDescent="0.25">
      <c r="I403" t="str">
        <f ca="1"/>
        <v>9О</v>
      </c>
      <c r="J403" t="str">
        <f ca="1"/>
        <v>Иностранный язык (английский)</v>
      </c>
      <c r="K403" t="str">
        <f ca="1"/>
        <v>Кравцова В. А.</v>
      </c>
      <c r="L403" t="str">
        <f ca="1"/>
        <v>Такого нет</v>
      </c>
      <c r="N403" t="str">
        <f ca="1"/>
        <v>Кравцова В. А.</v>
      </c>
    </row>
    <row r="404" spans="9:14" x14ac:dyDescent="0.25">
      <c r="I404" t="str">
        <f ca="1"/>
        <v>9О</v>
      </c>
      <c r="J404" t="str">
        <f ca="1"/>
        <v>Информатика</v>
      </c>
      <c r="K404" t="str">
        <f ca="1"/>
        <v>Леонова О. А.</v>
      </c>
      <c r="L404" t="str">
        <f ca="1"/>
        <v>Леонова О. А.</v>
      </c>
      <c r="N404" t="str">
        <f ca="1"/>
        <v>Леонова О. А.</v>
      </c>
    </row>
    <row r="405" spans="9:14" x14ac:dyDescent="0.25">
      <c r="I405" t="str">
        <f ca="1"/>
        <v>9О</v>
      </c>
      <c r="J405" t="str">
        <f ca="1"/>
        <v>Информатика</v>
      </c>
      <c r="K405" t="str">
        <f ca="1"/>
        <v>Устич Н. В.</v>
      </c>
      <c r="L405" t="str">
        <f ca="1"/>
        <v>Устич Н. В.</v>
      </c>
      <c r="N405" t="str">
        <f ca="1"/>
        <v>Устич Н. В.</v>
      </c>
    </row>
  </sheetData>
  <autoFilter ref="I1:L405" xr:uid="{1A2572BF-3BD1-4B18-84D0-EA2E5800A249}"/>
  <mergeCells count="1">
    <mergeCell ref="F1:G2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5"/>
  <sheetViews>
    <sheetView showGridLines="0" workbookViewId="0">
      <selection activeCell="C4" sqref="C4"/>
    </sheetView>
  </sheetViews>
  <sheetFormatPr defaultColWidth="0" defaultRowHeight="14.25" x14ac:dyDescent="0.2"/>
  <cols>
    <col min="1" max="1" width="16.28515625" style="1" bestFit="1" customWidth="1"/>
    <col min="2" max="2" width="36.5703125" style="1" bestFit="1" customWidth="1"/>
    <col min="3" max="3" width="26.42578125" style="1" customWidth="1"/>
    <col min="4" max="4" width="29" style="1" customWidth="1"/>
    <col min="5" max="5" width="9.140625" style="1" customWidth="1"/>
    <col min="6" max="16384" width="9.140625" style="1" hidden="1"/>
  </cols>
  <sheetData>
    <row r="1" spans="1:4" ht="24" customHeight="1" x14ac:dyDescent="0.2">
      <c r="A1" s="40"/>
      <c r="B1" s="41"/>
      <c r="C1" s="41"/>
      <c r="D1" s="41"/>
    </row>
    <row r="3" spans="1:4" ht="23.25" customHeight="1" x14ac:dyDescent="0.35">
      <c r="A3" s="42" t="s">
        <v>522</v>
      </c>
      <c r="B3" s="41"/>
      <c r="C3" s="41"/>
      <c r="D3" s="41"/>
    </row>
    <row r="5" spans="1:4" ht="15" x14ac:dyDescent="0.25">
      <c r="A5" s="2" t="s">
        <v>523</v>
      </c>
    </row>
    <row r="6" spans="1:4" ht="15" x14ac:dyDescent="0.25">
      <c r="A6" s="2" t="s">
        <v>524</v>
      </c>
    </row>
    <row r="8" spans="1:4" x14ac:dyDescent="0.2">
      <c r="A8" s="10" t="s">
        <v>494</v>
      </c>
      <c r="B8" s="11" t="s">
        <v>525</v>
      </c>
      <c r="C8" s="11" t="s">
        <v>526</v>
      </c>
      <c r="D8" s="12" t="s">
        <v>527</v>
      </c>
    </row>
    <row r="9" spans="1:4" x14ac:dyDescent="0.2">
      <c r="A9" s="22" t="s">
        <v>63</v>
      </c>
      <c r="B9" s="22" t="s">
        <v>528</v>
      </c>
      <c r="C9" s="23">
        <v>37</v>
      </c>
      <c r="D9" s="23"/>
    </row>
    <row r="10" spans="1:4" x14ac:dyDescent="0.2">
      <c r="A10" s="22" t="s">
        <v>162</v>
      </c>
      <c r="B10" s="22" t="s">
        <v>406</v>
      </c>
      <c r="C10" s="23">
        <v>37</v>
      </c>
      <c r="D10" s="23"/>
    </row>
    <row r="11" spans="1:4" x14ac:dyDescent="0.2">
      <c r="A11" s="22" t="s">
        <v>163</v>
      </c>
      <c r="B11" s="22" t="s">
        <v>529</v>
      </c>
      <c r="C11" s="23">
        <v>37</v>
      </c>
      <c r="D11" s="23"/>
    </row>
    <row r="12" spans="1:4" x14ac:dyDescent="0.2">
      <c r="A12" s="22" t="s">
        <v>164</v>
      </c>
      <c r="B12" s="22" t="s">
        <v>530</v>
      </c>
      <c r="C12" s="23">
        <v>37</v>
      </c>
      <c r="D12" s="23"/>
    </row>
    <row r="13" spans="1:4" x14ac:dyDescent="0.2">
      <c r="A13" s="22" t="s">
        <v>165</v>
      </c>
      <c r="B13" s="22" t="s">
        <v>531</v>
      </c>
      <c r="C13" s="23">
        <v>36</v>
      </c>
      <c r="D13" s="23"/>
    </row>
    <row r="14" spans="1:4" x14ac:dyDescent="0.2">
      <c r="A14" s="22" t="s">
        <v>81</v>
      </c>
      <c r="B14" s="22" t="s">
        <v>532</v>
      </c>
      <c r="C14" s="23">
        <v>36</v>
      </c>
      <c r="D14" s="23"/>
    </row>
    <row r="15" spans="1:4" x14ac:dyDescent="0.2">
      <c r="A15" s="22" t="s">
        <v>166</v>
      </c>
      <c r="B15" s="22" t="s">
        <v>533</v>
      </c>
      <c r="C15" s="23">
        <v>37</v>
      </c>
      <c r="D15" s="23"/>
    </row>
    <row r="16" spans="1:4" ht="25.5" x14ac:dyDescent="0.2">
      <c r="A16" s="22" t="s">
        <v>338</v>
      </c>
      <c r="B16" s="22" t="s">
        <v>534</v>
      </c>
      <c r="C16" s="23">
        <v>36</v>
      </c>
      <c r="D16" s="23"/>
    </row>
    <row r="17" spans="1:4" x14ac:dyDescent="0.2">
      <c r="A17" s="22" t="s">
        <v>380</v>
      </c>
      <c r="B17" s="22" t="s">
        <v>535</v>
      </c>
      <c r="C17" s="23">
        <v>36</v>
      </c>
      <c r="D17" s="23"/>
    </row>
    <row r="18" spans="1:4" x14ac:dyDescent="0.2">
      <c r="A18" s="22" t="s">
        <v>360</v>
      </c>
      <c r="B18" s="22" t="s">
        <v>536</v>
      </c>
      <c r="C18" s="23">
        <v>36</v>
      </c>
      <c r="D18" s="23"/>
    </row>
    <row r="19" spans="1:4" x14ac:dyDescent="0.2">
      <c r="A19" s="22" t="s">
        <v>453</v>
      </c>
      <c r="B19" s="22" t="s">
        <v>537</v>
      </c>
      <c r="C19" s="23">
        <v>37</v>
      </c>
      <c r="D19" s="23"/>
    </row>
    <row r="20" spans="1:4" x14ac:dyDescent="0.2">
      <c r="A20" s="22" t="s">
        <v>454</v>
      </c>
      <c r="B20" s="22" t="s">
        <v>538</v>
      </c>
      <c r="C20" s="23">
        <v>37</v>
      </c>
      <c r="D20" s="23"/>
    </row>
    <row r="21" spans="1:4" x14ac:dyDescent="0.2">
      <c r="A21" s="22" t="s">
        <v>298</v>
      </c>
      <c r="B21" s="22" t="s">
        <v>539</v>
      </c>
      <c r="C21" s="23">
        <v>37</v>
      </c>
      <c r="D21" s="23"/>
    </row>
    <row r="22" spans="1:4" x14ac:dyDescent="0.2">
      <c r="A22" s="22" t="s">
        <v>343</v>
      </c>
      <c r="B22" s="22" t="s">
        <v>540</v>
      </c>
      <c r="C22" s="23">
        <v>36</v>
      </c>
      <c r="D22" s="23"/>
    </row>
    <row r="23" spans="1:4" x14ac:dyDescent="0.2">
      <c r="A23" s="22" t="s">
        <v>352</v>
      </c>
      <c r="B23" s="22" t="s">
        <v>541</v>
      </c>
      <c r="C23" s="23">
        <v>36</v>
      </c>
      <c r="D23" s="23"/>
    </row>
    <row r="24" spans="1:4" x14ac:dyDescent="0.2">
      <c r="A24" s="24" t="s">
        <v>542</v>
      </c>
      <c r="B24" s="24"/>
      <c r="C24" s="25">
        <v>548</v>
      </c>
      <c r="D24" s="26">
        <v>36.53</v>
      </c>
    </row>
    <row r="25" spans="1:4" x14ac:dyDescent="0.2">
      <c r="A25" s="22" t="s">
        <v>67</v>
      </c>
      <c r="B25" s="22" t="s">
        <v>528</v>
      </c>
      <c r="C25" s="23">
        <v>36</v>
      </c>
      <c r="D25" s="23"/>
    </row>
    <row r="26" spans="1:4" x14ac:dyDescent="0.2">
      <c r="A26" s="22" t="s">
        <v>132</v>
      </c>
      <c r="B26" s="22" t="s">
        <v>536</v>
      </c>
      <c r="C26" s="23">
        <v>36</v>
      </c>
      <c r="D26" s="23"/>
    </row>
    <row r="27" spans="1:4" ht="25.5" x14ac:dyDescent="0.2">
      <c r="A27" s="22" t="s">
        <v>134</v>
      </c>
      <c r="B27" s="22" t="s">
        <v>534</v>
      </c>
      <c r="C27" s="23">
        <v>36</v>
      </c>
      <c r="D27" s="23"/>
    </row>
    <row r="28" spans="1:4" x14ac:dyDescent="0.2">
      <c r="A28" s="22" t="s">
        <v>136</v>
      </c>
      <c r="B28" s="22" t="s">
        <v>543</v>
      </c>
      <c r="C28" s="23">
        <v>36</v>
      </c>
      <c r="D28" s="23"/>
    </row>
    <row r="29" spans="1:4" x14ac:dyDescent="0.2">
      <c r="A29" s="22" t="s">
        <v>138</v>
      </c>
      <c r="B29" s="22" t="s">
        <v>544</v>
      </c>
      <c r="C29" s="23">
        <v>35</v>
      </c>
      <c r="D29" s="23"/>
    </row>
    <row r="30" spans="1:4" x14ac:dyDescent="0.2">
      <c r="A30" s="22" t="s">
        <v>19</v>
      </c>
      <c r="B30" s="22" t="s">
        <v>545</v>
      </c>
      <c r="C30" s="23">
        <v>37</v>
      </c>
      <c r="D30" s="23"/>
    </row>
    <row r="31" spans="1:4" x14ac:dyDescent="0.2">
      <c r="A31" s="22" t="s">
        <v>140</v>
      </c>
      <c r="B31" s="22" t="s">
        <v>473</v>
      </c>
      <c r="C31" s="23">
        <v>37</v>
      </c>
      <c r="D31" s="23"/>
    </row>
    <row r="32" spans="1:4" x14ac:dyDescent="0.2">
      <c r="A32" s="22" t="s">
        <v>142</v>
      </c>
      <c r="B32" s="22" t="s">
        <v>546</v>
      </c>
      <c r="C32" s="23">
        <v>37</v>
      </c>
      <c r="D32" s="23"/>
    </row>
    <row r="33" spans="1:4" x14ac:dyDescent="0.2">
      <c r="A33" s="22" t="s">
        <v>144</v>
      </c>
      <c r="B33" s="22" t="s">
        <v>547</v>
      </c>
      <c r="C33" s="23">
        <v>37</v>
      </c>
      <c r="D33" s="23"/>
    </row>
    <row r="34" spans="1:4" x14ac:dyDescent="0.2">
      <c r="A34" s="22" t="s">
        <v>146</v>
      </c>
      <c r="B34" s="22" t="s">
        <v>548</v>
      </c>
      <c r="C34" s="23">
        <v>36</v>
      </c>
      <c r="D34" s="23"/>
    </row>
    <row r="35" spans="1:4" x14ac:dyDescent="0.2">
      <c r="A35" s="22" t="s">
        <v>147</v>
      </c>
      <c r="B35" s="22" t="s">
        <v>549</v>
      </c>
      <c r="C35" s="23">
        <v>36</v>
      </c>
      <c r="D35" s="23"/>
    </row>
    <row r="36" spans="1:4" x14ac:dyDescent="0.2">
      <c r="A36" s="22" t="s">
        <v>148</v>
      </c>
      <c r="B36" s="22" t="s">
        <v>550</v>
      </c>
      <c r="C36" s="23">
        <v>37</v>
      </c>
      <c r="D36" s="23"/>
    </row>
    <row r="37" spans="1:4" x14ac:dyDescent="0.2">
      <c r="A37" s="22" t="s">
        <v>366</v>
      </c>
      <c r="B37" s="22" t="s">
        <v>406</v>
      </c>
      <c r="C37" s="23">
        <v>38</v>
      </c>
      <c r="D37" s="23"/>
    </row>
    <row r="38" spans="1:4" x14ac:dyDescent="0.2">
      <c r="A38" s="22" t="s">
        <v>414</v>
      </c>
      <c r="B38" s="22" t="s">
        <v>551</v>
      </c>
      <c r="C38" s="23">
        <v>38</v>
      </c>
      <c r="D38" s="23"/>
    </row>
    <row r="39" spans="1:4" x14ac:dyDescent="0.2">
      <c r="A39" s="22" t="s">
        <v>369</v>
      </c>
      <c r="B39" s="22" t="s">
        <v>552</v>
      </c>
      <c r="C39" s="23">
        <v>38</v>
      </c>
      <c r="D39" s="23"/>
    </row>
    <row r="40" spans="1:4" x14ac:dyDescent="0.2">
      <c r="A40" s="22" t="s">
        <v>370</v>
      </c>
      <c r="B40" s="22" t="s">
        <v>553</v>
      </c>
      <c r="C40" s="23">
        <v>36</v>
      </c>
      <c r="D40" s="23"/>
    </row>
    <row r="41" spans="1:4" x14ac:dyDescent="0.2">
      <c r="A41" s="22" t="s">
        <v>371</v>
      </c>
      <c r="B41" s="22" t="s">
        <v>554</v>
      </c>
      <c r="C41" s="23">
        <v>37</v>
      </c>
      <c r="D41" s="23"/>
    </row>
    <row r="42" spans="1:4" x14ac:dyDescent="0.2">
      <c r="A42" s="22" t="s">
        <v>38</v>
      </c>
      <c r="B42" s="22" t="s">
        <v>555</v>
      </c>
      <c r="C42" s="23">
        <v>36</v>
      </c>
      <c r="D42" s="23"/>
    </row>
    <row r="43" spans="1:4" x14ac:dyDescent="0.2">
      <c r="A43" s="22" t="s">
        <v>210</v>
      </c>
      <c r="B43" s="22" t="s">
        <v>556</v>
      </c>
      <c r="C43" s="23">
        <v>36</v>
      </c>
      <c r="D43" s="23"/>
    </row>
    <row r="44" spans="1:4" x14ac:dyDescent="0.2">
      <c r="A44" s="24" t="s">
        <v>542</v>
      </c>
      <c r="B44" s="24"/>
      <c r="C44" s="25">
        <v>695</v>
      </c>
      <c r="D44" s="26">
        <v>36.58</v>
      </c>
    </row>
    <row r="45" spans="1:4" x14ac:dyDescent="0.2">
      <c r="A45" s="22" t="s">
        <v>341</v>
      </c>
      <c r="B45" s="22" t="s">
        <v>557</v>
      </c>
      <c r="C45" s="23">
        <v>33</v>
      </c>
      <c r="D45" s="23"/>
    </row>
    <row r="46" spans="1:4" x14ac:dyDescent="0.2">
      <c r="A46" s="22" t="s">
        <v>209</v>
      </c>
      <c r="B46" s="22" t="s">
        <v>549</v>
      </c>
      <c r="C46" s="23">
        <v>37</v>
      </c>
      <c r="D46" s="23"/>
    </row>
    <row r="47" spans="1:4" x14ac:dyDescent="0.2">
      <c r="A47" s="22" t="s">
        <v>225</v>
      </c>
      <c r="B47" s="22" t="s">
        <v>529</v>
      </c>
      <c r="C47" s="23">
        <v>33</v>
      </c>
      <c r="D47" s="23"/>
    </row>
    <row r="48" spans="1:4" x14ac:dyDescent="0.2">
      <c r="A48" s="22" t="s">
        <v>226</v>
      </c>
      <c r="B48" s="22" t="s">
        <v>332</v>
      </c>
      <c r="C48" s="23">
        <v>36</v>
      </c>
      <c r="D48" s="23"/>
    </row>
    <row r="49" spans="1:4" x14ac:dyDescent="0.2">
      <c r="A49" s="22" t="s">
        <v>214</v>
      </c>
      <c r="B49" s="22" t="s">
        <v>558</v>
      </c>
      <c r="C49" s="23">
        <v>35</v>
      </c>
      <c r="D49" s="23"/>
    </row>
    <row r="50" spans="1:4" x14ac:dyDescent="0.2">
      <c r="A50" s="22" t="s">
        <v>227</v>
      </c>
      <c r="B50" s="22" t="s">
        <v>559</v>
      </c>
      <c r="C50" s="23">
        <v>34</v>
      </c>
      <c r="D50" s="23"/>
    </row>
    <row r="51" spans="1:4" x14ac:dyDescent="0.2">
      <c r="A51" s="22" t="s">
        <v>228</v>
      </c>
      <c r="B51" s="22" t="s">
        <v>560</v>
      </c>
      <c r="C51" s="23">
        <v>32</v>
      </c>
      <c r="D51" s="23"/>
    </row>
    <row r="52" spans="1:4" x14ac:dyDescent="0.2">
      <c r="A52" s="22" t="s">
        <v>230</v>
      </c>
      <c r="B52" s="22" t="s">
        <v>550</v>
      </c>
      <c r="C52" s="23">
        <v>34</v>
      </c>
      <c r="D52" s="23"/>
    </row>
    <row r="53" spans="1:4" x14ac:dyDescent="0.2">
      <c r="A53" s="22" t="s">
        <v>231</v>
      </c>
      <c r="B53" s="22" t="s">
        <v>535</v>
      </c>
      <c r="C53" s="23">
        <v>35</v>
      </c>
      <c r="D53" s="23"/>
    </row>
    <row r="54" spans="1:4" x14ac:dyDescent="0.2">
      <c r="A54" s="22" t="s">
        <v>351</v>
      </c>
      <c r="B54" s="22" t="s">
        <v>553</v>
      </c>
      <c r="C54" s="23">
        <v>37</v>
      </c>
      <c r="D54" s="23"/>
    </row>
    <row r="55" spans="1:4" x14ac:dyDescent="0.2">
      <c r="A55" s="22" t="s">
        <v>127</v>
      </c>
      <c r="B55" s="22" t="s">
        <v>561</v>
      </c>
      <c r="C55" s="23">
        <v>34</v>
      </c>
      <c r="D55" s="23"/>
    </row>
    <row r="56" spans="1:4" x14ac:dyDescent="0.2">
      <c r="A56" s="22" t="s">
        <v>393</v>
      </c>
      <c r="B56" s="22" t="s">
        <v>394</v>
      </c>
      <c r="C56" s="23">
        <v>35</v>
      </c>
      <c r="D56" s="23"/>
    </row>
    <row r="57" spans="1:4" x14ac:dyDescent="0.2">
      <c r="A57" s="22" t="s">
        <v>409</v>
      </c>
      <c r="B57" s="22" t="s">
        <v>562</v>
      </c>
      <c r="C57" s="23">
        <v>35</v>
      </c>
      <c r="D57" s="23"/>
    </row>
    <row r="58" spans="1:4" x14ac:dyDescent="0.2">
      <c r="A58" s="22" t="s">
        <v>68</v>
      </c>
      <c r="B58" s="22" t="s">
        <v>563</v>
      </c>
      <c r="C58" s="23">
        <v>37</v>
      </c>
      <c r="D58" s="23"/>
    </row>
    <row r="59" spans="1:4" x14ac:dyDescent="0.2">
      <c r="A59" s="22" t="s">
        <v>410</v>
      </c>
      <c r="B59" s="22" t="s">
        <v>466</v>
      </c>
      <c r="C59" s="23">
        <v>36</v>
      </c>
      <c r="D59" s="23"/>
    </row>
    <row r="60" spans="1:4" x14ac:dyDescent="0.2">
      <c r="A60" s="22" t="s">
        <v>232</v>
      </c>
      <c r="B60" s="22" t="s">
        <v>564</v>
      </c>
      <c r="C60" s="23">
        <v>33</v>
      </c>
      <c r="D60" s="23"/>
    </row>
    <row r="61" spans="1:4" x14ac:dyDescent="0.2">
      <c r="A61" s="22" t="s">
        <v>233</v>
      </c>
      <c r="B61" s="22" t="s">
        <v>565</v>
      </c>
      <c r="C61" s="23">
        <v>38</v>
      </c>
      <c r="D61" s="23"/>
    </row>
    <row r="62" spans="1:4" x14ac:dyDescent="0.2">
      <c r="A62" s="22" t="s">
        <v>234</v>
      </c>
      <c r="B62" s="22" t="s">
        <v>533</v>
      </c>
      <c r="C62" s="23">
        <v>34</v>
      </c>
      <c r="D62" s="23"/>
    </row>
    <row r="63" spans="1:4" x14ac:dyDescent="0.2">
      <c r="A63" s="22" t="s">
        <v>404</v>
      </c>
      <c r="B63" s="22" t="s">
        <v>566</v>
      </c>
      <c r="C63" s="23">
        <v>34</v>
      </c>
      <c r="D63" s="23"/>
    </row>
    <row r="64" spans="1:4" x14ac:dyDescent="0.2">
      <c r="A64" s="22" t="s">
        <v>412</v>
      </c>
      <c r="B64" s="22" t="s">
        <v>567</v>
      </c>
      <c r="C64" s="23">
        <v>34</v>
      </c>
      <c r="D64" s="23"/>
    </row>
    <row r="65" spans="1:4" x14ac:dyDescent="0.2">
      <c r="A65" s="22" t="s">
        <v>212</v>
      </c>
      <c r="B65" s="22" t="s">
        <v>556</v>
      </c>
      <c r="C65" s="23">
        <v>34</v>
      </c>
      <c r="D65" s="23"/>
    </row>
    <row r="66" spans="1:4" x14ac:dyDescent="0.2">
      <c r="A66" s="22" t="s">
        <v>372</v>
      </c>
      <c r="B66" s="22" t="s">
        <v>568</v>
      </c>
      <c r="C66" s="23">
        <v>37</v>
      </c>
      <c r="D66" s="23"/>
    </row>
    <row r="67" spans="1:4" x14ac:dyDescent="0.2">
      <c r="A67" s="22" t="s">
        <v>413</v>
      </c>
      <c r="B67" s="22" t="s">
        <v>569</v>
      </c>
      <c r="C67" s="23">
        <v>34</v>
      </c>
      <c r="D67" s="23"/>
    </row>
    <row r="68" spans="1:4" x14ac:dyDescent="0.2">
      <c r="A68" s="24" t="s">
        <v>542</v>
      </c>
      <c r="B68" s="24"/>
      <c r="C68" s="25">
        <v>801</v>
      </c>
      <c r="D68" s="26">
        <v>34.83</v>
      </c>
    </row>
    <row r="69" spans="1:4" x14ac:dyDescent="0.2">
      <c r="A69" s="22" t="s">
        <v>256</v>
      </c>
      <c r="B69" s="22" t="s">
        <v>570</v>
      </c>
      <c r="C69" s="23">
        <v>36</v>
      </c>
      <c r="D69" s="23"/>
    </row>
    <row r="70" spans="1:4" x14ac:dyDescent="0.2">
      <c r="A70" s="22" t="s">
        <v>269</v>
      </c>
      <c r="B70" s="22" t="s">
        <v>538</v>
      </c>
      <c r="C70" s="23">
        <v>32</v>
      </c>
      <c r="D70" s="23"/>
    </row>
    <row r="71" spans="1:4" x14ac:dyDescent="0.2">
      <c r="A71" s="22" t="s">
        <v>167</v>
      </c>
      <c r="B71" s="22" t="s">
        <v>541</v>
      </c>
      <c r="C71" s="23">
        <v>37</v>
      </c>
      <c r="D71" s="23"/>
    </row>
    <row r="72" spans="1:4" x14ac:dyDescent="0.2">
      <c r="A72" s="22" t="s">
        <v>274</v>
      </c>
      <c r="B72" s="22" t="s">
        <v>571</v>
      </c>
      <c r="C72" s="23">
        <v>36</v>
      </c>
      <c r="D72" s="23"/>
    </row>
    <row r="73" spans="1:4" x14ac:dyDescent="0.2">
      <c r="A73" s="22" t="s">
        <v>52</v>
      </c>
      <c r="B73" s="22" t="s">
        <v>572</v>
      </c>
      <c r="C73" s="23">
        <v>36</v>
      </c>
      <c r="D73" s="23"/>
    </row>
    <row r="74" spans="1:4" x14ac:dyDescent="0.2">
      <c r="A74" s="22" t="s">
        <v>312</v>
      </c>
      <c r="B74" s="22" t="s">
        <v>548</v>
      </c>
      <c r="C74" s="23">
        <v>35</v>
      </c>
      <c r="D74" s="23"/>
    </row>
    <row r="75" spans="1:4" x14ac:dyDescent="0.2">
      <c r="A75" s="22" t="s">
        <v>168</v>
      </c>
      <c r="B75" s="22" t="s">
        <v>557</v>
      </c>
      <c r="C75" s="23">
        <v>34</v>
      </c>
      <c r="D75" s="23"/>
    </row>
    <row r="76" spans="1:4" x14ac:dyDescent="0.2">
      <c r="A76" s="22" t="s">
        <v>259</v>
      </c>
      <c r="B76" s="22" t="s">
        <v>573</v>
      </c>
      <c r="C76" s="23">
        <v>36</v>
      </c>
      <c r="D76" s="23"/>
    </row>
    <row r="77" spans="1:4" x14ac:dyDescent="0.2">
      <c r="A77" s="22" t="s">
        <v>169</v>
      </c>
      <c r="B77" s="22" t="s">
        <v>574</v>
      </c>
      <c r="C77" s="23">
        <v>36</v>
      </c>
      <c r="D77" s="23"/>
    </row>
    <row r="78" spans="1:4" x14ac:dyDescent="0.2">
      <c r="A78" s="22" t="s">
        <v>36</v>
      </c>
      <c r="B78" s="22" t="s">
        <v>545</v>
      </c>
      <c r="C78" s="23">
        <v>36</v>
      </c>
      <c r="D78" s="23"/>
    </row>
    <row r="79" spans="1:4" x14ac:dyDescent="0.2">
      <c r="A79" s="22" t="s">
        <v>222</v>
      </c>
      <c r="B79" s="22" t="s">
        <v>575</v>
      </c>
      <c r="C79" s="23">
        <v>37</v>
      </c>
      <c r="D79" s="23"/>
    </row>
    <row r="80" spans="1:4" x14ac:dyDescent="0.2">
      <c r="A80" s="22" t="s">
        <v>260</v>
      </c>
      <c r="B80" s="22" t="s">
        <v>576</v>
      </c>
      <c r="C80" s="23">
        <v>37</v>
      </c>
      <c r="D80" s="23"/>
    </row>
    <row r="81" spans="1:4" x14ac:dyDescent="0.2">
      <c r="A81" s="22" t="s">
        <v>261</v>
      </c>
      <c r="B81" s="22" t="s">
        <v>577</v>
      </c>
      <c r="C81" s="23">
        <v>36</v>
      </c>
      <c r="D81" s="23"/>
    </row>
    <row r="82" spans="1:4" x14ac:dyDescent="0.2">
      <c r="A82" s="22" t="s">
        <v>235</v>
      </c>
      <c r="B82" s="22" t="s">
        <v>531</v>
      </c>
      <c r="C82" s="23">
        <v>34</v>
      </c>
      <c r="D82" s="23"/>
    </row>
    <row r="83" spans="1:4" x14ac:dyDescent="0.2">
      <c r="A83" s="22" t="s">
        <v>279</v>
      </c>
      <c r="B83" s="22" t="s">
        <v>578</v>
      </c>
      <c r="C83" s="23">
        <v>35</v>
      </c>
      <c r="D83" s="23"/>
    </row>
    <row r="84" spans="1:4" x14ac:dyDescent="0.2">
      <c r="A84" s="22" t="s">
        <v>78</v>
      </c>
      <c r="B84" s="22" t="s">
        <v>579</v>
      </c>
      <c r="C84" s="23">
        <v>34</v>
      </c>
      <c r="D84" s="23"/>
    </row>
    <row r="85" spans="1:4" x14ac:dyDescent="0.2">
      <c r="A85" s="22" t="s">
        <v>262</v>
      </c>
      <c r="B85" s="22" t="s">
        <v>580</v>
      </c>
      <c r="C85" s="23">
        <v>35</v>
      </c>
      <c r="D85" s="23"/>
    </row>
    <row r="86" spans="1:4" x14ac:dyDescent="0.2">
      <c r="A86" s="22" t="s">
        <v>237</v>
      </c>
      <c r="B86" s="22" t="s">
        <v>332</v>
      </c>
      <c r="C86" s="23">
        <v>37</v>
      </c>
      <c r="D86" s="23"/>
    </row>
    <row r="87" spans="1:4" x14ac:dyDescent="0.2">
      <c r="A87" s="22" t="s">
        <v>263</v>
      </c>
      <c r="B87" s="22" t="s">
        <v>581</v>
      </c>
      <c r="C87" s="23">
        <v>34</v>
      </c>
      <c r="D87" s="23"/>
    </row>
    <row r="88" spans="1:4" x14ac:dyDescent="0.2">
      <c r="A88" s="22" t="s">
        <v>170</v>
      </c>
      <c r="B88" s="22" t="s">
        <v>582</v>
      </c>
      <c r="C88" s="23">
        <v>38</v>
      </c>
      <c r="D88" s="23"/>
    </row>
    <row r="89" spans="1:4" x14ac:dyDescent="0.2">
      <c r="A89" s="22" t="s">
        <v>71</v>
      </c>
      <c r="B89" s="22" t="s">
        <v>563</v>
      </c>
      <c r="C89" s="23">
        <v>35</v>
      </c>
      <c r="D89" s="23"/>
    </row>
    <row r="90" spans="1:4" x14ac:dyDescent="0.2">
      <c r="A90" s="22" t="s">
        <v>281</v>
      </c>
      <c r="B90" s="22" t="s">
        <v>583</v>
      </c>
      <c r="C90" s="23">
        <v>34</v>
      </c>
      <c r="D90" s="23"/>
    </row>
    <row r="91" spans="1:4" x14ac:dyDescent="0.2">
      <c r="A91" s="22" t="s">
        <v>244</v>
      </c>
      <c r="B91" s="22" t="s">
        <v>584</v>
      </c>
      <c r="C91" s="23">
        <v>10</v>
      </c>
      <c r="D91" s="23"/>
    </row>
    <row r="92" spans="1:4" x14ac:dyDescent="0.2">
      <c r="A92" s="24" t="s">
        <v>542</v>
      </c>
      <c r="B92" s="24"/>
      <c r="C92" s="25">
        <v>790</v>
      </c>
      <c r="D92" s="26">
        <v>34.35</v>
      </c>
    </row>
    <row r="93" spans="1:4" x14ac:dyDescent="0.2">
      <c r="A93" s="24" t="s">
        <v>585</v>
      </c>
      <c r="B93" s="24"/>
      <c r="C93" s="25">
        <v>2834</v>
      </c>
      <c r="D93" s="26">
        <v>35.42</v>
      </c>
    </row>
    <row r="94" spans="1:4" x14ac:dyDescent="0.2">
      <c r="A94" s="22" t="s">
        <v>99</v>
      </c>
      <c r="B94" s="22" t="s">
        <v>586</v>
      </c>
      <c r="C94" s="23">
        <v>33</v>
      </c>
      <c r="D94" s="23"/>
    </row>
    <row r="95" spans="1:4" x14ac:dyDescent="0.2">
      <c r="A95" s="22" t="s">
        <v>196</v>
      </c>
      <c r="B95" s="22" t="s">
        <v>587</v>
      </c>
      <c r="C95" s="23">
        <v>36</v>
      </c>
      <c r="D95" s="23"/>
    </row>
    <row r="96" spans="1:4" x14ac:dyDescent="0.2">
      <c r="A96" s="22" t="s">
        <v>155</v>
      </c>
      <c r="B96" s="22" t="s">
        <v>588</v>
      </c>
      <c r="C96" s="23">
        <v>32</v>
      </c>
      <c r="D96" s="23"/>
    </row>
    <row r="97" spans="1:4" x14ac:dyDescent="0.2">
      <c r="A97" s="22" t="s">
        <v>41</v>
      </c>
      <c r="B97" s="22" t="s">
        <v>589</v>
      </c>
      <c r="C97" s="23">
        <v>32</v>
      </c>
      <c r="D97" s="23"/>
    </row>
    <row r="98" spans="1:4" x14ac:dyDescent="0.2">
      <c r="A98" s="22" t="s">
        <v>197</v>
      </c>
      <c r="B98" s="22" t="s">
        <v>590</v>
      </c>
      <c r="C98" s="23">
        <v>32</v>
      </c>
      <c r="D98" s="23"/>
    </row>
    <row r="99" spans="1:4" x14ac:dyDescent="0.2">
      <c r="A99" s="22" t="s">
        <v>198</v>
      </c>
      <c r="B99" s="22" t="s">
        <v>591</v>
      </c>
      <c r="C99" s="23">
        <v>34</v>
      </c>
      <c r="D99" s="23"/>
    </row>
    <row r="100" spans="1:4" x14ac:dyDescent="0.2">
      <c r="A100" s="22" t="s">
        <v>199</v>
      </c>
      <c r="B100" s="22" t="s">
        <v>592</v>
      </c>
      <c r="C100" s="23">
        <v>32</v>
      </c>
      <c r="D100" s="23"/>
    </row>
    <row r="101" spans="1:4" x14ac:dyDescent="0.2">
      <c r="A101" s="22" t="s">
        <v>184</v>
      </c>
      <c r="B101" s="22" t="s">
        <v>593</v>
      </c>
      <c r="C101" s="23">
        <v>32</v>
      </c>
      <c r="D101" s="23"/>
    </row>
    <row r="102" spans="1:4" x14ac:dyDescent="0.2">
      <c r="A102" s="22" t="s">
        <v>200</v>
      </c>
      <c r="B102" s="22" t="s">
        <v>594</v>
      </c>
      <c r="C102" s="23">
        <v>32</v>
      </c>
      <c r="D102" s="23"/>
    </row>
    <row r="103" spans="1:4" ht="25.5" x14ac:dyDescent="0.2">
      <c r="A103" s="22" t="s">
        <v>201</v>
      </c>
      <c r="B103" s="22" t="s">
        <v>595</v>
      </c>
      <c r="C103" s="23">
        <v>32</v>
      </c>
      <c r="D103" s="23"/>
    </row>
    <row r="104" spans="1:4" x14ac:dyDescent="0.2">
      <c r="A104" s="22" t="s">
        <v>44</v>
      </c>
      <c r="B104" s="22" t="s">
        <v>596</v>
      </c>
      <c r="C104" s="23">
        <v>33</v>
      </c>
      <c r="D104" s="23"/>
    </row>
    <row r="105" spans="1:4" x14ac:dyDescent="0.2">
      <c r="A105" s="22" t="s">
        <v>102</v>
      </c>
      <c r="B105" s="22" t="s">
        <v>597</v>
      </c>
      <c r="C105" s="23">
        <v>36</v>
      </c>
      <c r="D105" s="23"/>
    </row>
    <row r="106" spans="1:4" x14ac:dyDescent="0.2">
      <c r="A106" s="22" t="s">
        <v>202</v>
      </c>
      <c r="B106" s="22" t="s">
        <v>598</v>
      </c>
      <c r="C106" s="23">
        <v>32</v>
      </c>
      <c r="D106" s="23"/>
    </row>
    <row r="107" spans="1:4" x14ac:dyDescent="0.2">
      <c r="A107" s="22" t="s">
        <v>203</v>
      </c>
      <c r="B107" s="22" t="s">
        <v>599</v>
      </c>
      <c r="C107" s="23">
        <v>34</v>
      </c>
      <c r="D107" s="23"/>
    </row>
    <row r="108" spans="1:4" x14ac:dyDescent="0.2">
      <c r="A108" s="22" t="s">
        <v>84</v>
      </c>
      <c r="B108" s="22" t="s">
        <v>600</v>
      </c>
      <c r="C108" s="23">
        <v>33</v>
      </c>
      <c r="D108" s="23"/>
    </row>
    <row r="109" spans="1:4" x14ac:dyDescent="0.2">
      <c r="A109" s="22" t="s">
        <v>151</v>
      </c>
      <c r="B109" s="22" t="s">
        <v>601</v>
      </c>
      <c r="C109" s="23">
        <v>32</v>
      </c>
      <c r="D109" s="23"/>
    </row>
    <row r="110" spans="1:4" x14ac:dyDescent="0.2">
      <c r="A110" s="22" t="s">
        <v>45</v>
      </c>
      <c r="B110" s="22" t="s">
        <v>602</v>
      </c>
      <c r="C110" s="23">
        <v>32</v>
      </c>
      <c r="D110" s="23"/>
    </row>
    <row r="111" spans="1:4" x14ac:dyDescent="0.2">
      <c r="A111" s="22" t="s">
        <v>204</v>
      </c>
      <c r="B111" s="22" t="s">
        <v>603</v>
      </c>
      <c r="C111" s="23">
        <v>32</v>
      </c>
      <c r="D111" s="23"/>
    </row>
    <row r="112" spans="1:4" x14ac:dyDescent="0.2">
      <c r="A112" s="22" t="s">
        <v>205</v>
      </c>
      <c r="B112" s="22" t="s">
        <v>604</v>
      </c>
      <c r="C112" s="23">
        <v>33</v>
      </c>
      <c r="D112" s="23"/>
    </row>
    <row r="113" spans="1:4" x14ac:dyDescent="0.2">
      <c r="A113" s="22" t="s">
        <v>206</v>
      </c>
      <c r="B113" s="22" t="s">
        <v>605</v>
      </c>
      <c r="C113" s="23">
        <v>32</v>
      </c>
      <c r="D113" s="23"/>
    </row>
    <row r="114" spans="1:4" x14ac:dyDescent="0.2">
      <c r="A114" s="22" t="s">
        <v>207</v>
      </c>
      <c r="B114" s="22" t="s">
        <v>606</v>
      </c>
      <c r="C114" s="23">
        <v>34</v>
      </c>
      <c r="D114" s="23"/>
    </row>
    <row r="115" spans="1:4" x14ac:dyDescent="0.2">
      <c r="A115" s="22" t="s">
        <v>152</v>
      </c>
      <c r="B115" s="22" t="s">
        <v>607</v>
      </c>
      <c r="C115" s="23">
        <v>33</v>
      </c>
      <c r="D115" s="23"/>
    </row>
    <row r="116" spans="1:4" x14ac:dyDescent="0.2">
      <c r="A116" s="22" t="s">
        <v>46</v>
      </c>
      <c r="B116" s="22" t="s">
        <v>608</v>
      </c>
      <c r="C116" s="23">
        <v>37</v>
      </c>
      <c r="D116" s="23"/>
    </row>
    <row r="117" spans="1:4" x14ac:dyDescent="0.2">
      <c r="A117" s="24" t="s">
        <v>542</v>
      </c>
      <c r="B117" s="24"/>
      <c r="C117" s="25">
        <v>760</v>
      </c>
      <c r="D117" s="26">
        <v>33.04</v>
      </c>
    </row>
    <row r="118" spans="1:4" x14ac:dyDescent="0.2">
      <c r="A118" s="22" t="s">
        <v>250</v>
      </c>
      <c r="B118" s="22" t="s">
        <v>609</v>
      </c>
      <c r="C118" s="23">
        <v>36</v>
      </c>
      <c r="D118" s="23"/>
    </row>
    <row r="119" spans="1:4" x14ac:dyDescent="0.2">
      <c r="A119" s="22" t="s">
        <v>217</v>
      </c>
      <c r="B119" s="22" t="s">
        <v>610</v>
      </c>
      <c r="C119" s="23">
        <v>35</v>
      </c>
      <c r="D119" s="23"/>
    </row>
    <row r="120" spans="1:4" x14ac:dyDescent="0.2">
      <c r="A120" s="22" t="s">
        <v>221</v>
      </c>
      <c r="B120" s="22" t="s">
        <v>611</v>
      </c>
      <c r="C120" s="23">
        <v>35</v>
      </c>
      <c r="D120" s="23"/>
    </row>
    <row r="121" spans="1:4" x14ac:dyDescent="0.2">
      <c r="A121" s="22" t="s">
        <v>264</v>
      </c>
      <c r="B121" s="22" t="s">
        <v>612</v>
      </c>
      <c r="C121" s="23">
        <v>35</v>
      </c>
      <c r="D121" s="23"/>
    </row>
    <row r="122" spans="1:4" x14ac:dyDescent="0.2">
      <c r="A122" s="22" t="s">
        <v>265</v>
      </c>
      <c r="B122" s="22" t="s">
        <v>613</v>
      </c>
      <c r="C122" s="23">
        <v>36</v>
      </c>
      <c r="D122" s="23"/>
    </row>
    <row r="123" spans="1:4" x14ac:dyDescent="0.2">
      <c r="A123" s="22" t="s">
        <v>252</v>
      </c>
      <c r="B123" s="22" t="s">
        <v>614</v>
      </c>
      <c r="C123" s="23">
        <v>36</v>
      </c>
      <c r="D123" s="23"/>
    </row>
    <row r="124" spans="1:4" x14ac:dyDescent="0.2">
      <c r="A124" s="22" t="s">
        <v>266</v>
      </c>
      <c r="B124" s="22" t="s">
        <v>615</v>
      </c>
      <c r="C124" s="23">
        <v>36</v>
      </c>
      <c r="D124" s="23"/>
    </row>
    <row r="125" spans="1:4" x14ac:dyDescent="0.2">
      <c r="A125" s="22" t="s">
        <v>173</v>
      </c>
      <c r="B125" s="22" t="s">
        <v>616</v>
      </c>
      <c r="C125" s="23">
        <v>35</v>
      </c>
      <c r="D125" s="23"/>
    </row>
    <row r="126" spans="1:4" x14ac:dyDescent="0.2">
      <c r="A126" s="22" t="s">
        <v>177</v>
      </c>
      <c r="B126" s="22" t="s">
        <v>617</v>
      </c>
      <c r="C126" s="23">
        <v>36</v>
      </c>
      <c r="D126" s="23"/>
    </row>
    <row r="127" spans="1:4" x14ac:dyDescent="0.2">
      <c r="A127" s="22" t="s">
        <v>178</v>
      </c>
      <c r="B127" s="22" t="s">
        <v>618</v>
      </c>
      <c r="C127" s="23">
        <v>36</v>
      </c>
      <c r="D127" s="23"/>
    </row>
    <row r="128" spans="1:4" x14ac:dyDescent="0.2">
      <c r="A128" s="22" t="s">
        <v>179</v>
      </c>
      <c r="B128" s="22" t="s">
        <v>619</v>
      </c>
      <c r="C128" s="23">
        <v>36</v>
      </c>
      <c r="D128" s="23"/>
    </row>
    <row r="129" spans="1:4" x14ac:dyDescent="0.2">
      <c r="A129" s="24" t="s">
        <v>542</v>
      </c>
      <c r="B129" s="24"/>
      <c r="C129" s="25">
        <v>392</v>
      </c>
      <c r="D129" s="26">
        <v>35.64</v>
      </c>
    </row>
    <row r="130" spans="1:4" x14ac:dyDescent="0.2">
      <c r="A130" s="22" t="s">
        <v>239</v>
      </c>
      <c r="B130" s="22" t="s">
        <v>620</v>
      </c>
      <c r="C130" s="23">
        <v>37</v>
      </c>
      <c r="D130" s="23"/>
    </row>
    <row r="131" spans="1:4" x14ac:dyDescent="0.2">
      <c r="A131" s="22" t="s">
        <v>242</v>
      </c>
      <c r="B131" s="22" t="s">
        <v>621</v>
      </c>
      <c r="C131" s="23">
        <v>38</v>
      </c>
      <c r="D131" s="23"/>
    </row>
    <row r="132" spans="1:4" x14ac:dyDescent="0.2">
      <c r="A132" s="22" t="s">
        <v>243</v>
      </c>
      <c r="B132" s="22" t="s">
        <v>622</v>
      </c>
      <c r="C132" s="23">
        <v>37</v>
      </c>
      <c r="D132" s="23"/>
    </row>
    <row r="133" spans="1:4" x14ac:dyDescent="0.2">
      <c r="A133" s="22" t="s">
        <v>55</v>
      </c>
      <c r="B133" s="22" t="s">
        <v>623</v>
      </c>
      <c r="C133" s="23">
        <v>37</v>
      </c>
      <c r="D133" s="23"/>
    </row>
    <row r="134" spans="1:4" x14ac:dyDescent="0.2">
      <c r="A134" s="22" t="s">
        <v>59</v>
      </c>
      <c r="B134" s="22" t="s">
        <v>624</v>
      </c>
      <c r="C134" s="23">
        <v>37</v>
      </c>
      <c r="D134" s="23"/>
    </row>
    <row r="135" spans="1:4" x14ac:dyDescent="0.2">
      <c r="A135" s="22" t="s">
        <v>180</v>
      </c>
      <c r="B135" s="22" t="s">
        <v>625</v>
      </c>
      <c r="C135" s="23">
        <v>38</v>
      </c>
      <c r="D135" s="23"/>
    </row>
    <row r="136" spans="1:4" x14ac:dyDescent="0.2">
      <c r="A136" s="22" t="s">
        <v>181</v>
      </c>
      <c r="B136" s="22" t="s">
        <v>626</v>
      </c>
      <c r="C136" s="23">
        <v>36</v>
      </c>
      <c r="D136" s="23"/>
    </row>
    <row r="137" spans="1:4" x14ac:dyDescent="0.2">
      <c r="A137" s="22" t="s">
        <v>182</v>
      </c>
      <c r="B137" s="22" t="s">
        <v>627</v>
      </c>
      <c r="C137" s="23">
        <v>38</v>
      </c>
      <c r="D137" s="23"/>
    </row>
    <row r="138" spans="1:4" x14ac:dyDescent="0.2">
      <c r="A138" s="22" t="s">
        <v>183</v>
      </c>
      <c r="B138" s="22" t="s">
        <v>346</v>
      </c>
      <c r="C138" s="23">
        <v>38</v>
      </c>
      <c r="D138" s="23"/>
    </row>
    <row r="139" spans="1:4" x14ac:dyDescent="0.2">
      <c r="A139" s="22" t="s">
        <v>60</v>
      </c>
      <c r="B139" s="22" t="s">
        <v>628</v>
      </c>
      <c r="C139" s="23">
        <v>38</v>
      </c>
      <c r="D139" s="23"/>
    </row>
    <row r="140" spans="1:4" x14ac:dyDescent="0.2">
      <c r="A140" s="22" t="s">
        <v>61</v>
      </c>
      <c r="B140" s="22" t="s">
        <v>629</v>
      </c>
      <c r="C140" s="23">
        <v>38</v>
      </c>
      <c r="D140" s="23"/>
    </row>
    <row r="141" spans="1:4" x14ac:dyDescent="0.2">
      <c r="A141" s="24" t="s">
        <v>542</v>
      </c>
      <c r="B141" s="24"/>
      <c r="C141" s="25">
        <v>412</v>
      </c>
      <c r="D141" s="26">
        <v>37.450000000000003</v>
      </c>
    </row>
    <row r="142" spans="1:4" x14ac:dyDescent="0.2">
      <c r="A142" s="22" t="s">
        <v>62</v>
      </c>
      <c r="B142" s="22" t="s">
        <v>630</v>
      </c>
      <c r="C142" s="23">
        <v>36</v>
      </c>
      <c r="D142" s="23"/>
    </row>
    <row r="143" spans="1:4" x14ac:dyDescent="0.2">
      <c r="A143" s="22" t="s">
        <v>112</v>
      </c>
      <c r="B143" s="22" t="s">
        <v>631</v>
      </c>
      <c r="C143" s="23">
        <v>36</v>
      </c>
      <c r="D143" s="23"/>
    </row>
    <row r="144" spans="1:4" x14ac:dyDescent="0.2">
      <c r="A144" s="22" t="s">
        <v>113</v>
      </c>
      <c r="B144" s="22" t="s">
        <v>632</v>
      </c>
      <c r="C144" s="23">
        <v>34</v>
      </c>
      <c r="D144" s="23"/>
    </row>
    <row r="145" spans="1:4" x14ac:dyDescent="0.2">
      <c r="A145" s="22" t="s">
        <v>114</v>
      </c>
      <c r="B145" s="22" t="s">
        <v>633</v>
      </c>
      <c r="C145" s="23">
        <v>36</v>
      </c>
      <c r="D145" s="23"/>
    </row>
    <row r="146" spans="1:4" x14ac:dyDescent="0.2">
      <c r="A146" s="22" t="s">
        <v>115</v>
      </c>
      <c r="B146" s="22" t="s">
        <v>634</v>
      </c>
      <c r="C146" s="23">
        <v>35</v>
      </c>
      <c r="D146" s="23"/>
    </row>
    <row r="147" spans="1:4" x14ac:dyDescent="0.2">
      <c r="A147" s="22" t="s">
        <v>116</v>
      </c>
      <c r="B147" s="22" t="s">
        <v>635</v>
      </c>
      <c r="C147" s="23">
        <v>35</v>
      </c>
      <c r="D147" s="23"/>
    </row>
    <row r="148" spans="1:4" x14ac:dyDescent="0.2">
      <c r="A148" s="22" t="s">
        <v>117</v>
      </c>
      <c r="B148" s="22" t="s">
        <v>636</v>
      </c>
      <c r="C148" s="23">
        <v>35</v>
      </c>
      <c r="D148" s="23"/>
    </row>
    <row r="149" spans="1:4" x14ac:dyDescent="0.2">
      <c r="A149" s="22" t="s">
        <v>118</v>
      </c>
      <c r="B149" s="22" t="s">
        <v>301</v>
      </c>
      <c r="C149" s="23">
        <v>35</v>
      </c>
      <c r="D149" s="23"/>
    </row>
    <row r="150" spans="1:4" x14ac:dyDescent="0.2">
      <c r="A150" s="22" t="s">
        <v>119</v>
      </c>
      <c r="B150" s="22" t="s">
        <v>637</v>
      </c>
      <c r="C150" s="23">
        <v>35</v>
      </c>
      <c r="D150" s="23"/>
    </row>
    <row r="151" spans="1:4" x14ac:dyDescent="0.2">
      <c r="A151" s="22" t="s">
        <v>120</v>
      </c>
      <c r="B151" s="22" t="s">
        <v>638</v>
      </c>
      <c r="C151" s="23">
        <v>31</v>
      </c>
      <c r="D151" s="23"/>
    </row>
    <row r="152" spans="1:4" x14ac:dyDescent="0.2">
      <c r="A152" s="22" t="s">
        <v>121</v>
      </c>
      <c r="B152" s="22" t="s">
        <v>639</v>
      </c>
      <c r="C152" s="23">
        <v>36</v>
      </c>
      <c r="D152" s="23"/>
    </row>
    <row r="153" spans="1:4" x14ac:dyDescent="0.2">
      <c r="A153" s="22" t="s">
        <v>122</v>
      </c>
      <c r="B153" s="22" t="s">
        <v>640</v>
      </c>
      <c r="C153" s="23">
        <v>28</v>
      </c>
      <c r="D153" s="23"/>
    </row>
    <row r="154" spans="1:4" x14ac:dyDescent="0.2">
      <c r="A154" s="22" t="s">
        <v>123</v>
      </c>
      <c r="B154" s="22" t="s">
        <v>356</v>
      </c>
      <c r="C154" s="23">
        <v>34</v>
      </c>
      <c r="D154" s="23"/>
    </row>
    <row r="155" spans="1:4" x14ac:dyDescent="0.2">
      <c r="A155" s="24" t="s">
        <v>542</v>
      </c>
      <c r="B155" s="24"/>
      <c r="C155" s="25">
        <v>446</v>
      </c>
      <c r="D155" s="26">
        <v>34.31</v>
      </c>
    </row>
    <row r="156" spans="1:4" x14ac:dyDescent="0.2">
      <c r="A156" s="22" t="s">
        <v>103</v>
      </c>
      <c r="B156" s="22" t="s">
        <v>641</v>
      </c>
      <c r="C156" s="23">
        <v>36</v>
      </c>
      <c r="D156" s="23"/>
    </row>
    <row r="157" spans="1:4" x14ac:dyDescent="0.2">
      <c r="A157" s="22" t="s">
        <v>154</v>
      </c>
      <c r="B157" s="22" t="s">
        <v>642</v>
      </c>
      <c r="C157" s="23">
        <v>36</v>
      </c>
      <c r="D157" s="23"/>
    </row>
    <row r="158" spans="1:4" x14ac:dyDescent="0.2">
      <c r="A158" s="22" t="s">
        <v>106</v>
      </c>
      <c r="B158" s="22" t="s">
        <v>307</v>
      </c>
      <c r="C158" s="23">
        <v>36</v>
      </c>
      <c r="D158" s="23"/>
    </row>
    <row r="159" spans="1:4" x14ac:dyDescent="0.2">
      <c r="A159" s="22" t="s">
        <v>124</v>
      </c>
      <c r="B159" s="22" t="s">
        <v>643</v>
      </c>
      <c r="C159" s="23">
        <v>35</v>
      </c>
      <c r="D159" s="23"/>
    </row>
    <row r="160" spans="1:4" x14ac:dyDescent="0.2">
      <c r="A160" s="22" t="s">
        <v>107</v>
      </c>
      <c r="B160" s="22" t="s">
        <v>644</v>
      </c>
      <c r="C160" s="23">
        <v>36</v>
      </c>
      <c r="D160" s="23"/>
    </row>
    <row r="161" spans="1:4" x14ac:dyDescent="0.2">
      <c r="A161" s="22" t="s">
        <v>158</v>
      </c>
      <c r="B161" s="22" t="s">
        <v>645</v>
      </c>
      <c r="C161" s="23">
        <v>37</v>
      </c>
      <c r="D161" s="23"/>
    </row>
    <row r="162" spans="1:4" x14ac:dyDescent="0.2">
      <c r="A162" s="22" t="s">
        <v>189</v>
      </c>
      <c r="B162" s="22" t="s">
        <v>646</v>
      </c>
      <c r="C162" s="23">
        <v>36</v>
      </c>
      <c r="D162" s="23"/>
    </row>
    <row r="163" spans="1:4" x14ac:dyDescent="0.2">
      <c r="A163" s="22" t="s">
        <v>190</v>
      </c>
      <c r="B163" s="22" t="s">
        <v>647</v>
      </c>
      <c r="C163" s="23">
        <v>36</v>
      </c>
      <c r="D163" s="23"/>
    </row>
    <row r="164" spans="1:4" x14ac:dyDescent="0.2">
      <c r="A164" s="22" t="s">
        <v>191</v>
      </c>
      <c r="B164" s="22" t="s">
        <v>648</v>
      </c>
      <c r="C164" s="23">
        <v>37</v>
      </c>
      <c r="D164" s="23"/>
    </row>
    <row r="165" spans="1:4" x14ac:dyDescent="0.2">
      <c r="A165" s="22" t="s">
        <v>192</v>
      </c>
      <c r="B165" s="22" t="s">
        <v>464</v>
      </c>
      <c r="C165" s="23">
        <v>35</v>
      </c>
      <c r="D165" s="23"/>
    </row>
    <row r="166" spans="1:4" x14ac:dyDescent="0.2">
      <c r="A166" s="22" t="s">
        <v>193</v>
      </c>
      <c r="B166" s="22" t="s">
        <v>649</v>
      </c>
      <c r="C166" s="23">
        <v>36</v>
      </c>
      <c r="D166" s="23"/>
    </row>
    <row r="167" spans="1:4" x14ac:dyDescent="0.2">
      <c r="A167" s="22" t="s">
        <v>125</v>
      </c>
      <c r="B167" s="22" t="s">
        <v>650</v>
      </c>
      <c r="C167" s="23">
        <v>37</v>
      </c>
      <c r="D167" s="23"/>
    </row>
    <row r="168" spans="1:4" x14ac:dyDescent="0.2">
      <c r="A168" s="22" t="s">
        <v>47</v>
      </c>
      <c r="B168" s="22" t="s">
        <v>651</v>
      </c>
      <c r="C168" s="23">
        <v>35</v>
      </c>
      <c r="D168" s="23"/>
    </row>
    <row r="169" spans="1:4" x14ac:dyDescent="0.2">
      <c r="A169" s="22" t="s">
        <v>51</v>
      </c>
      <c r="B169" s="22" t="s">
        <v>652</v>
      </c>
      <c r="C169" s="23">
        <v>38</v>
      </c>
      <c r="D169" s="23"/>
    </row>
    <row r="170" spans="1:4" x14ac:dyDescent="0.2">
      <c r="A170" s="24" t="s">
        <v>542</v>
      </c>
      <c r="B170" s="24"/>
      <c r="C170" s="25">
        <v>506</v>
      </c>
      <c r="D170" s="26">
        <v>36.14</v>
      </c>
    </row>
    <row r="171" spans="1:4" x14ac:dyDescent="0.2">
      <c r="A171" s="24" t="s">
        <v>653</v>
      </c>
      <c r="B171" s="24"/>
      <c r="C171" s="25">
        <v>2516</v>
      </c>
      <c r="D171" s="26">
        <v>34.94</v>
      </c>
    </row>
    <row r="172" spans="1:4" x14ac:dyDescent="0.2">
      <c r="A172" s="22" t="s">
        <v>72</v>
      </c>
      <c r="B172" s="22" t="s">
        <v>654</v>
      </c>
      <c r="C172" s="23">
        <v>37</v>
      </c>
      <c r="D172" s="23"/>
    </row>
    <row r="173" spans="1:4" x14ac:dyDescent="0.2">
      <c r="A173" s="22" t="s">
        <v>86</v>
      </c>
      <c r="B173" s="22" t="s">
        <v>655</v>
      </c>
      <c r="C173" s="23">
        <v>34</v>
      </c>
      <c r="D173" s="23"/>
    </row>
    <row r="174" spans="1:4" x14ac:dyDescent="0.2">
      <c r="A174" s="22" t="s">
        <v>91</v>
      </c>
      <c r="B174" s="22" t="s">
        <v>656</v>
      </c>
      <c r="C174" s="23">
        <v>35</v>
      </c>
      <c r="D174" s="23"/>
    </row>
    <row r="175" spans="1:4" x14ac:dyDescent="0.2">
      <c r="A175" s="24" t="s">
        <v>542</v>
      </c>
      <c r="B175" s="24"/>
      <c r="C175" s="25">
        <v>106</v>
      </c>
      <c r="D175" s="26">
        <v>35.33</v>
      </c>
    </row>
    <row r="176" spans="1:4" x14ac:dyDescent="0.2">
      <c r="A176" s="22" t="s">
        <v>92</v>
      </c>
      <c r="B176" s="22" t="s">
        <v>345</v>
      </c>
      <c r="C176" s="23">
        <v>37</v>
      </c>
      <c r="D176" s="23"/>
    </row>
    <row r="177" spans="1:4" x14ac:dyDescent="0.2">
      <c r="A177" s="22" t="s">
        <v>95</v>
      </c>
      <c r="B177" s="22" t="s">
        <v>657</v>
      </c>
      <c r="C177" s="23">
        <v>36</v>
      </c>
      <c r="D177" s="23"/>
    </row>
    <row r="178" spans="1:4" x14ac:dyDescent="0.2">
      <c r="A178" s="22" t="s">
        <v>96</v>
      </c>
      <c r="B178" s="22" t="s">
        <v>658</v>
      </c>
      <c r="C178" s="23">
        <v>38</v>
      </c>
      <c r="D178" s="23"/>
    </row>
    <row r="179" spans="1:4" x14ac:dyDescent="0.2">
      <c r="A179" s="24" t="s">
        <v>542</v>
      </c>
      <c r="B179" s="24"/>
      <c r="C179" s="25">
        <v>111</v>
      </c>
      <c r="D179" s="26">
        <v>37</v>
      </c>
    </row>
    <row r="180" spans="1:4" x14ac:dyDescent="0.2">
      <c r="A180" s="24" t="s">
        <v>659</v>
      </c>
      <c r="B180" s="24"/>
      <c r="C180" s="25">
        <v>217</v>
      </c>
      <c r="D180" s="26">
        <v>36.17</v>
      </c>
    </row>
    <row r="181" spans="1:4" x14ac:dyDescent="0.2">
      <c r="A181" s="27" t="s">
        <v>660</v>
      </c>
      <c r="B181" s="27"/>
      <c r="C181" s="28">
        <v>5567</v>
      </c>
      <c r="D181" s="29">
        <v>35.229999999999997</v>
      </c>
    </row>
    <row r="184" spans="1:4" x14ac:dyDescent="0.2">
      <c r="A184" s="3" t="s">
        <v>661</v>
      </c>
    </row>
    <row r="185" spans="1:4" x14ac:dyDescent="0.2">
      <c r="A185" s="1" t="s">
        <v>662</v>
      </c>
    </row>
  </sheetData>
  <mergeCells count="2">
    <mergeCell ref="A1:D1"/>
    <mergeCell ref="A3:D3"/>
  </mergeCells>
  <pageMargins left="0.75" right="0.75" top="1" bottom="1" header="0.5" footer="0.5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D6C878-7A14-47A3-B351-CE43737011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Согласовать нагрузку</vt:lpstr>
      <vt:lpstr>Нагрузка</vt:lpstr>
      <vt:lpstr>Выходные данные формула</vt:lpstr>
      <vt:lpstr>Подгруппы</vt:lpstr>
      <vt:lpstr>БД</vt:lpstr>
      <vt:lpstr>Наполняемость классов</vt:lpstr>
      <vt:lpstr>Нагрузка_ректор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Александр Манюк</dc:creator>
  <cp:keywords/>
  <dc:description/>
  <cp:lastModifiedBy>Александр Манюк</cp:lastModifiedBy>
  <cp:revision/>
  <cp:lastPrinted>2024-05-23T10:41:26Z</cp:lastPrinted>
  <dcterms:created xsi:type="dcterms:W3CDTF">2023-11-09T17:11:57Z</dcterms:created>
  <dcterms:modified xsi:type="dcterms:W3CDTF">2024-08-09T17:34:41Z</dcterms:modified>
  <cp:category/>
  <cp:contentStatus/>
</cp:coreProperties>
</file>