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Закачка\"/>
    </mc:Choice>
  </mc:AlternateContent>
  <bookViews>
    <workbookView xWindow="0" yWindow="0" windowWidth="23040" windowHeight="9216"/>
  </bookViews>
  <sheets>
    <sheet name="COMEX_DL_GC1!, 30" sheetId="1" r:id="rId1"/>
  </sheets>
  <definedNames>
    <definedName name="_xlnm._FilterDatabase" localSheetId="0" hidden="1">'COMEX_DL_GC1!, 30'!$A$1:$A$47327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" i="1"/>
  <c r="E3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C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</calcChain>
</file>

<file path=xl/sharedStrings.xml><?xml version="1.0" encoding="utf-8"?>
<sst xmlns="http://schemas.openxmlformats.org/spreadsheetml/2006/main" count="3" uniqueCount="3">
  <si>
    <t xml:space="preserve"> 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</si>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</sst>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0" fillId="4" borderId="0" xfId="0" applyFill="1" applyAlignme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/>
    <xf numFmtId="0" fontId="2" fillId="5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'COMEX_DL_GC1!, 30'!$A$1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084864391951009E-2"/>
                  <c:y val="-0.376286089238845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val>
            <c:numRef>
              <c:f>'COMEX_DL_GC1!, 30'!$A$2:$A$6</c:f>
              <c:numCache>
                <c:formatCode>0.0</c:formatCode>
                <c:ptCount val="5"/>
                <c:pt idx="0">
                  <c:v>2486.1</c:v>
                </c:pt>
                <c:pt idx="1">
                  <c:v>2479.6999999999998</c:v>
                </c:pt>
                <c:pt idx="2" formatCode="General">
                  <c:v>2480</c:v>
                </c:pt>
                <c:pt idx="3">
                  <c:v>2474.6</c:v>
                </c:pt>
                <c:pt idx="4">
                  <c:v>2471.9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9-4460-BA09-0CD2317F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135583"/>
        <c:axId val="1432138463"/>
      </c:lineChart>
      <c:catAx>
        <c:axId val="143213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2138463"/>
        <c:crosses val="autoZero"/>
        <c:auto val="1"/>
        <c:lblAlgn val="ctr"/>
        <c:lblOffset val="100"/>
        <c:noMultiLvlLbl val="0"/>
      </c:catAx>
      <c:valAx>
        <c:axId val="143213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2135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9</xdr:row>
      <xdr:rowOff>143827</xdr:rowOff>
    </xdr:from>
    <xdr:to>
      <xdr:col>14</xdr:col>
      <xdr:colOff>276225</xdr:colOff>
      <xdr:row>21</xdr:row>
      <xdr:rowOff>81915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785F97B2-EF3B-A904-78EF-98949A68B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4"/>
  <sheetViews>
    <sheetView tabSelected="1" workbookViewId="0">
      <selection activeCell="H4" sqref="H4"/>
    </sheetView>
  </sheetViews>
  <sheetFormatPr defaultRowHeight="14.4" x14ac:dyDescent="0.3"/>
  <cols>
    <col min="1" max="1" width="8.5546875" bestFit="1" customWidth="1"/>
    <col min="2" max="2" width="9.109375"/>
    <col min="3" max="3" width="8.88671875" style="8"/>
    <col min="6" max="6" width="8.88671875" style="10"/>
  </cols>
  <sheetData>
    <row r="1" spans="1:6" x14ac:dyDescent="0.3">
      <c r="A1" s="1" t="s">
        <v>1</v>
      </c>
      <c r="B1" s="1" t="s">
        <v>2</v>
      </c>
    </row>
    <row r="2" spans="1:6" x14ac:dyDescent="0.3">
      <c r="A2" s="2">
        <v>2486.1</v>
      </c>
      <c r="B2" s="3">
        <v>1</v>
      </c>
    </row>
    <row r="3" spans="1:6" x14ac:dyDescent="0.3">
      <c r="A3" s="4">
        <v>2479.6999999999998</v>
      </c>
      <c r="B3" s="5">
        <v>2</v>
      </c>
      <c r="C3" s="9">
        <f>RSQ($A$2:$A3,$B$2:$B3)</f>
        <v>0.99999999999999978</v>
      </c>
      <c r="E3" s="13">
        <f>LARGE($C$3:$C$34,ROW(D1))</f>
        <v>0.99999999999999978</v>
      </c>
      <c r="F3" s="14">
        <f>MATCH(E3,$C$2:$C$34,0)</f>
        <v>2</v>
      </c>
    </row>
    <row r="4" spans="1:6" x14ac:dyDescent="0.3">
      <c r="A4" s="6">
        <v>2480</v>
      </c>
      <c r="B4" s="3">
        <v>3</v>
      </c>
      <c r="C4" s="9">
        <f>RSQ($A$2:$A4,$B$2:$B4)</f>
        <v>0.71319959110654496</v>
      </c>
      <c r="E4" s="15">
        <f t="shared" ref="E4:E33" si="0">LARGE($C$3:$C$34,ROW(D2))</f>
        <v>0.93355904568594739</v>
      </c>
      <c r="F4" s="16">
        <f t="shared" ref="F4:F34" si="1">MATCH(E4,$C$2:$C$34,0)</f>
        <v>5</v>
      </c>
    </row>
    <row r="5" spans="1:6" x14ac:dyDescent="0.3">
      <c r="A5" s="4">
        <v>2474.6</v>
      </c>
      <c r="B5" s="5">
        <v>4</v>
      </c>
      <c r="C5" s="9">
        <f>RSQ($A$2:$A5,$B$2:$B5)</f>
        <v>0.88048780487803879</v>
      </c>
      <c r="E5" s="17">
        <f t="shared" si="0"/>
        <v>0.88048780487803879</v>
      </c>
      <c r="F5" s="18">
        <f t="shared" si="1"/>
        <v>4</v>
      </c>
    </row>
    <row r="6" spans="1:6" x14ac:dyDescent="0.3">
      <c r="A6" s="2">
        <v>2471.9</v>
      </c>
      <c r="B6" s="3">
        <v>5</v>
      </c>
      <c r="C6" s="9">
        <f>RSQ($A$2:$A6,$B$2:$B6)</f>
        <v>0.93355904568594739</v>
      </c>
      <c r="E6" s="19">
        <f t="shared" si="0"/>
        <v>0.85178498751562581</v>
      </c>
      <c r="F6" s="20">
        <f t="shared" si="1"/>
        <v>8</v>
      </c>
    </row>
    <row r="7" spans="1:6" x14ac:dyDescent="0.3">
      <c r="A7" s="4">
        <v>2475.3000000000002</v>
      </c>
      <c r="B7" s="5">
        <v>6</v>
      </c>
      <c r="C7" s="9">
        <f>RSQ($A$2:$A7,$B$2:$B7)</f>
        <v>0.76198577356251984</v>
      </c>
      <c r="E7" s="11">
        <f t="shared" si="0"/>
        <v>0.82388975521009922</v>
      </c>
      <c r="F7" s="12">
        <f t="shared" si="1"/>
        <v>7</v>
      </c>
    </row>
    <row r="8" spans="1:6" x14ac:dyDescent="0.3">
      <c r="A8" s="2">
        <v>2470.5</v>
      </c>
      <c r="B8" s="3">
        <v>7</v>
      </c>
      <c r="C8" s="9">
        <f>RSQ($A$2:$A8,$B$2:$B8)</f>
        <v>0.82388975521009922</v>
      </c>
      <c r="E8" s="11">
        <f t="shared" si="0"/>
        <v>0.76198577356251984</v>
      </c>
      <c r="F8" s="12">
        <f t="shared" si="1"/>
        <v>6</v>
      </c>
    </row>
    <row r="9" spans="1:6" x14ac:dyDescent="0.3">
      <c r="A9" s="4">
        <v>2469.6</v>
      </c>
      <c r="B9" s="5">
        <v>8</v>
      </c>
      <c r="C9" s="9">
        <f>RSQ($A$2:$A9,$B$2:$B9)</f>
        <v>0.85178498751562581</v>
      </c>
      <c r="E9" s="11">
        <f t="shared" si="0"/>
        <v>0.73090056685821136</v>
      </c>
      <c r="F9" s="12">
        <f t="shared" si="1"/>
        <v>9</v>
      </c>
    </row>
    <row r="10" spans="1:6" x14ac:dyDescent="0.3">
      <c r="A10" s="2">
        <v>2473.1999999999998</v>
      </c>
      <c r="B10" s="3">
        <v>9</v>
      </c>
      <c r="C10" s="9">
        <f>RSQ($A$2:$A10,$B$2:$B10)</f>
        <v>0.73090056685821136</v>
      </c>
      <c r="E10" s="11">
        <f t="shared" si="0"/>
        <v>0.71319959110654496</v>
      </c>
      <c r="F10" s="12">
        <f t="shared" si="1"/>
        <v>3</v>
      </c>
    </row>
    <row r="11" spans="1:6" x14ac:dyDescent="0.3">
      <c r="A11" s="7">
        <v>2479</v>
      </c>
      <c r="B11" s="5">
        <v>10</v>
      </c>
      <c r="C11" s="9">
        <f>RSQ($A$2:$A11,$B$2:$B11)</f>
        <v>0.3677063257539302</v>
      </c>
      <c r="E11" s="11">
        <f t="shared" si="0"/>
        <v>0.63439656567232017</v>
      </c>
      <c r="F11" s="12">
        <f t="shared" si="1"/>
        <v>31</v>
      </c>
    </row>
    <row r="12" spans="1:6" x14ac:dyDescent="0.3">
      <c r="A12" s="2">
        <v>2476.1</v>
      </c>
      <c r="B12" s="3">
        <v>11</v>
      </c>
      <c r="C12" s="9">
        <f>RSQ($A$2:$A12,$B$2:$B12)</f>
        <v>0.27221609450711759</v>
      </c>
      <c r="E12" s="11">
        <f t="shared" si="0"/>
        <v>0.62552406540619077</v>
      </c>
      <c r="F12" s="12">
        <f t="shared" si="1"/>
        <v>30</v>
      </c>
    </row>
    <row r="13" spans="1:6" x14ac:dyDescent="0.3">
      <c r="A13" s="4">
        <v>2468.6999999999998</v>
      </c>
      <c r="B13" s="5">
        <v>12</v>
      </c>
      <c r="C13" s="9">
        <f>RSQ($A$2:$A13,$B$2:$B13)</f>
        <v>0.3780505903142673</v>
      </c>
      <c r="E13" s="11">
        <f t="shared" si="0"/>
        <v>0.6200472758806469</v>
      </c>
      <c r="F13" s="12">
        <f t="shared" si="1"/>
        <v>29</v>
      </c>
    </row>
    <row r="14" spans="1:6" x14ac:dyDescent="0.3">
      <c r="A14" s="2">
        <v>2474.4</v>
      </c>
      <c r="B14" s="3">
        <v>13</v>
      </c>
      <c r="C14" s="9">
        <f>RSQ($A$2:$A14,$B$2:$B14)</f>
        <v>0.32502540079988668</v>
      </c>
      <c r="E14" s="11">
        <f t="shared" si="0"/>
        <v>0.61329668903101631</v>
      </c>
      <c r="F14" s="12">
        <f t="shared" si="1"/>
        <v>32</v>
      </c>
    </row>
    <row r="15" spans="1:6" x14ac:dyDescent="0.3">
      <c r="A15" s="7">
        <v>2508</v>
      </c>
      <c r="B15" s="5">
        <v>14</v>
      </c>
      <c r="C15" s="9">
        <f>RSQ($A$2:$A15,$B$2:$B15)</f>
        <v>2.2936548286830175E-2</v>
      </c>
      <c r="E15" s="11">
        <f t="shared" si="0"/>
        <v>0.61089138354081707</v>
      </c>
      <c r="F15" s="12">
        <f t="shared" si="1"/>
        <v>28</v>
      </c>
    </row>
    <row r="16" spans="1:6" x14ac:dyDescent="0.3">
      <c r="A16" s="2">
        <v>2513.8000000000002</v>
      </c>
      <c r="B16" s="3">
        <v>15</v>
      </c>
      <c r="C16" s="9">
        <f>RSQ($A$2:$A16,$B$2:$B16)</f>
        <v>0.16010085474695207</v>
      </c>
      <c r="E16" s="11">
        <f t="shared" si="0"/>
        <v>0.60886191409707024</v>
      </c>
      <c r="F16" s="12">
        <f t="shared" si="1"/>
        <v>26</v>
      </c>
    </row>
    <row r="17" spans="1:14" x14ac:dyDescent="0.3">
      <c r="A17" s="4">
        <v>2510</v>
      </c>
      <c r="B17" s="5">
        <v>16</v>
      </c>
      <c r="C17" s="9">
        <f>RSQ($A$2:$A17,$B$2:$B17)</f>
        <v>0.27544406697890961</v>
      </c>
      <c r="E17" s="11">
        <f t="shared" si="0"/>
        <v>0.60837553728057103</v>
      </c>
      <c r="F17" s="12">
        <f t="shared" si="1"/>
        <v>27</v>
      </c>
    </row>
    <row r="18" spans="1:14" x14ac:dyDescent="0.3">
      <c r="A18" s="2">
        <v>2517.1</v>
      </c>
      <c r="B18" s="3">
        <v>17</v>
      </c>
      <c r="C18" s="9">
        <f>RSQ($A$2:$A18,$B$2:$B18)</f>
        <v>0.38453409131071181</v>
      </c>
      <c r="E18" s="11">
        <f t="shared" si="0"/>
        <v>0.59448127909351967</v>
      </c>
      <c r="F18" s="12">
        <f t="shared" si="1"/>
        <v>25</v>
      </c>
    </row>
    <row r="19" spans="1:14" x14ac:dyDescent="0.3">
      <c r="A19" s="4">
        <v>2500.1</v>
      </c>
      <c r="B19" s="5">
        <v>18</v>
      </c>
      <c r="C19" s="9">
        <f>RSQ($A$2:$A19,$B$2:$B19)</f>
        <v>0.41525541726590665</v>
      </c>
      <c r="E19" s="11">
        <f t="shared" si="0"/>
        <v>0.59093101654335378</v>
      </c>
      <c r="F19" s="12">
        <f t="shared" si="1"/>
        <v>33</v>
      </c>
    </row>
    <row r="20" spans="1:14" x14ac:dyDescent="0.3">
      <c r="A20" s="2">
        <v>2503.5</v>
      </c>
      <c r="B20" s="3">
        <v>19</v>
      </c>
      <c r="C20" s="9">
        <f>RSQ($A$2:$A20,$B$2:$B20)</f>
        <v>0.45297168984379432</v>
      </c>
      <c r="E20" s="11">
        <f t="shared" si="0"/>
        <v>0.58798751810769145</v>
      </c>
      <c r="F20" s="12">
        <f t="shared" si="1"/>
        <v>24</v>
      </c>
    </row>
    <row r="21" spans="1:14" x14ac:dyDescent="0.3">
      <c r="A21" s="4">
        <v>2505.9</v>
      </c>
      <c r="B21" s="5">
        <v>20</v>
      </c>
      <c r="C21" s="9">
        <f>RSQ($A$2:$A21,$B$2:$B21)</f>
        <v>0.49115219709690155</v>
      </c>
      <c r="E21" s="11">
        <f t="shared" si="0"/>
        <v>0.57947612198279408</v>
      </c>
      <c r="F21" s="12">
        <f t="shared" si="1"/>
        <v>23</v>
      </c>
    </row>
    <row r="22" spans="1:14" x14ac:dyDescent="0.3">
      <c r="A22" s="2">
        <v>2507.9</v>
      </c>
      <c r="B22" s="3">
        <v>21</v>
      </c>
      <c r="C22" s="9">
        <f>RSQ($A$2:$A22,$B$2:$B22)</f>
        <v>0.5275865847531015</v>
      </c>
      <c r="E22" s="11">
        <f t="shared" si="0"/>
        <v>0.55654632314719132</v>
      </c>
      <c r="F22" s="12">
        <f t="shared" si="1"/>
        <v>22</v>
      </c>
    </row>
    <row r="23" spans="1:14" x14ac:dyDescent="0.3">
      <c r="A23" s="4">
        <v>2508.1</v>
      </c>
      <c r="B23" s="5">
        <v>22</v>
      </c>
      <c r="C23" s="9">
        <f>RSQ($A$2:$A23,$B$2:$B23)</f>
        <v>0.55654632314719132</v>
      </c>
      <c r="E23" s="11">
        <f t="shared" si="0"/>
        <v>0.5275865847531015</v>
      </c>
      <c r="F23" s="12">
        <f t="shared" si="1"/>
        <v>21</v>
      </c>
    </row>
    <row r="24" spans="1:14" x14ac:dyDescent="0.3">
      <c r="A24" s="2">
        <v>2508.3000000000002</v>
      </c>
      <c r="B24" s="3">
        <v>23</v>
      </c>
      <c r="C24" s="9">
        <f>RSQ($A$2:$A24,$B$2:$B24)</f>
        <v>0.57947612198279408</v>
      </c>
      <c r="E24" s="11">
        <f t="shared" si="0"/>
        <v>0.49115219709690155</v>
      </c>
      <c r="F24" s="12">
        <f t="shared" si="1"/>
        <v>20</v>
      </c>
    </row>
    <row r="25" spans="1:14" x14ac:dyDescent="0.3">
      <c r="A25" s="4">
        <v>2505.6999999999998</v>
      </c>
      <c r="B25" s="5">
        <v>24</v>
      </c>
      <c r="C25" s="9">
        <f>RSQ($A$2:$A25,$B$2:$B25)</f>
        <v>0.58798751810769145</v>
      </c>
      <c r="E25" s="11">
        <f t="shared" si="0"/>
        <v>0.45297168984379432</v>
      </c>
      <c r="F25" s="12">
        <f t="shared" si="1"/>
        <v>19</v>
      </c>
    </row>
    <row r="26" spans="1:14" x14ac:dyDescent="0.3">
      <c r="A26" s="6">
        <v>2506</v>
      </c>
      <c r="B26" s="3">
        <v>25</v>
      </c>
      <c r="C26" s="9">
        <f>RSQ($A$2:$A26,$B$2:$B26)</f>
        <v>0.59448127909351967</v>
      </c>
      <c r="E26" s="11">
        <f t="shared" si="0"/>
        <v>0.41525541726590665</v>
      </c>
      <c r="F26" s="12">
        <f t="shared" si="1"/>
        <v>18</v>
      </c>
    </row>
    <row r="27" spans="1:14" x14ac:dyDescent="0.3">
      <c r="A27" s="4">
        <v>2509.1999999999998</v>
      </c>
      <c r="B27" s="5">
        <v>26</v>
      </c>
      <c r="C27" s="9">
        <f>RSQ($A$2:$A27,$B$2:$B27)</f>
        <v>0.60886191409707024</v>
      </c>
      <c r="E27" s="11">
        <f t="shared" si="0"/>
        <v>0.38453409131071181</v>
      </c>
      <c r="F27" s="12">
        <f t="shared" si="1"/>
        <v>17</v>
      </c>
    </row>
    <row r="28" spans="1:14" x14ac:dyDescent="0.3">
      <c r="A28" s="2">
        <v>2505.8000000000002</v>
      </c>
      <c r="B28" s="3">
        <v>27</v>
      </c>
      <c r="C28" s="9">
        <f>RSQ($A$2:$A28,$B$2:$B28)</f>
        <v>0.60837553728057103</v>
      </c>
      <c r="E28" s="11">
        <f t="shared" si="0"/>
        <v>0.3780505903142673</v>
      </c>
      <c r="F28" s="12">
        <f t="shared" si="1"/>
        <v>12</v>
      </c>
    </row>
    <row r="29" spans="1:14" x14ac:dyDescent="0.3">
      <c r="A29" s="4">
        <v>2507.1</v>
      </c>
      <c r="B29" s="5">
        <v>28</v>
      </c>
      <c r="C29" s="9">
        <f>RSQ($A$2:$A29,$B$2:$B29)</f>
        <v>0.61089138354081707</v>
      </c>
      <c r="E29" s="11">
        <f t="shared" si="0"/>
        <v>0.3677063257539302</v>
      </c>
      <c r="F29" s="12">
        <f t="shared" si="1"/>
        <v>10</v>
      </c>
    </row>
    <row r="30" spans="1:14" x14ac:dyDescent="0.3">
      <c r="A30" s="2">
        <v>2509.8000000000002</v>
      </c>
      <c r="B30" s="3">
        <v>29</v>
      </c>
      <c r="C30" s="9">
        <f>RSQ($A$2:$A30,$B$2:$B30)</f>
        <v>0.6200472758806469</v>
      </c>
      <c r="E30" s="11">
        <f t="shared" si="0"/>
        <v>0.32502540079988668</v>
      </c>
      <c r="F30" s="12">
        <f t="shared" si="1"/>
        <v>13</v>
      </c>
      <c r="N30" t="s">
        <v>0</v>
      </c>
    </row>
    <row r="31" spans="1:14" x14ac:dyDescent="0.3">
      <c r="A31" s="4">
        <v>2509.4</v>
      </c>
      <c r="B31" s="5">
        <v>30</v>
      </c>
      <c r="C31" s="9">
        <f>RSQ($A$2:$A31,$B$2:$B31)</f>
        <v>0.62552406540619077</v>
      </c>
      <c r="E31" s="11">
        <f t="shared" si="0"/>
        <v>0.27544406697890961</v>
      </c>
      <c r="F31" s="12">
        <f t="shared" si="1"/>
        <v>16</v>
      </c>
    </row>
    <row r="32" spans="1:14" x14ac:dyDescent="0.3">
      <c r="A32" s="2">
        <v>2511.3000000000002</v>
      </c>
      <c r="B32" s="3">
        <v>31</v>
      </c>
      <c r="C32" s="9">
        <f>RSQ($A$2:$A32,$B$2:$B32)</f>
        <v>0.63439656567232017</v>
      </c>
      <c r="E32" s="11">
        <f t="shared" si="0"/>
        <v>0.27221609450711759</v>
      </c>
      <c r="F32" s="12">
        <f t="shared" si="1"/>
        <v>11</v>
      </c>
    </row>
    <row r="33" spans="1:6" x14ac:dyDescent="0.3">
      <c r="A33" s="4">
        <v>2502.8000000000002</v>
      </c>
      <c r="B33" s="5">
        <v>32</v>
      </c>
      <c r="C33" s="9">
        <f>RSQ($A$2:$A33,$B$2:$B33)</f>
        <v>0.61329668903101631</v>
      </c>
      <c r="E33" s="11">
        <f t="shared" si="0"/>
        <v>0.16010085474695207</v>
      </c>
      <c r="F33" s="12">
        <f t="shared" si="1"/>
        <v>15</v>
      </c>
    </row>
    <row r="34" spans="1:6" x14ac:dyDescent="0.3">
      <c r="A34" s="2">
        <v>2502.1</v>
      </c>
      <c r="B34" s="3">
        <v>33</v>
      </c>
      <c r="C34" s="9">
        <f>RSQ($A$2:$A34,$B$2:$B34)</f>
        <v>0.59093101654335378</v>
      </c>
      <c r="E34" s="11">
        <f>LARGE($C$3:$C$34,ROW(D32))</f>
        <v>2.2936548286830175E-2</v>
      </c>
      <c r="F34" s="12">
        <f t="shared" si="1"/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COMEX_DL_GC1!,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Morozov</dc:creator>
  <cp:lastModifiedBy>user</cp:lastModifiedBy>
  <dcterms:created xsi:type="dcterms:W3CDTF">2024-08-12T17:44:55Z</dcterms:created>
  <dcterms:modified xsi:type="dcterms:W3CDTF">2024-08-14T08:42:02Z</dcterms:modified>
</cp:coreProperties>
</file>