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37395" windowHeight="1795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A2" i="2" l="1"/>
  <c r="A3" i="2"/>
  <c r="A6" i="2"/>
  <c r="A7" i="2"/>
  <c r="A8" i="2"/>
  <c r="A4" i="2" l="1"/>
  <c r="E2" i="2"/>
  <c r="A5" i="2"/>
  <c r="E3" i="2" s="1"/>
  <c r="E4" i="2" l="1"/>
  <c r="E7" i="2"/>
  <c r="E8" i="2"/>
  <c r="E5" i="2"/>
  <c r="E6" i="2"/>
</calcChain>
</file>

<file path=xl/sharedStrings.xml><?xml version="1.0" encoding="utf-8"?>
<sst xmlns="http://schemas.openxmlformats.org/spreadsheetml/2006/main" count="11" uniqueCount="11">
  <si>
    <t>даные</t>
  </si>
  <si>
    <t>отбор</t>
  </si>
  <si>
    <t>S. Omeprazoli 40мг в/в    1р/сут</t>
  </si>
  <si>
    <t>T. Lansoprazole 30мг п/о    1р/сут</t>
  </si>
  <si>
    <t>S. Ranitidini 2.5%-2.0 в/в ч/з 8ч</t>
  </si>
  <si>
    <t>S. Ranitidini 2.5%-2.0 в/в ч/з 12ч</t>
  </si>
  <si>
    <t>T. Aspicard 75мг   1р/сут</t>
  </si>
  <si>
    <t>T. АСК 300мг (разжевать)   однократно</t>
  </si>
  <si>
    <t>T. Atorvastatini 20мг п/о   1р/сут</t>
  </si>
  <si>
    <t>ввод</t>
  </si>
  <si>
    <t>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</si>
</sst>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Fill="1" applyBorder="1"/>
    <xf numFmtId="0" fontId="0" fillId="0" borderId="0" xfId="0" applyAlignment="1">
      <alignment horizontal="center"/>
    </xf>
    <xf numFmtId="0" fontId="0" fillId="0" borderId="6" xfId="0" applyBorder="1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B2" sqref="B2"/>
    </sheetView>
  </sheetViews>
  <sheetFormatPr defaultRowHeight="15" x14ac:dyDescent="0.25"/>
  <cols>
    <col min="1" max="1" width="5.85546875" customWidth="1"/>
    <col min="2" max="2" width="36.5703125" customWidth="1"/>
  </cols>
  <sheetData>
    <row r="1" spans="1:2" x14ac:dyDescent="0.25">
      <c r="A1" s="7"/>
      <c r="B1" s="11" t="s">
        <v>9</v>
      </c>
    </row>
    <row r="2" spans="1:2" x14ac:dyDescent="0.25">
      <c r="A2" s="6">
        <v>1</v>
      </c>
      <c r="B2" s="12" t="s">
        <v>10</v>
      </c>
    </row>
    <row r="3" spans="1:2" x14ac:dyDescent="0.25">
      <c r="A3" s="3">
        <v>2</v>
      </c>
      <c r="B3" s="8"/>
    </row>
    <row r="4" spans="1:2" x14ac:dyDescent="0.25">
      <c r="A4" s="3">
        <v>3</v>
      </c>
      <c r="B4" s="8"/>
    </row>
    <row r="5" spans="1:2" x14ac:dyDescent="0.25">
      <c r="A5" s="3">
        <v>4</v>
      </c>
      <c r="B5" s="8"/>
    </row>
    <row r="6" spans="1:2" x14ac:dyDescent="0.25">
      <c r="A6" s="3">
        <v>5</v>
      </c>
      <c r="B6" s="8"/>
    </row>
    <row r="7" spans="1:2" x14ac:dyDescent="0.25">
      <c r="A7" s="3">
        <v>6</v>
      </c>
      <c r="B7" s="8"/>
    </row>
    <row r="8" spans="1:2" x14ac:dyDescent="0.25">
      <c r="A8" s="3">
        <v>7</v>
      </c>
      <c r="B8" s="8"/>
    </row>
    <row r="9" spans="1:2" x14ac:dyDescent="0.25">
      <c r="A9" s="3">
        <v>8</v>
      </c>
      <c r="B9" s="8"/>
    </row>
    <row r="10" spans="1:2" x14ac:dyDescent="0.25">
      <c r="A10" s="3">
        <v>9</v>
      </c>
      <c r="B10" s="8"/>
    </row>
    <row r="11" spans="1:2" x14ac:dyDescent="0.25">
      <c r="A11" s="4">
        <v>10</v>
      </c>
      <c r="B11" s="2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Лист2!$E$2:$E$8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4" sqref="B4"/>
    </sheetView>
  </sheetViews>
  <sheetFormatPr defaultRowHeight="15" x14ac:dyDescent="0.25"/>
  <cols>
    <col min="2" max="2" width="50.7109375" customWidth="1"/>
    <col min="4" max="4" width="5" customWidth="1"/>
    <col min="5" max="5" width="48.140625" customWidth="1"/>
  </cols>
  <sheetData>
    <row r="1" spans="1:6" x14ac:dyDescent="0.25">
      <c r="A1" s="1"/>
      <c r="B1" s="9" t="s">
        <v>0</v>
      </c>
      <c r="C1" s="1"/>
      <c r="D1" s="1"/>
      <c r="E1" s="10" t="s">
        <v>1</v>
      </c>
      <c r="F1" s="1"/>
    </row>
    <row r="2" spans="1:6" x14ac:dyDescent="0.25">
      <c r="A2" s="1">
        <f>IF(ISNUMBER(SEARCH(Лист1!$B$2,Лист2!B2)),MAX($A$1:A1)+1,0)</f>
        <v>1</v>
      </c>
      <c r="B2" s="5" t="s">
        <v>2</v>
      </c>
      <c r="C2" s="1"/>
      <c r="D2" s="1">
        <v>1</v>
      </c>
      <c r="E2" s="5" t="str">
        <f>VLOOKUP(D2,A:B,2,0)</f>
        <v>S. Omeprazoli 40мг в/в    1р/сут</v>
      </c>
      <c r="F2" s="1"/>
    </row>
    <row r="3" spans="1:6" x14ac:dyDescent="0.25">
      <c r="A3" s="1">
        <f>IF(ISNUMBER(SEARCH(Лист1!$B$2,Лист2!B3)),MAX($A$1:A2)+1,0)</f>
        <v>0</v>
      </c>
      <c r="B3" s="3" t="s">
        <v>3</v>
      </c>
      <c r="C3" s="1"/>
      <c r="D3" s="1">
        <v>2</v>
      </c>
      <c r="E3" s="5" t="e">
        <f t="shared" ref="E3:E8" si="0">VLOOKUP(D3,A:B,2,0)</f>
        <v>#N/A</v>
      </c>
      <c r="F3" s="1"/>
    </row>
    <row r="4" spans="1:6" x14ac:dyDescent="0.25">
      <c r="A4" s="1">
        <f>IF(ISNUMBER(SEARCH(Лист1!$B$2,Лист2!B4)),MAX($A$1:A3)+1,0)</f>
        <v>0</v>
      </c>
      <c r="B4" s="3" t="s">
        <v>4</v>
      </c>
      <c r="C4" s="1"/>
      <c r="D4" s="1">
        <v>3</v>
      </c>
      <c r="E4" s="5" t="e">
        <f t="shared" si="0"/>
        <v>#N/A</v>
      </c>
      <c r="F4" s="1"/>
    </row>
    <row r="5" spans="1:6" x14ac:dyDescent="0.25">
      <c r="A5" s="1">
        <f>IF(ISNUMBER(SEARCH(Лист1!$B$2,Лист2!B5)),MAX($A$1:A4)+1,0)</f>
        <v>0</v>
      </c>
      <c r="B5" s="3" t="s">
        <v>5</v>
      </c>
      <c r="C5" s="1"/>
      <c r="D5" s="1">
        <v>4</v>
      </c>
      <c r="E5" s="5" t="e">
        <f t="shared" si="0"/>
        <v>#N/A</v>
      </c>
      <c r="F5" s="1"/>
    </row>
    <row r="6" spans="1:6" x14ac:dyDescent="0.25">
      <c r="A6" s="1">
        <f>IF(ISNUMBER(SEARCH(Лист1!$B$2,Лист2!B6)),MAX($A$1:A5)+1,0)</f>
        <v>0</v>
      </c>
      <c r="B6" s="3" t="s">
        <v>6</v>
      </c>
      <c r="C6" s="1"/>
      <c r="D6" s="1">
        <v>5</v>
      </c>
      <c r="E6" s="5" t="e">
        <f t="shared" si="0"/>
        <v>#N/A</v>
      </c>
      <c r="F6" s="1"/>
    </row>
    <row r="7" spans="1:6" x14ac:dyDescent="0.25">
      <c r="A7" s="1">
        <f>IF(ISNUMBER(SEARCH(Лист1!$B$2,Лист2!B7)),MAX($A$1:A6)+1,0)</f>
        <v>0</v>
      </c>
      <c r="B7" s="3" t="s">
        <v>7</v>
      </c>
      <c r="C7" s="1"/>
      <c r="D7" s="1">
        <v>6</v>
      </c>
      <c r="E7" s="5" t="e">
        <f t="shared" si="0"/>
        <v>#N/A</v>
      </c>
      <c r="F7" s="1"/>
    </row>
    <row r="8" spans="1:6" x14ac:dyDescent="0.25">
      <c r="A8" s="1">
        <f>IF(ISNUMBER(SEARCH(Лист1!$B$2,Лист2!B8)),MAX($A$1:A7)+1,0)</f>
        <v>0</v>
      </c>
      <c r="B8" s="4" t="s">
        <v>8</v>
      </c>
      <c r="C8" s="1"/>
      <c r="D8" s="1">
        <v>7</v>
      </c>
      <c r="E8" s="5" t="e">
        <f t="shared" si="0"/>
        <v>#N/A</v>
      </c>
      <c r="F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Реанимация ординаторская</dc:creator>
  <cp:lastModifiedBy>Реанимация ординаторская</cp:lastModifiedBy>
  <dcterms:created xsi:type="dcterms:W3CDTF">2024-08-30T08:33:08Z</dcterms:created>
  <dcterms:modified xsi:type="dcterms:W3CDTF">2024-08-30T09:02:41Z</dcterms:modified>
</cp:coreProperties>
</file>