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e\Downloads\"/>
    </mc:Choice>
  </mc:AlternateContent>
  <xr:revisionPtr revIDLastSave="0" documentId="13_ncr:1_{46D897F1-5235-4717-AD3F-BFE1ED39B2FA}" xr6:coauthVersionLast="47" xr6:coauthVersionMax="47" xr10:uidLastSave="{00000000-0000-0000-0000-000000000000}"/>
  <bookViews>
    <workbookView xWindow="-120" yWindow="-120" windowWidth="29040" windowHeight="15720" xr2:uid="{77FF033A-19E5-4CB6-A230-FE94C0829B85}"/>
  </bookViews>
  <sheets>
    <sheet name="Январь" sheetId="1" r:id="rId1"/>
    <sheet name="Параметр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7" i="1"/>
  <c r="B15" i="1"/>
  <c r="B13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D14" i="1"/>
  <c r="AG14" i="1"/>
  <c r="D4" i="1"/>
  <c r="D5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C5" i="1"/>
  <c r="C4" i="1"/>
  <c r="C3" i="1"/>
  <c r="AJ3" i="1"/>
  <c r="AJ4" i="1" s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B3" i="1"/>
  <c r="B4" i="1"/>
  <c r="B5" i="1"/>
  <c r="AH17" i="1" l="1"/>
  <c r="AH5" i="1" s="1"/>
  <c r="AH15" i="1"/>
  <c r="AH4" i="1" s="1"/>
  <c r="AH13" i="1"/>
  <c r="AH3" i="1" s="1"/>
</calcChain>
</file>

<file path=xl/sharedStrings.xml><?xml version="1.0" encoding="utf-8"?>
<sst xmlns="http://schemas.openxmlformats.org/spreadsheetml/2006/main" count="76" uniqueCount="22">
  <si>
    <t>Кураторы</t>
  </si>
  <si>
    <t>Год</t>
  </si>
  <si>
    <t>Дата</t>
  </si>
  <si>
    <t>2-я смена</t>
  </si>
  <si>
    <t>Целая</t>
  </si>
  <si>
    <t>1-я смена</t>
  </si>
  <si>
    <t>Длительность смены</t>
  </si>
  <si>
    <t>Целый день</t>
  </si>
  <si>
    <t>График</t>
  </si>
  <si>
    <t>Итого</t>
  </si>
  <si>
    <t>Андрей</t>
  </si>
  <si>
    <t>Петр</t>
  </si>
  <si>
    <t>Василий</t>
  </si>
  <si>
    <t>ЯНВАРЬ 2024</t>
  </si>
  <si>
    <t>д</t>
  </si>
  <si>
    <t>Д</t>
  </si>
  <si>
    <t>День</t>
  </si>
  <si>
    <t>Смена1</t>
  </si>
  <si>
    <t>Смена2</t>
  </si>
  <si>
    <t>График (10 дней)</t>
  </si>
  <si>
    <t>П:2</t>
  </si>
  <si>
    <t>П:1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</si>
</sst>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-mmm\-yyyy;@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18" xfId="0" applyBorder="1"/>
    <xf numFmtId="0" fontId="0" fillId="0" borderId="28" xfId="0" applyBorder="1"/>
    <xf numFmtId="0" fontId="0" fillId="0" borderId="19" xfId="0" applyBorder="1"/>
    <xf numFmtId="0" fontId="0" fillId="0" borderId="29" xfId="0" applyBorder="1"/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31" xfId="0" applyFont="1" applyFill="1" applyBorder="1"/>
    <xf numFmtId="0" fontId="1" fillId="2" borderId="28" xfId="0" applyFont="1" applyFill="1" applyBorder="1"/>
    <xf numFmtId="0" fontId="1" fillId="2" borderId="2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" fillId="2" borderId="0" xfId="0" applyFont="1" applyFill="1" applyBorder="1"/>
    <xf numFmtId="49" fontId="4" fillId="2" borderId="0" xfId="0" applyNumberFormat="1" applyFont="1" applyFill="1" applyAlignment="1">
      <alignment horizontal="center"/>
    </xf>
    <xf numFmtId="0" fontId="1" fillId="2" borderId="3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8" xfId="0" applyFont="1" applyFill="1" applyBorder="1"/>
    <xf numFmtId="0" fontId="1" fillId="2" borderId="48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2" borderId="2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19</xdr:row>
      <xdr:rowOff>9526</xdr:rowOff>
    </xdr:from>
    <xdr:to>
      <xdr:col>14</xdr:col>
      <xdr:colOff>104775</xdr:colOff>
      <xdr:row>21</xdr:row>
      <xdr:rowOff>66676</xdr:rowOff>
    </xdr:to>
    <xdr:sp macro="" textlink="">
      <xdr:nvSpPr>
        <xdr:cNvPr id="7" name="Облачко с текстом: прямоугольное 6">
          <a:extLst>
            <a:ext uri="{FF2B5EF4-FFF2-40B4-BE49-F238E27FC236}">
              <a16:creationId xmlns:a16="http://schemas.microsoft.com/office/drawing/2014/main" id="{7FAE3A2C-FA59-43A2-A5DD-BE39A3F75749}"/>
            </a:ext>
          </a:extLst>
        </xdr:cNvPr>
        <xdr:cNvSpPr/>
      </xdr:nvSpPr>
      <xdr:spPr>
        <a:xfrm>
          <a:off x="3362325" y="4819651"/>
          <a:ext cx="2305050" cy="533400"/>
        </a:xfrm>
        <a:prstGeom prst="wedgeRectCallout">
          <a:avLst>
            <a:gd name="adj1" fmla="val -45416"/>
            <a:gd name="adj2" fmla="val -1142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ДЛИТЕЛЬНОСТЬ СМЕНЫ (ставится автоматом)</a:t>
          </a:r>
        </a:p>
      </xdr:txBody>
    </xdr:sp>
    <xdr:clientData/>
  </xdr:twoCellAnchor>
  <xdr:twoCellAnchor>
    <xdr:from>
      <xdr:col>1</xdr:col>
      <xdr:colOff>962025</xdr:colOff>
      <xdr:row>9</xdr:row>
      <xdr:rowOff>104775</xdr:rowOff>
    </xdr:from>
    <xdr:to>
      <xdr:col>8</xdr:col>
      <xdr:colOff>190500</xdr:colOff>
      <xdr:row>10</xdr:row>
      <xdr:rowOff>161925</xdr:rowOff>
    </xdr:to>
    <xdr:sp macro="" textlink="">
      <xdr:nvSpPr>
        <xdr:cNvPr id="8" name="Облачко с текстом: прямоугольное 7">
          <a:extLst>
            <a:ext uri="{FF2B5EF4-FFF2-40B4-BE49-F238E27FC236}">
              <a16:creationId xmlns:a16="http://schemas.microsoft.com/office/drawing/2014/main" id="{61A5A718-C286-4975-AFF6-0F9F7CCC5D41}"/>
            </a:ext>
          </a:extLst>
        </xdr:cNvPr>
        <xdr:cNvSpPr/>
      </xdr:nvSpPr>
      <xdr:spPr>
        <a:xfrm>
          <a:off x="1571625" y="2428875"/>
          <a:ext cx="2238375" cy="295275"/>
        </a:xfrm>
        <a:prstGeom prst="wedgeRectCallout">
          <a:avLst>
            <a:gd name="adj1" fmla="val 92358"/>
            <a:gd name="adj2" fmla="val 547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ОСНОВНАЯ ТАБЛИЦА</a:t>
          </a:r>
        </a:p>
      </xdr:txBody>
    </xdr:sp>
    <xdr:clientData/>
  </xdr:twoCellAnchor>
  <xdr:twoCellAnchor>
    <xdr:from>
      <xdr:col>0</xdr:col>
      <xdr:colOff>600075</xdr:colOff>
      <xdr:row>19</xdr:row>
      <xdr:rowOff>28576</xdr:rowOff>
    </xdr:from>
    <xdr:to>
      <xdr:col>5</xdr:col>
      <xdr:colOff>314325</xdr:colOff>
      <xdr:row>20</xdr:row>
      <xdr:rowOff>95251</xdr:rowOff>
    </xdr:to>
    <xdr:sp macro="" textlink="">
      <xdr:nvSpPr>
        <xdr:cNvPr id="9" name="Облачко с текстом: прямоугольное 8">
          <a:extLst>
            <a:ext uri="{FF2B5EF4-FFF2-40B4-BE49-F238E27FC236}">
              <a16:creationId xmlns:a16="http://schemas.microsoft.com/office/drawing/2014/main" id="{50E59A69-5FEA-4785-9AC7-4CE60643E0A9}"/>
            </a:ext>
          </a:extLst>
        </xdr:cNvPr>
        <xdr:cNvSpPr/>
      </xdr:nvSpPr>
      <xdr:spPr>
        <a:xfrm>
          <a:off x="600075" y="4838701"/>
          <a:ext cx="2362200" cy="304800"/>
        </a:xfrm>
        <a:prstGeom prst="wedgeRectCallout">
          <a:avLst>
            <a:gd name="adj1" fmla="val 19614"/>
            <a:gd name="adj2" fmla="val -2474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СМЕНА (ставится вручную)</a:t>
          </a:r>
        </a:p>
      </xdr:txBody>
    </xdr:sp>
    <xdr:clientData/>
  </xdr:twoCellAnchor>
  <xdr:twoCellAnchor>
    <xdr:from>
      <xdr:col>28</xdr:col>
      <xdr:colOff>28575</xdr:colOff>
      <xdr:row>20</xdr:row>
      <xdr:rowOff>200025</xdr:rowOff>
    </xdr:from>
    <xdr:to>
      <xdr:col>33</xdr:col>
      <xdr:colOff>647700</xdr:colOff>
      <xdr:row>23</xdr:row>
      <xdr:rowOff>180975</xdr:rowOff>
    </xdr:to>
    <xdr:sp macro="" textlink="">
      <xdr:nvSpPr>
        <xdr:cNvPr id="10" name="Облачко с текстом: прямоугольное 9">
          <a:extLst>
            <a:ext uri="{FF2B5EF4-FFF2-40B4-BE49-F238E27FC236}">
              <a16:creationId xmlns:a16="http://schemas.microsoft.com/office/drawing/2014/main" id="{2EB98421-466B-4DC2-9447-231B9B8BD415}"/>
            </a:ext>
          </a:extLst>
        </xdr:cNvPr>
        <xdr:cNvSpPr/>
      </xdr:nvSpPr>
      <xdr:spPr>
        <a:xfrm>
          <a:off x="10125075" y="5248275"/>
          <a:ext cx="2238375" cy="704850"/>
        </a:xfrm>
        <a:prstGeom prst="wedgeRectCallout">
          <a:avLst>
            <a:gd name="adj1" fmla="val 92358"/>
            <a:gd name="adj2" fmla="val 547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Думаю, что эта таблица не нужна, как и второй  лист "Параметры"</a:t>
          </a:r>
        </a:p>
        <a:p>
          <a:pPr algn="l"/>
          <a:endParaRPr lang="ru-RU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895350</xdr:colOff>
      <xdr:row>22</xdr:row>
      <xdr:rowOff>76199</xdr:rowOff>
    </xdr:from>
    <xdr:to>
      <xdr:col>23</xdr:col>
      <xdr:colOff>123825</xdr:colOff>
      <xdr:row>31</xdr:row>
      <xdr:rowOff>190500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7E32120-CCB1-4B60-BC74-F50FB978A357}"/>
            </a:ext>
          </a:extLst>
        </xdr:cNvPr>
        <xdr:cNvSpPr txBox="1"/>
      </xdr:nvSpPr>
      <xdr:spPr>
        <a:xfrm>
          <a:off x="1504950" y="5600699"/>
          <a:ext cx="7096125" cy="22764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А вообще-то данных маловато!</a:t>
          </a:r>
        </a:p>
        <a:p>
          <a:r>
            <a:rPr lang="ru-RU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Первый работник (Андрей) как выходит на работу? У него свободный график?</a:t>
          </a:r>
        </a:p>
        <a:p>
          <a:r>
            <a:rPr lang="ru-RU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Сменщики, они кто? основные или сменщики для Андрея, если основные, то как им ставить график - 1-2 смены или есть еще выход  на день? выходные у сменщиков есть или</a:t>
          </a:r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как придется?</a:t>
          </a:r>
        </a:p>
        <a:p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Нужны более полные данные!</a:t>
          </a:r>
        </a:p>
        <a:p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Желательно показать премерный график за прошлый месяц, ну чтобы понять что требуется!</a:t>
          </a:r>
        </a:p>
        <a:p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 Уважением!</a:t>
          </a:r>
          <a:endParaRPr lang="ru-RU" sz="16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8651-1612-4A29-ADCB-7CE2A9BC53CE}">
  <dimension ref="A1:AS54"/>
  <sheetViews>
    <sheetView tabSelected="1" topLeftCell="A26" zoomScaleNormal="100" workbookViewId="0">
      <selection activeCell="AG42" sqref="AG42"/>
    </sheetView>
  </sheetViews>
  <sheetFormatPr defaultRowHeight="18.75" x14ac:dyDescent="0.3"/>
  <cols>
    <col min="1" max="1" width="9.140625" style="1"/>
    <col min="2" max="2" width="16" style="1" bestFit="1" customWidth="1"/>
    <col min="3" max="3" width="10" style="1" bestFit="1" customWidth="1"/>
    <col min="4" max="4" width="9.85546875" style="1" bestFit="1" customWidth="1"/>
    <col min="5" max="5" width="4.85546875" style="1" customWidth="1"/>
    <col min="6" max="6" width="3.28515625" style="1" bestFit="1" customWidth="1"/>
    <col min="7" max="16" width="4.85546875" style="1" customWidth="1"/>
    <col min="17" max="17" width="21.28515625" style="1" bestFit="1" customWidth="1"/>
    <col min="18" max="33" width="4.85546875" style="1" customWidth="1"/>
    <col min="34" max="34" width="10.42578125" style="1" bestFit="1" customWidth="1"/>
    <col min="35" max="35" width="9.140625" style="1"/>
    <col min="36" max="36" width="16.28515625" style="1" customWidth="1"/>
    <col min="37" max="45" width="5" style="1" customWidth="1"/>
    <col min="46" max="16384" width="9.140625" style="1"/>
  </cols>
  <sheetData>
    <row r="1" spans="1:45" ht="19.5" thickBot="1" x14ac:dyDescent="0.35">
      <c r="AJ1" s="78" t="s">
        <v>8</v>
      </c>
      <c r="AK1" s="79"/>
      <c r="AL1" s="79"/>
      <c r="AM1" s="79"/>
      <c r="AN1" s="79"/>
      <c r="AO1" s="79"/>
      <c r="AP1" s="79"/>
      <c r="AQ1" s="79"/>
      <c r="AR1" s="79"/>
      <c r="AS1" s="80"/>
    </row>
    <row r="2" spans="1:45" ht="19.5" thickBot="1" x14ac:dyDescent="0.35">
      <c r="B2" s="17"/>
      <c r="C2" s="19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1">
        <v>7</v>
      </c>
      <c r="J2" s="19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1">
        <v>14</v>
      </c>
      <c r="Q2" s="19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1">
        <v>21</v>
      </c>
      <c r="X2" s="19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1">
        <v>28</v>
      </c>
      <c r="AE2" s="12">
        <v>29</v>
      </c>
      <c r="AF2" s="5">
        <v>30</v>
      </c>
      <c r="AG2" s="17">
        <v>31</v>
      </c>
      <c r="AH2" s="18" t="s">
        <v>9</v>
      </c>
      <c r="AJ2" s="9" t="s">
        <v>2</v>
      </c>
      <c r="AK2" s="72" t="s">
        <v>4</v>
      </c>
      <c r="AL2" s="73"/>
      <c r="AM2" s="73"/>
      <c r="AN2" s="73" t="s">
        <v>5</v>
      </c>
      <c r="AO2" s="73"/>
      <c r="AP2" s="73"/>
      <c r="AQ2" s="73" t="s">
        <v>3</v>
      </c>
      <c r="AR2" s="73"/>
      <c r="AS2" s="74"/>
    </row>
    <row r="3" spans="1:45" x14ac:dyDescent="0.3">
      <c r="B3" s="17" t="str">
        <f>"(1) "&amp;Параметры!B2</f>
        <v>(1) Андрей</v>
      </c>
      <c r="C3" s="20">
        <f>IF(AND($AK3="",$AN3="",$AQ3=""),"",IF($AK3=Параметры!B2,"Д",IF($AN3=Параметры!B2,1,IF($AQ3=Параметры!B2,2,"В"))))</f>
        <v>1</v>
      </c>
      <c r="D3" s="20" t="str">
        <f>IF(AND($AK3="",$AN3="",$AQ3=""),"",IF($AK3=Параметры!C2,"Д",IF($AN3=Параметры!C2,1,IF($AQ3=Параметры!C2,2,"В"))))</f>
        <v>В</v>
      </c>
      <c r="E3" s="20" t="str">
        <f>IF(AND(AM$3="",AP$3="",AS$3=""),"",IF(AM$3=Параметры!D2,"Д",IF(AP$3=Параметры!D2,1,IF(AS$3=Параметры!D2,2,"В"))))</f>
        <v/>
      </c>
      <c r="F3" s="20" t="str">
        <f>IF(AND(AN$3="",AQ$3="",AT$3=""),"",IF(AN$3=Параметры!E2,"Д",IF(AQ$3=Параметры!E2,1,IF(AT$3=Параметры!E2,2,"В"))))</f>
        <v>В</v>
      </c>
      <c r="G3" s="20" t="str">
        <f>IF(AND(AO$3="",AR$3="",AU$3=""),"",IF(AO$3=Параметры!F2,"Д",IF(AR$3=Параметры!F2,1,IF(AU$3=Параметры!F2,2,"В"))))</f>
        <v/>
      </c>
      <c r="H3" s="20" t="str">
        <f>IF(AND(AP$3="",AS$3="",AV$3=""),"",IF(AP$3=Параметры!G2,"Д",IF(AS$3=Параметры!G2,1,IF(AV$3=Параметры!G2,2,"В"))))</f>
        <v/>
      </c>
      <c r="I3" s="20">
        <f>IF(AND(AQ$3="",AT$3="",AW$3=""),"",IF(AQ$3=Параметры!H2,"Д",IF(AT$3=Параметры!H2,1,IF(AW$3=Параметры!H2,2,"В"))))</f>
        <v>1</v>
      </c>
      <c r="J3" s="20" t="str">
        <f>IF(AND(AR$3="",AU$3="",AX$3=""),"",IF(AR$3=Параметры!I2,"Д",IF(AU$3=Параметры!I2,1,IF(AX$3=Параметры!I2,2,"В"))))</f>
        <v/>
      </c>
      <c r="K3" s="20" t="str">
        <f>IF(AND(AS$3="",AV$3="",AY$3=""),"",IF(AS$3=Параметры!J2,"Д",IF(AV$3=Параметры!J2,1,IF(AY$3=Параметры!J2,2,"В"))))</f>
        <v/>
      </c>
      <c r="L3" s="20" t="str">
        <f>IF(AND(AT$3="",AW$3="",AZ$3=""),"",IF(AT$3=Параметры!K2,"Д",IF(AW$3=Параметры!K2,1,IF(AZ$3=Параметры!K2,2,"В"))))</f>
        <v/>
      </c>
      <c r="M3" s="20" t="str">
        <f>IF(AND(AU$3="",AX$3="",BA$3=""),"",IF(AU$3=Параметры!L2,"Д",IF(AX$3=Параметры!L2,1,IF(BA$3=Параметры!L2,2,"В"))))</f>
        <v/>
      </c>
      <c r="N3" s="20" t="str">
        <f>IF(AND(AV$3="",AY$3="",BB$3=""),"",IF(AV$3=Параметры!M2,"Д",IF(AY$3=Параметры!M2,1,IF(BB$3=Параметры!M2,2,"В"))))</f>
        <v/>
      </c>
      <c r="O3" s="20" t="str">
        <f>IF(AND(AW$3="",AZ$3="",BC$3=""),"",IF(AW$3=Параметры!N2,"Д",IF(AZ$3=Параметры!N2,1,IF(BC$3=Параметры!N2,2,"В"))))</f>
        <v/>
      </c>
      <c r="P3" s="20" t="str">
        <f>IF(AND(AX$3="",BA$3="",BD$3=""),"",IF(AX$3=Параметры!O2,"Д",IF(BA$3=Параметры!O2,1,IF(BD$3=Параметры!O2,2,"В"))))</f>
        <v/>
      </c>
      <c r="Q3" s="20" t="str">
        <f>IF(AND(AY$3="",BB$3="",BE$3=""),"",IF(AY$3=Параметры!P2,"Д",IF(BB$3=Параметры!P2,1,IF(BE$3=Параметры!P2,2,"В"))))</f>
        <v/>
      </c>
      <c r="R3" s="20" t="str">
        <f>IF(AND(AZ$3="",BC$3="",BF$3=""),"",IF(AZ$3=Параметры!Q2,"Д",IF(BC$3=Параметры!Q2,1,IF(BF$3=Параметры!Q2,2,"В"))))</f>
        <v/>
      </c>
      <c r="S3" s="20" t="str">
        <f>IF(AND(BA$3="",BD$3="",BG$3=""),"",IF(BA$3=Параметры!R2,"Д",IF(BD$3=Параметры!R2,1,IF(BG$3=Параметры!R2,2,"В"))))</f>
        <v/>
      </c>
      <c r="T3" s="20" t="str">
        <f>IF(AND(BB$3="",BE$3="",BH$3=""),"",IF(BB$3=Параметры!S2,"Д",IF(BE$3=Параметры!S2,1,IF(BH$3=Параметры!S2,2,"В"))))</f>
        <v/>
      </c>
      <c r="U3" s="20" t="str">
        <f>IF(AND(BC$3="",BF$3="",BI$3=""),"",IF(BC$3=Параметры!T2,"Д",IF(BF$3=Параметры!T2,1,IF(BI$3=Параметры!T2,2,"В"))))</f>
        <v/>
      </c>
      <c r="V3" s="20" t="str">
        <f>IF(AND(BD$3="",BG$3="",BJ$3=""),"",IF(BD$3=Параметры!U2,"Д",IF(BG$3=Параметры!U2,1,IF(BJ$3=Параметры!U2,2,"В"))))</f>
        <v/>
      </c>
      <c r="W3" s="20" t="str">
        <f>IF(AND(BE$3="",BH$3="",BK$3=""),"",IF(BE$3=Параметры!V2,"Д",IF(BH$3=Параметры!V2,1,IF(BK$3=Параметры!V2,2,"В"))))</f>
        <v/>
      </c>
      <c r="X3" s="20" t="str">
        <f>IF(AND(BF$3="",BI$3="",BL$3=""),"",IF(BF$3=Параметры!W2,"Д",IF(BI$3=Параметры!W2,1,IF(BL$3=Параметры!W2,2,"В"))))</f>
        <v/>
      </c>
      <c r="Y3" s="20" t="str">
        <f>IF(AND(BG$3="",BJ$3="",BM$3=""),"",IF(BG$3=Параметры!X2,"Д",IF(BJ$3=Параметры!X2,1,IF(BM$3=Параметры!X2,2,"В"))))</f>
        <v/>
      </c>
      <c r="Z3" s="20" t="str">
        <f>IF(AND(BH$3="",BK$3="",BN$3=""),"",IF(BH$3=Параметры!Y2,"Д",IF(BK$3=Параметры!Y2,1,IF(BN$3=Параметры!Y2,2,"В"))))</f>
        <v/>
      </c>
      <c r="AA3" s="20" t="str">
        <f>IF(AND(BI$3="",BL$3="",BO$3=""),"",IF(BI$3=Параметры!Z2,"Д",IF(BL$3=Параметры!Z2,1,IF(BO$3=Параметры!Z2,2,"В"))))</f>
        <v/>
      </c>
      <c r="AB3" s="20" t="str">
        <f>IF(AND(BJ$3="",BM$3="",BP$3=""),"",IF(BJ$3=Параметры!AA2,"Д",IF(BM$3=Параметры!AA2,1,IF(BP$3=Параметры!AA2,2,"В"))))</f>
        <v/>
      </c>
      <c r="AC3" s="20" t="str">
        <f>IF(AND(BK$3="",BN$3="",BQ$3=""),"",IF(BK$3=Параметры!AB2,"Д",IF(BN$3=Параметры!AB2,1,IF(BQ$3=Параметры!AB2,2,"В"))))</f>
        <v/>
      </c>
      <c r="AD3" s="20" t="str">
        <f>IF(AND(BL$3="",BO$3="",BR$3=""),"",IF(BL$3=Параметры!AC2,"Д",IF(BO$3=Параметры!AC2,1,IF(BR$3=Параметры!AC2,2,"В"))))</f>
        <v/>
      </c>
      <c r="AE3" s="20" t="str">
        <f>IF(AND(BM$3="",BP$3="",BS$3=""),"",IF(BM$3=Параметры!AD2,"Д",IF(BP$3=Параметры!AD2,1,IF(BS$3=Параметры!AD2,2,"В"))))</f>
        <v/>
      </c>
      <c r="AF3" s="20" t="str">
        <f>IF(AND(BN$3="",BQ$3="",BT$3=""),"",IF(BN$3=Параметры!AE2,"Д",IF(BQ$3=Параметры!AE2,1,IF(BT$3=Параметры!AE2,2,"В"))))</f>
        <v/>
      </c>
      <c r="AG3" s="20" t="str">
        <f>IF(AND(BO$3="",BR$3="",BU$3=""),"",IF(BO$3=Параметры!AF2,"Д",IF(BR$3=Параметры!AF2,1,IF(BU$3=Параметры!AF2,2,"В"))))</f>
        <v/>
      </c>
      <c r="AH3" s="28">
        <f>AH13</f>
        <v>20</v>
      </c>
      <c r="AJ3" s="8">
        <f>DATE(Параметры!E2,1,1)</f>
        <v>45292</v>
      </c>
      <c r="AK3" s="75"/>
      <c r="AL3" s="76"/>
      <c r="AM3" s="76"/>
      <c r="AN3" s="76" t="s">
        <v>10</v>
      </c>
      <c r="AO3" s="76"/>
      <c r="AP3" s="76"/>
      <c r="AQ3" s="76" t="s">
        <v>12</v>
      </c>
      <c r="AR3" s="76"/>
      <c r="AS3" s="77"/>
    </row>
    <row r="4" spans="1:45" x14ac:dyDescent="0.3">
      <c r="B4" s="17" t="str">
        <f>"(2) "&amp;Параметры!B3</f>
        <v>(2) Петр</v>
      </c>
      <c r="C4" s="20" t="str">
        <f>IF(AND($AK3="",$AN3="",$AQ3=""),"",IF($AK3=Параметры!B3,"Д",IF($AN3=Параметры!B3,1,IF($AQ3=Параметры!B3,2,"В"))))</f>
        <v>В</v>
      </c>
      <c r="D4" s="20" t="str">
        <f>IF(AND($AK4="",$AN4="",$AQ4=""),"",IF($AK4=Параметры!C3,"Д",IF($AN4=Параметры!C3,1,IF($AQ4=Параметры!C3,2,"В"))))</f>
        <v>В</v>
      </c>
      <c r="E4" s="20" t="str">
        <f>IF(AND(AM$3="",AP$3="",AS$3=""),"",IF(AM$3=Параметры!D3,"Д",IF(AP$3=Параметры!D3,1,IF(AS$3=Параметры!D3,2,"В"))))</f>
        <v/>
      </c>
      <c r="F4" s="20">
        <f>IF(AND(AN$3="",AQ$3="",AT$3=""),"",IF(AN$3=Параметры!E3,"Д",IF(AQ$3=Параметры!E3,1,IF(AT$3=Параметры!E3,2,"В"))))</f>
        <v>2</v>
      </c>
      <c r="G4" s="20" t="str">
        <f>IF(AND(AO$3="",AR$3="",AU$3=""),"",IF(AO$3=Параметры!F3,"Д",IF(AR$3=Параметры!F3,1,IF(AU$3=Параметры!F3,2,"В"))))</f>
        <v/>
      </c>
      <c r="H4" s="20" t="str">
        <f>IF(AND(AP$3="",AS$3="",AV$3=""),"",IF(AP$3=Параметры!G3,"Д",IF(AS$3=Параметры!G3,1,IF(AV$3=Параметры!G3,2,"В"))))</f>
        <v/>
      </c>
      <c r="I4" s="20">
        <f>IF(AND(AQ$3="",AT$3="",AW$3=""),"",IF(AQ$3=Параметры!H3,"Д",IF(AT$3=Параметры!H3,1,IF(AW$3=Параметры!H3,2,"В"))))</f>
        <v>1</v>
      </c>
      <c r="J4" s="20" t="str">
        <f>IF(AND(AR$3="",AU$3="",AX$3=""),"",IF(AR$3=Параметры!I3,"Д",IF(AU$3=Параметры!I3,1,IF(AX$3=Параметры!I3,2,"В"))))</f>
        <v/>
      </c>
      <c r="K4" s="20" t="str">
        <f>IF(AND(AS$3="",AV$3="",AY$3=""),"",IF(AS$3=Параметры!J3,"Д",IF(AV$3=Параметры!J3,1,IF(AY$3=Параметры!J3,2,"В"))))</f>
        <v/>
      </c>
      <c r="L4" s="20" t="str">
        <f>IF(AND(AT$3="",AW$3="",AZ$3=""),"",IF(AT$3=Параметры!K3,"Д",IF(AW$3=Параметры!K3,1,IF(AZ$3=Параметры!K3,2,"В"))))</f>
        <v/>
      </c>
      <c r="M4" s="20" t="str">
        <f>IF(AND(AU$3="",AX$3="",BA$3=""),"",IF(AU$3=Параметры!L3,"Д",IF(AX$3=Параметры!L3,1,IF(BA$3=Параметры!L3,2,"В"))))</f>
        <v/>
      </c>
      <c r="N4" s="20" t="str">
        <f>IF(AND(AV$3="",AY$3="",BB$3=""),"",IF(AV$3=Параметры!M3,"Д",IF(AY$3=Параметры!M3,1,IF(BB$3=Параметры!M3,2,"В"))))</f>
        <v/>
      </c>
      <c r="O4" s="20" t="str">
        <f>IF(AND(AW$3="",AZ$3="",BC$3=""),"",IF(AW$3=Параметры!N3,"Д",IF(AZ$3=Параметры!N3,1,IF(BC$3=Параметры!N3,2,"В"))))</f>
        <v/>
      </c>
      <c r="P4" s="20" t="str">
        <f>IF(AND(AX$3="",BA$3="",BD$3=""),"",IF(AX$3=Параметры!O3,"Д",IF(BA$3=Параметры!O3,1,IF(BD$3=Параметры!O3,2,"В"))))</f>
        <v/>
      </c>
      <c r="Q4" s="20" t="str">
        <f>IF(AND(AY$3="",BB$3="",BE$3=""),"",IF(AY$3=Параметры!P3,"Д",IF(BB$3=Параметры!P3,1,IF(BE$3=Параметры!P3,2,"В"))))</f>
        <v/>
      </c>
      <c r="R4" s="20" t="str">
        <f>IF(AND(AZ$3="",BC$3="",BF$3=""),"",IF(AZ$3=Параметры!Q3,"Д",IF(BC$3=Параметры!Q3,1,IF(BF$3=Параметры!Q3,2,"В"))))</f>
        <v/>
      </c>
      <c r="S4" s="20" t="str">
        <f>IF(AND(BA$3="",BD$3="",BG$3=""),"",IF(BA$3=Параметры!R3,"Д",IF(BD$3=Параметры!R3,1,IF(BG$3=Параметры!R3,2,"В"))))</f>
        <v/>
      </c>
      <c r="T4" s="20" t="str">
        <f>IF(AND(BB$3="",BE$3="",BH$3=""),"",IF(BB$3=Параметры!S3,"Д",IF(BE$3=Параметры!S3,1,IF(BH$3=Параметры!S3,2,"В"))))</f>
        <v/>
      </c>
      <c r="U4" s="20" t="str">
        <f>IF(AND(BC$3="",BF$3="",BI$3=""),"",IF(BC$3=Параметры!T3,"Д",IF(BF$3=Параметры!T3,1,IF(BI$3=Параметры!T3,2,"В"))))</f>
        <v/>
      </c>
      <c r="V4" s="20" t="str">
        <f>IF(AND(BD$3="",BG$3="",BJ$3=""),"",IF(BD$3=Параметры!U3,"Д",IF(BG$3=Параметры!U3,1,IF(BJ$3=Параметры!U3,2,"В"))))</f>
        <v/>
      </c>
      <c r="W4" s="20" t="str">
        <f>IF(AND(BE$3="",BH$3="",BK$3=""),"",IF(BE$3=Параметры!V3,"Д",IF(BH$3=Параметры!V3,1,IF(BK$3=Параметры!V3,2,"В"))))</f>
        <v/>
      </c>
      <c r="X4" s="20" t="str">
        <f>IF(AND(BF$3="",BI$3="",BL$3=""),"",IF(BF$3=Параметры!W3,"Д",IF(BI$3=Параметры!W3,1,IF(BL$3=Параметры!W3,2,"В"))))</f>
        <v/>
      </c>
      <c r="Y4" s="20" t="str">
        <f>IF(AND(BG$3="",BJ$3="",BM$3=""),"",IF(BG$3=Параметры!X3,"Д",IF(BJ$3=Параметры!X3,1,IF(BM$3=Параметры!X3,2,"В"))))</f>
        <v/>
      </c>
      <c r="Z4" s="20" t="str">
        <f>IF(AND(BH$3="",BK$3="",BN$3=""),"",IF(BH$3=Параметры!Y3,"Д",IF(BK$3=Параметры!Y3,1,IF(BN$3=Параметры!Y3,2,"В"))))</f>
        <v/>
      </c>
      <c r="AA4" s="20" t="str">
        <f>IF(AND(BI$3="",BL$3="",BO$3=""),"",IF(BI$3=Параметры!Z3,"Д",IF(BL$3=Параметры!Z3,1,IF(BO$3=Параметры!Z3,2,"В"))))</f>
        <v/>
      </c>
      <c r="AB4" s="20" t="str">
        <f>IF(AND(BJ$3="",BM$3="",BP$3=""),"",IF(BJ$3=Параметры!AA3,"Д",IF(BM$3=Параметры!AA3,1,IF(BP$3=Параметры!AA3,2,"В"))))</f>
        <v/>
      </c>
      <c r="AC4" s="20" t="str">
        <f>IF(AND(BK$3="",BN$3="",BQ$3=""),"",IF(BK$3=Параметры!AB3,"Д",IF(BN$3=Параметры!AB3,1,IF(BQ$3=Параметры!AB3,2,"В"))))</f>
        <v/>
      </c>
      <c r="AD4" s="20" t="str">
        <f>IF(AND(BL$3="",BO$3="",BR$3=""),"",IF(BL$3=Параметры!AC3,"Д",IF(BO$3=Параметры!AC3,1,IF(BR$3=Параметры!AC3,2,"В"))))</f>
        <v/>
      </c>
      <c r="AE4" s="20" t="str">
        <f>IF(AND(BM$3="",BP$3="",BS$3=""),"",IF(BM$3=Параметры!AD3,"Д",IF(BP$3=Параметры!AD3,1,IF(BS$3=Параметры!AD3,2,"В"))))</f>
        <v/>
      </c>
      <c r="AF4" s="20" t="str">
        <f>IF(AND(BN$3="",BQ$3="",BT$3=""),"",IF(BN$3=Параметры!AE3,"Д",IF(BQ$3=Параметры!AE3,1,IF(BT$3=Параметры!AE3,2,"В"))))</f>
        <v/>
      </c>
      <c r="AG4" s="20" t="str">
        <f>IF(AND(BO$3="",BR$3="",BU$3=""),"",IF(BO$3=Параметры!AF3,"Д",IF(BR$3=Параметры!AF3,1,IF(BU$3=Параметры!AF3,2,"В"))))</f>
        <v/>
      </c>
      <c r="AH4" s="28">
        <f>AH15</f>
        <v>20</v>
      </c>
      <c r="AJ4" s="6">
        <f t="shared" ref="AJ4:AJ33" si="0">AJ3+1</f>
        <v>45293</v>
      </c>
      <c r="AK4" s="68" t="s">
        <v>11</v>
      </c>
      <c r="AL4" s="60"/>
      <c r="AM4" s="60"/>
      <c r="AN4" s="60"/>
      <c r="AO4" s="60"/>
      <c r="AP4" s="60"/>
      <c r="AQ4" s="60"/>
      <c r="AR4" s="60"/>
      <c r="AS4" s="61"/>
    </row>
    <row r="5" spans="1:45" ht="22.5" customHeight="1" x14ac:dyDescent="0.3">
      <c r="B5" s="17" t="str">
        <f>"(3) "&amp;Параметры!B4</f>
        <v>(3) Василий</v>
      </c>
      <c r="C5" s="20">
        <f>IF(AND($AK3="",$AN3="",$AQ3=""),"",IF($AK3=Параметры!B4,"Д",IF($AN3=Параметры!B4,1,IF($AQ3=Параметры!B4,2,"В"))))</f>
        <v>2</v>
      </c>
      <c r="D5" s="20" t="str">
        <f>IF(AND($AK5="",$AN5="",$AQ5=""),"",IF($AK5=Параметры!C4,"Д",IF($AN5=Параметры!C4,1,IF($AQ5=Параметры!C4,2,"В"))))</f>
        <v>В</v>
      </c>
      <c r="E5" s="20" t="str">
        <f>IF(AND(AM$3="",AP$3="",AS$3=""),"",IF(AM$3=Параметры!D4,"Д",IF(AP$3=Параметры!D4,1,IF(AS$3=Параметры!D4,2,"В"))))</f>
        <v/>
      </c>
      <c r="F5" s="20">
        <f>IF(AND(AN$3="",AQ$3="",AT$3=""),"",IF(AN$3=Параметры!E4,"Д",IF(AQ$3=Параметры!E4,1,IF(AT$3=Параметры!E4,2,"В"))))</f>
        <v>2</v>
      </c>
      <c r="G5" s="20" t="str">
        <f>IF(AND(AO$3="",AR$3="",AU$3=""),"",IF(AO$3=Параметры!F4,"Д",IF(AR$3=Параметры!F4,1,IF(AU$3=Параметры!F4,2,"В"))))</f>
        <v/>
      </c>
      <c r="H5" s="20" t="str">
        <f>IF(AND(AP$3="",AS$3="",AV$3=""),"",IF(AP$3=Параметры!G4,"Д",IF(AS$3=Параметры!G4,1,IF(AV$3=Параметры!G4,2,"В"))))</f>
        <v/>
      </c>
      <c r="I5" s="20">
        <f>IF(AND(AQ$3="",AT$3="",AW$3=""),"",IF(AQ$3=Параметры!H4,"Д",IF(AT$3=Параметры!H4,1,IF(AW$3=Параметры!H4,2,"В"))))</f>
        <v>1</v>
      </c>
      <c r="J5" s="20" t="str">
        <f>IF(AND(AR$3="",AU$3="",AX$3=""),"",IF(AR$3=Параметры!I4,"Д",IF(AU$3=Параметры!I4,1,IF(AX$3=Параметры!I4,2,"В"))))</f>
        <v/>
      </c>
      <c r="K5" s="20" t="str">
        <f>IF(AND(AS$3="",AV$3="",AY$3=""),"",IF(AS$3=Параметры!J4,"Д",IF(AV$3=Параметры!J4,1,IF(AY$3=Параметры!J4,2,"В"))))</f>
        <v/>
      </c>
      <c r="L5" s="20" t="str">
        <f>IF(AND(AT$3="",AW$3="",AZ$3=""),"",IF(AT$3=Параметры!K4,"Д",IF(AW$3=Параметры!K4,1,IF(AZ$3=Параметры!K4,2,"В"))))</f>
        <v/>
      </c>
      <c r="M5" s="20" t="str">
        <f>IF(AND(AU$3="",AX$3="",BA$3=""),"",IF(AU$3=Параметры!L4,"Д",IF(AX$3=Параметры!L4,1,IF(BA$3=Параметры!L4,2,"В"))))</f>
        <v/>
      </c>
      <c r="N5" s="20" t="str">
        <f>IF(AND(AV$3="",AY$3="",BB$3=""),"",IF(AV$3=Параметры!M4,"Д",IF(AY$3=Параметры!M4,1,IF(BB$3=Параметры!M4,2,"В"))))</f>
        <v/>
      </c>
      <c r="O5" s="20" t="str">
        <f>IF(AND(AW$3="",AZ$3="",BC$3=""),"",IF(AW$3=Параметры!N4,"Д",IF(AZ$3=Параметры!N4,1,IF(BC$3=Параметры!N4,2,"В"))))</f>
        <v/>
      </c>
      <c r="P5" s="20" t="str">
        <f>IF(AND(AX$3="",BA$3="",BD$3=""),"",IF(AX$3=Параметры!O4,"Д",IF(BA$3=Параметры!O4,1,IF(BD$3=Параметры!O4,2,"В"))))</f>
        <v/>
      </c>
      <c r="Q5" s="20" t="str">
        <f>IF(AND(AY$3="",BB$3="",BE$3=""),"",IF(AY$3=Параметры!P4,"Д",IF(BB$3=Параметры!P4,1,IF(BE$3=Параметры!P4,2,"В"))))</f>
        <v/>
      </c>
      <c r="R5" s="20" t="str">
        <f>IF(AND(AZ$3="",BC$3="",BF$3=""),"",IF(AZ$3=Параметры!Q4,"Д",IF(BC$3=Параметры!Q4,1,IF(BF$3=Параметры!Q4,2,"В"))))</f>
        <v/>
      </c>
      <c r="S5" s="20" t="str">
        <f>IF(AND(BA$3="",BD$3="",BG$3=""),"",IF(BA$3=Параметры!R4,"Д",IF(BD$3=Параметры!R4,1,IF(BG$3=Параметры!R4,2,"В"))))</f>
        <v/>
      </c>
      <c r="T5" s="20" t="str">
        <f>IF(AND(BB$3="",BE$3="",BH$3=""),"",IF(BB$3=Параметры!S4,"Д",IF(BE$3=Параметры!S4,1,IF(BH$3=Параметры!S4,2,"В"))))</f>
        <v/>
      </c>
      <c r="U5" s="20" t="str">
        <f>IF(AND(BC$3="",BF$3="",BI$3=""),"",IF(BC$3=Параметры!T4,"Д",IF(BF$3=Параметры!T4,1,IF(BI$3=Параметры!T4,2,"В"))))</f>
        <v/>
      </c>
      <c r="V5" s="20" t="str">
        <f>IF(AND(BD$3="",BG$3="",BJ$3=""),"",IF(BD$3=Параметры!U4,"Д",IF(BG$3=Параметры!U4,1,IF(BJ$3=Параметры!U4,2,"В"))))</f>
        <v/>
      </c>
      <c r="W5" s="20" t="str">
        <f>IF(AND(BE$3="",BH$3="",BK$3=""),"",IF(BE$3=Параметры!V4,"Д",IF(BH$3=Параметры!V4,1,IF(BK$3=Параметры!V4,2,"В"))))</f>
        <v/>
      </c>
      <c r="X5" s="20" t="str">
        <f>IF(AND(BF$3="",BI$3="",BL$3=""),"",IF(BF$3=Параметры!W4,"Д",IF(BI$3=Параметры!W4,1,IF(BL$3=Параметры!W4,2,"В"))))</f>
        <v/>
      </c>
      <c r="Y5" s="20" t="str">
        <f>IF(AND(BG$3="",BJ$3="",BM$3=""),"",IF(BG$3=Параметры!X4,"Д",IF(BJ$3=Параметры!X4,1,IF(BM$3=Параметры!X4,2,"В"))))</f>
        <v/>
      </c>
      <c r="Z5" s="20" t="str">
        <f>IF(AND(BH$3="",BK$3="",BN$3=""),"",IF(BH$3=Параметры!Y4,"Д",IF(BK$3=Параметры!Y4,1,IF(BN$3=Параметры!Y4,2,"В"))))</f>
        <v/>
      </c>
      <c r="AA5" s="20" t="str">
        <f>IF(AND(BI$3="",BL$3="",BO$3=""),"",IF(BI$3=Параметры!Z4,"Д",IF(BL$3=Параметры!Z4,1,IF(BO$3=Параметры!Z4,2,"В"))))</f>
        <v/>
      </c>
      <c r="AB5" s="20" t="str">
        <f>IF(AND(BJ$3="",BM$3="",BP$3=""),"",IF(BJ$3=Параметры!AA4,"Д",IF(BM$3=Параметры!AA4,1,IF(BP$3=Параметры!AA4,2,"В"))))</f>
        <v/>
      </c>
      <c r="AC5" s="20" t="str">
        <f>IF(AND(BK$3="",BN$3="",BQ$3=""),"",IF(BK$3=Параметры!AB4,"Д",IF(BN$3=Параметры!AB4,1,IF(BQ$3=Параметры!AB4,2,"В"))))</f>
        <v/>
      </c>
      <c r="AD5" s="20" t="str">
        <f>IF(AND(BL$3="",BO$3="",BR$3=""),"",IF(BL$3=Параметры!AC4,"Д",IF(BO$3=Параметры!AC4,1,IF(BR$3=Параметры!AC4,2,"В"))))</f>
        <v/>
      </c>
      <c r="AE5" s="20" t="str">
        <f>IF(AND(BM$3="",BP$3="",BS$3=""),"",IF(BM$3=Параметры!AD4,"Д",IF(BP$3=Параметры!AD4,1,IF(BS$3=Параметры!AD4,2,"В"))))</f>
        <v/>
      </c>
      <c r="AF5" s="20" t="str">
        <f>IF(AND(BN$3="",BQ$3="",BT$3=""),"",IF(BN$3=Параметры!AE4,"Д",IF(BQ$3=Параметры!AE4,1,IF(BT$3=Параметры!AE4,2,"В"))))</f>
        <v/>
      </c>
      <c r="AG5" s="20" t="str">
        <f>IF(AND(BO$3="",BR$3="",BU$3=""),"",IF(BO$3=Параметры!AF4,"Д",IF(BR$3=Параметры!AF4,1,IF(BU$3=Параметры!AF4,2,"В"))))</f>
        <v/>
      </c>
      <c r="AH5" s="28">
        <f>AH17</f>
        <v>20</v>
      </c>
      <c r="AJ5" s="6">
        <f t="shared" si="0"/>
        <v>45294</v>
      </c>
      <c r="AK5" s="68" t="s">
        <v>11</v>
      </c>
      <c r="AL5" s="60"/>
      <c r="AM5" s="60"/>
      <c r="AN5" s="60"/>
      <c r="AO5" s="60"/>
      <c r="AP5" s="60"/>
      <c r="AQ5" s="60"/>
      <c r="AR5" s="60"/>
      <c r="AS5" s="61"/>
    </row>
    <row r="6" spans="1:45" ht="22.5" customHeight="1" x14ac:dyDescent="0.3">
      <c r="AJ6" s="6">
        <f t="shared" si="0"/>
        <v>45295</v>
      </c>
      <c r="AK6" s="68"/>
      <c r="AL6" s="60"/>
      <c r="AM6" s="60"/>
      <c r="AN6" s="60"/>
      <c r="AO6" s="60"/>
      <c r="AP6" s="60"/>
      <c r="AQ6" s="60"/>
      <c r="AR6" s="60"/>
      <c r="AS6" s="61"/>
    </row>
    <row r="7" spans="1:45" ht="22.5" customHeight="1" x14ac:dyDescent="0.3">
      <c r="AJ7" s="6">
        <f t="shared" si="0"/>
        <v>45296</v>
      </c>
      <c r="AK7" s="68"/>
      <c r="AL7" s="60"/>
      <c r="AM7" s="60"/>
      <c r="AN7" s="60"/>
      <c r="AO7" s="60"/>
      <c r="AP7" s="60"/>
      <c r="AQ7" s="60"/>
      <c r="AR7" s="60"/>
      <c r="AS7" s="61"/>
    </row>
    <row r="8" spans="1:45" x14ac:dyDescent="0.3">
      <c r="AJ8" s="6">
        <f t="shared" si="0"/>
        <v>45297</v>
      </c>
      <c r="AK8" s="68"/>
      <c r="AL8" s="60"/>
      <c r="AM8" s="60"/>
      <c r="AN8" s="60"/>
      <c r="AO8" s="60"/>
      <c r="AP8" s="60"/>
      <c r="AQ8" s="60"/>
      <c r="AR8" s="60"/>
      <c r="AS8" s="61"/>
    </row>
    <row r="9" spans="1:45" ht="19.5" thickBot="1" x14ac:dyDescent="0.35">
      <c r="AJ9" s="6">
        <f t="shared" si="0"/>
        <v>45298</v>
      </c>
      <c r="AK9" s="71"/>
      <c r="AL9" s="62"/>
      <c r="AM9" s="62"/>
      <c r="AN9" s="62"/>
      <c r="AO9" s="62"/>
      <c r="AP9" s="62"/>
      <c r="AQ9" s="62"/>
      <c r="AR9" s="62"/>
      <c r="AS9" s="63"/>
    </row>
    <row r="10" spans="1:45" x14ac:dyDescent="0.3">
      <c r="A10" s="48"/>
      <c r="AJ10" s="6">
        <f t="shared" si="0"/>
        <v>45299</v>
      </c>
      <c r="AK10" s="69"/>
      <c r="AL10" s="64"/>
      <c r="AM10" s="64"/>
      <c r="AN10" s="64"/>
      <c r="AO10" s="64"/>
      <c r="AP10" s="64"/>
      <c r="AQ10" s="64"/>
      <c r="AR10" s="64"/>
      <c r="AS10" s="65"/>
    </row>
    <row r="11" spans="1:45" ht="19.5" thickBot="1" x14ac:dyDescent="0.35">
      <c r="A11" s="48"/>
      <c r="B11" s="21"/>
      <c r="C11" s="49" t="s">
        <v>13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J11" s="6">
        <f t="shared" si="0"/>
        <v>45300</v>
      </c>
      <c r="AK11" s="70"/>
      <c r="AL11" s="54"/>
      <c r="AM11" s="54"/>
      <c r="AN11" s="54"/>
      <c r="AO11" s="54"/>
      <c r="AP11" s="54"/>
      <c r="AQ11" s="54"/>
      <c r="AR11" s="54"/>
      <c r="AS11" s="55"/>
    </row>
    <row r="12" spans="1:45" ht="19.5" thickBot="1" x14ac:dyDescent="0.35">
      <c r="A12" s="22"/>
      <c r="B12" s="23"/>
      <c r="C12" s="24">
        <v>1</v>
      </c>
      <c r="D12" s="25">
        <v>2</v>
      </c>
      <c r="E12" s="25">
        <v>3</v>
      </c>
      <c r="F12" s="25">
        <v>4</v>
      </c>
      <c r="G12" s="25">
        <v>5</v>
      </c>
      <c r="H12" s="25">
        <v>6</v>
      </c>
      <c r="I12" s="26">
        <v>7</v>
      </c>
      <c r="J12" s="24">
        <v>8</v>
      </c>
      <c r="K12" s="25">
        <v>9</v>
      </c>
      <c r="L12" s="25">
        <v>10</v>
      </c>
      <c r="M12" s="25">
        <v>11</v>
      </c>
      <c r="N12" s="25">
        <v>12</v>
      </c>
      <c r="O12" s="25">
        <v>13</v>
      </c>
      <c r="P12" s="26">
        <v>14</v>
      </c>
      <c r="Q12" s="24">
        <v>15</v>
      </c>
      <c r="R12" s="25">
        <v>16</v>
      </c>
      <c r="S12" s="25">
        <v>17</v>
      </c>
      <c r="T12" s="25">
        <v>18</v>
      </c>
      <c r="U12" s="25">
        <v>19</v>
      </c>
      <c r="V12" s="25">
        <v>20</v>
      </c>
      <c r="W12" s="26">
        <v>21</v>
      </c>
      <c r="X12" s="24">
        <v>22</v>
      </c>
      <c r="Y12" s="25">
        <v>23</v>
      </c>
      <c r="Z12" s="25">
        <v>24</v>
      </c>
      <c r="AA12" s="25">
        <v>25</v>
      </c>
      <c r="AB12" s="25">
        <v>26</v>
      </c>
      <c r="AC12" s="25">
        <v>27</v>
      </c>
      <c r="AD12" s="26">
        <v>28</v>
      </c>
      <c r="AE12" s="24">
        <v>29</v>
      </c>
      <c r="AF12" s="25">
        <v>30</v>
      </c>
      <c r="AG12" s="26">
        <v>31</v>
      </c>
      <c r="AH12" s="27" t="s">
        <v>9</v>
      </c>
      <c r="AJ12" s="6">
        <f t="shared" si="0"/>
        <v>45301</v>
      </c>
      <c r="AK12" s="70"/>
      <c r="AL12" s="54"/>
      <c r="AM12" s="54"/>
      <c r="AN12" s="54"/>
      <c r="AO12" s="54"/>
      <c r="AP12" s="54"/>
      <c r="AQ12" s="54"/>
      <c r="AR12" s="54"/>
      <c r="AS12" s="55"/>
    </row>
    <row r="13" spans="1:45" ht="20.25" x14ac:dyDescent="0.3">
      <c r="A13" s="22"/>
      <c r="B13" s="51" t="str">
        <f>Параметры!B2</f>
        <v>Андрей</v>
      </c>
      <c r="C13" s="33" t="s">
        <v>14</v>
      </c>
      <c r="D13" s="34"/>
      <c r="E13" s="35"/>
      <c r="F13" s="34" t="s">
        <v>15</v>
      </c>
      <c r="G13" s="35"/>
      <c r="H13" s="34"/>
      <c r="I13" s="35"/>
      <c r="J13" s="36"/>
      <c r="K13" s="34"/>
      <c r="L13" s="37"/>
      <c r="M13" s="35"/>
      <c r="N13" s="34"/>
      <c r="O13" s="35"/>
      <c r="P13" s="34"/>
      <c r="Q13" s="35"/>
      <c r="R13" s="34"/>
      <c r="S13" s="35"/>
      <c r="T13" s="34"/>
      <c r="U13" s="35"/>
      <c r="V13" s="34"/>
      <c r="W13" s="35"/>
      <c r="X13" s="34"/>
      <c r="Y13" s="35"/>
      <c r="Z13" s="34"/>
      <c r="AA13" s="35"/>
      <c r="AB13" s="34"/>
      <c r="AC13" s="35"/>
      <c r="AD13" s="34"/>
      <c r="AE13" s="35"/>
      <c r="AF13" s="34"/>
      <c r="AG13" s="37"/>
      <c r="AH13" s="50">
        <f>SUM(C14:AG14)</f>
        <v>20</v>
      </c>
      <c r="AJ13" s="6">
        <f t="shared" si="0"/>
        <v>45302</v>
      </c>
      <c r="AK13" s="70"/>
      <c r="AL13" s="54"/>
      <c r="AM13" s="54"/>
      <c r="AN13" s="54"/>
      <c r="AO13" s="54"/>
      <c r="AP13" s="54"/>
      <c r="AQ13" s="54"/>
      <c r="AR13" s="54"/>
      <c r="AS13" s="55"/>
    </row>
    <row r="14" spans="1:45" ht="19.5" thickBot="1" x14ac:dyDescent="0.35">
      <c r="A14" s="22"/>
      <c r="B14" s="52"/>
      <c r="C14" s="29">
        <f>IF(C13="д",10,IF(C13=1,5,IF(C13=2,5,"")))</f>
        <v>10</v>
      </c>
      <c r="D14" s="30" t="str">
        <f t="shared" ref="D14:AG14" si="1">IF(D13="д",10,IF(D13=1,5,IF(D13=2,5,"")))</f>
        <v/>
      </c>
      <c r="E14" s="30" t="str">
        <f t="shared" ref="E14" si="2">IF(E13="д",10,IF(E13=1,5,IF(E13=2,5,"")))</f>
        <v/>
      </c>
      <c r="F14" s="30">
        <f t="shared" ref="F14" si="3">IF(F13="д",10,IF(F13=1,5,IF(F13=2,5,"")))</f>
        <v>10</v>
      </c>
      <c r="G14" s="30" t="str">
        <f t="shared" ref="G14" si="4">IF(G13="д",10,IF(G13=1,5,IF(G13=2,5,"")))</f>
        <v/>
      </c>
      <c r="H14" s="30" t="str">
        <f t="shared" ref="H14" si="5">IF(H13="д",10,IF(H13=1,5,IF(H13=2,5,"")))</f>
        <v/>
      </c>
      <c r="I14" s="30" t="str">
        <f t="shared" ref="I14" si="6">IF(I13="д",10,IF(I13=1,5,IF(I13=2,5,"")))</f>
        <v/>
      </c>
      <c r="J14" s="30" t="str">
        <f t="shared" ref="J14" si="7">IF(J13="д",10,IF(J13=1,5,IF(J13=2,5,"")))</f>
        <v/>
      </c>
      <c r="K14" s="30" t="str">
        <f t="shared" ref="K14" si="8">IF(K13="д",10,IF(K13=1,5,IF(K13=2,5,"")))</f>
        <v/>
      </c>
      <c r="L14" s="30" t="str">
        <f t="shared" ref="L14" si="9">IF(L13="д",10,IF(L13=1,5,IF(L13=2,5,"")))</f>
        <v/>
      </c>
      <c r="M14" s="30" t="str">
        <f t="shared" ref="M14" si="10">IF(M13="д",10,IF(M13=1,5,IF(M13=2,5,"")))</f>
        <v/>
      </c>
      <c r="N14" s="30" t="str">
        <f t="shared" ref="N14" si="11">IF(N13="д",10,IF(N13=1,5,IF(N13=2,5,"")))</f>
        <v/>
      </c>
      <c r="O14" s="30" t="str">
        <f t="shared" ref="O14" si="12">IF(O13="д",10,IF(O13=1,5,IF(O13=2,5,"")))</f>
        <v/>
      </c>
      <c r="P14" s="30" t="str">
        <f t="shared" ref="P14" si="13">IF(P13="д",10,IF(P13=1,5,IF(P13=2,5,"")))</f>
        <v/>
      </c>
      <c r="Q14" s="30" t="str">
        <f t="shared" ref="Q14" si="14">IF(Q13="д",10,IF(Q13=1,5,IF(Q13=2,5,"")))</f>
        <v/>
      </c>
      <c r="R14" s="30" t="str">
        <f t="shared" ref="R14" si="15">IF(R13="д",10,IF(R13=1,5,IF(R13=2,5,"")))</f>
        <v/>
      </c>
      <c r="S14" s="30" t="str">
        <f t="shared" ref="S14" si="16">IF(S13="д",10,IF(S13=1,5,IF(S13=2,5,"")))</f>
        <v/>
      </c>
      <c r="T14" s="30" t="str">
        <f t="shared" ref="T14" si="17">IF(T13="д",10,IF(T13=1,5,IF(T13=2,5,"")))</f>
        <v/>
      </c>
      <c r="U14" s="30" t="str">
        <f t="shared" ref="U14" si="18">IF(U13="д",10,IF(U13=1,5,IF(U13=2,5,"")))</f>
        <v/>
      </c>
      <c r="V14" s="30" t="str">
        <f t="shared" ref="V14" si="19">IF(V13="д",10,IF(V13=1,5,IF(V13=2,5,"")))</f>
        <v/>
      </c>
      <c r="W14" s="30" t="str">
        <f t="shared" ref="W14" si="20">IF(W13="д",10,IF(W13=1,5,IF(W13=2,5,"")))</f>
        <v/>
      </c>
      <c r="X14" s="30" t="str">
        <f t="shared" ref="X14" si="21">IF(X13="д",10,IF(X13=1,5,IF(X13=2,5,"")))</f>
        <v/>
      </c>
      <c r="Y14" s="30" t="str">
        <f t="shared" ref="Y14" si="22">IF(Y13="д",10,IF(Y13=1,5,IF(Y13=2,5,"")))</f>
        <v/>
      </c>
      <c r="Z14" s="30" t="str">
        <f t="shared" ref="Z14" si="23">IF(Z13="д",10,IF(Z13=1,5,IF(Z13=2,5,"")))</f>
        <v/>
      </c>
      <c r="AA14" s="30" t="str">
        <f t="shared" ref="AA14" si="24">IF(AA13="д",10,IF(AA13=1,5,IF(AA13=2,5,"")))</f>
        <v/>
      </c>
      <c r="AB14" s="30" t="str">
        <f t="shared" ref="AB14" si="25">IF(AB13="д",10,IF(AB13=1,5,IF(AB13=2,5,"")))</f>
        <v/>
      </c>
      <c r="AC14" s="30" t="str">
        <f t="shared" ref="AC14" si="26">IF(AC13="д",10,IF(AC13=1,5,IF(AC13=2,5,"")))</f>
        <v/>
      </c>
      <c r="AD14" s="30" t="str">
        <f t="shared" ref="AD14" si="27">IF(AD13="д",10,IF(AD13=1,5,IF(AD13=2,5,"")))</f>
        <v/>
      </c>
      <c r="AE14" s="30" t="str">
        <f t="shared" ref="AE14" si="28">IF(AE13="д",10,IF(AE13=1,5,IF(AE13=2,5,"")))</f>
        <v/>
      </c>
      <c r="AF14" s="31" t="str">
        <f t="shared" ref="AF14" si="29">IF(AF13="д",10,IF(AF13=1,5,IF(AF13=2,5,"")))</f>
        <v/>
      </c>
      <c r="AG14" s="32" t="str">
        <f t="shared" si="1"/>
        <v/>
      </c>
      <c r="AH14" s="50"/>
      <c r="AJ14" s="6">
        <f t="shared" si="0"/>
        <v>45303</v>
      </c>
      <c r="AK14" s="70"/>
      <c r="AL14" s="54"/>
      <c r="AM14" s="54"/>
      <c r="AN14" s="54"/>
      <c r="AO14" s="54"/>
      <c r="AP14" s="54"/>
      <c r="AQ14" s="54"/>
      <c r="AR14" s="54"/>
      <c r="AS14" s="55"/>
    </row>
    <row r="15" spans="1:45" ht="20.25" x14ac:dyDescent="0.3">
      <c r="A15" s="22"/>
      <c r="B15" s="51" t="str">
        <f>Параметры!B3</f>
        <v>Петр</v>
      </c>
      <c r="C15" s="38"/>
      <c r="D15" s="39">
        <v>1</v>
      </c>
      <c r="E15" s="40">
        <v>2</v>
      </c>
      <c r="F15" s="39"/>
      <c r="G15" s="40">
        <v>1</v>
      </c>
      <c r="H15" s="39">
        <v>2</v>
      </c>
      <c r="I15" s="40"/>
      <c r="J15" s="41"/>
      <c r="K15" s="39"/>
      <c r="L15" s="42"/>
      <c r="M15" s="40"/>
      <c r="N15" s="39"/>
      <c r="O15" s="40"/>
      <c r="P15" s="39"/>
      <c r="Q15" s="40"/>
      <c r="R15" s="39"/>
      <c r="S15" s="40"/>
      <c r="T15" s="39"/>
      <c r="U15" s="40"/>
      <c r="V15" s="39"/>
      <c r="W15" s="40"/>
      <c r="X15" s="39"/>
      <c r="Y15" s="40"/>
      <c r="Z15" s="39"/>
      <c r="AA15" s="40"/>
      <c r="AB15" s="39"/>
      <c r="AC15" s="40"/>
      <c r="AD15" s="39"/>
      <c r="AE15" s="40"/>
      <c r="AF15" s="39"/>
      <c r="AG15" s="42"/>
      <c r="AH15" s="51">
        <f>SUM(C16:AG16)</f>
        <v>20</v>
      </c>
      <c r="AJ15" s="6">
        <f t="shared" si="0"/>
        <v>45304</v>
      </c>
      <c r="AK15" s="70"/>
      <c r="AL15" s="54"/>
      <c r="AM15" s="54"/>
      <c r="AN15" s="54"/>
      <c r="AO15" s="54"/>
      <c r="AP15" s="54"/>
      <c r="AQ15" s="54"/>
      <c r="AR15" s="54"/>
      <c r="AS15" s="55"/>
    </row>
    <row r="16" spans="1:45" ht="19.5" thickBot="1" x14ac:dyDescent="0.35">
      <c r="A16" s="22"/>
      <c r="B16" s="52"/>
      <c r="C16" s="43" t="str">
        <f>IF(C15="д",10,IF(C15=1,5,IF(C15=2,5,"")))</f>
        <v/>
      </c>
      <c r="D16" s="44">
        <f t="shared" ref="D16" si="30">IF(D15="д",10,IF(D15=1,5,IF(D15=2,5,"")))</f>
        <v>5</v>
      </c>
      <c r="E16" s="44">
        <f t="shared" ref="E16" si="31">IF(E15="д",10,IF(E15=1,5,IF(E15=2,5,"")))</f>
        <v>5</v>
      </c>
      <c r="F16" s="44" t="str">
        <f t="shared" ref="F16" si="32">IF(F15="д",10,IF(F15=1,5,IF(F15=2,5,"")))</f>
        <v/>
      </c>
      <c r="G16" s="44">
        <f t="shared" ref="G16" si="33">IF(G15="д",10,IF(G15=1,5,IF(G15=2,5,"")))</f>
        <v>5</v>
      </c>
      <c r="H16" s="44">
        <f t="shared" ref="H16" si="34">IF(H15="д",10,IF(H15=1,5,IF(H15=2,5,"")))</f>
        <v>5</v>
      </c>
      <c r="I16" s="44" t="str">
        <f t="shared" ref="I16" si="35">IF(I15="д",10,IF(I15=1,5,IF(I15=2,5,"")))</f>
        <v/>
      </c>
      <c r="J16" s="44" t="str">
        <f t="shared" ref="J16" si="36">IF(J15="д",10,IF(J15=1,5,IF(J15=2,5,"")))</f>
        <v/>
      </c>
      <c r="K16" s="44" t="str">
        <f t="shared" ref="K16" si="37">IF(K15="д",10,IF(K15=1,5,IF(K15=2,5,"")))</f>
        <v/>
      </c>
      <c r="L16" s="44" t="str">
        <f t="shared" ref="L16" si="38">IF(L15="д",10,IF(L15=1,5,IF(L15=2,5,"")))</f>
        <v/>
      </c>
      <c r="M16" s="44" t="str">
        <f t="shared" ref="M16" si="39">IF(M15="д",10,IF(M15=1,5,IF(M15=2,5,"")))</f>
        <v/>
      </c>
      <c r="N16" s="44" t="str">
        <f t="shared" ref="N16" si="40">IF(N15="д",10,IF(N15=1,5,IF(N15=2,5,"")))</f>
        <v/>
      </c>
      <c r="O16" s="44" t="str">
        <f t="shared" ref="O16" si="41">IF(O15="д",10,IF(O15=1,5,IF(O15=2,5,"")))</f>
        <v/>
      </c>
      <c r="P16" s="44" t="str">
        <f t="shared" ref="P16" si="42">IF(P15="д",10,IF(P15=1,5,IF(P15=2,5,"")))</f>
        <v/>
      </c>
      <c r="Q16" s="44" t="str">
        <f t="shared" ref="Q16" si="43">IF(Q15="д",10,IF(Q15=1,5,IF(Q15=2,5,"")))</f>
        <v/>
      </c>
      <c r="R16" s="44" t="str">
        <f t="shared" ref="R16" si="44">IF(R15="д",10,IF(R15=1,5,IF(R15=2,5,"")))</f>
        <v/>
      </c>
      <c r="S16" s="44" t="str">
        <f t="shared" ref="S16" si="45">IF(S15="д",10,IF(S15=1,5,IF(S15=2,5,"")))</f>
        <v/>
      </c>
      <c r="T16" s="44" t="str">
        <f t="shared" ref="T16" si="46">IF(T15="д",10,IF(T15=1,5,IF(T15=2,5,"")))</f>
        <v/>
      </c>
      <c r="U16" s="44" t="str">
        <f t="shared" ref="U16" si="47">IF(U15="д",10,IF(U15=1,5,IF(U15=2,5,"")))</f>
        <v/>
      </c>
      <c r="V16" s="44" t="str">
        <f t="shared" ref="V16" si="48">IF(V15="д",10,IF(V15=1,5,IF(V15=2,5,"")))</f>
        <v/>
      </c>
      <c r="W16" s="44" t="str">
        <f t="shared" ref="W16" si="49">IF(W15="д",10,IF(W15=1,5,IF(W15=2,5,"")))</f>
        <v/>
      </c>
      <c r="X16" s="44" t="str">
        <f t="shared" ref="X16" si="50">IF(X15="д",10,IF(X15=1,5,IF(X15=2,5,"")))</f>
        <v/>
      </c>
      <c r="Y16" s="44" t="str">
        <f t="shared" ref="Y16" si="51">IF(Y15="д",10,IF(Y15=1,5,IF(Y15=2,5,"")))</f>
        <v/>
      </c>
      <c r="Z16" s="44" t="str">
        <f t="shared" ref="Z16" si="52">IF(Z15="д",10,IF(Z15=1,5,IF(Z15=2,5,"")))</f>
        <v/>
      </c>
      <c r="AA16" s="44" t="str">
        <f t="shared" ref="AA16" si="53">IF(AA15="д",10,IF(AA15=1,5,IF(AA15=2,5,"")))</f>
        <v/>
      </c>
      <c r="AB16" s="44" t="str">
        <f t="shared" ref="AB16" si="54">IF(AB15="д",10,IF(AB15=1,5,IF(AB15=2,5,"")))</f>
        <v/>
      </c>
      <c r="AC16" s="44" t="str">
        <f t="shared" ref="AC16" si="55">IF(AC15="д",10,IF(AC15=1,5,IF(AC15=2,5,"")))</f>
        <v/>
      </c>
      <c r="AD16" s="44" t="str">
        <f t="shared" ref="AD16" si="56">IF(AD15="д",10,IF(AD15=1,5,IF(AD15=2,5,"")))</f>
        <v/>
      </c>
      <c r="AE16" s="44" t="str">
        <f t="shared" ref="AE16" si="57">IF(AE15="д",10,IF(AE15=1,5,IF(AE15=2,5,"")))</f>
        <v/>
      </c>
      <c r="AF16" s="45" t="str">
        <f t="shared" ref="AF16" si="58">IF(AF15="д",10,IF(AF15=1,5,IF(AF15=2,5,"")))</f>
        <v/>
      </c>
      <c r="AG16" s="46" t="str">
        <f t="shared" ref="AG16" si="59">IF(AG15="д",10,IF(AG15=1,5,IF(AG15=2,5,"")))</f>
        <v/>
      </c>
      <c r="AH16" s="52"/>
      <c r="AJ16" s="6">
        <f t="shared" si="0"/>
        <v>45305</v>
      </c>
      <c r="AK16" s="66"/>
      <c r="AL16" s="56"/>
      <c r="AM16" s="56"/>
      <c r="AN16" s="56"/>
      <c r="AO16" s="56"/>
      <c r="AP16" s="56"/>
      <c r="AQ16" s="56"/>
      <c r="AR16" s="56"/>
      <c r="AS16" s="57"/>
    </row>
    <row r="17" spans="2:45" ht="20.25" x14ac:dyDescent="0.3">
      <c r="B17" s="51" t="str">
        <f>Параметры!B4</f>
        <v>Василий</v>
      </c>
      <c r="C17" s="37"/>
      <c r="D17" s="37">
        <v>2</v>
      </c>
      <c r="E17" s="34">
        <v>1</v>
      </c>
      <c r="F17" s="34"/>
      <c r="G17" s="34">
        <v>2</v>
      </c>
      <c r="H17" s="34">
        <v>1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47"/>
      <c r="AH17" s="50">
        <f>SUM(C18:AG18)</f>
        <v>20</v>
      </c>
      <c r="AJ17" s="6">
        <f t="shared" si="0"/>
        <v>45306</v>
      </c>
      <c r="AK17" s="67"/>
      <c r="AL17" s="58"/>
      <c r="AM17" s="58"/>
      <c r="AN17" s="58"/>
      <c r="AO17" s="58"/>
      <c r="AP17" s="58"/>
      <c r="AQ17" s="58"/>
      <c r="AR17" s="58"/>
      <c r="AS17" s="59"/>
    </row>
    <row r="18" spans="2:45" ht="19.5" thickBot="1" x14ac:dyDescent="0.35">
      <c r="B18" s="52"/>
      <c r="C18" s="43" t="str">
        <f>IF(C17="д",10,IF(C17=1,5,IF(C17=2,5,"")))</f>
        <v/>
      </c>
      <c r="D18" s="44">
        <f t="shared" ref="D18" si="60">IF(D17="д",10,IF(D17=1,5,IF(D17=2,5,"")))</f>
        <v>5</v>
      </c>
      <c r="E18" s="44">
        <f t="shared" ref="E18" si="61">IF(E17="д",10,IF(E17=1,5,IF(E17=2,5,"")))</f>
        <v>5</v>
      </c>
      <c r="F18" s="44" t="str">
        <f t="shared" ref="F18" si="62">IF(F17="д",10,IF(F17=1,5,IF(F17=2,5,"")))</f>
        <v/>
      </c>
      <c r="G18" s="44">
        <f t="shared" ref="G18" si="63">IF(G17="д",10,IF(G17=1,5,IF(G17=2,5,"")))</f>
        <v>5</v>
      </c>
      <c r="H18" s="44">
        <f t="shared" ref="H18" si="64">IF(H17="д",10,IF(H17=1,5,IF(H17=2,5,"")))</f>
        <v>5</v>
      </c>
      <c r="I18" s="44" t="str">
        <f t="shared" ref="I18" si="65">IF(I17="д",10,IF(I17=1,5,IF(I17=2,5,"")))</f>
        <v/>
      </c>
      <c r="J18" s="44" t="str">
        <f t="shared" ref="J18" si="66">IF(J17="д",10,IF(J17=1,5,IF(J17=2,5,"")))</f>
        <v/>
      </c>
      <c r="K18" s="44" t="str">
        <f t="shared" ref="K18" si="67">IF(K17="д",10,IF(K17=1,5,IF(K17=2,5,"")))</f>
        <v/>
      </c>
      <c r="L18" s="44" t="str">
        <f t="shared" ref="L18" si="68">IF(L17="д",10,IF(L17=1,5,IF(L17=2,5,"")))</f>
        <v/>
      </c>
      <c r="M18" s="44" t="str">
        <f t="shared" ref="M18" si="69">IF(M17="д",10,IF(M17=1,5,IF(M17=2,5,"")))</f>
        <v/>
      </c>
      <c r="N18" s="44" t="str">
        <f t="shared" ref="N18" si="70">IF(N17="д",10,IF(N17=1,5,IF(N17=2,5,"")))</f>
        <v/>
      </c>
      <c r="O18" s="44" t="str">
        <f t="shared" ref="O18" si="71">IF(O17="д",10,IF(O17=1,5,IF(O17=2,5,"")))</f>
        <v/>
      </c>
      <c r="P18" s="44" t="str">
        <f t="shared" ref="P18" si="72">IF(P17="д",10,IF(P17=1,5,IF(P17=2,5,"")))</f>
        <v/>
      </c>
      <c r="Q18" s="44" t="str">
        <f t="shared" ref="Q18" si="73">IF(Q17="д",10,IF(Q17=1,5,IF(Q17=2,5,"")))</f>
        <v/>
      </c>
      <c r="R18" s="44" t="str">
        <f t="shared" ref="R18" si="74">IF(R17="д",10,IF(R17=1,5,IF(R17=2,5,"")))</f>
        <v/>
      </c>
      <c r="S18" s="44" t="str">
        <f t="shared" ref="S18" si="75">IF(S17="д",10,IF(S17=1,5,IF(S17=2,5,"")))</f>
        <v/>
      </c>
      <c r="T18" s="44" t="str">
        <f t="shared" ref="T18" si="76">IF(T17="д",10,IF(T17=1,5,IF(T17=2,5,"")))</f>
        <v/>
      </c>
      <c r="U18" s="44" t="str">
        <f t="shared" ref="U18" si="77">IF(U17="д",10,IF(U17=1,5,IF(U17=2,5,"")))</f>
        <v/>
      </c>
      <c r="V18" s="44" t="str">
        <f t="shared" ref="V18" si="78">IF(V17="д",10,IF(V17=1,5,IF(V17=2,5,"")))</f>
        <v/>
      </c>
      <c r="W18" s="44" t="str">
        <f t="shared" ref="W18" si="79">IF(W17="д",10,IF(W17=1,5,IF(W17=2,5,"")))</f>
        <v/>
      </c>
      <c r="X18" s="44" t="str">
        <f t="shared" ref="X18" si="80">IF(X17="д",10,IF(X17=1,5,IF(X17=2,5,"")))</f>
        <v/>
      </c>
      <c r="Y18" s="44" t="str">
        <f t="shared" ref="Y18" si="81">IF(Y17="д",10,IF(Y17=1,5,IF(Y17=2,5,"")))</f>
        <v/>
      </c>
      <c r="Z18" s="44" t="str">
        <f t="shared" ref="Z18" si="82">IF(Z17="д",10,IF(Z17=1,5,IF(Z17=2,5,"")))</f>
        <v/>
      </c>
      <c r="AA18" s="44" t="str">
        <f t="shared" ref="AA18" si="83">IF(AA17="д",10,IF(AA17=1,5,IF(AA17=2,5,"")))</f>
        <v/>
      </c>
      <c r="AB18" s="44" t="str">
        <f t="shared" ref="AB18" si="84">IF(AB17="д",10,IF(AB17=1,5,IF(AB17=2,5,"")))</f>
        <v/>
      </c>
      <c r="AC18" s="44" t="str">
        <f t="shared" ref="AC18" si="85">IF(AC17="д",10,IF(AC17=1,5,IF(AC17=2,5,"")))</f>
        <v/>
      </c>
      <c r="AD18" s="44" t="str">
        <f t="shared" ref="AD18" si="86">IF(AD17="д",10,IF(AD17=1,5,IF(AD17=2,5,"")))</f>
        <v/>
      </c>
      <c r="AE18" s="44" t="str">
        <f t="shared" ref="AE18" si="87">IF(AE17="д",10,IF(AE17=1,5,IF(AE17=2,5,"")))</f>
        <v/>
      </c>
      <c r="AF18" s="45" t="str">
        <f t="shared" ref="AF18" si="88">IF(AF17="д",10,IF(AF17=1,5,IF(AF17=2,5,"")))</f>
        <v/>
      </c>
      <c r="AG18" s="46" t="str">
        <f t="shared" ref="AG18" si="89">IF(AG17="д",10,IF(AG17=1,5,IF(AG17=2,5,"")))</f>
        <v/>
      </c>
      <c r="AH18" s="52"/>
      <c r="AJ18" s="6">
        <f t="shared" si="0"/>
        <v>45307</v>
      </c>
      <c r="AK18" s="68"/>
      <c r="AL18" s="60"/>
      <c r="AM18" s="60"/>
      <c r="AN18" s="60"/>
      <c r="AO18" s="60"/>
      <c r="AP18" s="60"/>
      <c r="AQ18" s="60"/>
      <c r="AR18" s="60"/>
      <c r="AS18" s="61"/>
    </row>
    <row r="19" spans="2:45" x14ac:dyDescent="0.3">
      <c r="AJ19" s="6">
        <f t="shared" si="0"/>
        <v>45308</v>
      </c>
      <c r="AK19" s="68"/>
      <c r="AL19" s="60"/>
      <c r="AM19" s="60"/>
      <c r="AN19" s="60"/>
      <c r="AO19" s="60"/>
      <c r="AP19" s="60"/>
      <c r="AQ19" s="60"/>
      <c r="AR19" s="60"/>
      <c r="AS19" s="61"/>
    </row>
    <row r="20" spans="2:45" x14ac:dyDescent="0.3">
      <c r="AJ20" s="6">
        <f t="shared" si="0"/>
        <v>45309</v>
      </c>
      <c r="AK20" s="68"/>
      <c r="AL20" s="60"/>
      <c r="AM20" s="60"/>
      <c r="AN20" s="60"/>
      <c r="AO20" s="60"/>
      <c r="AP20" s="60"/>
      <c r="AQ20" s="60"/>
      <c r="AR20" s="60"/>
      <c r="AS20" s="61"/>
    </row>
    <row r="21" spans="2:45" x14ac:dyDescent="0.3">
      <c r="AJ21" s="6">
        <f t="shared" si="0"/>
        <v>45310</v>
      </c>
      <c r="AK21" s="68"/>
      <c r="AL21" s="60"/>
      <c r="AM21" s="60"/>
      <c r="AN21" s="60"/>
      <c r="AO21" s="60"/>
      <c r="AP21" s="60"/>
      <c r="AQ21" s="60"/>
      <c r="AR21" s="60"/>
      <c r="AS21" s="61"/>
    </row>
    <row r="22" spans="2:45" x14ac:dyDescent="0.3">
      <c r="AJ22" s="6">
        <f t="shared" si="0"/>
        <v>45311</v>
      </c>
      <c r="AK22" s="68"/>
      <c r="AL22" s="60"/>
      <c r="AM22" s="60"/>
      <c r="AN22" s="60"/>
      <c r="AO22" s="60"/>
      <c r="AP22" s="60"/>
      <c r="AQ22" s="60"/>
      <c r="AR22" s="60"/>
      <c r="AS22" s="61"/>
    </row>
    <row r="23" spans="2:45" ht="19.5" thickBot="1" x14ac:dyDescent="0.35">
      <c r="AJ23" s="6">
        <f t="shared" si="0"/>
        <v>45312</v>
      </c>
      <c r="AK23" s="71"/>
      <c r="AL23" s="62"/>
      <c r="AM23" s="62"/>
      <c r="AN23" s="62"/>
      <c r="AO23" s="62"/>
      <c r="AP23" s="62"/>
      <c r="AQ23" s="62"/>
      <c r="AR23" s="62"/>
      <c r="AS23" s="63"/>
    </row>
    <row r="24" spans="2:45" x14ac:dyDescent="0.3">
      <c r="AJ24" s="6">
        <f t="shared" si="0"/>
        <v>45313</v>
      </c>
      <c r="AK24" s="69"/>
      <c r="AL24" s="64"/>
      <c r="AM24" s="64"/>
      <c r="AN24" s="64"/>
      <c r="AO24" s="64"/>
      <c r="AP24" s="64"/>
      <c r="AQ24" s="64"/>
      <c r="AR24" s="64"/>
      <c r="AS24" s="65"/>
    </row>
    <row r="25" spans="2:45" x14ac:dyDescent="0.3">
      <c r="AJ25" s="6">
        <f t="shared" si="0"/>
        <v>45314</v>
      </c>
      <c r="AK25" s="70"/>
      <c r="AL25" s="54"/>
      <c r="AM25" s="54"/>
      <c r="AN25" s="54"/>
      <c r="AO25" s="54"/>
      <c r="AP25" s="54"/>
      <c r="AQ25" s="54"/>
      <c r="AR25" s="54"/>
      <c r="AS25" s="55"/>
    </row>
    <row r="26" spans="2:45" x14ac:dyDescent="0.3">
      <c r="AJ26" s="6">
        <f t="shared" si="0"/>
        <v>45315</v>
      </c>
      <c r="AK26" s="70"/>
      <c r="AL26" s="54"/>
      <c r="AM26" s="54"/>
      <c r="AN26" s="54"/>
      <c r="AO26" s="54"/>
      <c r="AP26" s="54"/>
      <c r="AQ26" s="54"/>
      <c r="AR26" s="54"/>
      <c r="AS26" s="55"/>
    </row>
    <row r="27" spans="2:45" x14ac:dyDescent="0.3">
      <c r="L27" s="53"/>
      <c r="M27" s="53"/>
      <c r="N27" s="53"/>
      <c r="AJ27" s="6">
        <f t="shared" si="0"/>
        <v>45316</v>
      </c>
      <c r="AK27" s="70"/>
      <c r="AL27" s="54"/>
      <c r="AM27" s="54"/>
      <c r="AN27" s="54"/>
      <c r="AO27" s="54"/>
      <c r="AP27" s="54"/>
      <c r="AQ27" s="54"/>
      <c r="AR27" s="54"/>
      <c r="AS27" s="55"/>
    </row>
    <row r="28" spans="2:45" x14ac:dyDescent="0.3">
      <c r="L28" s="53"/>
      <c r="M28" s="53"/>
      <c r="N28" s="53"/>
      <c r="AJ28" s="6">
        <f t="shared" si="0"/>
        <v>45317</v>
      </c>
      <c r="AK28" s="70"/>
      <c r="AL28" s="54"/>
      <c r="AM28" s="54"/>
      <c r="AN28" s="54"/>
      <c r="AO28" s="54"/>
      <c r="AP28" s="54"/>
      <c r="AQ28" s="54"/>
      <c r="AR28" s="54"/>
      <c r="AS28" s="55"/>
    </row>
    <row r="29" spans="2:45" x14ac:dyDescent="0.3">
      <c r="L29" s="53"/>
      <c r="M29" s="53"/>
      <c r="N29" s="53"/>
      <c r="AJ29" s="6">
        <f t="shared" si="0"/>
        <v>45318</v>
      </c>
      <c r="AK29" s="70"/>
      <c r="AL29" s="54"/>
      <c r="AM29" s="54"/>
      <c r="AN29" s="54"/>
      <c r="AO29" s="54"/>
      <c r="AP29" s="54"/>
      <c r="AQ29" s="54"/>
      <c r="AR29" s="54"/>
      <c r="AS29" s="55"/>
    </row>
    <row r="30" spans="2:45" ht="19.5" thickBot="1" x14ac:dyDescent="0.35">
      <c r="L30" s="53"/>
      <c r="M30" s="53"/>
      <c r="N30" s="53"/>
      <c r="AJ30" s="6">
        <f t="shared" si="0"/>
        <v>45319</v>
      </c>
      <c r="AK30" s="66"/>
      <c r="AL30" s="56"/>
      <c r="AM30" s="56"/>
      <c r="AN30" s="56"/>
      <c r="AO30" s="56"/>
      <c r="AP30" s="56"/>
      <c r="AQ30" s="56"/>
      <c r="AR30" s="56"/>
      <c r="AS30" s="57"/>
    </row>
    <row r="31" spans="2:45" x14ac:dyDescent="0.3">
      <c r="L31" s="53"/>
      <c r="M31" s="53"/>
      <c r="N31" s="53"/>
      <c r="AJ31" s="6">
        <f t="shared" si="0"/>
        <v>45320</v>
      </c>
      <c r="AK31" s="67"/>
      <c r="AL31" s="58"/>
      <c r="AM31" s="58"/>
      <c r="AN31" s="58"/>
      <c r="AO31" s="58"/>
      <c r="AP31" s="58"/>
      <c r="AQ31" s="58"/>
      <c r="AR31" s="58"/>
      <c r="AS31" s="59"/>
    </row>
    <row r="32" spans="2:45" x14ac:dyDescent="0.3">
      <c r="L32" s="53"/>
      <c r="M32" s="53"/>
      <c r="N32" s="53"/>
      <c r="AJ32" s="6">
        <f t="shared" si="0"/>
        <v>45321</v>
      </c>
      <c r="AK32" s="68"/>
      <c r="AL32" s="60"/>
      <c r="AM32" s="60"/>
      <c r="AN32" s="60"/>
      <c r="AO32" s="60"/>
      <c r="AP32" s="60"/>
      <c r="AQ32" s="60"/>
      <c r="AR32" s="60"/>
      <c r="AS32" s="61"/>
    </row>
    <row r="33" spans="1:45" ht="19.5" thickBot="1" x14ac:dyDescent="0.35">
      <c r="L33" s="53"/>
      <c r="M33" s="53"/>
      <c r="N33" s="53"/>
      <c r="AJ33" s="7">
        <f t="shared" si="0"/>
        <v>45322</v>
      </c>
      <c r="AK33" s="71"/>
      <c r="AL33" s="62"/>
      <c r="AM33" s="62"/>
      <c r="AN33" s="62"/>
      <c r="AO33" s="62"/>
      <c r="AP33" s="62"/>
      <c r="AQ33" s="62"/>
      <c r="AR33" s="62"/>
      <c r="AS33" s="63"/>
    </row>
    <row r="34" spans="1:45" ht="19.5" thickBot="1" x14ac:dyDescent="0.35">
      <c r="L34" s="53"/>
      <c r="M34" s="53"/>
      <c r="N34" s="53"/>
    </row>
    <row r="35" spans="1:45" x14ac:dyDescent="0.3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7"/>
      <c r="M35" s="87"/>
      <c r="N35" s="87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8"/>
    </row>
    <row r="36" spans="1:45" x14ac:dyDescent="0.3">
      <c r="A36" s="89"/>
      <c r="B36" s="81"/>
      <c r="C36" s="81" t="s">
        <v>16</v>
      </c>
      <c r="D36" s="81" t="s">
        <v>17</v>
      </c>
      <c r="E36" s="81" t="s">
        <v>18</v>
      </c>
      <c r="F36" s="81"/>
      <c r="G36" s="81"/>
      <c r="H36" s="48"/>
      <c r="I36" s="48"/>
      <c r="J36" s="48"/>
      <c r="K36" s="48"/>
      <c r="L36" s="53"/>
      <c r="M36" s="53"/>
      <c r="N36" s="53"/>
      <c r="O36" s="48"/>
      <c r="P36" s="48"/>
      <c r="Q36" s="48" t="s">
        <v>19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22"/>
    </row>
    <row r="37" spans="1:45" x14ac:dyDescent="0.3">
      <c r="A37" s="89"/>
      <c r="B37" s="81">
        <v>1</v>
      </c>
      <c r="C37" s="81" t="s">
        <v>10</v>
      </c>
      <c r="D37" s="81"/>
      <c r="E37" s="81"/>
      <c r="F37" s="81"/>
      <c r="G37" s="81"/>
      <c r="H37" s="48"/>
      <c r="I37" s="48"/>
      <c r="J37" s="48"/>
      <c r="K37" s="48"/>
      <c r="L37" s="53"/>
      <c r="M37" s="53"/>
      <c r="N37" s="53"/>
      <c r="O37" s="48"/>
      <c r="P37" s="81"/>
      <c r="Q37" s="81"/>
      <c r="R37" s="81">
        <v>1</v>
      </c>
      <c r="S37" s="81">
        <v>2</v>
      </c>
      <c r="T37" s="81">
        <v>3</v>
      </c>
      <c r="U37" s="81">
        <v>4</v>
      </c>
      <c r="V37" s="81">
        <v>5</v>
      </c>
      <c r="W37" s="81">
        <v>6</v>
      </c>
      <c r="X37" s="81">
        <v>7</v>
      </c>
      <c r="Y37" s="81">
        <v>8</v>
      </c>
      <c r="Z37" s="81">
        <v>9</v>
      </c>
      <c r="AA37" s="81">
        <v>10</v>
      </c>
      <c r="AB37" s="48"/>
      <c r="AC37" s="48"/>
      <c r="AD37" s="22"/>
    </row>
    <row r="38" spans="1:45" x14ac:dyDescent="0.3">
      <c r="A38" s="89"/>
      <c r="B38" s="81">
        <v>2</v>
      </c>
      <c r="C38" s="81"/>
      <c r="D38" s="81" t="s">
        <v>11</v>
      </c>
      <c r="E38" s="81" t="s">
        <v>12</v>
      </c>
      <c r="F38" s="81"/>
      <c r="G38" s="81"/>
      <c r="H38" s="48"/>
      <c r="I38" s="48"/>
      <c r="J38" s="48"/>
      <c r="K38" s="48"/>
      <c r="L38" s="53"/>
      <c r="M38" s="53"/>
      <c r="N38" s="53"/>
      <c r="O38" s="48"/>
      <c r="P38" s="81" t="s">
        <v>10</v>
      </c>
      <c r="Q38" s="81"/>
      <c r="R38" s="81" t="s">
        <v>15</v>
      </c>
      <c r="S38" s="81"/>
      <c r="T38" s="81"/>
      <c r="U38" s="81"/>
      <c r="V38" s="81"/>
      <c r="W38" s="81"/>
      <c r="X38" s="81"/>
      <c r="Y38" s="81"/>
      <c r="Z38" s="81"/>
      <c r="AA38" s="81"/>
      <c r="AB38" s="48"/>
      <c r="AC38" s="48"/>
      <c r="AD38" s="22"/>
    </row>
    <row r="39" spans="1:45" x14ac:dyDescent="0.3">
      <c r="A39" s="89"/>
      <c r="B39" s="81">
        <v>3</v>
      </c>
      <c r="C39" s="81" t="s">
        <v>12</v>
      </c>
      <c r="D39" s="81"/>
      <c r="E39" s="81"/>
      <c r="F39" s="81"/>
      <c r="G39" s="81"/>
      <c r="H39" s="48"/>
      <c r="I39" s="48"/>
      <c r="J39" s="48"/>
      <c r="K39" s="48"/>
      <c r="L39" s="53"/>
      <c r="M39" s="53"/>
      <c r="N39" s="53"/>
      <c r="O39" s="48"/>
      <c r="P39" s="81" t="s">
        <v>11</v>
      </c>
      <c r="Q39" s="81"/>
      <c r="R39" s="81"/>
      <c r="S39" s="81">
        <v>1</v>
      </c>
      <c r="T39" s="81" t="s">
        <v>15</v>
      </c>
      <c r="U39" s="81"/>
      <c r="V39" s="81" t="s">
        <v>20</v>
      </c>
      <c r="W39" s="81" t="s">
        <v>21</v>
      </c>
      <c r="X39" s="81" t="s">
        <v>20</v>
      </c>
      <c r="Y39" s="81" t="s">
        <v>21</v>
      </c>
      <c r="Z39" s="81" t="s">
        <v>20</v>
      </c>
      <c r="AA39" s="81" t="s">
        <v>21</v>
      </c>
      <c r="AB39" s="48"/>
      <c r="AC39" s="48"/>
      <c r="AD39" s="22"/>
    </row>
    <row r="40" spans="1:45" x14ac:dyDescent="0.3">
      <c r="A40" s="89"/>
      <c r="B40" s="81">
        <v>4</v>
      </c>
      <c r="C40" s="81" t="s">
        <v>11</v>
      </c>
      <c r="D40" s="81"/>
      <c r="E40" s="81"/>
      <c r="F40" s="81"/>
      <c r="G40" s="81"/>
      <c r="H40" s="48"/>
      <c r="I40" s="48"/>
      <c r="J40" s="48"/>
      <c r="K40" s="48"/>
      <c r="L40" s="53"/>
      <c r="M40" s="53"/>
      <c r="N40" s="53"/>
      <c r="O40" s="48"/>
      <c r="P40" s="81" t="s">
        <v>12</v>
      </c>
      <c r="Q40" s="81"/>
      <c r="R40" s="81"/>
      <c r="S40" s="81">
        <v>2</v>
      </c>
      <c r="T40" s="81"/>
      <c r="U40" s="81" t="s">
        <v>15</v>
      </c>
      <c r="V40" s="81" t="s">
        <v>21</v>
      </c>
      <c r="W40" s="81" t="s">
        <v>20</v>
      </c>
      <c r="X40" s="81" t="s">
        <v>21</v>
      </c>
      <c r="Y40" s="81" t="s">
        <v>20</v>
      </c>
      <c r="Z40" s="81" t="s">
        <v>21</v>
      </c>
      <c r="AA40" s="81" t="s">
        <v>20</v>
      </c>
      <c r="AB40" s="48"/>
      <c r="AC40" s="48"/>
      <c r="AD40" s="22"/>
    </row>
    <row r="41" spans="1:45" x14ac:dyDescent="0.3">
      <c r="A41" s="89"/>
      <c r="B41" s="81">
        <v>5</v>
      </c>
      <c r="C41" s="81"/>
      <c r="D41" s="81"/>
      <c r="E41" s="81"/>
      <c r="F41" s="81"/>
      <c r="G41" s="81"/>
      <c r="H41" s="48"/>
      <c r="I41" s="48"/>
      <c r="J41" s="48"/>
      <c r="K41" s="48"/>
      <c r="L41" s="53"/>
      <c r="M41" s="53"/>
      <c r="N41" s="53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22"/>
    </row>
    <row r="42" spans="1:45" x14ac:dyDescent="0.3">
      <c r="A42" s="8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53"/>
      <c r="M42" s="53"/>
      <c r="N42" s="53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22"/>
    </row>
    <row r="43" spans="1:45" x14ac:dyDescent="0.3">
      <c r="A43" s="89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53"/>
      <c r="M43" s="53"/>
      <c r="N43" s="53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22"/>
    </row>
    <row r="44" spans="1:45" x14ac:dyDescent="0.3">
      <c r="A44" s="8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53"/>
      <c r="M44" s="53"/>
      <c r="N44" s="53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22"/>
    </row>
    <row r="45" spans="1:45" x14ac:dyDescent="0.3">
      <c r="A45" s="8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22"/>
    </row>
    <row r="46" spans="1:45" x14ac:dyDescent="0.3">
      <c r="A46" s="89"/>
      <c r="B46" s="81"/>
      <c r="C46" s="81" t="s">
        <v>16</v>
      </c>
      <c r="D46" s="81" t="s">
        <v>17</v>
      </c>
      <c r="E46" s="81" t="s">
        <v>18</v>
      </c>
      <c r="F46" s="81"/>
      <c r="G46" s="81"/>
      <c r="H46" s="48"/>
      <c r="I46" s="48"/>
      <c r="J46" s="48"/>
      <c r="K46" s="48"/>
      <c r="L46" s="48"/>
      <c r="M46" s="48"/>
      <c r="N46" s="48"/>
      <c r="O46" s="48"/>
      <c r="P46" s="48"/>
      <c r="Q46" s="48" t="s">
        <v>19</v>
      </c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22"/>
    </row>
    <row r="47" spans="1:45" x14ac:dyDescent="0.3">
      <c r="A47" s="89"/>
      <c r="B47" s="81">
        <v>1</v>
      </c>
      <c r="C47" s="81" t="s">
        <v>10</v>
      </c>
      <c r="D47" s="81"/>
      <c r="E47" s="81"/>
      <c r="F47" s="81"/>
      <c r="G47" s="81"/>
      <c r="H47" s="48"/>
      <c r="I47" s="48"/>
      <c r="J47" s="48"/>
      <c r="K47" s="48"/>
      <c r="L47" s="48"/>
      <c r="M47" s="48"/>
      <c r="N47" s="48"/>
      <c r="O47" s="48"/>
      <c r="P47" s="81"/>
      <c r="Q47" s="81"/>
      <c r="R47" s="81">
        <v>1</v>
      </c>
      <c r="S47" s="81">
        <v>2</v>
      </c>
      <c r="T47" s="81">
        <v>3</v>
      </c>
      <c r="U47" s="81">
        <v>4</v>
      </c>
      <c r="V47" s="81">
        <v>5</v>
      </c>
      <c r="W47" s="81">
        <v>6</v>
      </c>
      <c r="X47" s="81">
        <v>7</v>
      </c>
      <c r="Y47" s="81">
        <v>8</v>
      </c>
      <c r="Z47" s="81">
        <v>9</v>
      </c>
      <c r="AA47" s="81">
        <v>10</v>
      </c>
      <c r="AB47" s="48"/>
      <c r="AC47" s="48"/>
      <c r="AD47" s="22"/>
    </row>
    <row r="48" spans="1:45" x14ac:dyDescent="0.3">
      <c r="A48" s="89"/>
      <c r="B48" s="81">
        <v>2</v>
      </c>
      <c r="C48" s="81"/>
      <c r="D48" s="81" t="s">
        <v>11</v>
      </c>
      <c r="E48" s="81" t="s">
        <v>12</v>
      </c>
      <c r="F48" s="81"/>
      <c r="G48" s="81"/>
      <c r="H48" s="48"/>
      <c r="I48" s="48"/>
      <c r="J48" s="48"/>
      <c r="K48" s="48"/>
      <c r="L48" s="48"/>
      <c r="M48" s="48"/>
      <c r="N48" s="48"/>
      <c r="O48" s="48"/>
      <c r="P48" s="81" t="s">
        <v>10</v>
      </c>
      <c r="Q48" s="81"/>
      <c r="R48" s="81" t="s">
        <v>15</v>
      </c>
      <c r="S48" s="81"/>
      <c r="T48" s="81"/>
      <c r="U48" s="81"/>
      <c r="V48" s="81"/>
      <c r="W48" s="81"/>
      <c r="X48" s="81"/>
      <c r="Y48" s="81"/>
      <c r="Z48" s="81"/>
      <c r="AA48" s="81"/>
      <c r="AB48" s="48"/>
      <c r="AC48" s="48"/>
      <c r="AD48" s="22"/>
    </row>
    <row r="49" spans="1:30" x14ac:dyDescent="0.3">
      <c r="A49" s="89"/>
      <c r="B49" s="81">
        <v>3</v>
      </c>
      <c r="C49" s="81"/>
      <c r="D49" s="81"/>
      <c r="E49" s="81"/>
      <c r="F49" s="81"/>
      <c r="G49" s="81"/>
      <c r="H49" s="48"/>
      <c r="I49" s="48"/>
      <c r="J49" s="48"/>
      <c r="K49" s="48"/>
      <c r="L49" s="48"/>
      <c r="M49" s="48"/>
      <c r="N49" s="48"/>
      <c r="O49" s="48"/>
      <c r="P49" s="81" t="s">
        <v>11</v>
      </c>
      <c r="Q49" s="81"/>
      <c r="R49" s="81"/>
      <c r="S49" s="81">
        <v>1</v>
      </c>
      <c r="T49" s="81" t="s">
        <v>15</v>
      </c>
      <c r="U49" s="81"/>
      <c r="V49" s="81">
        <v>1</v>
      </c>
      <c r="W49" s="81">
        <v>1</v>
      </c>
      <c r="X49" s="81" t="s">
        <v>20</v>
      </c>
      <c r="Y49" s="81" t="s">
        <v>21</v>
      </c>
      <c r="Z49" s="81" t="s">
        <v>20</v>
      </c>
      <c r="AA49" s="81" t="s">
        <v>21</v>
      </c>
      <c r="AB49" s="48"/>
      <c r="AC49" s="48"/>
      <c r="AD49" s="22"/>
    </row>
    <row r="50" spans="1:30" x14ac:dyDescent="0.3">
      <c r="A50" s="89"/>
      <c r="B50" s="81">
        <v>4</v>
      </c>
      <c r="C50" s="81" t="s">
        <v>11</v>
      </c>
      <c r="D50" s="81"/>
      <c r="E50" s="81"/>
      <c r="F50" s="81"/>
      <c r="G50" s="81"/>
      <c r="H50" s="48"/>
      <c r="I50" s="48"/>
      <c r="J50" s="48"/>
      <c r="K50" s="48"/>
      <c r="L50" s="48"/>
      <c r="M50" s="48"/>
      <c r="N50" s="48"/>
      <c r="O50" s="48"/>
      <c r="P50" s="81" t="s">
        <v>12</v>
      </c>
      <c r="Q50" s="81"/>
      <c r="R50" s="81"/>
      <c r="S50" s="81">
        <v>2</v>
      </c>
      <c r="T50" s="81"/>
      <c r="U50" s="81" t="s">
        <v>15</v>
      </c>
      <c r="V50" s="81">
        <v>2</v>
      </c>
      <c r="W50" s="81">
        <v>2</v>
      </c>
      <c r="X50" s="81" t="s">
        <v>21</v>
      </c>
      <c r="Y50" s="81" t="s">
        <v>20</v>
      </c>
      <c r="Z50" s="81" t="s">
        <v>21</v>
      </c>
      <c r="AA50" s="81" t="s">
        <v>20</v>
      </c>
      <c r="AB50" s="48"/>
      <c r="AC50" s="48"/>
      <c r="AD50" s="22"/>
    </row>
    <row r="51" spans="1:30" x14ac:dyDescent="0.3">
      <c r="A51" s="89"/>
      <c r="B51" s="81">
        <v>5</v>
      </c>
      <c r="C51" s="81"/>
      <c r="D51" s="81" t="s">
        <v>11</v>
      </c>
      <c r="E51" s="82" t="s">
        <v>12</v>
      </c>
      <c r="F51" s="83"/>
      <c r="G51" s="84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22"/>
    </row>
    <row r="52" spans="1:30" x14ac:dyDescent="0.3">
      <c r="A52" s="89"/>
      <c r="B52" s="81">
        <v>6</v>
      </c>
      <c r="C52" s="81"/>
      <c r="D52" s="81" t="s">
        <v>11</v>
      </c>
      <c r="E52" s="81" t="s">
        <v>12</v>
      </c>
      <c r="F52" s="81"/>
      <c r="G52" s="81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22"/>
    </row>
    <row r="53" spans="1:30" x14ac:dyDescent="0.3">
      <c r="A53" s="89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22"/>
    </row>
    <row r="54" spans="1:30" ht="19.5" thickBot="1" x14ac:dyDescent="0.35">
      <c r="A54" s="9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91"/>
    </row>
  </sheetData>
  <mergeCells count="123">
    <mergeCell ref="E51:G51"/>
    <mergeCell ref="AJ1:AS1"/>
    <mergeCell ref="AK13:AM13"/>
    <mergeCell ref="AK14:AM14"/>
    <mergeCell ref="AQ4:AS4"/>
    <mergeCell ref="AQ5:AS5"/>
    <mergeCell ref="AQ6:AS6"/>
    <mergeCell ref="AQ7:AS7"/>
    <mergeCell ref="AQ8:AS8"/>
    <mergeCell ref="AQ9:AS9"/>
    <mergeCell ref="AN7:AP7"/>
    <mergeCell ref="AN8:AP8"/>
    <mergeCell ref="AN9:AP9"/>
    <mergeCell ref="AN4:AP4"/>
    <mergeCell ref="AN5:AP5"/>
    <mergeCell ref="AN6:AP6"/>
    <mergeCell ref="AK2:AM2"/>
    <mergeCell ref="AN2:AP2"/>
    <mergeCell ref="AQ2:AS2"/>
    <mergeCell ref="AK3:AM3"/>
    <mergeCell ref="AN3:AP3"/>
    <mergeCell ref="AQ3:AS3"/>
    <mergeCell ref="AK22:AM22"/>
    <mergeCell ref="AK23:AM23"/>
    <mergeCell ref="AK24:AM24"/>
    <mergeCell ref="AK25:AM25"/>
    <mergeCell ref="AK26:AM26"/>
    <mergeCell ref="AK27:AM27"/>
    <mergeCell ref="AK15:AM15"/>
    <mergeCell ref="AK4:AM4"/>
    <mergeCell ref="AK5:AM5"/>
    <mergeCell ref="AK6:AM6"/>
    <mergeCell ref="AK7:AM7"/>
    <mergeCell ref="AK8:AM8"/>
    <mergeCell ref="AK9:AM9"/>
    <mergeCell ref="AK16:AM16"/>
    <mergeCell ref="AK17:AM17"/>
    <mergeCell ref="AK18:AM18"/>
    <mergeCell ref="AK19:AM19"/>
    <mergeCell ref="AK20:AM20"/>
    <mergeCell ref="AK21:AM21"/>
    <mergeCell ref="AK10:AM10"/>
    <mergeCell ref="AK11:AM11"/>
    <mergeCell ref="AK12:AM12"/>
    <mergeCell ref="AN22:AP22"/>
    <mergeCell ref="AN23:AP23"/>
    <mergeCell ref="AN24:AP24"/>
    <mergeCell ref="AN25:AP25"/>
    <mergeCell ref="AN26:AP26"/>
    <mergeCell ref="AN27:AP27"/>
    <mergeCell ref="AN28:AP28"/>
    <mergeCell ref="AN29:AP29"/>
    <mergeCell ref="AN30:AP30"/>
    <mergeCell ref="AN19:AP19"/>
    <mergeCell ref="AN20:AP20"/>
    <mergeCell ref="AN21:AP21"/>
    <mergeCell ref="AN10:AP10"/>
    <mergeCell ref="AN11:AP11"/>
    <mergeCell ref="AN12:AP12"/>
    <mergeCell ref="AN13:AP13"/>
    <mergeCell ref="AN14:AP14"/>
    <mergeCell ref="AN15:AP15"/>
    <mergeCell ref="AQ10:AS10"/>
    <mergeCell ref="AQ11:AS11"/>
    <mergeCell ref="AQ12:AS12"/>
    <mergeCell ref="AQ13:AS13"/>
    <mergeCell ref="AQ14:AS14"/>
    <mergeCell ref="AQ15:AS15"/>
    <mergeCell ref="AN16:AP16"/>
    <mergeCell ref="AN17:AP17"/>
    <mergeCell ref="AN18:AP18"/>
    <mergeCell ref="AQ22:AS22"/>
    <mergeCell ref="AQ23:AS23"/>
    <mergeCell ref="AQ24:AS24"/>
    <mergeCell ref="AQ25:AS25"/>
    <mergeCell ref="AQ26:AS26"/>
    <mergeCell ref="AQ27:AS27"/>
    <mergeCell ref="AQ16:AS16"/>
    <mergeCell ref="AQ17:AS17"/>
    <mergeCell ref="AQ18:AS18"/>
    <mergeCell ref="AQ19:AS19"/>
    <mergeCell ref="AQ20:AS20"/>
    <mergeCell ref="AQ21:AS21"/>
    <mergeCell ref="L44:N44"/>
    <mergeCell ref="L36:N36"/>
    <mergeCell ref="L37:N37"/>
    <mergeCell ref="L38:N38"/>
    <mergeCell ref="L39:N39"/>
    <mergeCell ref="L40:N40"/>
    <mergeCell ref="L41:N41"/>
    <mergeCell ref="AQ28:AS28"/>
    <mergeCell ref="AQ29:AS29"/>
    <mergeCell ref="AQ30:AS30"/>
    <mergeCell ref="AQ31:AS31"/>
    <mergeCell ref="AQ32:AS32"/>
    <mergeCell ref="AQ33:AS33"/>
    <mergeCell ref="AN31:AP31"/>
    <mergeCell ref="AN32:AP32"/>
    <mergeCell ref="AN33:AP33"/>
    <mergeCell ref="AK28:AM28"/>
    <mergeCell ref="AK29:AM29"/>
    <mergeCell ref="AK30:AM30"/>
    <mergeCell ref="AK31:AM31"/>
    <mergeCell ref="AK32:AM32"/>
    <mergeCell ref="AK33:AM33"/>
    <mergeCell ref="L32:N32"/>
    <mergeCell ref="L33:N33"/>
    <mergeCell ref="L34:N34"/>
    <mergeCell ref="L35:N35"/>
    <mergeCell ref="L27:N27"/>
    <mergeCell ref="L28:N28"/>
    <mergeCell ref="L29:N29"/>
    <mergeCell ref="L42:N42"/>
    <mergeCell ref="L43:N43"/>
    <mergeCell ref="C11:AG11"/>
    <mergeCell ref="AH13:AH14"/>
    <mergeCell ref="AH15:AH16"/>
    <mergeCell ref="AH17:AH18"/>
    <mergeCell ref="B13:B14"/>
    <mergeCell ref="B15:B16"/>
    <mergeCell ref="B17:B18"/>
    <mergeCell ref="L30:N30"/>
    <mergeCell ref="L31:N31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EEB2C-6A1F-4B56-AE1E-46DFD8E2B076}">
          <x14:formula1>
            <xm:f>Параметры!$B$2:$B$4</xm:f>
          </x14:formula1>
          <xm:sqref>AK3:AS33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F392-98F5-4793-9DDD-A7F77A77AB17}">
  <dimension ref="A1:G4"/>
  <sheetViews>
    <sheetView workbookViewId="0">
      <selection activeCell="C3" sqref="C3"/>
    </sheetView>
  </sheetViews>
  <sheetFormatPr defaultRowHeight="15" x14ac:dyDescent="0.25"/>
  <cols>
    <col min="6" max="6" width="20.5703125" bestFit="1" customWidth="1"/>
  </cols>
  <sheetData>
    <row r="1" spans="1:7" x14ac:dyDescent="0.25">
      <c r="B1" s="3" t="s">
        <v>0</v>
      </c>
      <c r="C1" s="4"/>
      <c r="E1" t="s">
        <v>1</v>
      </c>
      <c r="F1" t="s">
        <v>6</v>
      </c>
    </row>
    <row r="2" spans="1:7" x14ac:dyDescent="0.25">
      <c r="A2">
        <v>1</v>
      </c>
      <c r="B2" s="13" t="s">
        <v>10</v>
      </c>
      <c r="C2" s="14">
        <v>1</v>
      </c>
      <c r="E2">
        <v>2024</v>
      </c>
      <c r="F2" s="2" t="s">
        <v>5</v>
      </c>
      <c r="G2" s="2">
        <v>5</v>
      </c>
    </row>
    <row r="3" spans="1:7" x14ac:dyDescent="0.25">
      <c r="A3">
        <v>2</v>
      </c>
      <c r="B3" s="13" t="s">
        <v>11</v>
      </c>
      <c r="C3" s="14">
        <v>2</v>
      </c>
      <c r="F3" s="2" t="s">
        <v>3</v>
      </c>
      <c r="G3" s="2">
        <v>5</v>
      </c>
    </row>
    <row r="4" spans="1:7" ht="15.75" thickBot="1" x14ac:dyDescent="0.3">
      <c r="A4">
        <v>3</v>
      </c>
      <c r="B4" s="15" t="s">
        <v>12</v>
      </c>
      <c r="C4" s="16">
        <v>3</v>
      </c>
      <c r="F4" s="2" t="s">
        <v>7</v>
      </c>
      <c r="G4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Параметры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Eugene</cp:lastModifiedBy>
  <dcterms:created xsi:type="dcterms:W3CDTF">2024-08-29T14:49:24Z</dcterms:created>
  <dcterms:modified xsi:type="dcterms:W3CDTF">2024-08-30T20:58:41Z</dcterms:modified>
</cp:coreProperties>
</file>