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73B0DE3A-A51D-4050-B4CC-D761A6575ADF}" xr6:coauthVersionLast="47" xr6:coauthVersionMax="47" xr10:uidLastSave="{00000000-0000-0000-0000-000000000000}"/>
  <bookViews>
    <workbookView xWindow="1500" yWindow="-120" windowWidth="37020" windowHeight="16440" xr2:uid="{9D8F5794-190E-4FC6-8C7C-899B9E96DF3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 a="1"/>
  <c r="H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<sst xmlns="http://schemas.openxmlformats.org/spreadsheetml/2006/main" count="22" uniqueCount="20">
  <si>
    <t>Прокладка, 1/16” ! Durlon -504</t>
  </si>
  <si>
    <t>Шайба головки ! блок цилиндров ! Предохранитель</t>
  </si>
  <si>
    <t>Шток</t>
  </si>
  <si>
    <t>Шайба головки</t>
  </si>
  <si>
    <t>Колесо</t>
  </si>
  <si>
    <t>Штанга ! Колесо</t>
  </si>
  <si>
    <t>Штанга</t>
  </si>
  <si>
    <t>Элемент управления</t>
  </si>
  <si>
    <t>Лопасть вентилятора</t>
  </si>
  <si>
    <t xml:space="preserve">Прокладка, 1/16” </t>
  </si>
  <si>
    <t>Durlon -504</t>
  </si>
  <si>
    <t>блок цилиндров</t>
  </si>
  <si>
    <t>Предохранитель</t>
  </si>
  <si>
    <t>Шахматы ! Элемент управления ! Лопасть вентилятора</t>
  </si>
  <si>
    <t>Шахматы</t>
  </si>
  <si>
    <t>Клапан , 7/2</t>
  </si>
  <si>
    <t>Клапан, 7/2 ! Бильярд - 1408 ! Клапан , 7/2</t>
  </si>
  <si>
    <t>Бильярд - 1408</t>
  </si>
  <si>
    <t>дата</t>
  </si>
  <si>
    <t>деталь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</si>
</sst>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 applyAlignment="1" applyProtection="1">
      <alignment horizontal="left"/>
      <protection hidden="1"/>
    </xf>
    <xf numFmtId="14" fontId="0" fillId="2" borderId="1" xfId="0" applyNumberFormat="1" applyFill="1" applyBorder="1" applyAlignment="1" applyProtection="1">
      <alignment horizontal="left"/>
      <protection hidden="1"/>
    </xf>
    <xf numFmtId="14" fontId="0" fillId="3" borderId="2" xfId="0" applyNumberFormat="1" applyFill="1" applyBorder="1" applyAlignment="1" applyProtection="1">
      <alignment horizontal="left"/>
      <protection hidden="1"/>
    </xf>
    <xf numFmtId="14" fontId="0" fillId="2" borderId="2" xfId="0" applyNumberFormat="1" applyFill="1" applyBorder="1" applyAlignment="1" applyProtection="1">
      <alignment horizontal="left"/>
      <protection hidden="1"/>
    </xf>
    <xf numFmtId="14" fontId="0" fillId="3" borderId="3" xfId="0" applyNumberFormat="1" applyFill="1" applyBorder="1" applyAlignment="1" applyProtection="1">
      <alignment horizontal="left"/>
      <protection hidden="1"/>
    </xf>
    <xf numFmtId="0" fontId="0" fillId="2" borderId="4" xfId="0" applyFill="1" applyBorder="1"/>
    <xf numFmtId="0" fontId="0" fillId="3" borderId="5" xfId="0" applyFill="1" applyBorder="1"/>
    <xf numFmtId="0" fontId="0" fillId="2" borderId="5" xfId="0" applyFill="1" applyBorder="1"/>
    <xf numFmtId="0" fontId="0" fillId="3" borderId="6" xfId="0" applyFill="1" applyBorder="1"/>
    <xf numFmtId="14" fontId="0" fillId="3" borderId="7" xfId="0" applyNumberFormat="1" applyFill="1" applyBorder="1" applyAlignment="1" applyProtection="1">
      <alignment horizontal="left"/>
      <protection hidden="1"/>
    </xf>
    <xf numFmtId="0" fontId="0" fillId="3" borderId="8" xfId="0" applyFill="1" applyBorder="1"/>
    <xf numFmtId="14" fontId="0" fillId="0" borderId="0" xfId="0" applyNumberFormat="1"/>
  </cellXfs>
  <cellStyles count="1">
    <cellStyle name="Обычный" xfId="0" builtinId="0"/>
  </cellStyles>
  <dxfs count="3">
    <dxf>
      <fill>
        <patternFill patternType="solid">
          <fgColor indexed="64"/>
          <bgColor theme="8" tint="0.59999389629810485"/>
        </patternFill>
      </fill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7EF4A5-2040-4C1E-8BA5-DE81AEC3B759}" name="Таблица" displayName="Таблица" ref="B5:C11" totalsRowShown="0" tableBorderDxfId="2">
  <autoFilter ref="B5:C11" xr:uid="{0E7EF4A5-2040-4C1E-8BA5-DE81AEC3B759}"/>
  <tableColumns count="2">
    <tableColumn id="1" xr3:uid="{78982B91-2EBB-492A-AF1C-C2B9A1056B81}" name="дата" dataDxfId="1"/>
    <tableColumn id="2" xr3:uid="{414EA957-6DD7-4CFC-96CA-63D4C0653ED7}" name="деталь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05F45-69BB-432E-96C9-438B69DA3638}">
  <dimension ref="B5:I23"/>
  <sheetViews>
    <sheetView tabSelected="1" workbookViewId="0">
      <selection activeCell="H5" sqref="H5"/>
    </sheetView>
  </sheetViews>
  <sheetFormatPr defaultRowHeight="15" x14ac:dyDescent="0.25"/>
  <cols>
    <col min="2" max="2" width="19.42578125" customWidth="1"/>
    <col min="3" max="3" width="57.42578125" customWidth="1"/>
    <col min="4" max="4" width="14.140625" customWidth="1"/>
    <col min="5" max="5" width="24.140625" customWidth="1"/>
    <col min="6" max="6" width="42.28515625" customWidth="1"/>
    <col min="8" max="8" width="10.140625" style="12" bestFit="1" customWidth="1"/>
    <col min="9" max="9" width="15.140625" customWidth="1"/>
    <col min="12" max="12" width="13.7109375" customWidth="1"/>
    <col min="13" max="13" width="11.7109375" customWidth="1"/>
    <col min="14" max="14" width="17.140625" customWidth="1"/>
  </cols>
  <sheetData>
    <row r="5" spans="2:9" ht="15.75" thickBot="1" x14ac:dyDescent="0.3">
      <c r="B5" t="s">
        <v>18</v>
      </c>
      <c r="C5" t="s">
        <v>19</v>
      </c>
      <c r="H5" s="12" t="str" cm="1">
        <f t="array" ref="H5:I19">_xlfn.REDUCE(Таблица[#Headers],_xlfn.SEQUENCE(ROWS(Таблица[])),_xlfn.LAMBDA(_xlpm.s,_xlpm.y,_xlfn.LET(_xlpm.w,INDEX(Таблица[],_xlpm.y,2),_xlpm.d,_xlfn.TEXTSPLIT(_xlpm.w,," ! "),_xlfn.VSTACK(_xlpm.s,_xlfn.HSTACK(_xlfn.SEQUENCE(ROWS(_xlpm.d),,INDEX(Таблица[],_xlpm.y,1),0),_xlpm.d)))))</f>
        <v>дата</v>
      </c>
      <c r="I5" t="str">
        <v>деталь</v>
      </c>
    </row>
    <row r="6" spans="2:9" x14ac:dyDescent="0.25">
      <c r="B6" s="2">
        <v>45510</v>
      </c>
      <c r="C6" s="6" t="s">
        <v>16</v>
      </c>
      <c r="E6" s="2">
        <v>45510</v>
      </c>
      <c r="F6" s="6" t="s">
        <v>15</v>
      </c>
      <c r="H6" s="12">
        <v>45510</v>
      </c>
      <c r="I6" t="str">
        <v>Клапан, 7/2</v>
      </c>
    </row>
    <row r="7" spans="2:9" x14ac:dyDescent="0.25">
      <c r="B7" s="3">
        <v>45511</v>
      </c>
      <c r="C7" s="7" t="s">
        <v>5</v>
      </c>
      <c r="E7" s="4">
        <v>45510</v>
      </c>
      <c r="F7" s="8" t="s">
        <v>17</v>
      </c>
      <c r="H7" s="12">
        <v>45510</v>
      </c>
      <c r="I7" t="str">
        <v>Бильярд - 1408</v>
      </c>
    </row>
    <row r="8" spans="2:9" x14ac:dyDescent="0.25">
      <c r="B8" s="4">
        <v>45512</v>
      </c>
      <c r="C8" s="8" t="s">
        <v>2</v>
      </c>
      <c r="E8" s="4">
        <v>45510</v>
      </c>
      <c r="F8" s="8" t="s">
        <v>15</v>
      </c>
      <c r="H8" s="12">
        <v>45510</v>
      </c>
      <c r="I8" t="str">
        <v>Клапан , 7/2</v>
      </c>
    </row>
    <row r="9" spans="2:9" x14ac:dyDescent="0.25">
      <c r="B9" s="3">
        <v>45527</v>
      </c>
      <c r="C9" s="7" t="s">
        <v>13</v>
      </c>
      <c r="E9" s="3">
        <v>45511</v>
      </c>
      <c r="F9" s="7" t="s">
        <v>6</v>
      </c>
      <c r="H9" s="12">
        <v>45511</v>
      </c>
      <c r="I9" t="str">
        <v>Штанга</v>
      </c>
    </row>
    <row r="10" spans="2:9" x14ac:dyDescent="0.25">
      <c r="B10" s="3">
        <v>45527</v>
      </c>
      <c r="C10" s="7" t="s">
        <v>0</v>
      </c>
      <c r="E10" s="3">
        <v>45511</v>
      </c>
      <c r="F10" s="7" t="s">
        <v>4</v>
      </c>
      <c r="H10" s="12">
        <v>45511</v>
      </c>
      <c r="I10" t="str">
        <v>Колесо</v>
      </c>
    </row>
    <row r="11" spans="2:9" x14ac:dyDescent="0.25">
      <c r="B11" s="10">
        <v>45527</v>
      </c>
      <c r="C11" s="11" t="s">
        <v>1</v>
      </c>
      <c r="E11" s="4">
        <v>45512</v>
      </c>
      <c r="F11" s="8" t="s">
        <v>2</v>
      </c>
      <c r="H11" s="12">
        <v>45512</v>
      </c>
      <c r="I11" t="str">
        <v>Шток</v>
      </c>
    </row>
    <row r="12" spans="2:9" x14ac:dyDescent="0.25">
      <c r="B12" s="1"/>
      <c r="E12" s="3">
        <v>45527</v>
      </c>
      <c r="F12" s="7" t="s">
        <v>14</v>
      </c>
      <c r="H12" s="12">
        <v>45527</v>
      </c>
      <c r="I12" t="str">
        <v>Шахматы</v>
      </c>
    </row>
    <row r="13" spans="2:9" x14ac:dyDescent="0.25">
      <c r="B13" s="1"/>
      <c r="E13" s="3">
        <v>45527</v>
      </c>
      <c r="F13" s="7" t="s">
        <v>7</v>
      </c>
      <c r="H13" s="12">
        <v>45527</v>
      </c>
      <c r="I13" t="str">
        <v>Элемент управления</v>
      </c>
    </row>
    <row r="14" spans="2:9" x14ac:dyDescent="0.25">
      <c r="B14" s="1"/>
      <c r="E14" s="3">
        <v>45527</v>
      </c>
      <c r="F14" s="7" t="s">
        <v>8</v>
      </c>
      <c r="H14" s="12">
        <v>45527</v>
      </c>
      <c r="I14" t="str">
        <v>Лопасть вентилятора</v>
      </c>
    </row>
    <row r="15" spans="2:9" x14ac:dyDescent="0.25">
      <c r="B15" s="1"/>
      <c r="E15" s="3">
        <v>45527</v>
      </c>
      <c r="F15" s="7" t="s">
        <v>9</v>
      </c>
      <c r="H15" s="12">
        <v>45527</v>
      </c>
      <c r="I15" t="str">
        <v>Прокладка, 1/16”</v>
      </c>
    </row>
    <row r="16" spans="2:9" x14ac:dyDescent="0.25">
      <c r="B16" s="1"/>
      <c r="E16" s="3">
        <v>45527</v>
      </c>
      <c r="F16" s="7" t="s">
        <v>10</v>
      </c>
      <c r="H16" s="12">
        <v>45527</v>
      </c>
      <c r="I16" t="str">
        <v>Durlon -504</v>
      </c>
    </row>
    <row r="17" spans="2:9" x14ac:dyDescent="0.25">
      <c r="B17" s="1"/>
      <c r="E17" s="3">
        <v>45527</v>
      </c>
      <c r="F17" s="7" t="s">
        <v>3</v>
      </c>
      <c r="H17" s="12">
        <v>45527</v>
      </c>
      <c r="I17" t="str">
        <v>Шайба головки</v>
      </c>
    </row>
    <row r="18" spans="2:9" x14ac:dyDescent="0.25">
      <c r="B18" s="1"/>
      <c r="E18" s="3">
        <v>45527</v>
      </c>
      <c r="F18" s="7" t="s">
        <v>11</v>
      </c>
      <c r="H18" s="12">
        <v>45527</v>
      </c>
      <c r="I18" t="str">
        <v>блок цилиндров</v>
      </c>
    </row>
    <row r="19" spans="2:9" ht="15.75" thickBot="1" x14ac:dyDescent="0.3">
      <c r="B19" s="1"/>
      <c r="E19" s="5">
        <v>45527</v>
      </c>
      <c r="F19" s="9" t="s">
        <v>12</v>
      </c>
      <c r="H19" s="12">
        <v>45527</v>
      </c>
      <c r="I19" t="str">
        <v>Предохранитель</v>
      </c>
    </row>
    <row r="20" spans="2:9" x14ac:dyDescent="0.25">
      <c r="B20" s="1"/>
      <c r="E20" s="1"/>
    </row>
    <row r="21" spans="2:9" x14ac:dyDescent="0.25">
      <c r="B21" s="1"/>
    </row>
    <row r="22" spans="2:9" x14ac:dyDescent="0.25">
      <c r="B22" s="1"/>
    </row>
    <row r="23" spans="2:9" x14ac:dyDescent="0.25">
      <c r="B23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Timoshadchenko</dc:creator>
  <cp:lastModifiedBy>Музыкин Михаил Александрович</cp:lastModifiedBy>
  <dcterms:created xsi:type="dcterms:W3CDTF">2024-08-29T23:01:33Z</dcterms:created>
  <dcterms:modified xsi:type="dcterms:W3CDTF">2024-09-15T09:52:44Z</dcterms:modified>
</cp:coreProperties>
</file>