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20" i="1"/>
  <c r="F21" i="1"/>
  <c r="F22" i="1"/>
  <c r="F19" i="1"/>
  <c r="E20" i="1"/>
  <c r="E21" i="1"/>
  <c r="E22" i="1"/>
  <c r="E19" i="1"/>
  <c r="D20" i="1"/>
  <c r="D21" i="1"/>
  <c r="D22" i="1"/>
  <c r="D19" i="1"/>
</calcChain>
</file>

<file path=xl/sharedStrings.xml><?xml version="1.0" encoding="utf-8"?>
<sst xmlns="http://schemas.openxmlformats.org/spreadsheetml/2006/main" count="42" uniqueCount="16">
  <si>
    <t>№ поля</t>
  </si>
  <si>
    <t>Общая площадь</t>
  </si>
  <si>
    <t>Дата</t>
  </si>
  <si>
    <t>Сделано за смену</t>
  </si>
  <si>
    <t>Остоток</t>
  </si>
  <si>
    <t>ФИО</t>
  </si>
  <si>
    <t>Иванов</t>
  </si>
  <si>
    <t>Петров</t>
  </si>
  <si>
    <t>Сидоров</t>
  </si>
  <si>
    <t>Вид работ</t>
  </si>
  <si>
    <t>кошение</t>
  </si>
  <si>
    <t>уборка</t>
  </si>
  <si>
    <t>Мальцев</t>
  </si>
  <si>
    <t>Белов</t>
  </si>
  <si>
    <t>Чернов</t>
  </si>
  <si>
    <t>Сделано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</si>
</sst>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8" bestFit="1" customWidth="1"/>
    <col min="3" max="3" width="10.140625" bestFit="1" customWidth="1"/>
    <col min="4" max="4" width="15.85546875" bestFit="1" customWidth="1"/>
    <col min="5" max="5" width="17.42578125" bestFit="1" customWidth="1"/>
    <col min="6" max="6" width="8.28515625" bestFit="1" customWidth="1"/>
  </cols>
  <sheetData>
    <row r="1" spans="1:7" x14ac:dyDescent="0.25">
      <c r="A1" t="s">
        <v>2</v>
      </c>
      <c r="B1" t="s">
        <v>0</v>
      </c>
      <c r="C1" s="10" t="s">
        <v>9</v>
      </c>
      <c r="D1" s="10" t="s">
        <v>1</v>
      </c>
      <c r="E1" s="10" t="s">
        <v>3</v>
      </c>
      <c r="F1" s="10" t="s">
        <v>4</v>
      </c>
      <c r="G1" t="s">
        <v>5</v>
      </c>
    </row>
    <row r="2" spans="1:7" s="4" customFormat="1" x14ac:dyDescent="0.25">
      <c r="A2" s="3">
        <v>45444</v>
      </c>
      <c r="B2" s="5">
        <v>1</v>
      </c>
      <c r="C2" s="4" t="s">
        <v>11</v>
      </c>
      <c r="D2" s="5">
        <v>100</v>
      </c>
      <c r="E2" s="5">
        <v>30</v>
      </c>
      <c r="F2" s="18">
        <f>D2-SUMIFS(E$2:E2,B$2:B2,B2,C$2:C2,C2)</f>
        <v>70</v>
      </c>
      <c r="G2" s="4" t="s">
        <v>6</v>
      </c>
    </row>
    <row r="3" spans="1:7" s="13" customFormat="1" x14ac:dyDescent="0.25">
      <c r="A3" s="11">
        <v>45444</v>
      </c>
      <c r="B3" s="12">
        <v>2</v>
      </c>
      <c r="C3" s="13" t="s">
        <v>10</v>
      </c>
      <c r="D3" s="12">
        <v>60</v>
      </c>
      <c r="E3" s="12">
        <v>40</v>
      </c>
      <c r="F3" s="18">
        <f>D3-SUMIFS(E$2:E3,B$2:B3,B3,C$2:C3,C3)</f>
        <v>20</v>
      </c>
      <c r="G3" s="13" t="s">
        <v>12</v>
      </c>
    </row>
    <row r="4" spans="1:7" s="9" customFormat="1" x14ac:dyDescent="0.25">
      <c r="A4" s="7">
        <v>45444</v>
      </c>
      <c r="B4" s="8">
        <v>2</v>
      </c>
      <c r="C4" s="9" t="s">
        <v>11</v>
      </c>
      <c r="D4" s="8">
        <v>60</v>
      </c>
      <c r="E4" s="8">
        <v>15</v>
      </c>
      <c r="F4" s="18">
        <f>D4-SUMIFS(E$2:E4,B$2:B4,B4,C$2:C4,C4)</f>
        <v>45</v>
      </c>
      <c r="G4" s="9" t="s">
        <v>13</v>
      </c>
    </row>
    <row r="5" spans="1:7" s="4" customFormat="1" x14ac:dyDescent="0.25">
      <c r="A5" s="3">
        <v>45444</v>
      </c>
      <c r="B5" s="5">
        <v>1</v>
      </c>
      <c r="C5" s="4" t="s">
        <v>11</v>
      </c>
      <c r="D5" s="5">
        <v>100</v>
      </c>
      <c r="E5" s="5">
        <v>30</v>
      </c>
      <c r="F5" s="18">
        <f>D5-SUMIFS(E$2:E5,B$2:B5,B5,C$2:C5,C5)</f>
        <v>40</v>
      </c>
      <c r="G5" s="4" t="s">
        <v>7</v>
      </c>
    </row>
    <row r="6" spans="1:7" s="1" customFormat="1" x14ac:dyDescent="0.25">
      <c r="A6" s="2">
        <v>45444</v>
      </c>
      <c r="B6" s="6">
        <v>1</v>
      </c>
      <c r="C6" s="1" t="s">
        <v>10</v>
      </c>
      <c r="D6" s="6">
        <v>100</v>
      </c>
      <c r="E6" s="6">
        <v>60</v>
      </c>
      <c r="F6" s="18">
        <f>D6-SUMIFS(E$2:E6,B$2:B6,B6,C$2:C6,C6)</f>
        <v>40</v>
      </c>
      <c r="G6" s="1" t="s">
        <v>8</v>
      </c>
    </row>
    <row r="7" spans="1:7" s="4" customFormat="1" x14ac:dyDescent="0.25">
      <c r="A7" s="3">
        <v>45445</v>
      </c>
      <c r="B7" s="5">
        <v>1</v>
      </c>
      <c r="C7" s="4" t="s">
        <v>11</v>
      </c>
      <c r="D7" s="5">
        <v>100</v>
      </c>
      <c r="E7" s="5">
        <v>10</v>
      </c>
      <c r="F7" s="18">
        <f>D7-SUMIFS(E$2:E7,B$2:B7,B7,C$2:C7,C7)</f>
        <v>30</v>
      </c>
      <c r="G7" s="4" t="s">
        <v>6</v>
      </c>
    </row>
    <row r="8" spans="1:7" s="13" customFormat="1" x14ac:dyDescent="0.25">
      <c r="A8" s="11">
        <v>45445</v>
      </c>
      <c r="B8" s="12">
        <v>2</v>
      </c>
      <c r="C8" s="13" t="s">
        <v>10</v>
      </c>
      <c r="D8" s="12">
        <v>60</v>
      </c>
      <c r="E8" s="12">
        <v>20</v>
      </c>
      <c r="F8" s="18">
        <f>D8-SUMIFS(E$2:E8,B$2:B8,B8,C$2:C8,C8)</f>
        <v>0</v>
      </c>
      <c r="G8" s="13" t="s">
        <v>12</v>
      </c>
    </row>
    <row r="9" spans="1:7" s="9" customFormat="1" x14ac:dyDescent="0.25">
      <c r="A9" s="7">
        <v>45445</v>
      </c>
      <c r="B9" s="8">
        <v>2</v>
      </c>
      <c r="C9" s="9" t="s">
        <v>11</v>
      </c>
      <c r="D9" s="8">
        <v>60</v>
      </c>
      <c r="E9" s="8">
        <v>20</v>
      </c>
      <c r="F9" s="18">
        <f>D9-SUMIFS(E$2:E9,B$2:B9,B9,C$2:C9,C9)</f>
        <v>25</v>
      </c>
      <c r="G9" s="9" t="s">
        <v>14</v>
      </c>
    </row>
    <row r="10" spans="1:7" s="4" customFormat="1" x14ac:dyDescent="0.25">
      <c r="A10" s="3">
        <v>45445</v>
      </c>
      <c r="B10" s="5">
        <v>1</v>
      </c>
      <c r="C10" s="4" t="s">
        <v>11</v>
      </c>
      <c r="D10" s="5">
        <v>100</v>
      </c>
      <c r="E10" s="5">
        <v>15</v>
      </c>
      <c r="F10" s="18">
        <f>D10-SUMIFS(E$2:E10,B$2:B10,B10,C$2:C10,C10)</f>
        <v>15</v>
      </c>
      <c r="G10" s="4" t="s">
        <v>7</v>
      </c>
    </row>
    <row r="11" spans="1:7" s="4" customFormat="1" x14ac:dyDescent="0.25">
      <c r="A11" s="3">
        <v>45446</v>
      </c>
      <c r="B11" s="5">
        <v>1</v>
      </c>
      <c r="C11" s="4" t="s">
        <v>11</v>
      </c>
      <c r="D11" s="5">
        <v>100</v>
      </c>
      <c r="E11" s="5">
        <v>15</v>
      </c>
      <c r="F11" s="18">
        <f>D11-SUMIFS(E$2:E11,B$2:B11,B11,C$2:C11,C11)</f>
        <v>0</v>
      </c>
      <c r="G11" s="4" t="s">
        <v>6</v>
      </c>
    </row>
    <row r="12" spans="1:7" s="1" customFormat="1" x14ac:dyDescent="0.25">
      <c r="A12" s="2">
        <v>45446</v>
      </c>
      <c r="B12" s="6">
        <v>1</v>
      </c>
      <c r="C12" s="1" t="s">
        <v>10</v>
      </c>
      <c r="D12" s="6">
        <v>100</v>
      </c>
      <c r="E12" s="6">
        <v>40</v>
      </c>
      <c r="F12" s="18">
        <f>D12-SUMIFS(E$2:E12,B$2:B12,B12,C$2:C12,C12)</f>
        <v>0</v>
      </c>
      <c r="G12" s="1" t="s">
        <v>8</v>
      </c>
    </row>
    <row r="13" spans="1:7" s="9" customFormat="1" x14ac:dyDescent="0.25">
      <c r="A13" s="7">
        <v>45446</v>
      </c>
      <c r="B13" s="8">
        <v>2</v>
      </c>
      <c r="C13" s="9" t="s">
        <v>11</v>
      </c>
      <c r="D13" s="8">
        <v>60</v>
      </c>
      <c r="E13" s="8">
        <v>15</v>
      </c>
      <c r="F13" s="18">
        <f>D13-SUMIFS(E$2:E13,B$2:B13,B13,C$2:C13,C13)</f>
        <v>10</v>
      </c>
      <c r="G13" s="9" t="s">
        <v>13</v>
      </c>
    </row>
    <row r="14" spans="1:7" s="9" customFormat="1" x14ac:dyDescent="0.25">
      <c r="A14" s="7">
        <v>45446</v>
      </c>
      <c r="B14" s="8">
        <v>2</v>
      </c>
      <c r="C14" s="9" t="s">
        <v>11</v>
      </c>
      <c r="D14" s="8">
        <v>60</v>
      </c>
      <c r="E14" s="8">
        <v>10</v>
      </c>
      <c r="F14" s="18">
        <f>D14-SUMIFS(E$2:E14,B$2:B14,B14,C$2:C14,C14)</f>
        <v>0</v>
      </c>
      <c r="G14" s="9" t="s">
        <v>14</v>
      </c>
    </row>
    <row r="18" spans="2:6" x14ac:dyDescent="0.25">
      <c r="B18" s="15" t="s">
        <v>0</v>
      </c>
      <c r="C18" s="15" t="s">
        <v>9</v>
      </c>
      <c r="D18" s="15" t="s">
        <v>1</v>
      </c>
      <c r="E18" s="15" t="s">
        <v>15</v>
      </c>
      <c r="F18" s="15" t="s">
        <v>4</v>
      </c>
    </row>
    <row r="19" spans="2:6" x14ac:dyDescent="0.25">
      <c r="B19" s="16">
        <v>1</v>
      </c>
      <c r="C19" s="16" t="s">
        <v>11</v>
      </c>
      <c r="D19" s="14">
        <f>VLOOKUP(B19,B$2:D$14,3,)</f>
        <v>100</v>
      </c>
      <c r="E19" s="14">
        <f>SUMIFS(E$2:E$14,B$2:B$14,B19,C$2:C$14,C19)</f>
        <v>100</v>
      </c>
      <c r="F19" s="14">
        <f>D19-E19</f>
        <v>0</v>
      </c>
    </row>
    <row r="20" spans="2:6" x14ac:dyDescent="0.25">
      <c r="B20" s="16">
        <v>1</v>
      </c>
      <c r="C20" s="16" t="s">
        <v>10</v>
      </c>
      <c r="D20" s="14">
        <f t="shared" ref="D20:D22" si="0">VLOOKUP(B20,B$2:D$14,3,)</f>
        <v>100</v>
      </c>
      <c r="E20" s="14">
        <f t="shared" ref="E20:E22" si="1">SUMIFS(E$2:E$14,B$2:B$14,B20,C$2:C$14,C20)</f>
        <v>100</v>
      </c>
      <c r="F20" s="14">
        <f t="shared" ref="F20:F22" si="2">D20-E20</f>
        <v>0</v>
      </c>
    </row>
    <row r="21" spans="2:6" x14ac:dyDescent="0.25">
      <c r="B21" s="17">
        <v>2</v>
      </c>
      <c r="C21" s="17" t="s">
        <v>11</v>
      </c>
      <c r="D21" s="14">
        <f t="shared" si="0"/>
        <v>60</v>
      </c>
      <c r="E21" s="14">
        <f t="shared" si="1"/>
        <v>60</v>
      </c>
      <c r="F21" s="14">
        <f t="shared" si="2"/>
        <v>0</v>
      </c>
    </row>
    <row r="22" spans="2:6" x14ac:dyDescent="0.25">
      <c r="B22" s="17">
        <v>2</v>
      </c>
      <c r="C22" s="17" t="s">
        <v>10</v>
      </c>
      <c r="D22" s="14">
        <f t="shared" si="0"/>
        <v>60</v>
      </c>
      <c r="E22" s="14">
        <f t="shared" si="1"/>
        <v>60</v>
      </c>
      <c r="F22" s="14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isbubnov@outlook.com</dc:creator>
  <cp:lastModifiedBy>Коля</cp:lastModifiedBy>
  <dcterms:created xsi:type="dcterms:W3CDTF">2024-07-09T04:01:20Z</dcterms:created>
  <dcterms:modified xsi:type="dcterms:W3CDTF">2024-07-09T05:40:26Z</dcterms:modified>
</cp:coreProperties>
</file>