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E1AEB23C-86B1-4703-861B-BE1DE2FE95F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3" i="2"/>
  <c r="F9" i="2"/>
  <c r="F3" i="2"/>
  <c r="F4" i="2"/>
  <c r="F5" i="2"/>
  <c r="F6" i="2"/>
  <c r="F7" i="2"/>
  <c r="F8" i="2"/>
  <c r="E4" i="2"/>
  <c r="E5" i="2"/>
  <c r="E6" i="2"/>
  <c r="E7" i="2"/>
  <c r="E8" i="2"/>
  <c r="E3" i="2"/>
  <c r="H4" i="1" l="1"/>
  <c r="H5" i="1"/>
  <c r="H6" i="1"/>
  <c r="H7" i="1"/>
  <c r="H8" i="1"/>
  <c r="H9" i="1"/>
  <c r="H10" i="1"/>
  <c r="H11" i="1"/>
  <c r="H12" i="1"/>
  <c r="H13" i="1"/>
  <c r="H14" i="1"/>
  <c r="H3" i="1"/>
</calcChain>
</file>

<file path=xl/sharedStrings.xml><?xml version="1.0" encoding="utf-8"?>
<sst xmlns="http://schemas.openxmlformats.org/spreadsheetml/2006/main" count="54" uniqueCount="22">
  <si>
    <t xml:space="preserve">Предмет </t>
  </si>
  <si>
    <t>Свойство 1</t>
  </si>
  <si>
    <t>Свойство 2</t>
  </si>
  <si>
    <t>Свойство 3</t>
  </si>
  <si>
    <t>да</t>
  </si>
  <si>
    <t>дважды да</t>
  </si>
  <si>
    <t>нет</t>
  </si>
  <si>
    <t>трижды нет</t>
  </si>
  <si>
    <t>п</t>
  </si>
  <si>
    <t>х</t>
  </si>
  <si>
    <t>Объем</t>
  </si>
  <si>
    <t>Масса</t>
  </si>
  <si>
    <t>№</t>
  </si>
  <si>
    <t>Наименование</t>
  </si>
  <si>
    <t>Предмет нет4п</t>
  </si>
  <si>
    <t>Предмет нет2х</t>
  </si>
  <si>
    <t>Предмет дважды да5х</t>
  </si>
  <si>
    <t>Предмет нет5п</t>
  </si>
  <si>
    <t>Предмет да1п</t>
  </si>
  <si>
    <t>Независимое скрытое свойство</t>
  </si>
  <si>
    <t>Сумма независимых скрытых свойств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</si>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</sst>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4"/>
  <sheetViews>
    <sheetView topLeftCell="A2" workbookViewId="0">
      <selection activeCell="J3" sqref="J3"/>
    </sheetView>
  </sheetViews>
  <sheetFormatPr defaultRowHeight="15" x14ac:dyDescent="0.25"/>
  <cols>
    <col min="2" max="2" width="11" bestFit="1" customWidth="1"/>
    <col min="3" max="5" width="10.28515625" bestFit="1" customWidth="1"/>
  </cols>
  <sheetData>
    <row r="2" spans="1:8" x14ac:dyDescent="0.25">
      <c r="A2" s="1"/>
      <c r="B2" s="1" t="s">
        <v>1</v>
      </c>
      <c r="C2" s="1" t="s">
        <v>2</v>
      </c>
      <c r="D2" s="1" t="s">
        <v>3</v>
      </c>
      <c r="E2" s="1" t="s">
        <v>10</v>
      </c>
      <c r="F2" s="1" t="s">
        <v>11</v>
      </c>
    </row>
    <row r="3" spans="1:8" x14ac:dyDescent="0.25">
      <c r="A3" s="1" t="s">
        <v>0</v>
      </c>
      <c r="B3" s="1" t="s">
        <v>4</v>
      </c>
      <c r="C3" s="1">
        <v>1</v>
      </c>
      <c r="D3" s="1" t="s">
        <v>8</v>
      </c>
      <c r="E3" s="1">
        <v>1.75</v>
      </c>
      <c r="F3" s="1">
        <v>1.5</v>
      </c>
      <c r="H3" t="str">
        <f>CONCATENATE(A3,B3,C3,D3)</f>
        <v>Предмет да1п</v>
      </c>
    </row>
    <row r="4" spans="1:8" x14ac:dyDescent="0.25">
      <c r="A4" s="1" t="s">
        <v>0</v>
      </c>
      <c r="B4" s="1" t="s">
        <v>4</v>
      </c>
      <c r="C4" s="1">
        <v>5</v>
      </c>
      <c r="D4" s="1" t="s">
        <v>9</v>
      </c>
      <c r="E4" s="1">
        <v>2.0999999999999996</v>
      </c>
      <c r="F4" s="1">
        <v>2.25</v>
      </c>
      <c r="H4" t="str">
        <f t="shared" ref="H4:H14" si="0">CONCATENATE(A4,B4,C4,D4)</f>
        <v>Предмет да5х</v>
      </c>
    </row>
    <row r="5" spans="1:8" x14ac:dyDescent="0.25">
      <c r="A5" s="1" t="s">
        <v>0</v>
      </c>
      <c r="B5" s="1" t="s">
        <v>4</v>
      </c>
      <c r="C5" s="1">
        <v>3</v>
      </c>
      <c r="D5" s="1" t="s">
        <v>9</v>
      </c>
      <c r="E5" s="1">
        <v>0.84</v>
      </c>
      <c r="F5" s="1">
        <v>3</v>
      </c>
      <c r="H5" t="str">
        <f t="shared" si="0"/>
        <v>Предмет да3х</v>
      </c>
    </row>
    <row r="6" spans="1:8" x14ac:dyDescent="0.25">
      <c r="A6" s="1" t="s">
        <v>0</v>
      </c>
      <c r="B6" s="1" t="s">
        <v>5</v>
      </c>
      <c r="C6" s="1">
        <v>6</v>
      </c>
      <c r="D6" s="1" t="s">
        <v>9</v>
      </c>
      <c r="E6" s="1">
        <v>1.26</v>
      </c>
      <c r="F6" s="1">
        <v>3.75</v>
      </c>
      <c r="H6" t="str">
        <f t="shared" si="0"/>
        <v>Предмет дважды да6х</v>
      </c>
    </row>
    <row r="7" spans="1:8" x14ac:dyDescent="0.25">
      <c r="A7" s="1" t="s">
        <v>0</v>
      </c>
      <c r="B7" s="1" t="s">
        <v>6</v>
      </c>
      <c r="C7" s="1">
        <v>3</v>
      </c>
      <c r="D7" s="1" t="s">
        <v>9</v>
      </c>
      <c r="E7" s="1">
        <v>1.68</v>
      </c>
      <c r="F7" s="1">
        <v>4.5</v>
      </c>
      <c r="H7" t="str">
        <f t="shared" si="0"/>
        <v>Предмет нет3х</v>
      </c>
    </row>
    <row r="8" spans="1:8" x14ac:dyDescent="0.25">
      <c r="A8" s="1" t="s">
        <v>0</v>
      </c>
      <c r="B8" s="1" t="s">
        <v>7</v>
      </c>
      <c r="C8" s="1">
        <v>2</v>
      </c>
      <c r="D8" s="1" t="s">
        <v>8</v>
      </c>
      <c r="E8" s="1">
        <v>2.1</v>
      </c>
      <c r="F8" s="1">
        <v>1.8</v>
      </c>
      <c r="H8" t="str">
        <f t="shared" si="0"/>
        <v>Предмет трижды нет2п</v>
      </c>
    </row>
    <row r="9" spans="1:8" x14ac:dyDescent="0.25">
      <c r="A9" s="1" t="s">
        <v>0</v>
      </c>
      <c r="B9" s="1" t="s">
        <v>6</v>
      </c>
      <c r="C9" s="1">
        <v>4</v>
      </c>
      <c r="D9" s="1" t="s">
        <v>8</v>
      </c>
      <c r="E9" s="1">
        <v>2.52</v>
      </c>
      <c r="F9" s="1">
        <v>2.7</v>
      </c>
      <c r="H9" t="str">
        <f t="shared" si="0"/>
        <v>Предмет нет4п</v>
      </c>
    </row>
    <row r="10" spans="1:8" x14ac:dyDescent="0.25">
      <c r="A10" s="1" t="s">
        <v>0</v>
      </c>
      <c r="B10" s="1" t="s">
        <v>6</v>
      </c>
      <c r="C10" s="1">
        <v>3</v>
      </c>
      <c r="D10" s="1" t="s">
        <v>8</v>
      </c>
      <c r="E10" s="1">
        <v>1.0499999999999998</v>
      </c>
      <c r="F10" s="1">
        <v>3.6</v>
      </c>
      <c r="H10" t="str">
        <f t="shared" si="0"/>
        <v>Предмет нет3п</v>
      </c>
    </row>
    <row r="11" spans="1:8" x14ac:dyDescent="0.25">
      <c r="A11" s="1" t="s">
        <v>0</v>
      </c>
      <c r="B11" s="1" t="s">
        <v>6</v>
      </c>
      <c r="C11" s="1">
        <v>2</v>
      </c>
      <c r="D11" s="1" t="s">
        <v>9</v>
      </c>
      <c r="E11" s="1">
        <v>1.5749999999999997</v>
      </c>
      <c r="F11" s="1">
        <v>4.5</v>
      </c>
      <c r="H11" t="str">
        <f t="shared" si="0"/>
        <v>Предмет нет2х</v>
      </c>
    </row>
    <row r="12" spans="1:8" x14ac:dyDescent="0.25">
      <c r="A12" s="1" t="s">
        <v>0</v>
      </c>
      <c r="B12" s="1" t="s">
        <v>4</v>
      </c>
      <c r="C12" s="1">
        <v>4</v>
      </c>
      <c r="D12" s="1" t="s">
        <v>8</v>
      </c>
      <c r="E12" s="1">
        <v>2.0999999999999996</v>
      </c>
      <c r="F12" s="1">
        <v>5.4</v>
      </c>
      <c r="H12" t="str">
        <f t="shared" si="0"/>
        <v>Предмет да4п</v>
      </c>
    </row>
    <row r="13" spans="1:8" x14ac:dyDescent="0.25">
      <c r="A13" s="1" t="s">
        <v>0</v>
      </c>
      <c r="B13" s="1" t="s">
        <v>5</v>
      </c>
      <c r="C13" s="1">
        <v>5</v>
      </c>
      <c r="D13" s="1" t="s">
        <v>9</v>
      </c>
      <c r="E13" s="1">
        <v>2.6249999999999996</v>
      </c>
      <c r="F13" s="1">
        <v>6</v>
      </c>
      <c r="H13" t="str">
        <f t="shared" si="0"/>
        <v>Предмет дважды да5х</v>
      </c>
    </row>
    <row r="14" spans="1:8" x14ac:dyDescent="0.25">
      <c r="A14" s="1" t="s">
        <v>0</v>
      </c>
      <c r="B14" s="1" t="s">
        <v>6</v>
      </c>
      <c r="C14" s="1">
        <v>5</v>
      </c>
      <c r="D14" s="1" t="s">
        <v>8</v>
      </c>
      <c r="E14" s="1">
        <v>3.1499999999999995</v>
      </c>
      <c r="F14" s="1">
        <v>7.2</v>
      </c>
      <c r="H14" t="str">
        <f t="shared" si="0"/>
        <v>Предмет нет5п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F839-BC98-4F75-A87F-7440A778285D}">
  <dimension ref="B2:H9"/>
  <sheetViews>
    <sheetView tabSelected="1" workbookViewId="0">
      <selection activeCell="H14" sqref="H14"/>
    </sheetView>
  </sheetViews>
  <sheetFormatPr defaultRowHeight="15" x14ac:dyDescent="0.25"/>
  <cols>
    <col min="2" max="2" width="2.85546875" bestFit="1" customWidth="1"/>
    <col min="3" max="3" width="20.42578125" bestFit="1" customWidth="1"/>
    <col min="4" max="5" width="6.7109375" bestFit="1" customWidth="1"/>
    <col min="8" max="8" width="22.7109375" customWidth="1"/>
  </cols>
  <sheetData>
    <row r="2" spans="2:8" x14ac:dyDescent="0.25">
      <c r="B2" s="1" t="s">
        <v>12</v>
      </c>
      <c r="C2" s="1" t="s">
        <v>13</v>
      </c>
      <c r="D2" s="1" t="s">
        <v>21</v>
      </c>
      <c r="E2" s="1" t="s">
        <v>10</v>
      </c>
      <c r="F2" s="1" t="s">
        <v>11</v>
      </c>
      <c r="G2" s="7"/>
      <c r="H2" s="6" t="s">
        <v>19</v>
      </c>
    </row>
    <row r="3" spans="2:8" x14ac:dyDescent="0.25">
      <c r="B3" s="2">
        <v>1</v>
      </c>
      <c r="C3" s="1" t="s">
        <v>14</v>
      </c>
      <c r="D3" s="1">
        <v>50</v>
      </c>
      <c r="E3" s="1">
        <f>VLOOKUP($C3,CHOOSE({1,2},Лист1!$H$3:$H$14,Лист1!E$3:E$14),2,)</f>
        <v>2.52</v>
      </c>
      <c r="F3" s="1">
        <f>VLOOKUP($C3,CHOOSE({1,2},Лист1!$H$3:$H$14,Лист1!F$3:F$14),2,)</f>
        <v>2.7</v>
      </c>
      <c r="G3">
        <f>SUMIF(C$3:C$8,C3,H$3:H$8)</f>
        <v>15</v>
      </c>
      <c r="H3">
        <v>5</v>
      </c>
    </row>
    <row r="4" spans="2:8" x14ac:dyDescent="0.25">
      <c r="B4" s="1">
        <v>2</v>
      </c>
      <c r="C4" s="1" t="s">
        <v>15</v>
      </c>
      <c r="D4" s="1">
        <v>25</v>
      </c>
      <c r="E4" s="1">
        <f>VLOOKUP($C4,CHOOSE({1,2},Лист1!$H$3:$H$14,Лист1!E$3:E$14),2,)</f>
        <v>1.5749999999999997</v>
      </c>
      <c r="F4" s="1">
        <f>VLOOKUP($C4,CHOOSE({1,2},Лист1!$H$3:$H$14,Лист1!F$3:F$14),2,)</f>
        <v>4.5</v>
      </c>
      <c r="G4">
        <f t="shared" ref="G4:G8" si="0">SUMIF(C$3:C$8,C4,H$3:H$8)</f>
        <v>5</v>
      </c>
      <c r="H4">
        <v>5</v>
      </c>
    </row>
    <row r="5" spans="2:8" x14ac:dyDescent="0.25">
      <c r="B5" s="1">
        <v>3</v>
      </c>
      <c r="C5" s="1" t="s">
        <v>16</v>
      </c>
      <c r="D5" s="1">
        <v>25</v>
      </c>
      <c r="E5" s="1">
        <f>VLOOKUP($C5,CHOOSE({1,2},Лист1!$H$3:$H$14,Лист1!E$3:E$14),2,)</f>
        <v>2.6249999999999996</v>
      </c>
      <c r="F5" s="1">
        <f>VLOOKUP($C5,CHOOSE({1,2},Лист1!$H$3:$H$14,Лист1!F$3:F$14),2,)</f>
        <v>6</v>
      </c>
      <c r="G5">
        <f t="shared" si="0"/>
        <v>5</v>
      </c>
      <c r="H5">
        <v>5</v>
      </c>
    </row>
    <row r="6" spans="2:8" x14ac:dyDescent="0.25">
      <c r="B6" s="1">
        <v>4</v>
      </c>
      <c r="C6" s="1" t="s">
        <v>17</v>
      </c>
      <c r="D6" s="1">
        <v>25</v>
      </c>
      <c r="E6" s="1">
        <f>VLOOKUP($C6,CHOOSE({1,2},Лист1!$H$3:$H$14,Лист1!E$3:E$14),2,)</f>
        <v>3.1499999999999995</v>
      </c>
      <c r="F6" s="1">
        <f>VLOOKUP($C6,CHOOSE({1,2},Лист1!$H$3:$H$14,Лист1!F$3:F$14),2,)</f>
        <v>7.2</v>
      </c>
      <c r="G6">
        <f t="shared" si="0"/>
        <v>10</v>
      </c>
      <c r="H6">
        <v>10</v>
      </c>
    </row>
    <row r="7" spans="2:8" x14ac:dyDescent="0.25">
      <c r="B7" s="1">
        <v>5</v>
      </c>
      <c r="C7" s="1" t="s">
        <v>18</v>
      </c>
      <c r="D7" s="1">
        <v>15</v>
      </c>
      <c r="E7" s="1">
        <f>VLOOKUP($C7,CHOOSE({1,2},Лист1!$H$3:$H$14,Лист1!E$3:E$14),2,)</f>
        <v>1.75</v>
      </c>
      <c r="F7" s="1">
        <f>VLOOKUP($C7,CHOOSE({1,2},Лист1!$H$3:$H$14,Лист1!F$3:F$14),2,)</f>
        <v>1.5</v>
      </c>
      <c r="G7">
        <f t="shared" si="0"/>
        <v>10</v>
      </c>
      <c r="H7">
        <v>10</v>
      </c>
    </row>
    <row r="8" spans="2:8" x14ac:dyDescent="0.25">
      <c r="B8" s="2">
        <v>6</v>
      </c>
      <c r="C8" s="1" t="s">
        <v>14</v>
      </c>
      <c r="D8" s="1">
        <v>15</v>
      </c>
      <c r="E8" s="1">
        <f>VLOOKUP($C8,CHOOSE({1,2},Лист1!$H$3:$H$14,Лист1!E$3:E$14),2,)</f>
        <v>2.52</v>
      </c>
      <c r="F8" s="1">
        <f>VLOOKUP($C8,CHOOSE({1,2},Лист1!$H$3:$H$14,Лист1!F$3:F$14),2,)</f>
        <v>2.7</v>
      </c>
      <c r="G8">
        <f t="shared" si="0"/>
        <v>15</v>
      </c>
      <c r="H8">
        <v>10</v>
      </c>
    </row>
    <row r="9" spans="2:8" x14ac:dyDescent="0.25">
      <c r="B9" s="3" t="s">
        <v>20</v>
      </c>
      <c r="C9" s="4"/>
      <c r="D9" s="4"/>
      <c r="E9" s="5"/>
      <c r="F9" s="1">
        <f>SUMPRODUCT(D3:D8,H3:H8)</f>
        <v>1050</v>
      </c>
    </row>
  </sheetData>
  <mergeCells count="1">
    <mergeCell ref="B9:E9"/>
  </mergeCells>
  <conditionalFormatting sqref="B3:B8">
    <cfRule type="expression" dxfId="0" priority="1">
      <formula>COUNTIF($C$3:$C$8,$C3)&gt;1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E591A9-D747-4550-BF67-5D7BB6922FAB}">
          <x14:formula1>
            <xm:f>Лист1!$H$3:$H$14</xm:f>
          </x14:formula1>
          <xm:sqref>C3:C8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Швалучинский Александр Юрьевич</dc:creator>
  <cp:lastModifiedBy>Михаил</cp:lastModifiedBy>
  <dcterms:created xsi:type="dcterms:W3CDTF">2015-06-05T18:19:34Z</dcterms:created>
  <dcterms:modified xsi:type="dcterms:W3CDTF">2024-07-04T07:43:42Z</dcterms:modified>
</cp:coreProperties>
</file>