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1840" windowHeight="12630" tabRatio="369"/>
  </bookViews>
  <sheets>
    <sheet name="TDSheet" sheetId="1" r:id="rId1"/>
    <sheet name="Метод" sheetId="2" r:id="rId2"/>
  </sheets>
  <calcPr calcId="144525"/>
  <extLst>
    <ext uri="smNativeData">
      <pm:revision xmlns:pm="smNativeData" day="1718699611" val="970" rev="124" rev64="64" revOS="4" revMin="124" revMax="0"/>
      <pm:docPrefs xmlns:pm="smNativeData" id="1718699611" fixedDigits="0" showNotice="1" showFrameBounds="1" autoChart="1" recalcOnPrint="1" recalcOnCopy="1" compatTextArt="1" keepXLPalette="1" tab="567" useDefinedPrintRange="1" printArea="currentSheet"/>
      <pm:compatibility xmlns:pm="smNativeData" id="1718699611" overlapCells="1"/>
      <pm:defCurrency xmlns:pm="smNativeData" id="1718699611"/>
    </ext>
  </extLst>
</workbook>
</file>

<file path=xl/calcChain.xml><?xml version="1.0" encoding="utf-8"?>
<calcChain xmlns="http://schemas.openxmlformats.org/spreadsheetml/2006/main">
  <c r="F6" i="1" l="1"/>
  <c r="F8" i="1"/>
  <c r="F9" i="1"/>
  <c r="F11" i="1"/>
  <c r="F12" i="1"/>
  <c r="F14" i="1"/>
  <c r="F15" i="1"/>
  <c r="F22" i="1"/>
  <c r="F24" i="1"/>
  <c r="F25" i="1"/>
  <c r="F27" i="1"/>
  <c r="F28" i="1"/>
  <c r="F30" i="1"/>
  <c r="F31" i="1"/>
  <c r="F33" i="1"/>
  <c r="F34" i="1"/>
  <c r="F36" i="1"/>
  <c r="F37" i="1"/>
  <c r="F39" i="1"/>
  <c r="F40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R6" i="1"/>
  <c r="Q6" i="1"/>
  <c r="P6" i="1"/>
  <c r="O6" i="1"/>
  <c r="N6" i="1"/>
  <c r="M6" i="1"/>
  <c r="L6" i="1"/>
  <c r="K6" i="1"/>
  <c r="J6" i="1"/>
  <c r="I6" i="1"/>
  <c r="H6" i="1"/>
  <c r="G6" i="1"/>
  <c r="H2" i="2"/>
  <c r="H3" i="2"/>
  <c r="H4" i="2"/>
  <c r="H5" i="2"/>
  <c r="H6" i="2"/>
  <c r="H7" i="2"/>
  <c r="H8" i="2"/>
  <c r="H9" i="2"/>
  <c r="H10" i="2"/>
  <c r="H1" i="2"/>
  <c r="E2" i="2"/>
  <c r="E3" i="2"/>
  <c r="E4" i="2"/>
  <c r="E5" i="2"/>
  <c r="E6" i="2"/>
  <c r="E7" i="2"/>
  <c r="E8" i="2"/>
  <c r="E9" i="2"/>
  <c r="E10" i="2"/>
  <c r="E1" i="2"/>
  <c r="B5" i="2"/>
  <c r="B2" i="2"/>
  <c r="B3" i="2"/>
  <c r="B4" i="2"/>
  <c r="B6" i="2"/>
  <c r="B7" i="2"/>
  <c r="B8" i="2"/>
  <c r="B9" i="2"/>
  <c r="B10" i="2"/>
  <c r="B1" i="2"/>
</calcChain>
</file>

<file path=xl/sharedStrings.xml><?xml version="1.0" encoding="utf-8"?>
<sst xmlns="http://schemas.openxmlformats.org/spreadsheetml/2006/main" count="68" uniqueCount="56">
  <si>
    <t>I. ТОВАРНЫЙ РАЗДЕЛ.</t>
  </si>
  <si>
    <t>№ п/п</t>
  </si>
  <si>
    <t>Штрихкод</t>
  </si>
  <si>
    <t>&amp;!60AFE2-eccfbc!</t>
  </si>
  <si>
    <t>&amp;!60AFE1-jbejac!</t>
  </si>
  <si>
    <t>&amp;!60AFE0-bgiecj!</t>
  </si>
  <si>
    <t>&amp;!60AFE0-bgigeb!</t>
  </si>
  <si>
    <t>ИТОГО ПО СТРАНИЦЕ</t>
  </si>
  <si>
    <t>&amp;!60AFE0-bgidfb!</t>
  </si>
  <si>
    <t>&amp;!60AFE1-ghihib!</t>
  </si>
  <si>
    <t>&amp;!60AFE1-bbbbde!</t>
  </si>
  <si>
    <t>&amp;!60AFE2-ddgahj!</t>
  </si>
  <si>
    <t>&amp;!60AFE0-jjjabg!</t>
  </si>
  <si>
    <t>&amp;!60AFE1-bbbbij!</t>
  </si>
  <si>
    <t>&amp;!60AFE0-bgidjj!</t>
  </si>
  <si>
    <t>&amp;!60AFE0-bgieed!</t>
  </si>
  <si>
    <t>&amp;!60AFE0-bgieaf!</t>
  </si>
  <si>
    <t>&amp;!60AFE0-bgiefa!</t>
  </si>
  <si>
    <t>&amp;!60AFE1-jbejge!</t>
  </si>
  <si>
    <t>&amp;!60AFE2-beciaj!</t>
  </si>
  <si>
    <t>&amp;!60AFE1-cifhhe!</t>
  </si>
  <si>
    <t>&amp;!60AFE1-eiiahg!</t>
  </si>
  <si>
    <t>&amp;!60AFE2-cbgfjd!</t>
  </si>
  <si>
    <t>&amp;!60AFE1-eheedh!</t>
  </si>
  <si>
    <t>&amp;!60AFE1-ebaafd!</t>
  </si>
  <si>
    <t>ИТОГО</t>
  </si>
  <si>
    <t>%</t>
  </si>
  <si>
    <t>*</t>
  </si>
  <si>
    <t>+</t>
  </si>
  <si>
    <t>$</t>
  </si>
  <si>
    <t>#</t>
  </si>
  <si>
    <t>&amp;</t>
  </si>
  <si>
    <t>(</t>
  </si>
  <si>
    <t>)</t>
  </si>
  <si>
    <t>,</t>
  </si>
  <si>
    <t>'</t>
  </si>
  <si>
    <t>A</t>
  </si>
  <si>
    <t>E</t>
  </si>
  <si>
    <t>I</t>
  </si>
  <si>
    <t>D</t>
  </si>
  <si>
    <t>F</t>
  </si>
  <si>
    <t>G</t>
  </si>
  <si>
    <t>H</t>
  </si>
  <si>
    <t>J</t>
  </si>
  <si>
    <t>C</t>
  </si>
  <si>
    <t>B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</si>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</sst>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i/>
      <sz val="7"/>
      <color rgb="FF000000"/>
      <name val="Arial"/>
      <family val="2"/>
      <charset val="204"/>
    </font>
    <font>
      <sz val="22"/>
      <color rgb="FF000000"/>
      <name val="EanBwrP36Tt"/>
    </font>
    <font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22"/>
      <color rgb="FF000000"/>
      <name val="EanGnivc"/>
    </font>
    <font>
      <sz val="28"/>
      <color rgb="FF000000"/>
      <name val="EanGnivc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2" xfId="0" applyFon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0" xfId="0"/>
    <xf numFmtId="1" fontId="0" fillId="0" borderId="0" xfId="0" applyNumberFormat="1"/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/>
    <xf numFmtId="0" fontId="4" fillId="0" borderId="9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4" fontId="7" fillId="0" borderId="9" xfId="0" quotePrefix="1" applyNumberFormat="1" applyFont="1" applyBorder="1" applyAlignment="1">
      <alignment vertical="top" wrapText="1"/>
    </xf>
    <xf numFmtId="4" fontId="0" fillId="0" borderId="0" xfId="0" applyNumberFormat="1" applyAlignment="1">
      <alignment wrapText="1"/>
    </xf>
    <xf numFmtId="4" fontId="8" fillId="0" borderId="9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vertical="top" wrapText="1"/>
    </xf>
    <xf numFmtId="4" fontId="8" fillId="0" borderId="2" xfId="0" applyNumberFormat="1" applyFont="1" applyBorder="1" applyAlignment="1">
      <alignment vertical="top" wrapText="1"/>
    </xf>
  </cellXfs>
  <cellStyles count="6">
    <cellStyle name="Денежный" xfId="3" builtinId="4" customBuiltin="1"/>
    <cellStyle name="Денежный [0]" xfId="4" builtinId="7" customBuiltin="1"/>
    <cellStyle name="Обычный" xfId="0" builtinId="0" customBuiltin="1"/>
    <cellStyle name="Процентный" xfId="5" builtinId="5" customBuiltin="1"/>
    <cellStyle name="Финансовый" xfId="1" builtinId="3" customBuiltin="1"/>
    <cellStyle name="Финансовый [0]" xfId="2" builtinId="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699611" count="1">
        <pm:charStyle name="Обычный" fontId="1" Id="1"/>
      </pm:charStyles>
      <pm:colors xmlns:pm="smNativeData" id="1718699611" count="28">
        <pm:color name="Бирюзовый" rgb="008080"/>
        <pm:color name="Сине-фиолетовый" rgb="9999FF"/>
        <pm:color name="Вишневый" rgb="993366"/>
        <pm:color name="Слоновая кость" rgb="FFFFCC"/>
        <pm:color name="Светло-голубой" rgb="CCFFFF"/>
        <pm:color name="Темно-фиолетовый" rgb="660066"/>
        <pm:color name="Коралловый" rgb="FF8080"/>
        <pm:color name="Васильковый" rgb="0066CC"/>
        <pm:color name="Пастельный голубой" rgb="CCCCFF"/>
        <pm:color name="Небесно-голубой" rgb="00CCFF"/>
        <pm:color name="Светло-зеленый" rgb="CCFFCC"/>
        <pm:color name="Светло-желтый" rgb="FFFF99"/>
        <pm:color name="Бледно-голубой" rgb="99CCFF"/>
        <pm:color name="Сиреневый" rgb="FF99CC"/>
        <pm:color name="Светло-коричневый" rgb="FFCC99"/>
        <pm:color name="Светло-синий" rgb="3366FF"/>
        <pm:color name="Цвет морской волны" rgb="33CCCC"/>
        <pm:color name="Травяной" rgb="99CC00"/>
        <pm:color name="Золотой" rgb="FFCC00"/>
        <pm:color name="Ярко-оранжевый" rgb="FF9900"/>
        <pm:color name="Оранжевый" rgb="FF6600"/>
        <pm:color name="Сизый" rgb="666699"/>
        <pm:color name="Сине-зеленый" rgb="003366"/>
        <pm:color name="Изумрудный" rgb="339966"/>
        <pm:color name="Темно-зеленый 1" rgb="003300"/>
        <pm:color name="Оливковый" rgb="333300"/>
        <pm:color name="Коричневый 1" rgb="993300"/>
        <pm:color name="Синий индиго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120"/>
  <sheetViews>
    <sheetView tabSelected="1" zoomScaleNormal="100" workbookViewId="0">
      <selection activeCell="F6" sqref="F6"/>
    </sheetView>
  </sheetViews>
  <sheetFormatPr defaultColWidth="10" defaultRowHeight="11.25"/>
  <cols>
    <col min="1" max="1" width="19.1640625" customWidth="1"/>
    <col min="2" max="2" width="38.1640625" customWidth="1"/>
    <col min="3" max="3" width="4" customWidth="1"/>
    <col min="4" max="4" width="3.1640625" customWidth="1"/>
    <col min="5" max="5" width="5.5" customWidth="1"/>
    <col min="6" max="6" width="31" customWidth="1"/>
    <col min="7" max="8" width="5.1640625" customWidth="1"/>
    <col min="9" max="18" width="5.1640625" style="8" customWidth="1"/>
  </cols>
  <sheetData>
    <row r="1" spans="1:24" ht="27" customHeight="1">
      <c r="A1" s="9">
        <v>2600542422512</v>
      </c>
      <c r="D1" s="10"/>
      <c r="E1" s="10"/>
    </row>
    <row r="2" spans="1:24" ht="11.25" customHeight="1"/>
    <row r="3" spans="1:24" ht="12.75">
      <c r="A3" s="11" t="s">
        <v>0</v>
      </c>
      <c r="B3" s="11"/>
      <c r="C3" s="11"/>
      <c r="D3" s="11"/>
      <c r="E3" s="11"/>
    </row>
    <row r="4" spans="1:24">
      <c r="A4" s="4" t="s">
        <v>1</v>
      </c>
      <c r="B4" s="12" t="s">
        <v>2</v>
      </c>
      <c r="C4" s="12"/>
      <c r="D4" s="12"/>
      <c r="E4" s="12"/>
    </row>
    <row r="5" spans="1:24">
      <c r="A5" s="5"/>
      <c r="B5" s="13">
        <v>0</v>
      </c>
      <c r="C5" s="13"/>
      <c r="D5" s="13"/>
      <c r="E5" s="13"/>
    </row>
    <row r="6" spans="1:24" s="6" customFormat="1">
      <c r="A6" s="14">
        <v>1</v>
      </c>
      <c r="B6" s="42" t="s">
        <v>3</v>
      </c>
      <c r="C6" s="42"/>
      <c r="D6" s="42"/>
      <c r="E6" s="42"/>
      <c r="F6" s="41" t="str">
        <f>CODE(B6)-35&amp;MID(B6,3,2)&amp;CODE(MID(B6,5,1))-65&amp;CODE(MID(B6,6,1))-65&amp;CODE(MID(B6,7,1))-65&amp;MID(B6,8,1)&amp;CODE(MID(B6,10,1))-97&amp;CODE(MID(B6,11,1))-97&amp;CODE(MID(B6,12,1))-97&amp;CODE(MID(B6,13,1))-97&amp;CODE(MID(B6,14,1))-97&amp;CODE(MID(B6,15,1))-97</f>
        <v>3600542422512</v>
      </c>
      <c r="G6" s="8">
        <f>CODE(B6)-35</f>
        <v>3</v>
      </c>
      <c r="H6" s="8" t="str">
        <f>MID(B6,3,2)</f>
        <v>60</v>
      </c>
      <c r="I6" s="8">
        <f>CODE(MID(B6,5,1))-65</f>
        <v>0</v>
      </c>
      <c r="J6" s="8">
        <f>CODE(MID(B6,6,1))-65</f>
        <v>5</v>
      </c>
      <c r="K6" s="8">
        <f>CODE(MID(B6,7,1))-65</f>
        <v>4</v>
      </c>
      <c r="L6" s="8" t="str">
        <f>MID(B6,8,1)</f>
        <v>2</v>
      </c>
      <c r="M6" s="8">
        <f>CODE(MID(B6,10,1))-97</f>
        <v>4</v>
      </c>
      <c r="N6" s="8">
        <f>CODE(MID(B6,11,1))-97</f>
        <v>2</v>
      </c>
      <c r="O6" s="8">
        <f>CODE(MID(B6,12,1))-97</f>
        <v>2</v>
      </c>
      <c r="P6" s="8">
        <f>CODE(MID(B6,13,1))-97</f>
        <v>5</v>
      </c>
      <c r="Q6" s="8">
        <f>CODE(MID(B6,14,1))-97</f>
        <v>1</v>
      </c>
      <c r="R6" s="8">
        <f>CODE(MID(B6,15,1))-97</f>
        <v>2</v>
      </c>
    </row>
    <row r="7" spans="1:24" s="6" customFormat="1" ht="38.25" customHeight="1">
      <c r="A7" s="15"/>
      <c r="B7" s="43"/>
      <c r="C7" s="44"/>
      <c r="D7" s="44"/>
      <c r="E7" s="44"/>
      <c r="F7" s="41"/>
    </row>
    <row r="8" spans="1:24" ht="11.25" hidden="1" customHeight="1">
      <c r="A8" s="16"/>
      <c r="B8" s="16"/>
      <c r="C8" s="16"/>
      <c r="D8" s="16"/>
      <c r="E8" s="16"/>
      <c r="F8" s="41" t="e">
        <f t="shared" ref="F7:F70" si="0">CODE(B8)-35&amp;MID(B8,3,2)&amp;CODE(MID(B8,5,1))-65&amp;CODE(MID(B8,6,1))-65&amp;CODE(MID(B8,7,1))-65&amp;MID(B8,8,1)&amp;CODE(MID(B8,10,1))-97&amp;CODE(MID(B8,11,1))-97&amp;CODE(MID(B8,12,1))-97&amp;CODE(MID(B8,13,1))-97&amp;CODE(MID(B8,14,1))-97&amp;CODE(MID(B8,15,1))-97</f>
        <v>#VALUE!</v>
      </c>
    </row>
    <row r="9" spans="1:24" s="6" customFormat="1">
      <c r="A9" s="14">
        <v>2</v>
      </c>
      <c r="B9" s="42" t="s">
        <v>4</v>
      </c>
      <c r="C9" s="42"/>
      <c r="D9" s="42"/>
      <c r="E9" s="42"/>
      <c r="F9" s="41" t="str">
        <f t="shared" si="0"/>
        <v>3600541914902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4" s="6" customFormat="1" ht="38.25" customHeight="1">
      <c r="A10" s="15"/>
      <c r="B10" s="43"/>
      <c r="C10" s="44"/>
      <c r="D10" s="44"/>
      <c r="E10" s="44"/>
      <c r="F10" s="41"/>
    </row>
    <row r="11" spans="1:24" ht="11.25" hidden="1" customHeight="1">
      <c r="A11" s="17"/>
      <c r="B11" s="18"/>
      <c r="C11" s="18"/>
      <c r="D11" s="18"/>
      <c r="E11" s="18"/>
      <c r="F11" s="41" t="e">
        <f t="shared" si="0"/>
        <v>#VALUE!</v>
      </c>
    </row>
    <row r="12" spans="1:24" s="6" customFormat="1">
      <c r="A12" s="14">
        <v>3</v>
      </c>
      <c r="B12" s="42" t="s">
        <v>5</v>
      </c>
      <c r="C12" s="42"/>
      <c r="D12" s="42"/>
      <c r="E12" s="42"/>
      <c r="F12" s="41" t="str">
        <f t="shared" si="0"/>
        <v>3600540168429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4" s="6" customFormat="1" ht="38.25" customHeight="1">
      <c r="A13" s="15"/>
      <c r="B13" s="43"/>
      <c r="C13" s="44"/>
      <c r="D13" s="44"/>
      <c r="E13" s="44"/>
      <c r="F13" s="41"/>
    </row>
    <row r="14" spans="1:24" ht="11.25" hidden="1" customHeight="1">
      <c r="A14" s="17"/>
      <c r="B14" s="18"/>
      <c r="C14" s="18"/>
      <c r="D14" s="18"/>
      <c r="E14" s="18"/>
      <c r="F14" s="41" t="e">
        <f t="shared" si="0"/>
        <v>#VALUE!</v>
      </c>
      <c r="G14" s="8"/>
      <c r="H14" s="8"/>
      <c r="S14" s="8"/>
      <c r="T14" s="8"/>
      <c r="U14" s="8"/>
      <c r="V14" s="8"/>
      <c r="W14" s="8"/>
      <c r="X14" s="8"/>
    </row>
    <row r="15" spans="1:24" s="6" customFormat="1">
      <c r="A15" s="14">
        <v>4</v>
      </c>
      <c r="B15" s="42" t="s">
        <v>6</v>
      </c>
      <c r="C15" s="42"/>
      <c r="D15" s="42"/>
      <c r="E15" s="42"/>
      <c r="F15" s="41" t="str">
        <f t="shared" si="0"/>
        <v>3600540168641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4" s="6" customFormat="1" ht="38.25" customHeight="1">
      <c r="A16" s="15"/>
      <c r="B16" s="43"/>
      <c r="C16" s="44"/>
      <c r="D16" s="44"/>
      <c r="E16" s="44"/>
      <c r="F16" s="41"/>
    </row>
    <row r="17" spans="1:24" hidden="1">
      <c r="A17" s="16"/>
      <c r="B17" s="16"/>
      <c r="C17" s="16"/>
      <c r="D17" s="16"/>
      <c r="E17" s="16"/>
      <c r="F17" s="41"/>
    </row>
    <row r="18" spans="1:24">
      <c r="A18" s="19" t="s">
        <v>7</v>
      </c>
      <c r="B18" s="19"/>
      <c r="C18" s="19"/>
      <c r="D18" s="19"/>
      <c r="E18" s="19"/>
      <c r="F18" s="41"/>
    </row>
    <row r="19" spans="1:24" ht="12.75">
      <c r="A19" s="11" t="s">
        <v>0</v>
      </c>
      <c r="B19" s="11"/>
      <c r="C19" s="11"/>
      <c r="D19" s="11"/>
      <c r="E19" s="11"/>
      <c r="F19" s="41"/>
    </row>
    <row r="20" spans="1:24" ht="41.25" customHeight="1">
      <c r="A20" s="4" t="s">
        <v>1</v>
      </c>
      <c r="B20" s="12" t="s">
        <v>2</v>
      </c>
      <c r="C20" s="12"/>
      <c r="D20" s="12"/>
      <c r="E20" s="12"/>
      <c r="F20" s="41"/>
    </row>
    <row r="21" spans="1:24" ht="11.25" customHeight="1">
      <c r="A21" s="5"/>
      <c r="B21" s="13">
        <v>0</v>
      </c>
      <c r="C21" s="13"/>
      <c r="D21" s="13"/>
      <c r="E21" s="13"/>
      <c r="F21" s="41"/>
    </row>
    <row r="22" spans="1:24" s="6" customFormat="1">
      <c r="A22" s="14">
        <v>5</v>
      </c>
      <c r="B22" s="42" t="s">
        <v>8</v>
      </c>
      <c r="C22" s="42"/>
      <c r="D22" s="42"/>
      <c r="E22" s="42"/>
      <c r="F22" s="41" t="str">
        <f t="shared" si="0"/>
        <v>3600540168351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24" s="6" customFormat="1" ht="38.25" customHeight="1">
      <c r="A23" s="15"/>
      <c r="B23" s="43"/>
      <c r="C23" s="44"/>
      <c r="D23" s="44"/>
      <c r="E23" s="44"/>
      <c r="F23" s="41"/>
    </row>
    <row r="24" spans="1:24" hidden="1">
      <c r="A24" s="16"/>
      <c r="B24" s="16"/>
      <c r="C24" s="16"/>
      <c r="D24" s="16"/>
      <c r="E24" s="16"/>
      <c r="F24" s="41" t="e">
        <f t="shared" si="0"/>
        <v>#VALUE!</v>
      </c>
    </row>
    <row r="25" spans="1:24" s="6" customFormat="1">
      <c r="A25" s="14">
        <v>6</v>
      </c>
      <c r="B25" s="42" t="s">
        <v>9</v>
      </c>
      <c r="C25" s="42"/>
      <c r="D25" s="42"/>
      <c r="E25" s="42"/>
      <c r="F25" s="41" t="str">
        <f t="shared" si="0"/>
        <v>3600541678781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4" s="6" customFormat="1" ht="38.25" customHeight="1">
      <c r="A26" s="15"/>
      <c r="B26" s="43"/>
      <c r="C26" s="44"/>
      <c r="D26" s="44"/>
      <c r="E26" s="44"/>
      <c r="F26" s="41"/>
    </row>
    <row r="27" spans="1:24" ht="11.25" hidden="1" customHeight="1">
      <c r="A27" s="17"/>
      <c r="B27" s="18"/>
      <c r="C27" s="18"/>
      <c r="D27" s="18"/>
      <c r="E27" s="18"/>
      <c r="F27" s="41" t="e">
        <f t="shared" si="0"/>
        <v>#VALUE!</v>
      </c>
      <c r="G27" s="8"/>
      <c r="H27" s="8"/>
      <c r="S27" s="8"/>
      <c r="T27" s="8"/>
      <c r="U27" s="8"/>
      <c r="V27" s="8"/>
      <c r="W27" s="8"/>
      <c r="X27" s="8"/>
    </row>
    <row r="28" spans="1:24" s="6" customFormat="1">
      <c r="A28" s="14">
        <v>7</v>
      </c>
      <c r="B28" s="42" t="s">
        <v>10</v>
      </c>
      <c r="C28" s="42"/>
      <c r="D28" s="42"/>
      <c r="E28" s="42"/>
      <c r="F28" s="41" t="str">
        <f t="shared" si="0"/>
        <v>3600541111134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4" s="6" customFormat="1" ht="38.25" customHeight="1">
      <c r="A29" s="15"/>
      <c r="B29" s="43"/>
      <c r="C29" s="44"/>
      <c r="D29" s="44"/>
      <c r="E29" s="44"/>
      <c r="F29" s="41"/>
    </row>
    <row r="30" spans="1:24" ht="11.25" hidden="1" customHeight="1">
      <c r="A30" s="17"/>
      <c r="B30" s="18"/>
      <c r="C30" s="18"/>
      <c r="D30" s="18"/>
      <c r="E30" s="18"/>
      <c r="F30" s="41" t="e">
        <f t="shared" si="0"/>
        <v>#VALUE!</v>
      </c>
      <c r="G30" s="8"/>
      <c r="H30" s="8"/>
      <c r="S30" s="8"/>
      <c r="T30" s="8"/>
      <c r="U30" s="8"/>
      <c r="V30" s="8"/>
      <c r="W30" s="8"/>
      <c r="X30" s="8"/>
    </row>
    <row r="31" spans="1:24" s="6" customFormat="1">
      <c r="A31" s="14">
        <v>8</v>
      </c>
      <c r="B31" s="42" t="s">
        <v>11</v>
      </c>
      <c r="C31" s="42"/>
      <c r="D31" s="42"/>
      <c r="E31" s="42"/>
      <c r="F31" s="41" t="str">
        <f t="shared" si="0"/>
        <v>3600542336079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4" s="6" customFormat="1" ht="38.25" customHeight="1">
      <c r="A32" s="15"/>
      <c r="B32" s="43"/>
      <c r="C32" s="44"/>
      <c r="D32" s="44"/>
      <c r="E32" s="44"/>
      <c r="F32" s="41"/>
    </row>
    <row r="33" spans="1:24" ht="11.25" hidden="1" customHeight="1">
      <c r="A33" s="17"/>
      <c r="B33" s="18"/>
      <c r="C33" s="18"/>
      <c r="D33" s="18"/>
      <c r="E33" s="18"/>
      <c r="F33" s="41" t="e">
        <f t="shared" si="0"/>
        <v>#VALUE!</v>
      </c>
      <c r="G33" s="8"/>
      <c r="H33" s="8"/>
      <c r="S33" s="8"/>
      <c r="T33" s="8"/>
      <c r="U33" s="8"/>
      <c r="V33" s="8"/>
      <c r="W33" s="8"/>
      <c r="X33" s="8"/>
    </row>
    <row r="34" spans="1:24" s="6" customFormat="1">
      <c r="A34" s="14">
        <v>9</v>
      </c>
      <c r="B34" s="42" t="s">
        <v>12</v>
      </c>
      <c r="C34" s="42"/>
      <c r="D34" s="42"/>
      <c r="E34" s="42"/>
      <c r="F34" s="41" t="str">
        <f t="shared" si="0"/>
        <v>3600540999016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24" s="6" customFormat="1" ht="38.25" customHeight="1">
      <c r="A35" s="15"/>
      <c r="B35" s="43"/>
      <c r="C35" s="44"/>
      <c r="D35" s="44"/>
      <c r="E35" s="44"/>
      <c r="F35" s="41"/>
    </row>
    <row r="36" spans="1:24" ht="11.25" hidden="1" customHeight="1">
      <c r="A36" s="17"/>
      <c r="B36" s="18"/>
      <c r="C36" s="18"/>
      <c r="D36" s="18"/>
      <c r="E36" s="18"/>
      <c r="F36" s="41" t="e">
        <f t="shared" si="0"/>
        <v>#VALUE!</v>
      </c>
      <c r="G36" s="8"/>
      <c r="H36" s="8"/>
      <c r="S36" s="8"/>
      <c r="T36" s="8"/>
      <c r="U36" s="8"/>
      <c r="V36" s="8"/>
      <c r="W36" s="8"/>
      <c r="X36" s="8"/>
    </row>
    <row r="37" spans="1:24" s="6" customFormat="1">
      <c r="A37" s="14">
        <v>10</v>
      </c>
      <c r="B37" s="42" t="s">
        <v>13</v>
      </c>
      <c r="C37" s="42"/>
      <c r="D37" s="42"/>
      <c r="E37" s="42"/>
      <c r="F37" s="41" t="str">
        <f t="shared" si="0"/>
        <v>3600541111189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24" s="6" customFormat="1" ht="38.25" customHeight="1">
      <c r="A38" s="15"/>
      <c r="B38" s="43"/>
      <c r="C38" s="44"/>
      <c r="D38" s="44"/>
      <c r="E38" s="44"/>
      <c r="F38" s="41"/>
    </row>
    <row r="39" spans="1:24" ht="11.25" hidden="1" customHeight="1">
      <c r="A39" s="17"/>
      <c r="B39" s="18"/>
      <c r="C39" s="18"/>
      <c r="D39" s="18"/>
      <c r="E39" s="18"/>
      <c r="F39" s="41" t="e">
        <f t="shared" si="0"/>
        <v>#VALUE!</v>
      </c>
      <c r="G39" s="8"/>
      <c r="H39" s="8"/>
      <c r="S39" s="8"/>
      <c r="T39" s="8"/>
      <c r="U39" s="8"/>
      <c r="V39" s="8"/>
      <c r="W39" s="8"/>
      <c r="X39" s="8"/>
    </row>
    <row r="40" spans="1:24" s="6" customFormat="1">
      <c r="A40" s="14">
        <v>11</v>
      </c>
      <c r="B40" s="42" t="s">
        <v>14</v>
      </c>
      <c r="C40" s="42"/>
      <c r="D40" s="42"/>
      <c r="E40" s="42"/>
      <c r="F40" s="41" t="str">
        <f t="shared" si="0"/>
        <v>3600540168399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24" s="6" customFormat="1" ht="38.25" customHeight="1">
      <c r="A41" s="15"/>
      <c r="B41" s="43"/>
      <c r="C41" s="44"/>
      <c r="D41" s="44"/>
      <c r="E41" s="44"/>
      <c r="F41" s="41"/>
    </row>
    <row r="42" spans="1:24" hidden="1">
      <c r="A42" s="16"/>
      <c r="B42" s="16"/>
      <c r="C42" s="16"/>
      <c r="D42" s="16"/>
      <c r="E42" s="16"/>
      <c r="F42" s="41"/>
    </row>
    <row r="43" spans="1:24">
      <c r="A43" s="19" t="s">
        <v>7</v>
      </c>
      <c r="B43" s="19"/>
      <c r="C43" s="19"/>
      <c r="D43" s="19"/>
      <c r="E43" s="19"/>
      <c r="F43" s="41"/>
    </row>
    <row r="44" spans="1:24" ht="12.75">
      <c r="A44" s="11" t="s">
        <v>0</v>
      </c>
      <c r="B44" s="11"/>
      <c r="C44" s="11"/>
      <c r="D44" s="11"/>
      <c r="E44" s="11"/>
      <c r="F44" s="41"/>
    </row>
    <row r="45" spans="1:24">
      <c r="A45" s="4" t="s">
        <v>1</v>
      </c>
      <c r="B45" s="12" t="s">
        <v>2</v>
      </c>
      <c r="C45" s="12"/>
      <c r="D45" s="12"/>
      <c r="E45" s="12"/>
      <c r="F45" s="41"/>
    </row>
    <row r="46" spans="1:24">
      <c r="A46" s="5"/>
      <c r="B46" s="13">
        <v>0</v>
      </c>
      <c r="C46" s="13"/>
      <c r="D46" s="13"/>
      <c r="E46" s="13"/>
      <c r="F46" s="41"/>
    </row>
    <row r="47" spans="1:24" s="6" customFormat="1">
      <c r="A47" s="14">
        <v>12</v>
      </c>
      <c r="B47" s="20" t="s">
        <v>15</v>
      </c>
      <c r="C47" s="20"/>
      <c r="D47" s="20"/>
      <c r="E47" s="20"/>
      <c r="F47" s="41" t="str">
        <f t="shared" si="0"/>
        <v>3600540168443</v>
      </c>
    </row>
    <row r="48" spans="1:24" s="6" customFormat="1">
      <c r="A48" s="15"/>
      <c r="B48" s="21"/>
      <c r="C48" s="22"/>
      <c r="D48" s="22"/>
      <c r="E48" s="22"/>
      <c r="F48" s="41" t="e">
        <f t="shared" si="0"/>
        <v>#VALUE!</v>
      </c>
    </row>
    <row r="49" spans="1:6" hidden="1">
      <c r="A49" s="16"/>
      <c r="B49" s="16"/>
      <c r="C49" s="16"/>
      <c r="D49" s="16"/>
      <c r="E49" s="16"/>
      <c r="F49" s="41" t="e">
        <f t="shared" si="0"/>
        <v>#VALUE!</v>
      </c>
    </row>
    <row r="50" spans="1:6" s="6" customFormat="1">
      <c r="A50" s="14">
        <v>13</v>
      </c>
      <c r="B50" s="20" t="s">
        <v>16</v>
      </c>
      <c r="C50" s="20"/>
      <c r="D50" s="20"/>
      <c r="E50" s="20"/>
      <c r="F50" s="41" t="str">
        <f t="shared" si="0"/>
        <v>3600540168405</v>
      </c>
    </row>
    <row r="51" spans="1:6" s="6" customFormat="1">
      <c r="A51" s="15"/>
      <c r="B51" s="21"/>
      <c r="C51" s="22"/>
      <c r="D51" s="22"/>
      <c r="E51" s="22"/>
      <c r="F51" s="41" t="e">
        <f t="shared" si="0"/>
        <v>#VALUE!</v>
      </c>
    </row>
    <row r="52" spans="1:6" hidden="1">
      <c r="A52" s="16"/>
      <c r="B52" s="16"/>
      <c r="C52" s="16"/>
      <c r="D52" s="16"/>
      <c r="E52" s="16"/>
      <c r="F52" s="41" t="e">
        <f t="shared" si="0"/>
        <v>#VALUE!</v>
      </c>
    </row>
    <row r="53" spans="1:6" s="6" customFormat="1">
      <c r="A53" s="14">
        <v>14</v>
      </c>
      <c r="B53" s="20" t="s">
        <v>17</v>
      </c>
      <c r="C53" s="20"/>
      <c r="D53" s="20"/>
      <c r="E53" s="20"/>
      <c r="F53" s="41" t="str">
        <f t="shared" si="0"/>
        <v>3600540168450</v>
      </c>
    </row>
    <row r="54" spans="1:6" s="6" customFormat="1">
      <c r="A54" s="15"/>
      <c r="B54" s="21"/>
      <c r="C54" s="22"/>
      <c r="D54" s="22"/>
      <c r="E54" s="22"/>
      <c r="F54" s="41" t="e">
        <f t="shared" si="0"/>
        <v>#VALUE!</v>
      </c>
    </row>
    <row r="55" spans="1:6" hidden="1">
      <c r="A55" s="16"/>
      <c r="B55" s="16"/>
      <c r="C55" s="16"/>
      <c r="D55" s="16"/>
      <c r="E55" s="16"/>
      <c r="F55" s="41" t="e">
        <f t="shared" si="0"/>
        <v>#VALUE!</v>
      </c>
    </row>
    <row r="56" spans="1:6" s="6" customFormat="1">
      <c r="A56" s="14">
        <v>15</v>
      </c>
      <c r="B56" s="20" t="s">
        <v>18</v>
      </c>
      <c r="C56" s="20"/>
      <c r="D56" s="20"/>
      <c r="E56" s="20"/>
      <c r="F56" s="41" t="str">
        <f t="shared" si="0"/>
        <v>3600541914964</v>
      </c>
    </row>
    <row r="57" spans="1:6" s="6" customFormat="1">
      <c r="A57" s="15"/>
      <c r="B57" s="21"/>
      <c r="C57" s="22"/>
      <c r="D57" s="22"/>
      <c r="E57" s="22"/>
      <c r="F57" s="41" t="e">
        <f t="shared" si="0"/>
        <v>#VALUE!</v>
      </c>
    </row>
    <row r="58" spans="1:6" hidden="1">
      <c r="A58" s="16"/>
      <c r="B58" s="16"/>
      <c r="C58" s="16"/>
      <c r="D58" s="16"/>
      <c r="E58" s="16"/>
      <c r="F58" s="41" t="e">
        <f t="shared" si="0"/>
        <v>#VALUE!</v>
      </c>
    </row>
    <row r="59" spans="1:6" s="6" customFormat="1">
      <c r="A59" s="14">
        <v>16</v>
      </c>
      <c r="B59" s="20" t="s">
        <v>19</v>
      </c>
      <c r="C59" s="20"/>
      <c r="D59" s="20"/>
      <c r="E59" s="20"/>
      <c r="F59" s="41" t="str">
        <f t="shared" si="0"/>
        <v>3600542142809</v>
      </c>
    </row>
    <row r="60" spans="1:6" s="6" customFormat="1">
      <c r="A60" s="15"/>
      <c r="B60" s="21"/>
      <c r="C60" s="22"/>
      <c r="D60" s="22"/>
      <c r="E60" s="22"/>
      <c r="F60" s="41" t="e">
        <f t="shared" si="0"/>
        <v>#VALUE!</v>
      </c>
    </row>
    <row r="61" spans="1:6" hidden="1">
      <c r="A61" s="16"/>
      <c r="B61" s="16"/>
      <c r="C61" s="16"/>
      <c r="D61" s="16"/>
      <c r="E61" s="16"/>
      <c r="F61" s="41" t="e">
        <f t="shared" si="0"/>
        <v>#VALUE!</v>
      </c>
    </row>
    <row r="62" spans="1:6" s="6" customFormat="1">
      <c r="A62" s="14">
        <v>17</v>
      </c>
      <c r="B62" s="20" t="s">
        <v>20</v>
      </c>
      <c r="C62" s="20"/>
      <c r="D62" s="20"/>
      <c r="E62" s="20"/>
      <c r="F62" s="41" t="str">
        <f t="shared" si="0"/>
        <v>3600541285774</v>
      </c>
    </row>
    <row r="63" spans="1:6" s="6" customFormat="1">
      <c r="A63" s="15"/>
      <c r="B63" s="21"/>
      <c r="C63" s="22"/>
      <c r="D63" s="22"/>
      <c r="E63" s="22"/>
      <c r="F63" s="41" t="e">
        <f t="shared" si="0"/>
        <v>#VALUE!</v>
      </c>
    </row>
    <row r="64" spans="1:6" hidden="1">
      <c r="A64" s="16"/>
      <c r="B64" s="16"/>
      <c r="C64" s="16"/>
      <c r="D64" s="16"/>
      <c r="E64" s="16"/>
      <c r="F64" s="41" t="e">
        <f t="shared" si="0"/>
        <v>#VALUE!</v>
      </c>
    </row>
    <row r="65" spans="1:6" s="6" customFormat="1">
      <c r="A65" s="14">
        <v>18</v>
      </c>
      <c r="B65" s="20" t="s">
        <v>21</v>
      </c>
      <c r="C65" s="20"/>
      <c r="D65" s="20"/>
      <c r="E65" s="20"/>
      <c r="F65" s="41" t="str">
        <f t="shared" si="0"/>
        <v>3600541488076</v>
      </c>
    </row>
    <row r="66" spans="1:6" s="6" customFormat="1">
      <c r="A66" s="15"/>
      <c r="B66" s="21"/>
      <c r="C66" s="22"/>
      <c r="D66" s="22"/>
      <c r="E66" s="22"/>
      <c r="F66" s="41" t="e">
        <f t="shared" si="0"/>
        <v>#VALUE!</v>
      </c>
    </row>
    <row r="67" spans="1:6" hidden="1">
      <c r="A67" s="16"/>
      <c r="B67" s="16"/>
      <c r="C67" s="16"/>
      <c r="D67" s="16"/>
      <c r="E67" s="16"/>
      <c r="F67" s="41" t="e">
        <f t="shared" si="0"/>
        <v>#VALUE!</v>
      </c>
    </row>
    <row r="68" spans="1:6" s="6" customFormat="1">
      <c r="A68" s="14">
        <v>19</v>
      </c>
      <c r="B68" s="20" t="s">
        <v>22</v>
      </c>
      <c r="C68" s="20"/>
      <c r="D68" s="20"/>
      <c r="E68" s="20"/>
      <c r="F68" s="41" t="str">
        <f t="shared" si="0"/>
        <v>3600542216593</v>
      </c>
    </row>
    <row r="69" spans="1:6" s="6" customFormat="1">
      <c r="A69" s="15"/>
      <c r="B69" s="21"/>
      <c r="C69" s="22"/>
      <c r="D69" s="22"/>
      <c r="E69" s="22"/>
      <c r="F69" s="41" t="e">
        <f t="shared" si="0"/>
        <v>#VALUE!</v>
      </c>
    </row>
    <row r="70" spans="1:6" hidden="1">
      <c r="A70" s="16"/>
      <c r="B70" s="16"/>
      <c r="C70" s="16"/>
      <c r="D70" s="16"/>
      <c r="E70" s="16"/>
      <c r="F70" s="41" t="e">
        <f t="shared" si="0"/>
        <v>#VALUE!</v>
      </c>
    </row>
    <row r="71" spans="1:6" s="6" customFormat="1">
      <c r="A71" s="14">
        <v>20</v>
      </c>
      <c r="B71" s="20" t="s">
        <v>23</v>
      </c>
      <c r="C71" s="20"/>
      <c r="D71" s="20"/>
      <c r="E71" s="20"/>
      <c r="F71" s="41" t="str">
        <f t="shared" ref="F71:F79" si="1">CODE(B71)-35&amp;MID(B71,3,2)&amp;CODE(MID(B71,5,1))-65&amp;CODE(MID(B71,6,1))-65&amp;CODE(MID(B71,7,1))-65&amp;MID(B71,8,1)&amp;CODE(MID(B71,10,1))-97&amp;CODE(MID(B71,11,1))-97&amp;CODE(MID(B71,12,1))-97&amp;CODE(MID(B71,13,1))-97&amp;CODE(MID(B71,14,1))-97&amp;CODE(MID(B71,15,1))-97</f>
        <v>3600541474437</v>
      </c>
    </row>
    <row r="72" spans="1:6" s="6" customFormat="1">
      <c r="A72" s="15"/>
      <c r="B72" s="21"/>
      <c r="C72" s="22"/>
      <c r="D72" s="22"/>
      <c r="E72" s="22"/>
      <c r="F72" s="41" t="e">
        <f t="shared" si="1"/>
        <v>#VALUE!</v>
      </c>
    </row>
    <row r="73" spans="1:6" hidden="1">
      <c r="A73" s="16"/>
      <c r="B73" s="16"/>
      <c r="C73" s="16"/>
      <c r="D73" s="16"/>
      <c r="E73" s="16"/>
      <c r="F73" s="41" t="e">
        <f t="shared" si="1"/>
        <v>#VALUE!</v>
      </c>
    </row>
    <row r="74" spans="1:6">
      <c r="A74" s="19" t="s">
        <v>7</v>
      </c>
      <c r="B74" s="19"/>
      <c r="C74" s="19"/>
      <c r="D74" s="19"/>
      <c r="E74" s="19"/>
      <c r="F74" s="41" t="e">
        <f t="shared" si="1"/>
        <v>#VALUE!</v>
      </c>
    </row>
    <row r="75" spans="1:6" ht="12.75">
      <c r="A75" s="11" t="s">
        <v>0</v>
      </c>
      <c r="B75" s="11"/>
      <c r="C75" s="11"/>
      <c r="D75" s="11"/>
      <c r="E75" s="11"/>
      <c r="F75" s="41" t="e">
        <f t="shared" si="1"/>
        <v>#VALUE!</v>
      </c>
    </row>
    <row r="76" spans="1:6">
      <c r="A76" s="4" t="s">
        <v>1</v>
      </c>
      <c r="B76" s="12" t="s">
        <v>2</v>
      </c>
      <c r="C76" s="12"/>
      <c r="D76" s="12"/>
      <c r="E76" s="12"/>
      <c r="F76" s="41" t="e">
        <f t="shared" si="1"/>
        <v>#VALUE!</v>
      </c>
    </row>
    <row r="77" spans="1:6">
      <c r="A77" s="5"/>
      <c r="B77" s="13">
        <v>0</v>
      </c>
      <c r="C77" s="13"/>
      <c r="D77" s="13"/>
      <c r="E77" s="13"/>
      <c r="F77" s="41" t="e">
        <f t="shared" si="1"/>
        <v>#VALUE!</v>
      </c>
    </row>
    <row r="78" spans="1:6" s="6" customFormat="1">
      <c r="A78" s="14">
        <v>21</v>
      </c>
      <c r="B78" s="20" t="s">
        <v>24</v>
      </c>
      <c r="C78" s="20"/>
      <c r="D78" s="20"/>
      <c r="E78" s="20"/>
      <c r="F78" s="41" t="str">
        <f t="shared" si="1"/>
        <v>3600541410053</v>
      </c>
    </row>
    <row r="79" spans="1:6" s="6" customFormat="1">
      <c r="A79" s="15"/>
      <c r="B79" s="21"/>
      <c r="C79" s="22"/>
      <c r="D79" s="22"/>
      <c r="E79" s="22"/>
      <c r="F79" s="41" t="e">
        <f t="shared" si="1"/>
        <v>#VALUE!</v>
      </c>
    </row>
    <row r="80" spans="1:6" hidden="1">
      <c r="A80" s="16"/>
      <c r="B80" s="16"/>
      <c r="C80" s="16"/>
      <c r="D80" s="16"/>
      <c r="E80" s="16"/>
    </row>
    <row r="81" spans="1:5">
      <c r="A81" s="19" t="s">
        <v>7</v>
      </c>
      <c r="B81" s="19"/>
      <c r="C81" s="19"/>
      <c r="D81" s="19"/>
      <c r="E81" s="19"/>
    </row>
    <row r="82" spans="1:5">
      <c r="A82" s="19" t="s">
        <v>25</v>
      </c>
      <c r="B82" s="19"/>
      <c r="C82" s="19"/>
      <c r="D82" s="19"/>
      <c r="E82" s="19"/>
    </row>
    <row r="83" spans="1:5">
      <c r="B83" s="23"/>
      <c r="C83" s="23"/>
      <c r="D83" s="23"/>
      <c r="E83" s="23"/>
    </row>
    <row r="84" spans="1:5">
      <c r="B84" s="24"/>
      <c r="C84" s="24"/>
      <c r="D84" s="24"/>
      <c r="E84" s="24"/>
    </row>
    <row r="85" spans="1:5">
      <c r="B85" s="23"/>
      <c r="C85" s="23"/>
      <c r="D85" s="23"/>
      <c r="E85" s="23"/>
    </row>
    <row r="86" spans="1:5">
      <c r="A86" s="1"/>
      <c r="E86" s="25"/>
    </row>
    <row r="87" spans="1:5">
      <c r="E87" s="26"/>
    </row>
    <row r="88" spans="1:5">
      <c r="A88" s="1"/>
    </row>
    <row r="90" spans="1:5">
      <c r="A90" s="1"/>
      <c r="E90" s="25"/>
    </row>
    <row r="91" spans="1:5">
      <c r="E91" s="26"/>
    </row>
    <row r="92" spans="1:5">
      <c r="A92" s="27"/>
      <c r="B92" s="27"/>
      <c r="C92" s="27"/>
      <c r="E92" s="25"/>
    </row>
    <row r="93" spans="1:5">
      <c r="E93" s="26"/>
    </row>
    <row r="94" spans="1:5">
      <c r="A94" s="2"/>
    </row>
    <row r="99" spans="1:5">
      <c r="A99" s="3"/>
      <c r="B99" s="3"/>
      <c r="C99" s="3"/>
      <c r="D99" s="3"/>
      <c r="E99" s="3"/>
    </row>
    <row r="100" spans="1:5">
      <c r="A100" s="28"/>
      <c r="B100" s="28"/>
      <c r="C100" s="28"/>
      <c r="D100" s="28"/>
      <c r="E100" s="28"/>
    </row>
    <row r="101" spans="1:5">
      <c r="A101" s="29"/>
      <c r="B101" s="29"/>
      <c r="C101" s="32"/>
      <c r="D101" s="32"/>
      <c r="E101" s="32"/>
    </row>
    <row r="102" spans="1:5">
      <c r="A102" s="30"/>
      <c r="B102" s="31"/>
      <c r="C102" s="30"/>
      <c r="D102" s="33"/>
      <c r="E102" s="33"/>
    </row>
    <row r="103" spans="1:5">
      <c r="A103" s="34"/>
      <c r="B103" s="34"/>
      <c r="C103" s="35"/>
      <c r="D103" s="35"/>
      <c r="E103" s="35"/>
    </row>
    <row r="104" spans="1:5">
      <c r="A104" s="34"/>
      <c r="B104" s="34"/>
      <c r="C104" s="36"/>
      <c r="D104" s="36"/>
      <c r="E104" s="36"/>
    </row>
    <row r="105" spans="1:5">
      <c r="A105" s="34"/>
      <c r="B105" s="34"/>
      <c r="C105" s="36"/>
      <c r="D105" s="36"/>
      <c r="E105" s="36"/>
    </row>
    <row r="107" spans="1:5">
      <c r="A107" s="7"/>
    </row>
    <row r="108" spans="1:5">
      <c r="A108" s="37"/>
      <c r="B108" s="37"/>
      <c r="C108" s="37"/>
      <c r="D108" s="37"/>
      <c r="E108" s="37"/>
    </row>
    <row r="109" spans="1:5">
      <c r="A109" s="37"/>
      <c r="B109" s="37"/>
      <c r="C109" s="37"/>
      <c r="D109" s="37"/>
      <c r="E109" s="37"/>
    </row>
    <row r="110" spans="1:5">
      <c r="A110" s="38"/>
      <c r="B110" s="38"/>
      <c r="C110" s="38"/>
      <c r="D110" s="38"/>
      <c r="E110" s="38"/>
    </row>
    <row r="111" spans="1:5">
      <c r="A111" s="34"/>
      <c r="B111" s="34"/>
      <c r="C111" s="34"/>
      <c r="D111" s="34"/>
      <c r="E111" s="34"/>
    </row>
    <row r="113" spans="1:5">
      <c r="A113" s="29"/>
      <c r="B113" s="29"/>
      <c r="C113" s="29"/>
      <c r="D113" s="29"/>
      <c r="E113" s="29"/>
    </row>
    <row r="114" spans="1:5">
      <c r="A114" s="30"/>
      <c r="B114" s="33"/>
      <c r="C114" s="31"/>
      <c r="D114" s="30"/>
      <c r="E114" s="31"/>
    </row>
    <row r="115" spans="1:5">
      <c r="A115" s="34"/>
      <c r="B115" s="34"/>
      <c r="C115" s="34"/>
      <c r="D115" s="39"/>
      <c r="E115" s="39"/>
    </row>
    <row r="116" spans="1:5">
      <c r="A116" s="34"/>
      <c r="B116" s="34"/>
      <c r="C116" s="34"/>
      <c r="D116" s="34"/>
      <c r="E116" s="34"/>
    </row>
    <row r="117" spans="1:5">
      <c r="A117" s="34"/>
      <c r="B117" s="34"/>
      <c r="C117" s="34"/>
      <c r="D117" s="34"/>
      <c r="E117" s="34"/>
    </row>
    <row r="118" spans="1:5">
      <c r="A118" s="34"/>
      <c r="B118" s="34"/>
      <c r="C118" s="34"/>
      <c r="D118" s="34"/>
      <c r="E118" s="34"/>
    </row>
    <row r="119" spans="1:5">
      <c r="A119" s="34"/>
      <c r="B119" s="34"/>
      <c r="C119" s="34"/>
      <c r="D119" s="34"/>
      <c r="E119" s="34"/>
    </row>
    <row r="120" spans="1:5">
      <c r="A120" s="28"/>
      <c r="B120" s="28"/>
      <c r="C120" s="28"/>
      <c r="D120" s="28"/>
      <c r="E120" s="28"/>
    </row>
  </sheetData>
  <mergeCells count="123">
    <mergeCell ref="A119:C119"/>
    <mergeCell ref="D119:E119"/>
    <mergeCell ref="A120:E120"/>
    <mergeCell ref="A113:C114"/>
    <mergeCell ref="D113:E114"/>
    <mergeCell ref="A115:C115"/>
    <mergeCell ref="D115:E115"/>
    <mergeCell ref="A116:C116"/>
    <mergeCell ref="D116:E116"/>
    <mergeCell ref="A117:C117"/>
    <mergeCell ref="D117:E117"/>
    <mergeCell ref="A118:C118"/>
    <mergeCell ref="D118:E118"/>
    <mergeCell ref="A109:B109"/>
    <mergeCell ref="C109:D109"/>
    <mergeCell ref="E109"/>
    <mergeCell ref="A110:B110"/>
    <mergeCell ref="C110:D110"/>
    <mergeCell ref="E110"/>
    <mergeCell ref="A111:B111"/>
    <mergeCell ref="C111:D111"/>
    <mergeCell ref="E111"/>
    <mergeCell ref="A101:B102"/>
    <mergeCell ref="C101:E102"/>
    <mergeCell ref="A103:B103"/>
    <mergeCell ref="C103:E103"/>
    <mergeCell ref="A104:B104"/>
    <mergeCell ref="C104:E104"/>
    <mergeCell ref="A105:B105"/>
    <mergeCell ref="C105:E105"/>
    <mergeCell ref="A108:E108"/>
    <mergeCell ref="B85:E85"/>
    <mergeCell ref="E86"/>
    <mergeCell ref="E87"/>
    <mergeCell ref="E90"/>
    <mergeCell ref="E91"/>
    <mergeCell ref="A92:C92"/>
    <mergeCell ref="E92"/>
    <mergeCell ref="E93"/>
    <mergeCell ref="A100:E100"/>
    <mergeCell ref="B76:E76"/>
    <mergeCell ref="B77:E77"/>
    <mergeCell ref="A78:A79"/>
    <mergeCell ref="B78:E79"/>
    <mergeCell ref="A80:E80"/>
    <mergeCell ref="A81:E81"/>
    <mergeCell ref="A82:E82"/>
    <mergeCell ref="B83:E83"/>
    <mergeCell ref="B84:E84"/>
    <mergeCell ref="A67:E67"/>
    <mergeCell ref="A68:A69"/>
    <mergeCell ref="B68:E69"/>
    <mergeCell ref="A70:E70"/>
    <mergeCell ref="A71:A72"/>
    <mergeCell ref="B71:E72"/>
    <mergeCell ref="A73:E73"/>
    <mergeCell ref="A74:E74"/>
    <mergeCell ref="A75:E75"/>
    <mergeCell ref="A58:E58"/>
    <mergeCell ref="A59:A60"/>
    <mergeCell ref="B59:E60"/>
    <mergeCell ref="A61:E61"/>
    <mergeCell ref="A62:A63"/>
    <mergeCell ref="B62:E63"/>
    <mergeCell ref="A64:E64"/>
    <mergeCell ref="A65:A66"/>
    <mergeCell ref="B65:E66"/>
    <mergeCell ref="A49:E49"/>
    <mergeCell ref="A50:A51"/>
    <mergeCell ref="B50:E51"/>
    <mergeCell ref="A52:E52"/>
    <mergeCell ref="A53:A54"/>
    <mergeCell ref="B53:E54"/>
    <mergeCell ref="A55:E55"/>
    <mergeCell ref="A56:A57"/>
    <mergeCell ref="B56:E57"/>
    <mergeCell ref="A39:E39"/>
    <mergeCell ref="A40:A41"/>
    <mergeCell ref="B40:E41"/>
    <mergeCell ref="A42:E42"/>
    <mergeCell ref="A43:E43"/>
    <mergeCell ref="A44:E44"/>
    <mergeCell ref="B45:E45"/>
    <mergeCell ref="B46:E46"/>
    <mergeCell ref="A47:A48"/>
    <mergeCell ref="B47:E48"/>
    <mergeCell ref="A30:E30"/>
    <mergeCell ref="A31:A32"/>
    <mergeCell ref="B31:E32"/>
    <mergeCell ref="A33:E33"/>
    <mergeCell ref="A34:A35"/>
    <mergeCell ref="B34:E35"/>
    <mergeCell ref="A36:E36"/>
    <mergeCell ref="A37:A38"/>
    <mergeCell ref="B37:E38"/>
    <mergeCell ref="B20:E20"/>
    <mergeCell ref="B21:E21"/>
    <mergeCell ref="A22:A23"/>
    <mergeCell ref="B22:E23"/>
    <mergeCell ref="A24:E24"/>
    <mergeCell ref="A25:A26"/>
    <mergeCell ref="B25:E26"/>
    <mergeCell ref="A27:E27"/>
    <mergeCell ref="A28:A29"/>
    <mergeCell ref="B28:E29"/>
    <mergeCell ref="A11:E11"/>
    <mergeCell ref="A12:A13"/>
    <mergeCell ref="B12:E13"/>
    <mergeCell ref="A14:E14"/>
    <mergeCell ref="A15:A16"/>
    <mergeCell ref="B15:E16"/>
    <mergeCell ref="A17:E17"/>
    <mergeCell ref="A18:E18"/>
    <mergeCell ref="A19:E19"/>
    <mergeCell ref="D1:E1"/>
    <mergeCell ref="A3:E3"/>
    <mergeCell ref="B4:E4"/>
    <mergeCell ref="B5:E5"/>
    <mergeCell ref="A6:A7"/>
    <mergeCell ref="B6:E7"/>
    <mergeCell ref="A8:E8"/>
    <mergeCell ref="A9:A10"/>
    <mergeCell ref="B9:E10"/>
  </mergeCells>
  <pageMargins left="0.78749999999999998" right="0.78749999999999998" top="0.78749999999999998" bottom="0.78749999999999998" header="0.39374999999999999" footer="0.39374999999999999"/>
  <pageSetup paperSize="9" pageOrder="overThenDown" orientation="portrait" r:id="rId1"/>
  <rowBreaks count="3" manualBreakCount="3">
    <brk id="18" man="1"/>
    <brk id="43" man="1"/>
    <brk id="74" man="1"/>
  </rowBreaks>
  <extLst>
    <ext uri="smNativeData">
      <pm:sheetPrefs xmlns:pm="smNativeData" day="17186996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30" zoomScaleNormal="130" workbookViewId="0">
      <selection activeCell="J1" sqref="J1"/>
    </sheetView>
  </sheetViews>
  <sheetFormatPr defaultRowHeight="11.25"/>
  <cols>
    <col min="6" max="6" width="9.33203125" style="8"/>
  </cols>
  <sheetData>
    <row r="1" spans="1:8" ht="31.5">
      <c r="A1" s="40" t="s">
        <v>30</v>
      </c>
      <c r="B1">
        <f>CODE(A1)</f>
        <v>35</v>
      </c>
      <c r="D1" s="40" t="s">
        <v>36</v>
      </c>
      <c r="E1" s="8">
        <f>CODE(D1)</f>
        <v>65</v>
      </c>
      <c r="G1" s="40" t="s">
        <v>46</v>
      </c>
      <c r="H1" s="8">
        <f>CODE(G1)</f>
        <v>97</v>
      </c>
    </row>
    <row r="2" spans="1:8" s="8" customFormat="1" ht="31.5">
      <c r="A2" s="40" t="s">
        <v>29</v>
      </c>
      <c r="B2" s="8">
        <f>CODE(A2)</f>
        <v>36</v>
      </c>
      <c r="D2" s="40" t="s">
        <v>45</v>
      </c>
      <c r="E2" s="8">
        <f t="shared" ref="E2:E10" si="0">CODE(D2)</f>
        <v>66</v>
      </c>
      <c r="G2" s="40" t="s">
        <v>47</v>
      </c>
      <c r="H2" s="8">
        <f t="shared" ref="H2:H10" si="1">CODE(G2)</f>
        <v>98</v>
      </c>
    </row>
    <row r="3" spans="1:8" s="8" customFormat="1" ht="31.5">
      <c r="A3" s="40" t="s">
        <v>26</v>
      </c>
      <c r="B3" s="8">
        <f>CODE(A3)</f>
        <v>37</v>
      </c>
      <c r="D3" s="40" t="s">
        <v>44</v>
      </c>
      <c r="E3" s="8">
        <f t="shared" si="0"/>
        <v>67</v>
      </c>
      <c r="G3" s="40" t="s">
        <v>48</v>
      </c>
      <c r="H3" s="8">
        <f t="shared" si="1"/>
        <v>99</v>
      </c>
    </row>
    <row r="4" spans="1:8" s="8" customFormat="1" ht="31.5">
      <c r="A4" s="40" t="s">
        <v>31</v>
      </c>
      <c r="B4" s="8">
        <f>CODE(A4)</f>
        <v>38</v>
      </c>
      <c r="D4" s="40" t="s">
        <v>39</v>
      </c>
      <c r="E4" s="8">
        <f t="shared" si="0"/>
        <v>68</v>
      </c>
      <c r="G4" s="40" t="s">
        <v>49</v>
      </c>
      <c r="H4" s="8">
        <f t="shared" si="1"/>
        <v>100</v>
      </c>
    </row>
    <row r="5" spans="1:8" s="8" customFormat="1" ht="31.5">
      <c r="A5" s="40" t="s">
        <v>35</v>
      </c>
      <c r="B5" s="8">
        <f>CODE(A5)</f>
        <v>39</v>
      </c>
      <c r="D5" s="40" t="s">
        <v>37</v>
      </c>
      <c r="E5" s="8">
        <f t="shared" si="0"/>
        <v>69</v>
      </c>
      <c r="G5" s="40" t="s">
        <v>50</v>
      </c>
      <c r="H5" s="8">
        <f t="shared" si="1"/>
        <v>101</v>
      </c>
    </row>
    <row r="6" spans="1:8" s="8" customFormat="1" ht="31.5">
      <c r="A6" s="40" t="s">
        <v>32</v>
      </c>
      <c r="B6" s="8">
        <f>CODE(A6)</f>
        <v>40</v>
      </c>
      <c r="D6" s="40" t="s">
        <v>40</v>
      </c>
      <c r="E6" s="8">
        <f t="shared" si="0"/>
        <v>70</v>
      </c>
      <c r="G6" s="40" t="s">
        <v>51</v>
      </c>
      <c r="H6" s="8">
        <f t="shared" si="1"/>
        <v>102</v>
      </c>
    </row>
    <row r="7" spans="1:8" s="8" customFormat="1" ht="31.5">
      <c r="A7" s="40" t="s">
        <v>33</v>
      </c>
      <c r="B7" s="8">
        <f>CODE(A7)</f>
        <v>41</v>
      </c>
      <c r="D7" s="40" t="s">
        <v>41</v>
      </c>
      <c r="E7" s="8">
        <f t="shared" si="0"/>
        <v>71</v>
      </c>
      <c r="G7" s="40" t="s">
        <v>52</v>
      </c>
      <c r="H7" s="8">
        <f t="shared" si="1"/>
        <v>103</v>
      </c>
    </row>
    <row r="8" spans="1:8" s="8" customFormat="1" ht="31.5">
      <c r="A8" s="40" t="s">
        <v>27</v>
      </c>
      <c r="B8" s="8">
        <f>CODE(A8)</f>
        <v>42</v>
      </c>
      <c r="D8" s="40" t="s">
        <v>42</v>
      </c>
      <c r="E8" s="8">
        <f t="shared" si="0"/>
        <v>72</v>
      </c>
      <c r="G8" s="40" t="s">
        <v>53</v>
      </c>
      <c r="H8" s="8">
        <f t="shared" si="1"/>
        <v>104</v>
      </c>
    </row>
    <row r="9" spans="1:8" s="8" customFormat="1" ht="31.5">
      <c r="A9" s="40" t="s">
        <v>28</v>
      </c>
      <c r="B9" s="8">
        <f>CODE(A9)</f>
        <v>43</v>
      </c>
      <c r="D9" s="40" t="s">
        <v>38</v>
      </c>
      <c r="E9" s="8">
        <f t="shared" si="0"/>
        <v>73</v>
      </c>
      <c r="G9" s="40" t="s">
        <v>54</v>
      </c>
      <c r="H9" s="8">
        <f t="shared" si="1"/>
        <v>105</v>
      </c>
    </row>
    <row r="10" spans="1:8" s="8" customFormat="1" ht="31.5">
      <c r="A10" s="40" t="s">
        <v>34</v>
      </c>
      <c r="B10" s="8">
        <f>CODE(A10)</f>
        <v>44</v>
      </c>
      <c r="D10" s="40" t="s">
        <v>43</v>
      </c>
      <c r="E10" s="8">
        <f t="shared" si="0"/>
        <v>74</v>
      </c>
      <c r="G10" s="40" t="s">
        <v>55</v>
      </c>
      <c r="H10" s="8">
        <f t="shared" si="1"/>
        <v>106</v>
      </c>
    </row>
    <row r="11" spans="1:8" s="8" customFormat="1">
      <c r="A11"/>
    </row>
  </sheetData>
  <sortState ref="D1:D26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TDSheet</vt:lpstr>
      <vt:lpstr>Метод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revision>0</cp:revision>
  <dcterms:created xsi:type="dcterms:W3CDTF">2024-06-18T07:35:27Z</dcterms:created>
  <dcterms:modified xsi:type="dcterms:W3CDTF">2024-06-18T10:38:06Z</dcterms:modified>
</cp:coreProperties>
</file>