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8_{2331383C-E410-43FD-B71C-0288E6DECF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промежуточные расчет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6" i="1" l="1"/>
  <c r="AX6" i="1"/>
  <c r="AY6" i="1"/>
  <c r="AZ6" i="1"/>
  <c r="BH6" i="1" s="1" a="1"/>
  <c r="BH6" i="1" s="1"/>
  <c r="BA6" i="1"/>
  <c r="BB6" i="1" a="1"/>
  <c r="BB6" i="1" s="1"/>
  <c r="BD6" i="1" a="1"/>
  <c r="BD6" i="1" s="1"/>
  <c r="BE6" i="1"/>
  <c r="BF6" i="1" a="1"/>
  <c r="BF6" i="1" s="1"/>
  <c r="BJ6" i="1" a="1"/>
  <c r="BJ6" i="1" s="1"/>
  <c r="AW7" i="1"/>
  <c r="BA7" i="1" s="1"/>
  <c r="AX7" i="1"/>
  <c r="AY7" i="1"/>
  <c r="AZ7" i="1"/>
  <c r="BH7" i="1" a="1"/>
  <c r="BH7" i="1" s="1"/>
  <c r="BI7" i="1" s="1"/>
  <c r="AW8" i="1"/>
  <c r="AX8" i="1"/>
  <c r="AY8" i="1"/>
  <c r="AZ8" i="1"/>
  <c r="BA8" i="1"/>
  <c r="AW9" i="1"/>
  <c r="AX9" i="1"/>
  <c r="AY9" i="1"/>
  <c r="AZ9" i="1"/>
  <c r="BA9" i="1"/>
  <c r="AW10" i="1"/>
  <c r="BA10" i="1" s="1"/>
  <c r="AX10" i="1"/>
  <c r="AY10" i="1"/>
  <c r="AZ10" i="1"/>
  <c r="AW11" i="1"/>
  <c r="AX11" i="1"/>
  <c r="AY11" i="1"/>
  <c r="AZ11" i="1"/>
  <c r="BA11" i="1"/>
  <c r="AW12" i="1"/>
  <c r="AX12" i="1"/>
  <c r="AY12" i="1"/>
  <c r="AZ12" i="1"/>
  <c r="BA12" i="1"/>
  <c r="AW13" i="1"/>
  <c r="BA13" i="1" s="1"/>
  <c r="AX13" i="1"/>
  <c r="AY13" i="1"/>
  <c r="AZ13" i="1"/>
  <c r="AW14" i="1"/>
  <c r="AX14" i="1"/>
  <c r="AY14" i="1"/>
  <c r="AZ14" i="1"/>
  <c r="BA14" i="1"/>
  <c r="AW15" i="1"/>
  <c r="AX15" i="1"/>
  <c r="AY15" i="1"/>
  <c r="AZ15" i="1"/>
  <c r="BA15" i="1"/>
  <c r="AW16" i="1"/>
  <c r="BA16" i="1" s="1"/>
  <c r="AX16" i="1"/>
  <c r="AY16" i="1"/>
  <c r="AZ16" i="1"/>
  <c r="AW17" i="1"/>
  <c r="AX17" i="1"/>
  <c r="AY17" i="1"/>
  <c r="AZ17" i="1"/>
  <c r="BA17" i="1"/>
  <c r="AW18" i="1"/>
  <c r="BA18" i="1" s="1"/>
  <c r="AX18" i="1"/>
  <c r="AY18" i="1"/>
  <c r="AZ18" i="1"/>
  <c r="AW19" i="1"/>
  <c r="AX19" i="1"/>
  <c r="AY19" i="1"/>
  <c r="AZ19" i="1"/>
  <c r="BA19" i="1"/>
  <c r="AW20" i="1"/>
  <c r="BA20" i="1" s="1"/>
  <c r="AX20" i="1"/>
  <c r="BA115" i="1" s="1"/>
  <c r="AY20" i="1"/>
  <c r="AZ20" i="1"/>
  <c r="AW21" i="1"/>
  <c r="AX21" i="1"/>
  <c r="AY21" i="1"/>
  <c r="AZ21" i="1"/>
  <c r="BA21" i="1"/>
  <c r="AW22" i="1"/>
  <c r="BA22" i="1" s="1"/>
  <c r="AX22" i="1"/>
  <c r="AY22" i="1"/>
  <c r="AZ22" i="1"/>
  <c r="AW23" i="1"/>
  <c r="AX23" i="1"/>
  <c r="AY23" i="1"/>
  <c r="AZ23" i="1"/>
  <c r="BA23" i="1"/>
  <c r="AW24" i="1"/>
  <c r="AX24" i="1"/>
  <c r="AY24" i="1"/>
  <c r="AZ24" i="1"/>
  <c r="BA24" i="1"/>
  <c r="AW25" i="1"/>
  <c r="AX25" i="1"/>
  <c r="AY25" i="1"/>
  <c r="AZ25" i="1"/>
  <c r="BA25" i="1"/>
  <c r="AW26" i="1"/>
  <c r="AX26" i="1"/>
  <c r="AY26" i="1"/>
  <c r="AZ26" i="1"/>
  <c r="BA26" i="1"/>
  <c r="AW27" i="1"/>
  <c r="AX27" i="1"/>
  <c r="AY27" i="1"/>
  <c r="AZ27" i="1"/>
  <c r="BA27" i="1"/>
  <c r="AW28" i="1"/>
  <c r="BA28" i="1" s="1"/>
  <c r="AX28" i="1"/>
  <c r="AY28" i="1"/>
  <c r="AZ28" i="1"/>
  <c r="AW29" i="1"/>
  <c r="AX29" i="1"/>
  <c r="AY29" i="1"/>
  <c r="AZ29" i="1"/>
  <c r="BA29" i="1"/>
  <c r="AW30" i="1"/>
  <c r="BA30" i="1" s="1"/>
  <c r="AX30" i="1"/>
  <c r="AY30" i="1"/>
  <c r="AZ30" i="1"/>
  <c r="AW31" i="1"/>
  <c r="BA31" i="1" s="1"/>
  <c r="AX31" i="1"/>
  <c r="BA126" i="1" s="1"/>
  <c r="AY31" i="1"/>
  <c r="AZ31" i="1"/>
  <c r="AW32" i="1"/>
  <c r="BA32" i="1" s="1"/>
  <c r="AX32" i="1"/>
  <c r="AY32" i="1"/>
  <c r="AZ32" i="1"/>
  <c r="AW33" i="1"/>
  <c r="AX33" i="1"/>
  <c r="AY33" i="1"/>
  <c r="AZ33" i="1"/>
  <c r="BA33" i="1"/>
  <c r="AW34" i="1"/>
  <c r="BA34" i="1" s="1"/>
  <c r="AX34" i="1"/>
  <c r="AY34" i="1"/>
  <c r="AZ34" i="1"/>
  <c r="AW35" i="1"/>
  <c r="AX35" i="1"/>
  <c r="AY35" i="1"/>
  <c r="AZ35" i="1"/>
  <c r="BA35" i="1"/>
  <c r="AW36" i="1"/>
  <c r="AX36" i="1"/>
  <c r="AY36" i="1"/>
  <c r="AZ36" i="1"/>
  <c r="BA36" i="1"/>
  <c r="AW37" i="1"/>
  <c r="AX37" i="1"/>
  <c r="AY37" i="1"/>
  <c r="AZ37" i="1"/>
  <c r="BA37" i="1"/>
  <c r="AW38" i="1"/>
  <c r="AX38" i="1"/>
  <c r="AY38" i="1"/>
  <c r="AZ38" i="1"/>
  <c r="BA38" i="1"/>
  <c r="AW39" i="1"/>
  <c r="BA39" i="1" s="1"/>
  <c r="AX39" i="1"/>
  <c r="AY39" i="1"/>
  <c r="AZ39" i="1"/>
  <c r="AW40" i="1"/>
  <c r="AX40" i="1"/>
  <c r="AY40" i="1"/>
  <c r="AZ40" i="1"/>
  <c r="BA40" i="1"/>
  <c r="AW41" i="1"/>
  <c r="BA41" i="1" s="1"/>
  <c r="AX41" i="1"/>
  <c r="AY41" i="1"/>
  <c r="AZ41" i="1"/>
  <c r="AW42" i="1"/>
  <c r="BA42" i="1" s="1"/>
  <c r="AX42" i="1"/>
  <c r="AY42" i="1"/>
  <c r="AZ42" i="1"/>
  <c r="AW43" i="1"/>
  <c r="BA43" i="1" s="1"/>
  <c r="AX43" i="1"/>
  <c r="AY43" i="1"/>
  <c r="AZ43" i="1"/>
  <c r="AW44" i="1"/>
  <c r="AX44" i="1"/>
  <c r="AY44" i="1"/>
  <c r="AZ44" i="1"/>
  <c r="BA44" i="1"/>
  <c r="AW45" i="1"/>
  <c r="BA45" i="1" s="1"/>
  <c r="AX45" i="1"/>
  <c r="AY45" i="1"/>
  <c r="AZ45" i="1"/>
  <c r="AW46" i="1"/>
  <c r="AX46" i="1"/>
  <c r="AY46" i="1"/>
  <c r="AZ46" i="1"/>
  <c r="BA46" i="1"/>
  <c r="AW47" i="1"/>
  <c r="AX47" i="1"/>
  <c r="AY47" i="1"/>
  <c r="AZ47" i="1"/>
  <c r="BA47" i="1"/>
  <c r="AW48" i="1"/>
  <c r="BA48" i="1" s="1"/>
  <c r="AX48" i="1"/>
  <c r="AY48" i="1"/>
  <c r="AZ48" i="1"/>
  <c r="AW49" i="1"/>
  <c r="AX49" i="1"/>
  <c r="AY49" i="1"/>
  <c r="AZ49" i="1"/>
  <c r="BA49" i="1"/>
  <c r="AW50" i="1"/>
  <c r="BA50" i="1" s="1"/>
  <c r="AX50" i="1"/>
  <c r="AY50" i="1"/>
  <c r="AZ50" i="1"/>
  <c r="AW51" i="1"/>
  <c r="AX51" i="1"/>
  <c r="AY51" i="1"/>
  <c r="AZ51" i="1"/>
  <c r="BA51" i="1"/>
  <c r="AW52" i="1"/>
  <c r="BA52" i="1" s="1"/>
  <c r="AX52" i="1"/>
  <c r="AY52" i="1"/>
  <c r="AZ52" i="1"/>
  <c r="AW53" i="1"/>
  <c r="BA53" i="1" s="1"/>
  <c r="AX53" i="1"/>
  <c r="AY53" i="1"/>
  <c r="AZ53" i="1"/>
  <c r="AW54" i="1"/>
  <c r="AX54" i="1"/>
  <c r="AY54" i="1"/>
  <c r="AZ54" i="1"/>
  <c r="BA54" i="1"/>
  <c r="AW55" i="1"/>
  <c r="AX55" i="1"/>
  <c r="AY55" i="1"/>
  <c r="AZ55" i="1"/>
  <c r="BA55" i="1"/>
  <c r="AW56" i="1"/>
  <c r="BA56" i="1" s="1"/>
  <c r="AX56" i="1"/>
  <c r="AY56" i="1"/>
  <c r="AZ56" i="1"/>
  <c r="AW57" i="1"/>
  <c r="BA57" i="1" s="1"/>
  <c r="AX57" i="1"/>
  <c r="AY57" i="1"/>
  <c r="AZ57" i="1"/>
  <c r="AW58" i="1"/>
  <c r="AX58" i="1"/>
  <c r="AY58" i="1"/>
  <c r="AZ58" i="1"/>
  <c r="BA58" i="1"/>
  <c r="AW59" i="1"/>
  <c r="BA59" i="1" s="1"/>
  <c r="AX59" i="1"/>
  <c r="AY59" i="1"/>
  <c r="AZ59" i="1"/>
  <c r="AW60" i="1"/>
  <c r="AX60" i="1"/>
  <c r="BA155" i="1" s="1"/>
  <c r="AY60" i="1"/>
  <c r="AZ60" i="1"/>
  <c r="BA60" i="1"/>
  <c r="AW61" i="1"/>
  <c r="BA61" i="1" s="1"/>
  <c r="AX61" i="1"/>
  <c r="AY61" i="1"/>
  <c r="AZ61" i="1"/>
  <c r="AW62" i="1"/>
  <c r="AX62" i="1"/>
  <c r="AY62" i="1"/>
  <c r="AZ62" i="1"/>
  <c r="BA62" i="1"/>
  <c r="AW63" i="1"/>
  <c r="AX63" i="1"/>
  <c r="AY63" i="1"/>
  <c r="AZ63" i="1"/>
  <c r="BA63" i="1"/>
  <c r="AW64" i="1"/>
  <c r="BA64" i="1" s="1"/>
  <c r="AX64" i="1"/>
  <c r="AY64" i="1"/>
  <c r="AZ64" i="1"/>
  <c r="AW65" i="1"/>
  <c r="AX65" i="1"/>
  <c r="AY65" i="1"/>
  <c r="AZ65" i="1"/>
  <c r="BA65" i="1"/>
  <c r="AW66" i="1"/>
  <c r="BA66" i="1" s="1"/>
  <c r="AX66" i="1"/>
  <c r="AY66" i="1"/>
  <c r="AZ66" i="1"/>
  <c r="AW67" i="1"/>
  <c r="BA67" i="1" s="1"/>
  <c r="AX67" i="1"/>
  <c r="AY67" i="1"/>
  <c r="AZ67" i="1"/>
  <c r="AW68" i="1"/>
  <c r="BA68" i="1" s="1"/>
  <c r="AX68" i="1"/>
  <c r="AY68" i="1"/>
  <c r="AZ68" i="1"/>
  <c r="AW69" i="1"/>
  <c r="AX69" i="1"/>
  <c r="AY69" i="1"/>
  <c r="AZ69" i="1"/>
  <c r="BA69" i="1"/>
  <c r="AW70" i="1"/>
  <c r="BA70" i="1" s="1"/>
  <c r="AX70" i="1"/>
  <c r="AY70" i="1"/>
  <c r="AZ70" i="1"/>
  <c r="AW71" i="1"/>
  <c r="AX71" i="1"/>
  <c r="AY71" i="1"/>
  <c r="AZ71" i="1"/>
  <c r="BA71" i="1"/>
  <c r="AW72" i="1"/>
  <c r="AX72" i="1"/>
  <c r="AY72" i="1"/>
  <c r="AZ72" i="1"/>
  <c r="BA72" i="1"/>
  <c r="AW73" i="1"/>
  <c r="AX73" i="1"/>
  <c r="AY73" i="1"/>
  <c r="AZ73" i="1"/>
  <c r="BA73" i="1"/>
  <c r="AW74" i="1"/>
  <c r="AX74" i="1"/>
  <c r="AY74" i="1"/>
  <c r="AZ74" i="1"/>
  <c r="BA74" i="1"/>
  <c r="AW75" i="1"/>
  <c r="BA75" i="1" s="1"/>
  <c r="AX75" i="1"/>
  <c r="AY75" i="1"/>
  <c r="AZ75" i="1"/>
  <c r="AW76" i="1"/>
  <c r="AX76" i="1"/>
  <c r="AY76" i="1"/>
  <c r="AZ76" i="1"/>
  <c r="BA76" i="1"/>
  <c r="AW77" i="1"/>
  <c r="BA77" i="1" s="1"/>
  <c r="AX77" i="1"/>
  <c r="AY77" i="1"/>
  <c r="AZ77" i="1"/>
  <c r="AW78" i="1"/>
  <c r="BA78" i="1" s="1"/>
  <c r="AX78" i="1"/>
  <c r="BA173" i="1" s="1"/>
  <c r="AY78" i="1"/>
  <c r="AZ78" i="1"/>
  <c r="AW79" i="1"/>
  <c r="BA79" i="1" s="1"/>
  <c r="AX79" i="1"/>
  <c r="AY79" i="1"/>
  <c r="AZ79" i="1"/>
  <c r="AW80" i="1"/>
  <c r="AX80" i="1"/>
  <c r="AY80" i="1"/>
  <c r="AZ80" i="1"/>
  <c r="BA80" i="1"/>
  <c r="AW81" i="1"/>
  <c r="BA81" i="1" s="1"/>
  <c r="AX81" i="1"/>
  <c r="AY81" i="1"/>
  <c r="AZ81" i="1"/>
  <c r="AW82" i="1"/>
  <c r="AX82" i="1"/>
  <c r="AY82" i="1"/>
  <c r="AZ82" i="1"/>
  <c r="BA82" i="1"/>
  <c r="AW83" i="1"/>
  <c r="AX83" i="1"/>
  <c r="AY83" i="1"/>
  <c r="AZ83" i="1"/>
  <c r="BA83" i="1"/>
  <c r="AW84" i="1"/>
  <c r="BA84" i="1" s="1"/>
  <c r="AX84" i="1"/>
  <c r="AY84" i="1"/>
  <c r="AZ84" i="1"/>
  <c r="AW85" i="1"/>
  <c r="AX85" i="1"/>
  <c r="AY85" i="1"/>
  <c r="AZ85" i="1"/>
  <c r="BA85" i="1"/>
  <c r="AW86" i="1"/>
  <c r="BA86" i="1" s="1"/>
  <c r="AX86" i="1"/>
  <c r="AY86" i="1"/>
  <c r="AZ86" i="1"/>
  <c r="AW87" i="1"/>
  <c r="AX87" i="1"/>
  <c r="AY87" i="1"/>
  <c r="AZ87" i="1"/>
  <c r="BA87" i="1"/>
  <c r="AW88" i="1"/>
  <c r="BA88" i="1" s="1"/>
  <c r="AX88" i="1"/>
  <c r="AY88" i="1"/>
  <c r="AZ88" i="1"/>
  <c r="AW89" i="1"/>
  <c r="BA89" i="1" s="1"/>
  <c r="AX89" i="1"/>
  <c r="AY89" i="1"/>
  <c r="AZ89" i="1"/>
  <c r="AW90" i="1"/>
  <c r="AX90" i="1"/>
  <c r="AY90" i="1"/>
  <c r="AZ90" i="1"/>
  <c r="BA90" i="1"/>
  <c r="AW91" i="1"/>
  <c r="AX91" i="1"/>
  <c r="AY91" i="1"/>
  <c r="AZ91" i="1"/>
  <c r="BA91" i="1"/>
  <c r="AW92" i="1"/>
  <c r="BA92" i="1" s="1"/>
  <c r="AX92" i="1"/>
  <c r="AY92" i="1"/>
  <c r="AZ92" i="1"/>
  <c r="AW93" i="1"/>
  <c r="BA93" i="1" s="1"/>
  <c r="AX93" i="1"/>
  <c r="AY93" i="1"/>
  <c r="AZ93" i="1"/>
  <c r="AW94" i="1"/>
  <c r="AX94" i="1"/>
  <c r="AY94" i="1"/>
  <c r="AZ94" i="1"/>
  <c r="BA94" i="1"/>
  <c r="AW95" i="1"/>
  <c r="BA95" i="1" s="1"/>
  <c r="AX95" i="1"/>
  <c r="AY95" i="1"/>
  <c r="AZ95" i="1"/>
  <c r="AW96" i="1"/>
  <c r="AX96" i="1"/>
  <c r="BA191" i="1" s="1"/>
  <c r="AY96" i="1"/>
  <c r="AZ96" i="1"/>
  <c r="BA96" i="1"/>
  <c r="AW97" i="1"/>
  <c r="BA97" i="1" s="1"/>
  <c r="AX97" i="1"/>
  <c r="AY97" i="1"/>
  <c r="AZ97" i="1"/>
  <c r="AW98" i="1"/>
  <c r="AX98" i="1"/>
  <c r="AY98" i="1"/>
  <c r="AZ98" i="1"/>
  <c r="BA98" i="1"/>
  <c r="AW99" i="1"/>
  <c r="AX99" i="1"/>
  <c r="AY99" i="1"/>
  <c r="AZ99" i="1"/>
  <c r="BA99" i="1"/>
  <c r="AW100" i="1"/>
  <c r="BA100" i="1" s="1"/>
  <c r="AX100" i="1"/>
  <c r="AY100" i="1"/>
  <c r="AZ100" i="1"/>
  <c r="BA101" i="1"/>
  <c r="BA102" i="1"/>
  <c r="BA103" i="1"/>
  <c r="BA104" i="1"/>
  <c r="BA105" i="1"/>
  <c r="BA106" i="1"/>
  <c r="BA107" i="1"/>
  <c r="BA108" i="1"/>
  <c r="BA109" i="1"/>
  <c r="BA110" i="1"/>
  <c r="BA111" i="1"/>
  <c r="BA112" i="1"/>
  <c r="BA113" i="1"/>
  <c r="BA114" i="1"/>
  <c r="BA116" i="1"/>
  <c r="BA117" i="1"/>
  <c r="BA118" i="1"/>
  <c r="BA119" i="1"/>
  <c r="BA120" i="1"/>
  <c r="BA121" i="1"/>
  <c r="BA122" i="1"/>
  <c r="BA123" i="1"/>
  <c r="BA124" i="1"/>
  <c r="BA125" i="1"/>
  <c r="BA127" i="1"/>
  <c r="BA128" i="1"/>
  <c r="BA129" i="1"/>
  <c r="BA130" i="1"/>
  <c r="BA131" i="1"/>
  <c r="BA132" i="1"/>
  <c r="BA133" i="1"/>
  <c r="BA134" i="1"/>
  <c r="BA135" i="1"/>
  <c r="BA136" i="1"/>
  <c r="BA137" i="1"/>
  <c r="BA138" i="1"/>
  <c r="BA139" i="1"/>
  <c r="BA140" i="1"/>
  <c r="BA141" i="1"/>
  <c r="BA142" i="1"/>
  <c r="BA143" i="1"/>
  <c r="BA144" i="1"/>
  <c r="BA145" i="1"/>
  <c r="BA146" i="1"/>
  <c r="BA147" i="1"/>
  <c r="BA148" i="1"/>
  <c r="BA149" i="1"/>
  <c r="BA150" i="1"/>
  <c r="BA151" i="1"/>
  <c r="BA152" i="1"/>
  <c r="BA153" i="1"/>
  <c r="BA154" i="1"/>
  <c r="BA156" i="1"/>
  <c r="BA157" i="1"/>
  <c r="BA158" i="1"/>
  <c r="BA159" i="1"/>
  <c r="BA160" i="1"/>
  <c r="BA161" i="1"/>
  <c r="BA162" i="1"/>
  <c r="BA163" i="1"/>
  <c r="BA164" i="1"/>
  <c r="BA165" i="1"/>
  <c r="BA166" i="1"/>
  <c r="BA167" i="1"/>
  <c r="BA168" i="1"/>
  <c r="BA169" i="1"/>
  <c r="BA170" i="1"/>
  <c r="BA171" i="1"/>
  <c r="BA172" i="1"/>
  <c r="BA174" i="1"/>
  <c r="BA175" i="1"/>
  <c r="BA176" i="1"/>
  <c r="BA177" i="1"/>
  <c r="BA178" i="1"/>
  <c r="BA179" i="1"/>
  <c r="BA180" i="1"/>
  <c r="BA181" i="1"/>
  <c r="BA182" i="1"/>
  <c r="BA183" i="1"/>
  <c r="BA184" i="1"/>
  <c r="BA185" i="1"/>
  <c r="BA186" i="1"/>
  <c r="BA187" i="1"/>
  <c r="BA188" i="1"/>
  <c r="BA189" i="1"/>
  <c r="BA190" i="1"/>
  <c r="BA192" i="1"/>
  <c r="BA193" i="1"/>
  <c r="BA194" i="1"/>
  <c r="BA195" i="1"/>
  <c r="BA196" i="1"/>
  <c r="BA197" i="1"/>
  <c r="BA198" i="1"/>
  <c r="BA199" i="1"/>
  <c r="BA200" i="1"/>
  <c r="BA201" i="1"/>
  <c r="BA202" i="1"/>
  <c r="BA203" i="1"/>
  <c r="BA204" i="1"/>
  <c r="BA205" i="1"/>
  <c r="BA206" i="1"/>
  <c r="BA207" i="1"/>
  <c r="BA208" i="1"/>
  <c r="BA209" i="1"/>
  <c r="BA210" i="1"/>
  <c r="BA211" i="1"/>
  <c r="BA212" i="1"/>
  <c r="BA213" i="1"/>
  <c r="BA214" i="1"/>
  <c r="BA215" i="1"/>
  <c r="BA216" i="1"/>
  <c r="BA217" i="1"/>
  <c r="BA218" i="1"/>
  <c r="BA219" i="1"/>
  <c r="BA220" i="1"/>
  <c r="BA221" i="1"/>
  <c r="BA222" i="1"/>
  <c r="BA223" i="1"/>
  <c r="BA224" i="1"/>
  <c r="BA225" i="1"/>
  <c r="BA226" i="1"/>
  <c r="BA227" i="1"/>
  <c r="BA228" i="1"/>
  <c r="BA229" i="1"/>
  <c r="BA230" i="1"/>
  <c r="BA231" i="1"/>
  <c r="BA232" i="1"/>
  <c r="BA233" i="1"/>
  <c r="BA234" i="1"/>
  <c r="BA235" i="1"/>
  <c r="BA236" i="1"/>
  <c r="BA237" i="1"/>
  <c r="BA238" i="1"/>
  <c r="BA239" i="1"/>
  <c r="BA240" i="1"/>
  <c r="BA241" i="1"/>
  <c r="BA242" i="1"/>
  <c r="BA243" i="1"/>
  <c r="BA244" i="1"/>
  <c r="BA245" i="1"/>
  <c r="BA246" i="1"/>
  <c r="BA247" i="1"/>
  <c r="BA248" i="1"/>
  <c r="BA249" i="1"/>
  <c r="BA250" i="1"/>
  <c r="BA251" i="1"/>
  <c r="BA252" i="1"/>
  <c r="BA253" i="1"/>
  <c r="BA254" i="1"/>
  <c r="BA255" i="1"/>
  <c r="BA256" i="1"/>
  <c r="BA257" i="1"/>
  <c r="BA258" i="1"/>
  <c r="BA259" i="1"/>
  <c r="BA260" i="1"/>
  <c r="BA261" i="1"/>
  <c r="BA262" i="1"/>
  <c r="BA263" i="1"/>
  <c r="BA264" i="1"/>
  <c r="BA265" i="1"/>
  <c r="BA266" i="1"/>
  <c r="BA267" i="1"/>
  <c r="BA268" i="1"/>
  <c r="BA269" i="1"/>
  <c r="BA270" i="1"/>
  <c r="BA271" i="1"/>
  <c r="BA272" i="1"/>
  <c r="BA273" i="1"/>
  <c r="BA274" i="1"/>
  <c r="BA275" i="1"/>
  <c r="BA276" i="1"/>
  <c r="BA277" i="1"/>
  <c r="BA278" i="1"/>
  <c r="BA279" i="1"/>
  <c r="BA280" i="1"/>
  <c r="BA281" i="1"/>
  <c r="BA282" i="1"/>
  <c r="BA283" i="1"/>
  <c r="BA284" i="1"/>
  <c r="BA285" i="1"/>
  <c r="BA286" i="1"/>
  <c r="BA287" i="1"/>
  <c r="BA288" i="1"/>
  <c r="BA289" i="1"/>
  <c r="BA290" i="1"/>
  <c r="BA291" i="1"/>
  <c r="BA292" i="1"/>
  <c r="BA293" i="1"/>
  <c r="BA294" i="1"/>
  <c r="BA295" i="1"/>
  <c r="BA296" i="1"/>
  <c r="BA297" i="1"/>
  <c r="BA298" i="1"/>
  <c r="BA299" i="1"/>
  <c r="BA300" i="1"/>
  <c r="BA301" i="1"/>
  <c r="BA302" i="1"/>
  <c r="BA303" i="1"/>
  <c r="BA304" i="1"/>
  <c r="BA305" i="1"/>
  <c r="BA306" i="1"/>
  <c r="BA307" i="1"/>
  <c r="BA308" i="1"/>
  <c r="BA309" i="1"/>
  <c r="BA310" i="1"/>
  <c r="BA311" i="1"/>
  <c r="BA312" i="1"/>
  <c r="BA313" i="1"/>
  <c r="BA314" i="1"/>
  <c r="BA315" i="1"/>
  <c r="BA316" i="1"/>
  <c r="BA317" i="1"/>
  <c r="BA318" i="1"/>
  <c r="BA319" i="1"/>
  <c r="BA320" i="1"/>
  <c r="BA321" i="1"/>
  <c r="BA322" i="1"/>
  <c r="BA323" i="1"/>
  <c r="BA324" i="1"/>
  <c r="BA325" i="1"/>
  <c r="BA326" i="1"/>
  <c r="BA327" i="1"/>
  <c r="BA328" i="1"/>
  <c r="BA329" i="1"/>
  <c r="BA330" i="1"/>
  <c r="BA331" i="1"/>
  <c r="BA332" i="1"/>
  <c r="BA333" i="1"/>
  <c r="BA334" i="1"/>
  <c r="BA335" i="1"/>
  <c r="BA336" i="1"/>
  <c r="BA337" i="1"/>
  <c r="BA338" i="1"/>
  <c r="BA339" i="1"/>
  <c r="BA340" i="1"/>
  <c r="BA341" i="1"/>
  <c r="BA342" i="1"/>
  <c r="BA343" i="1"/>
  <c r="BA344" i="1"/>
  <c r="BA345" i="1"/>
  <c r="BA346" i="1"/>
  <c r="BA347" i="1"/>
  <c r="BA348" i="1"/>
  <c r="BA349" i="1"/>
  <c r="BA350" i="1"/>
  <c r="BA351" i="1"/>
  <c r="BA352" i="1"/>
  <c r="BA353" i="1"/>
  <c r="BA354" i="1"/>
  <c r="BA355" i="1"/>
  <c r="BA356" i="1"/>
  <c r="BA357" i="1"/>
  <c r="BA358" i="1"/>
  <c r="BA359" i="1"/>
  <c r="BA360" i="1"/>
  <c r="BA361" i="1"/>
  <c r="BA362" i="1"/>
  <c r="BA363" i="1"/>
  <c r="BA364" i="1"/>
  <c r="BA365" i="1"/>
  <c r="BA366" i="1"/>
  <c r="BA367" i="1"/>
  <c r="BA368" i="1"/>
  <c r="BA369" i="1"/>
  <c r="BA370" i="1"/>
  <c r="BA371" i="1"/>
  <c r="BA372" i="1"/>
  <c r="BA373" i="1"/>
  <c r="BA374" i="1"/>
  <c r="BA375" i="1"/>
  <c r="BA376" i="1"/>
  <c r="BA377" i="1"/>
  <c r="BA378" i="1"/>
  <c r="BA379" i="1"/>
  <c r="BA380" i="1"/>
  <c r="BA381" i="1"/>
  <c r="BA382" i="1"/>
  <c r="BA383" i="1"/>
  <c r="BA384" i="1"/>
  <c r="BA385" i="1"/>
  <c r="BG6" i="1" l="1"/>
  <c r="BF7" i="1" a="1"/>
  <c r="BF7" i="1" s="1"/>
  <c r="BG7" i="1" s="1"/>
  <c r="BJ7" i="1" a="1"/>
  <c r="BJ7" i="1" s="1"/>
  <c r="BJ8" i="1" s="1" a="1"/>
  <c r="BJ8" i="1" s="1"/>
  <c r="BD7" i="1" a="1"/>
  <c r="BD7" i="1" s="1"/>
  <c r="BB7" i="1" a="1"/>
  <c r="BB7" i="1" s="1"/>
  <c r="BC6" i="1"/>
  <c r="BB8" i="1" a="1"/>
  <c r="BB8" i="1" s="1"/>
  <c r="BC8" i="1" s="1"/>
  <c r="BI6" i="1"/>
  <c r="BH8" i="1" a="1"/>
  <c r="BH8" i="1" s="1"/>
  <c r="BI8" i="1" l="1"/>
  <c r="BC7" i="1"/>
  <c r="BB9" i="1" a="1"/>
  <c r="BB9" i="1" s="1"/>
  <c r="BC9" i="1" s="1"/>
  <c r="BJ9" i="1" a="1"/>
  <c r="BJ9" i="1" s="1"/>
  <c r="BE7" i="1"/>
  <c r="BF8" i="1" a="1"/>
  <c r="BF8" i="1" s="1"/>
  <c r="BH9" i="1" a="1"/>
  <c r="BH9" i="1" s="1"/>
  <c r="BI9" i="1" s="1"/>
  <c r="BD8" i="1" a="1"/>
  <c r="BD8" i="1" s="1"/>
  <c r="BB10" i="1" l="1" a="1"/>
  <c r="BB10" i="1" s="1"/>
  <c r="BH10" i="1" a="1"/>
  <c r="BH10" i="1" s="1"/>
  <c r="BI10" i="1" s="1"/>
  <c r="BF9" i="1" a="1"/>
  <c r="BF9" i="1" s="1"/>
  <c r="BG9" i="1" s="1"/>
  <c r="BJ10" i="1" a="1"/>
  <c r="BJ10" i="1" s="1"/>
  <c r="BE8" i="1"/>
  <c r="BD9" i="1" a="1"/>
  <c r="BD9" i="1" s="1"/>
  <c r="BH11" i="1" a="1"/>
  <c r="BH11" i="1" s="1"/>
  <c r="BI11" i="1" s="1"/>
  <c r="BD10" i="1" a="1"/>
  <c r="BD10" i="1" s="1"/>
  <c r="BE10" i="1" s="1"/>
  <c r="BG8" i="1"/>
  <c r="BC10" i="1" l="1"/>
  <c r="BB11" i="1" a="1"/>
  <c r="BB11" i="1" s="1"/>
  <c r="BE9" i="1"/>
  <c r="BD11" i="1" a="1"/>
  <c r="BD11" i="1" s="1"/>
  <c r="BE11" i="1" s="1"/>
  <c r="BD12" i="1" a="1"/>
  <c r="BD12" i="1" s="1"/>
  <c r="BE12" i="1" s="1"/>
  <c r="BH12" i="1" a="1"/>
  <c r="BH12" i="1" s="1"/>
  <c r="BJ11" i="1" a="1"/>
  <c r="BJ11" i="1" s="1"/>
  <c r="BF10" i="1" a="1"/>
  <c r="BF10" i="1" s="1"/>
  <c r="BG10" i="1" l="1"/>
  <c r="BF11" i="1" a="1"/>
  <c r="BF11" i="1" s="1"/>
  <c r="BJ12" i="1" a="1"/>
  <c r="BJ12" i="1" s="1"/>
  <c r="BI12" i="1"/>
  <c r="BD13" i="1" a="1"/>
  <c r="BD13" i="1" s="1"/>
  <c r="BH13" i="1" a="1"/>
  <c r="BH13" i="1" s="1"/>
  <c r="BC11" i="1"/>
  <c r="BB12" i="1" a="1"/>
  <c r="BB12" i="1" s="1"/>
  <c r="BB13" i="1" a="1"/>
  <c r="BB13" i="1" s="1"/>
  <c r="BC13" i="1" s="1"/>
  <c r="BC12" i="1" l="1"/>
  <c r="BB15" i="1" a="1"/>
  <c r="BB15" i="1" s="1"/>
  <c r="BC15" i="1" s="1"/>
  <c r="BB14" i="1" a="1"/>
  <c r="BB14" i="1" s="1"/>
  <c r="BB16" i="1" s="1" a="1"/>
  <c r="BB16" i="1" s="1"/>
  <c r="BE13" i="1"/>
  <c r="BD14" i="1" a="1"/>
  <c r="BD14" i="1" s="1"/>
  <c r="BE14" i="1" s="1"/>
  <c r="BJ13" i="1" a="1"/>
  <c r="BJ13" i="1" s="1"/>
  <c r="BJ14" i="1" a="1"/>
  <c r="BJ14" i="1" s="1"/>
  <c r="BI13" i="1"/>
  <c r="BH14" i="1" a="1"/>
  <c r="BH14" i="1" s="1"/>
  <c r="BG11" i="1"/>
  <c r="BF12" i="1" a="1"/>
  <c r="BF12" i="1" s="1"/>
  <c r="BC16" i="1" l="1"/>
  <c r="BB17" i="1" a="1"/>
  <c r="BB17" i="1" s="1"/>
  <c r="BC17" i="1" s="1"/>
  <c r="BI14" i="1"/>
  <c r="BH15" i="1" a="1"/>
  <c r="BH15" i="1" s="1"/>
  <c r="BG12" i="1"/>
  <c r="BF13" i="1" a="1"/>
  <c r="BF13" i="1" s="1"/>
  <c r="BD15" i="1" a="1"/>
  <c r="BD15" i="1" s="1"/>
  <c r="BJ15" i="1" a="1"/>
  <c r="BJ15" i="1" s="1"/>
  <c r="BJ16" i="1" a="1"/>
  <c r="BJ16" i="1" s="1"/>
  <c r="BC14" i="1"/>
  <c r="BG13" i="1" l="1"/>
  <c r="BF14" i="1" a="1"/>
  <c r="BF14" i="1" s="1"/>
  <c r="BI15" i="1"/>
  <c r="BH16" i="1" a="1"/>
  <c r="BH16" i="1" s="1"/>
  <c r="BB18" i="1" a="1"/>
  <c r="BB18" i="1" s="1"/>
  <c r="BE15" i="1"/>
  <c r="BD16" i="1" a="1"/>
  <c r="BD16" i="1" s="1"/>
  <c r="BJ17" i="1" a="1"/>
  <c r="BJ17" i="1" s="1"/>
  <c r="BG14" i="1" l="1"/>
  <c r="BF15" i="1" a="1"/>
  <c r="BF15" i="1" s="1"/>
  <c r="BC18" i="1"/>
  <c r="BB19" i="1" a="1"/>
  <c r="BB19" i="1" s="1"/>
  <c r="BC19" i="1" s="1"/>
  <c r="BE16" i="1"/>
  <c r="BD17" i="1" a="1"/>
  <c r="BD17" i="1" s="1"/>
  <c r="BJ18" i="1" a="1"/>
  <c r="BJ18" i="1" s="1"/>
  <c r="BI16" i="1"/>
  <c r="BH17" i="1" a="1"/>
  <c r="BH17" i="1" s="1"/>
  <c r="BJ19" i="1" l="1" a="1"/>
  <c r="BJ19" i="1" s="1"/>
  <c r="BE17" i="1"/>
  <c r="BD18" i="1" a="1"/>
  <c r="BD18" i="1" s="1"/>
  <c r="BB20" i="1" a="1"/>
  <c r="BB20" i="1" s="1"/>
  <c r="BI17" i="1"/>
  <c r="BH18" i="1" a="1"/>
  <c r="BH18" i="1" s="1"/>
  <c r="BG15" i="1"/>
  <c r="BF16" i="1" a="1"/>
  <c r="BF16" i="1" s="1"/>
  <c r="BC20" i="1" l="1"/>
  <c r="BB21" i="1" a="1"/>
  <c r="BB21" i="1" s="1"/>
  <c r="BE18" i="1"/>
  <c r="BD19" i="1" a="1"/>
  <c r="BD19" i="1" s="1"/>
  <c r="BI18" i="1"/>
  <c r="BH19" i="1" a="1"/>
  <c r="BH19" i="1" s="1"/>
  <c r="BJ20" i="1" a="1"/>
  <c r="BJ20" i="1" s="1"/>
  <c r="BG16" i="1"/>
  <c r="BF17" i="1" a="1"/>
  <c r="BF17" i="1" s="1"/>
  <c r="BC21" i="1" l="1"/>
  <c r="BB22" i="1" a="1"/>
  <c r="BB22" i="1" s="1"/>
  <c r="BG17" i="1"/>
  <c r="BF18" i="1" a="1"/>
  <c r="BF18" i="1" s="1"/>
  <c r="BJ21" i="1" a="1"/>
  <c r="BJ21" i="1" s="1"/>
  <c r="BI19" i="1"/>
  <c r="BH20" i="1" a="1"/>
  <c r="BH20" i="1" s="1"/>
  <c r="BE19" i="1"/>
  <c r="BD20" i="1" a="1"/>
  <c r="BD20" i="1" s="1"/>
  <c r="BG18" i="1" l="1"/>
  <c r="BF19" i="1" a="1"/>
  <c r="BF19" i="1" s="1"/>
  <c r="BJ22" i="1" a="1"/>
  <c r="BJ22" i="1" s="1"/>
  <c r="BE20" i="1"/>
  <c r="BD21" i="1" a="1"/>
  <c r="BD21" i="1" s="1"/>
  <c r="BC22" i="1"/>
  <c r="BB23" i="1" a="1"/>
  <c r="BB23" i="1" s="1"/>
  <c r="BI20" i="1"/>
  <c r="BH21" i="1" a="1"/>
  <c r="BH21" i="1" s="1"/>
  <c r="BE21" i="1" l="1"/>
  <c r="BD22" i="1" a="1"/>
  <c r="BD22" i="1" s="1"/>
  <c r="BJ23" i="1" a="1"/>
  <c r="BJ23" i="1" s="1"/>
  <c r="BC23" i="1"/>
  <c r="BB24" i="1" a="1"/>
  <c r="BB24" i="1" s="1"/>
  <c r="BG19" i="1"/>
  <c r="BF20" i="1" a="1"/>
  <c r="BF20" i="1" s="1"/>
  <c r="BI21" i="1"/>
  <c r="BH22" i="1" a="1"/>
  <c r="BH22" i="1" s="1"/>
  <c r="BI22" i="1" l="1"/>
  <c r="BH23" i="1" a="1"/>
  <c r="BH23" i="1" s="1"/>
  <c r="BG20" i="1"/>
  <c r="BF21" i="1" a="1"/>
  <c r="BF21" i="1" s="1"/>
  <c r="BC24" i="1"/>
  <c r="A25" i="1" s="1"/>
  <c r="BB25" i="1" a="1"/>
  <c r="BB25" i="1" s="1"/>
  <c r="BC25" i="1" s="1"/>
  <c r="BJ24" i="1" a="1"/>
  <c r="BJ24" i="1" s="1"/>
  <c r="BE22" i="1"/>
  <c r="BD23" i="1" a="1"/>
  <c r="BD23" i="1" s="1"/>
  <c r="BE23" i="1" l="1"/>
  <c r="BD24" i="1" a="1"/>
  <c r="BD24" i="1" s="1"/>
  <c r="BJ25" i="1" a="1"/>
  <c r="BJ25" i="1" s="1"/>
  <c r="B23" i="1"/>
  <c r="A23" i="1" s="1"/>
  <c r="C23" i="1" s="1"/>
  <c r="B18" i="1"/>
  <c r="A18" i="1" s="1"/>
  <c r="C18" i="1" s="1"/>
  <c r="B21" i="1"/>
  <c r="A21" i="1" s="1"/>
  <c r="C21" i="1" s="1"/>
  <c r="B22" i="1"/>
  <c r="A22" i="1" s="1"/>
  <c r="C22" i="1" s="1"/>
  <c r="B17" i="1"/>
  <c r="A17" i="1" s="1"/>
  <c r="C17" i="1" s="1"/>
  <c r="B11" i="1"/>
  <c r="A11" i="1" s="1"/>
  <c r="C11" i="1" s="1"/>
  <c r="B14" i="1"/>
  <c r="A14" i="1" s="1"/>
  <c r="C14" i="1" s="1"/>
  <c r="B8" i="1"/>
  <c r="A8" i="1" s="1"/>
  <c r="C8" i="1" s="1"/>
  <c r="B9" i="1"/>
  <c r="A9" i="1" s="1"/>
  <c r="C9" i="1" s="1"/>
  <c r="B15" i="1"/>
  <c r="A15" i="1" s="1"/>
  <c r="C15" i="1" s="1"/>
  <c r="B16" i="1"/>
  <c r="A16" i="1" s="1"/>
  <c r="C16" i="1" s="1"/>
  <c r="B7" i="1"/>
  <c r="A7" i="1" s="1"/>
  <c r="C7" i="1" s="1"/>
  <c r="B12" i="1"/>
  <c r="A12" i="1" s="1"/>
  <c r="C12" i="1" s="1"/>
  <c r="B10" i="1"/>
  <c r="A10" i="1" s="1"/>
  <c r="C10" i="1" s="1"/>
  <c r="B24" i="1"/>
  <c r="A24" i="1" s="1"/>
  <c r="C24" i="1" s="1"/>
  <c r="B19" i="1"/>
  <c r="A19" i="1" s="1"/>
  <c r="C19" i="1" s="1"/>
  <c r="B13" i="1"/>
  <c r="A13" i="1" s="1"/>
  <c r="C13" i="1" s="1"/>
  <c r="B6" i="1"/>
  <c r="A6" i="1" s="1"/>
  <c r="B20" i="1"/>
  <c r="A20" i="1" s="1"/>
  <c r="C20" i="1" s="1"/>
  <c r="BG21" i="1"/>
  <c r="BF22" i="1" a="1"/>
  <c r="BF22" i="1" s="1"/>
  <c r="BI23" i="1"/>
  <c r="BH24" i="1" a="1"/>
  <c r="BH24" i="1" s="1"/>
  <c r="BG22" i="1" l="1"/>
  <c r="BF23" i="1" a="1"/>
  <c r="BF23" i="1" s="1"/>
  <c r="C6" i="1"/>
  <c r="BJ26" i="1" a="1"/>
  <c r="BJ26" i="1" s="1"/>
  <c r="BI24" i="1"/>
  <c r="BH25" i="1" a="1"/>
  <c r="BH25" i="1" s="1"/>
  <c r="BI25" i="1" s="1"/>
  <c r="BE24" i="1"/>
  <c r="BD25" i="1" a="1"/>
  <c r="BD25" i="1" s="1"/>
  <c r="BE25" i="1" s="1"/>
  <c r="BJ27" i="1" l="1" a="1"/>
  <c r="BJ27" i="1" s="1"/>
  <c r="B44" i="1"/>
  <c r="A44" i="1" s="1"/>
  <c r="B47" i="1"/>
  <c r="A47" i="1" s="1"/>
  <c r="B28" i="1"/>
  <c r="A28" i="1" s="1"/>
  <c r="B39" i="1"/>
  <c r="A39" i="1" s="1"/>
  <c r="B33" i="1"/>
  <c r="A33" i="1" s="1"/>
  <c r="B30" i="1"/>
  <c r="A30" i="1" s="1"/>
  <c r="B42" i="1"/>
  <c r="A42" i="1" s="1"/>
  <c r="B37" i="1"/>
  <c r="A37" i="1" s="1"/>
  <c r="B35" i="1"/>
  <c r="A35" i="1" s="1"/>
  <c r="B29" i="1"/>
  <c r="A29" i="1" s="1"/>
  <c r="B40" i="1"/>
  <c r="A40" i="1" s="1"/>
  <c r="B32" i="1"/>
  <c r="A32" i="1" s="1"/>
  <c r="B38" i="1"/>
  <c r="A38" i="1" s="1"/>
  <c r="B31" i="1"/>
  <c r="A31" i="1" s="1"/>
  <c r="B45" i="1"/>
  <c r="A45" i="1" s="1"/>
  <c r="B46" i="1"/>
  <c r="A46" i="1" s="1"/>
  <c r="B41" i="1"/>
  <c r="A41" i="1" s="1"/>
  <c r="B36" i="1"/>
  <c r="A36" i="1" s="1"/>
  <c r="B43" i="1"/>
  <c r="A43" i="1" s="1"/>
  <c r="B34" i="1"/>
  <c r="A34" i="1" s="1"/>
  <c r="BG23" i="1"/>
  <c r="BF24" i="1" a="1"/>
  <c r="BF24" i="1" s="1"/>
  <c r="B89" i="1"/>
  <c r="A89" i="1" s="1"/>
  <c r="B86" i="1"/>
  <c r="A86" i="1" s="1"/>
  <c r="B78" i="1"/>
  <c r="A78" i="1" s="1"/>
  <c r="B77" i="1"/>
  <c r="A77" i="1" s="1"/>
  <c r="B75" i="1"/>
  <c r="A75" i="1" s="1"/>
  <c r="B84" i="1"/>
  <c r="A84" i="1" s="1"/>
  <c r="B90" i="1"/>
  <c r="A90" i="1" s="1"/>
  <c r="B79" i="1"/>
  <c r="A79" i="1" s="1"/>
  <c r="B81" i="1"/>
  <c r="A81" i="1" s="1"/>
  <c r="B73" i="1"/>
  <c r="A73" i="1" s="1"/>
  <c r="B76" i="1"/>
  <c r="A76" i="1" s="1"/>
  <c r="B87" i="1"/>
  <c r="A87" i="1" s="1"/>
  <c r="B82" i="1"/>
  <c r="A82" i="1" s="1"/>
  <c r="B80" i="1"/>
  <c r="A80" i="1" s="1"/>
  <c r="B92" i="1"/>
  <c r="B85" i="1"/>
  <c r="A85" i="1" s="1"/>
  <c r="B91" i="1"/>
  <c r="B83" i="1"/>
  <c r="A83" i="1" s="1"/>
  <c r="B72" i="1"/>
  <c r="A72" i="1" s="1"/>
  <c r="B88" i="1"/>
  <c r="A88" i="1" s="1"/>
  <c r="B74" i="1"/>
  <c r="A74" i="1" s="1"/>
  <c r="BG24" i="1" l="1"/>
  <c r="BF25" i="1" a="1"/>
  <c r="BF25" i="1" s="1"/>
  <c r="BG25" i="1" s="1"/>
  <c r="BJ28" i="1" a="1"/>
  <c r="BJ28" i="1" s="1"/>
  <c r="BJ29" i="1" l="1" a="1"/>
  <c r="BJ29" i="1" s="1"/>
  <c r="B60" i="1"/>
  <c r="A60" i="1" s="1"/>
  <c r="B66" i="1"/>
  <c r="A66" i="1" s="1"/>
  <c r="B56" i="1"/>
  <c r="A56" i="1" s="1"/>
  <c r="B55" i="1"/>
  <c r="A55" i="1" s="1"/>
  <c r="B65" i="1"/>
  <c r="A65" i="1" s="1"/>
  <c r="B63" i="1"/>
  <c r="A63" i="1" s="1"/>
  <c r="B59" i="1"/>
  <c r="A59" i="1" s="1"/>
  <c r="B67" i="1"/>
  <c r="A67" i="1" s="1"/>
  <c r="B69" i="1"/>
  <c r="A69" i="1" s="1"/>
  <c r="B64" i="1"/>
  <c r="A64" i="1" s="1"/>
  <c r="B61" i="1"/>
  <c r="A61" i="1" s="1"/>
  <c r="B62" i="1"/>
  <c r="A62" i="1" s="1"/>
  <c r="B54" i="1"/>
  <c r="A54" i="1" s="1"/>
  <c r="B51" i="1"/>
  <c r="A51" i="1" s="1"/>
  <c r="B53" i="1"/>
  <c r="A53" i="1" s="1"/>
  <c r="B68" i="1"/>
  <c r="A68" i="1" s="1"/>
  <c r="B57" i="1"/>
  <c r="A57" i="1" s="1"/>
  <c r="B52" i="1"/>
  <c r="A52" i="1" s="1"/>
  <c r="B58" i="1"/>
  <c r="A58" i="1" s="1"/>
  <c r="B50" i="1"/>
  <c r="A50" i="1" s="1"/>
  <c r="BK15" i="1" l="1"/>
  <c r="BK22" i="1"/>
  <c r="BK10" i="1"/>
  <c r="BK6" i="1"/>
  <c r="BK24" i="1"/>
  <c r="BK26" i="1"/>
  <c r="BK17" i="1"/>
  <c r="BK11" i="1"/>
  <c r="BK16" i="1"/>
  <c r="BK8" i="1"/>
  <c r="BK23" i="1"/>
  <c r="BK18" i="1"/>
  <c r="BK12" i="1"/>
  <c r="BK7" i="1"/>
  <c r="BK25" i="1"/>
  <c r="BK19" i="1"/>
  <c r="BK14" i="1"/>
  <c r="BK21" i="1"/>
  <c r="BK13" i="1"/>
  <c r="BK9" i="1"/>
  <c r="BK27" i="1"/>
  <c r="BK20" i="1"/>
  <c r="BK29" i="1"/>
  <c r="BJ30" i="1" a="1"/>
  <c r="BJ30" i="1" s="1"/>
  <c r="BK28" i="1"/>
  <c r="BK30" i="1" l="1"/>
  <c r="BJ31" i="1" a="1"/>
  <c r="BJ31" i="1" s="1"/>
  <c r="BK31" i="1" l="1"/>
  <c r="BJ32" i="1" a="1"/>
  <c r="BJ32" i="1" s="1"/>
  <c r="BK32" i="1" l="1"/>
  <c r="BJ33" i="1" a="1"/>
  <c r="BJ33" i="1" s="1"/>
  <c r="BK33" i="1" l="1"/>
  <c r="BJ34" i="1" a="1"/>
  <c r="BJ34" i="1" s="1"/>
  <c r="BK34" i="1" l="1"/>
  <c r="BJ35" i="1" a="1"/>
  <c r="BJ35" i="1" s="1"/>
  <c r="BK35" i="1" l="1"/>
  <c r="BJ36" i="1" a="1"/>
  <c r="BJ36" i="1" s="1"/>
  <c r="BK36" i="1" l="1"/>
  <c r="BJ37" i="1" a="1"/>
  <c r="BJ37" i="1" s="1"/>
  <c r="BK37" i="1" l="1"/>
  <c r="BJ38" i="1" a="1"/>
  <c r="BJ38" i="1" s="1"/>
  <c r="BK38" i="1" l="1"/>
  <c r="BJ39" i="1" a="1"/>
  <c r="BJ39" i="1" s="1"/>
  <c r="BK39" i="1" l="1"/>
  <c r="BJ40" i="1" a="1"/>
  <c r="BJ40" i="1" s="1"/>
  <c r="BK40" i="1" l="1"/>
  <c r="BJ41" i="1" a="1"/>
  <c r="BJ41" i="1" s="1"/>
  <c r="BK41" i="1" l="1"/>
  <c r="BJ42" i="1" a="1"/>
  <c r="BJ42" i="1" s="1"/>
  <c r="BK42" i="1" l="1"/>
  <c r="BJ43" i="1" a="1"/>
  <c r="BJ43" i="1" s="1"/>
  <c r="BK43" i="1" l="1"/>
  <c r="BJ44" i="1" a="1"/>
  <c r="BJ44" i="1" s="1"/>
  <c r="BK44" i="1" l="1"/>
  <c r="BJ45" i="1" a="1"/>
  <c r="BJ45" i="1" s="1"/>
  <c r="BK45" i="1" l="1"/>
  <c r="BJ46" i="1" a="1"/>
  <c r="BJ46" i="1" s="1"/>
  <c r="BK46" i="1" l="1"/>
  <c r="BJ47" i="1" a="1"/>
  <c r="BJ47" i="1" s="1"/>
  <c r="BK47" i="1" l="1"/>
  <c r="BJ48" i="1" a="1"/>
  <c r="BJ48" i="1" s="1"/>
  <c r="BK48" i="1" l="1"/>
  <c r="BJ49" i="1" a="1"/>
  <c r="BJ49" i="1" s="1"/>
  <c r="BK49" i="1" l="1"/>
  <c r="BJ50" i="1" a="1"/>
  <c r="BJ50" i="1" s="1"/>
  <c r="BK50" i="1" l="1"/>
  <c r="BJ51" i="1" a="1"/>
  <c r="BJ51" i="1" s="1"/>
  <c r="BK51" i="1" l="1"/>
  <c r="BJ52" i="1" a="1"/>
  <c r="BJ52" i="1" s="1"/>
  <c r="BK52" i="1" l="1"/>
  <c r="BJ53" i="1" a="1"/>
  <c r="BJ53" i="1" s="1"/>
  <c r="BK53" i="1" l="1"/>
  <c r="BJ54" i="1" a="1"/>
  <c r="BJ54" i="1" s="1"/>
  <c r="BK54" i="1" l="1"/>
  <c r="BJ55" i="1" a="1"/>
  <c r="BJ55" i="1" s="1"/>
  <c r="BK55" i="1" l="1"/>
  <c r="BJ56" i="1" a="1"/>
  <c r="BJ56" i="1" s="1"/>
  <c r="BK56" i="1" l="1"/>
  <c r="BJ57" i="1" a="1"/>
  <c r="BJ57" i="1" s="1"/>
  <c r="BK57" i="1" l="1"/>
  <c r="BJ58" i="1" a="1"/>
  <c r="BJ58" i="1" s="1"/>
  <c r="BK58" i="1" l="1"/>
  <c r="BJ59" i="1" a="1"/>
  <c r="BJ59" i="1" s="1"/>
  <c r="BK59" i="1" l="1"/>
  <c r="BJ60" i="1" a="1"/>
  <c r="BJ60" i="1" s="1"/>
  <c r="BK60" i="1" l="1"/>
  <c r="BJ61" i="1" a="1"/>
  <c r="BJ61" i="1" s="1"/>
  <c r="BK61" i="1" l="1"/>
  <c r="BJ62" i="1" a="1"/>
  <c r="BJ62" i="1" s="1"/>
  <c r="BK62" i="1" l="1"/>
  <c r="BJ63" i="1" a="1"/>
  <c r="BJ63" i="1" s="1"/>
  <c r="BK63" i="1" l="1"/>
  <c r="BJ64" i="1" a="1"/>
  <c r="BJ64" i="1" s="1"/>
  <c r="BK64" i="1" l="1"/>
  <c r="BJ65" i="1" a="1"/>
  <c r="BJ65" i="1" s="1"/>
  <c r="BK65" i="1" l="1"/>
  <c r="BJ66" i="1" a="1"/>
  <c r="BJ66" i="1" s="1"/>
  <c r="BK66" i="1" l="1"/>
  <c r="BJ67" i="1" a="1"/>
  <c r="BJ67" i="1" s="1"/>
  <c r="BK67" i="1" l="1"/>
  <c r="BJ68" i="1" a="1"/>
  <c r="BJ68" i="1" s="1"/>
  <c r="BK68" i="1" l="1"/>
  <c r="BJ69" i="1" a="1"/>
  <c r="BJ69" i="1" s="1"/>
  <c r="BK69" i="1" l="1"/>
  <c r="BJ70" i="1" a="1"/>
  <c r="BJ70" i="1" s="1"/>
  <c r="BK70" i="1" l="1"/>
  <c r="BJ71" i="1" a="1"/>
  <c r="BJ71" i="1" s="1"/>
  <c r="BK71" i="1" l="1"/>
  <c r="BJ72" i="1" a="1"/>
  <c r="BJ72" i="1" s="1"/>
  <c r="BK72" i="1" l="1"/>
  <c r="BJ73" i="1" a="1"/>
  <c r="BJ73" i="1" s="1"/>
  <c r="BK73" i="1" l="1"/>
  <c r="BJ74" i="1" a="1"/>
  <c r="BJ74" i="1" s="1"/>
  <c r="BK74" i="1" l="1"/>
  <c r="BJ75" i="1" a="1"/>
  <c r="BJ75" i="1" s="1"/>
  <c r="BK75" i="1" l="1"/>
  <c r="BJ76" i="1" a="1"/>
  <c r="BJ76" i="1" s="1"/>
  <c r="BK76" i="1" l="1"/>
  <c r="BJ77" i="1" a="1"/>
  <c r="BJ77" i="1" s="1"/>
  <c r="BK77" i="1" l="1"/>
  <c r="BJ78" i="1" a="1"/>
  <c r="BJ78" i="1" s="1"/>
  <c r="BK78" i="1" l="1"/>
  <c r="BJ79" i="1" a="1"/>
  <c r="BJ79" i="1" s="1"/>
  <c r="BK79" i="1" l="1"/>
  <c r="BJ80" i="1" a="1"/>
  <c r="BJ80" i="1" s="1"/>
  <c r="BK80" i="1" l="1"/>
  <c r="BJ81" i="1" a="1"/>
  <c r="BJ81" i="1" s="1"/>
  <c r="BK81" i="1" l="1"/>
  <c r="BJ82" i="1" a="1"/>
  <c r="BJ82" i="1" s="1"/>
  <c r="BK82" i="1" l="1"/>
  <c r="BJ83" i="1" a="1"/>
  <c r="BJ83" i="1" s="1"/>
  <c r="BK83" i="1" l="1"/>
  <c r="BJ84" i="1" a="1"/>
  <c r="BJ84" i="1" s="1"/>
  <c r="BK84" i="1" l="1"/>
  <c r="BJ85" i="1" a="1"/>
  <c r="BJ85" i="1" s="1"/>
  <c r="BK85" i="1" l="1"/>
  <c r="BJ86" i="1" a="1"/>
  <c r="BJ86" i="1" s="1"/>
  <c r="BK86" i="1" l="1"/>
  <c r="BJ87" i="1" a="1"/>
  <c r="BJ87" i="1" s="1"/>
  <c r="BK87" i="1" l="1"/>
  <c r="BJ88" i="1" a="1"/>
  <c r="BJ88" i="1" s="1"/>
  <c r="BK88" i="1" l="1"/>
  <c r="BJ89" i="1" a="1"/>
  <c r="BJ89" i="1" s="1"/>
  <c r="BK89" i="1" l="1"/>
  <c r="BJ90" i="1" a="1"/>
  <c r="BJ90" i="1" s="1"/>
  <c r="BK90" i="1" l="1"/>
  <c r="BJ91" i="1" a="1"/>
  <c r="BJ91" i="1" s="1"/>
  <c r="BK91" i="1" l="1"/>
  <c r="BJ92" i="1" a="1"/>
  <c r="BJ92" i="1" s="1"/>
  <c r="BK92" i="1" l="1"/>
  <c r="BJ93" i="1" a="1"/>
  <c r="BJ93" i="1" s="1"/>
  <c r="BK93" i="1" l="1"/>
  <c r="BJ94" i="1" a="1"/>
  <c r="BJ94" i="1" s="1"/>
  <c r="BK94" i="1" l="1"/>
  <c r="BJ95" i="1" a="1"/>
  <c r="BJ95" i="1" s="1"/>
  <c r="BK95" i="1" l="1"/>
  <c r="BJ96" i="1" a="1"/>
  <c r="BJ96" i="1" s="1"/>
  <c r="BK96" i="1" l="1"/>
  <c r="BJ97" i="1" a="1"/>
  <c r="BJ97" i="1" s="1"/>
  <c r="BK97" i="1" l="1"/>
  <c r="BJ98" i="1" a="1"/>
  <c r="BJ98" i="1" s="1"/>
  <c r="BK98" i="1" l="1"/>
  <c r="BJ99" i="1" a="1"/>
  <c r="BJ99" i="1" s="1"/>
  <c r="BK99" i="1" l="1"/>
  <c r="BJ100" i="1" a="1"/>
  <c r="BJ100" i="1" s="1"/>
  <c r="BK100" i="1" l="1"/>
  <c r="BJ101" i="1" a="1"/>
  <c r="BJ101" i="1" s="1"/>
  <c r="BK101" i="1" l="1"/>
  <c r="BJ102" i="1" a="1"/>
  <c r="BJ102" i="1" s="1"/>
  <c r="BK102" i="1" l="1"/>
  <c r="BJ103" i="1" a="1"/>
  <c r="BJ103" i="1" s="1"/>
  <c r="BK103" i="1" l="1"/>
  <c r="BJ104" i="1" a="1"/>
  <c r="BJ104" i="1" s="1"/>
  <c r="BK104" i="1" l="1"/>
  <c r="BJ105" i="1" a="1"/>
  <c r="BJ105" i="1" s="1"/>
  <c r="BK105" i="1" l="1"/>
  <c r="BJ106" i="1" a="1"/>
  <c r="BJ106" i="1" s="1"/>
  <c r="BK106" i="1" l="1"/>
  <c r="BJ107" i="1" a="1"/>
  <c r="BJ107" i="1" s="1"/>
  <c r="BK107" i="1" l="1"/>
  <c r="BJ108" i="1" a="1"/>
  <c r="BJ108" i="1" s="1"/>
  <c r="BK108" i="1" l="1"/>
  <c r="BJ109" i="1" a="1"/>
  <c r="BJ109" i="1" s="1"/>
  <c r="BK109" i="1" l="1"/>
  <c r="BJ110" i="1" a="1"/>
  <c r="BJ110" i="1" s="1"/>
  <c r="BK110" i="1" l="1"/>
  <c r="BJ111" i="1" a="1"/>
  <c r="BJ111" i="1" s="1"/>
  <c r="BK111" i="1" l="1"/>
  <c r="BJ112" i="1" a="1"/>
  <c r="BJ112" i="1" s="1"/>
  <c r="BK112" i="1" l="1"/>
  <c r="BJ113" i="1" a="1"/>
  <c r="BJ113" i="1" s="1"/>
  <c r="BK113" i="1" l="1"/>
  <c r="BJ114" i="1" a="1"/>
  <c r="BJ114" i="1" s="1"/>
  <c r="BK114" i="1" l="1"/>
  <c r="BJ115" i="1" a="1"/>
  <c r="BJ115" i="1" s="1"/>
  <c r="BK115" i="1" l="1"/>
  <c r="BJ116" i="1" a="1"/>
  <c r="BJ116" i="1" s="1"/>
  <c r="BK116" i="1" l="1"/>
  <c r="BJ117" i="1" a="1"/>
  <c r="BJ117" i="1" s="1"/>
  <c r="BK117" i="1" l="1"/>
  <c r="BJ118" i="1" a="1"/>
  <c r="BJ118" i="1" s="1"/>
  <c r="BK118" i="1" l="1"/>
  <c r="BJ119" i="1" a="1"/>
  <c r="BJ119" i="1" s="1"/>
  <c r="BK119" i="1" l="1"/>
  <c r="BJ120" i="1" a="1"/>
  <c r="BJ120" i="1" s="1"/>
  <c r="BK120" i="1" l="1"/>
  <c r="BJ121" i="1" a="1"/>
  <c r="BJ121" i="1" s="1"/>
  <c r="BK121" i="1" l="1"/>
  <c r="BJ122" i="1" a="1"/>
  <c r="BJ122" i="1" s="1"/>
  <c r="BK122" i="1" l="1"/>
  <c r="BJ123" i="1" a="1"/>
  <c r="BJ123" i="1" s="1"/>
  <c r="BK123" i="1" l="1"/>
  <c r="BJ124" i="1" a="1"/>
  <c r="BJ124" i="1" s="1"/>
  <c r="BK124" i="1" l="1"/>
  <c r="BJ125" i="1" a="1"/>
  <c r="BJ125" i="1" s="1"/>
  <c r="BK125" i="1" l="1"/>
  <c r="BJ126" i="1" a="1"/>
  <c r="BJ126" i="1" s="1"/>
  <c r="BK126" i="1" l="1"/>
  <c r="BJ127" i="1" a="1"/>
  <c r="BJ127" i="1" s="1"/>
  <c r="BK127" i="1" l="1"/>
  <c r="BJ128" i="1" a="1"/>
  <c r="BJ128" i="1" s="1"/>
  <c r="BK128" i="1" l="1"/>
  <c r="BJ129" i="1" a="1"/>
  <c r="BJ129" i="1" s="1"/>
  <c r="BK129" i="1" l="1"/>
  <c r="BJ130" i="1" a="1"/>
  <c r="BJ130" i="1" s="1"/>
  <c r="BK130" i="1" l="1"/>
  <c r="BJ131" i="1" a="1"/>
  <c r="BJ131" i="1" s="1"/>
  <c r="BK131" i="1" l="1"/>
  <c r="BJ132" i="1" a="1"/>
  <c r="BJ132" i="1" s="1"/>
  <c r="BK132" i="1" l="1"/>
  <c r="BJ133" i="1" a="1"/>
  <c r="BJ133" i="1" s="1"/>
  <c r="BK133" i="1" l="1"/>
  <c r="BJ134" i="1" a="1"/>
  <c r="BJ134" i="1" s="1"/>
  <c r="BK134" i="1" l="1"/>
  <c r="BJ135" i="1" a="1"/>
  <c r="BJ135" i="1" s="1"/>
  <c r="BK135" i="1" l="1"/>
  <c r="BJ136" i="1" a="1"/>
  <c r="BJ136" i="1" s="1"/>
  <c r="BK136" i="1" l="1"/>
  <c r="BJ137" i="1" a="1"/>
  <c r="BJ137" i="1" s="1"/>
  <c r="BK137" i="1" l="1"/>
  <c r="BJ138" i="1" a="1"/>
  <c r="BJ138" i="1" s="1"/>
  <c r="BK138" i="1" l="1"/>
  <c r="BJ139" i="1" a="1"/>
  <c r="BJ139" i="1" s="1"/>
  <c r="BK139" i="1" l="1"/>
  <c r="BJ140" i="1" a="1"/>
  <c r="BJ140" i="1" s="1"/>
  <c r="BK140" i="1" l="1"/>
  <c r="BJ141" i="1" a="1"/>
  <c r="BJ141" i="1" s="1"/>
  <c r="BK141" i="1" l="1"/>
  <c r="BJ142" i="1" a="1"/>
  <c r="BJ142" i="1" s="1"/>
  <c r="BK142" i="1" l="1"/>
  <c r="BJ143" i="1" a="1"/>
  <c r="BJ143" i="1" s="1"/>
  <c r="BK143" i="1" l="1"/>
  <c r="BJ144" i="1" a="1"/>
  <c r="BJ144" i="1" s="1"/>
  <c r="BK144" i="1" l="1"/>
  <c r="BJ145" i="1" a="1"/>
  <c r="BJ145" i="1" s="1"/>
  <c r="BK145" i="1" l="1"/>
  <c r="BJ146" i="1" a="1"/>
  <c r="BJ146" i="1" s="1"/>
  <c r="BK146" i="1" l="1"/>
  <c r="BJ147" i="1" a="1"/>
  <c r="BJ147" i="1" s="1"/>
  <c r="BK147" i="1" l="1"/>
  <c r="BJ148" i="1" a="1"/>
  <c r="BJ148" i="1" s="1"/>
  <c r="BK148" i="1" l="1"/>
  <c r="BJ149" i="1" a="1"/>
  <c r="BJ149" i="1" s="1"/>
  <c r="BK149" i="1" l="1"/>
  <c r="BJ150" i="1" a="1"/>
  <c r="BJ150" i="1" s="1"/>
  <c r="BK150" i="1" l="1"/>
  <c r="BJ151" i="1" a="1"/>
  <c r="BJ151" i="1" s="1"/>
  <c r="BK151" i="1" l="1"/>
  <c r="BJ152" i="1" a="1"/>
  <c r="BJ152" i="1" s="1"/>
  <c r="BK152" i="1" l="1"/>
  <c r="BJ153" i="1" a="1"/>
  <c r="BJ153" i="1" s="1"/>
  <c r="BK153" i="1" l="1"/>
  <c r="BJ154" i="1" a="1"/>
  <c r="BJ154" i="1" s="1"/>
  <c r="BK154" i="1" l="1"/>
  <c r="BJ155" i="1" a="1"/>
  <c r="BJ155" i="1" s="1"/>
  <c r="BK155" i="1" l="1"/>
  <c r="BJ156" i="1" a="1"/>
  <c r="BJ156" i="1" s="1"/>
  <c r="BK156" i="1" l="1"/>
  <c r="BJ157" i="1" a="1"/>
  <c r="BJ157" i="1" s="1"/>
  <c r="BK157" i="1" l="1"/>
  <c r="BJ158" i="1" a="1"/>
  <c r="BJ158" i="1" s="1"/>
  <c r="BK158" i="1" l="1"/>
  <c r="BJ159" i="1" a="1"/>
  <c r="BJ159" i="1" s="1"/>
  <c r="BK159" i="1" l="1"/>
  <c r="BJ160" i="1" a="1"/>
  <c r="BJ160" i="1" s="1"/>
  <c r="BK160" i="1" l="1"/>
  <c r="BJ161" i="1" a="1"/>
  <c r="BJ161" i="1" s="1"/>
  <c r="BK161" i="1" l="1"/>
  <c r="BJ162" i="1" a="1"/>
  <c r="BJ162" i="1" s="1"/>
  <c r="BK162" i="1" l="1"/>
  <c r="BJ163" i="1" a="1"/>
  <c r="BJ163" i="1" s="1"/>
  <c r="BK163" i="1" l="1"/>
  <c r="BJ164" i="1" a="1"/>
  <c r="BJ164" i="1" s="1"/>
  <c r="BK164" i="1" l="1"/>
  <c r="BJ165" i="1" a="1"/>
  <c r="BJ165" i="1" s="1"/>
  <c r="BK165" i="1" l="1"/>
  <c r="BJ166" i="1" a="1"/>
  <c r="BJ166" i="1" s="1"/>
  <c r="BK166" i="1" l="1"/>
  <c r="BJ167" i="1" a="1"/>
  <c r="BJ167" i="1" s="1"/>
  <c r="BK167" i="1" l="1"/>
  <c r="BJ168" i="1" a="1"/>
  <c r="BJ168" i="1" s="1"/>
  <c r="BK168" i="1" l="1"/>
  <c r="BJ169" i="1" a="1"/>
  <c r="BJ169" i="1" s="1"/>
  <c r="BK169" i="1" l="1"/>
  <c r="BJ170" i="1" a="1"/>
  <c r="BJ170" i="1" s="1"/>
  <c r="BK170" i="1" l="1"/>
  <c r="BJ171" i="1" a="1"/>
  <c r="BJ171" i="1" s="1"/>
  <c r="BK171" i="1" l="1"/>
  <c r="BJ172" i="1" a="1"/>
  <c r="BJ172" i="1" s="1"/>
  <c r="BK172" i="1" l="1"/>
  <c r="BJ173" i="1" a="1"/>
  <c r="BJ173" i="1" s="1"/>
  <c r="BK173" i="1" l="1"/>
  <c r="BJ174" i="1" a="1"/>
  <c r="BJ174" i="1" s="1"/>
  <c r="BK174" i="1" l="1"/>
  <c r="BJ175" i="1" a="1"/>
  <c r="BJ175" i="1" s="1"/>
  <c r="BK175" i="1" l="1"/>
  <c r="BJ176" i="1" a="1"/>
  <c r="BJ176" i="1" s="1"/>
  <c r="BK176" i="1" l="1"/>
  <c r="BJ177" i="1" a="1"/>
  <c r="BJ177" i="1" s="1"/>
  <c r="BK177" i="1" l="1"/>
  <c r="BJ178" i="1" a="1"/>
  <c r="BJ178" i="1" s="1"/>
  <c r="BK178" i="1" l="1"/>
  <c r="BJ179" i="1" a="1"/>
  <c r="BJ179" i="1" s="1"/>
  <c r="BK179" i="1" l="1"/>
  <c r="BJ180" i="1" a="1"/>
  <c r="BJ180" i="1" s="1"/>
  <c r="BK180" i="1" l="1"/>
  <c r="BJ181" i="1" a="1"/>
  <c r="BJ181" i="1" s="1"/>
  <c r="BK181" i="1" l="1"/>
  <c r="BJ182" i="1" a="1"/>
  <c r="BJ182" i="1" s="1"/>
  <c r="BK182" i="1" l="1"/>
  <c r="BJ183" i="1" a="1"/>
  <c r="BJ183" i="1" s="1"/>
  <c r="BK183" i="1" l="1"/>
  <c r="BJ184" i="1" a="1"/>
  <c r="BJ184" i="1" s="1"/>
  <c r="BK184" i="1" l="1"/>
  <c r="BJ185" i="1" a="1"/>
  <c r="BJ185" i="1" s="1"/>
  <c r="BK185" i="1" l="1"/>
  <c r="BJ186" i="1" a="1"/>
  <c r="BJ186" i="1" s="1"/>
  <c r="BK186" i="1" l="1"/>
  <c r="BJ187" i="1" a="1"/>
  <c r="BJ187" i="1" s="1"/>
  <c r="BK187" i="1" l="1"/>
  <c r="BJ188" i="1" a="1"/>
  <c r="BJ188" i="1" s="1"/>
  <c r="BK188" i="1" l="1"/>
  <c r="BJ189" i="1" a="1"/>
  <c r="BJ189" i="1" s="1"/>
  <c r="BK189" i="1" l="1"/>
  <c r="BJ190" i="1" a="1"/>
  <c r="BJ190" i="1" s="1"/>
  <c r="BK190" i="1" l="1"/>
  <c r="BJ191" i="1" a="1"/>
  <c r="BJ191" i="1" s="1"/>
  <c r="BK191" i="1" l="1"/>
  <c r="BJ192" i="1" a="1"/>
  <c r="BJ192" i="1" s="1"/>
  <c r="BK192" i="1" l="1"/>
  <c r="BJ193" i="1" a="1"/>
  <c r="BJ193" i="1" s="1"/>
  <c r="BK193" i="1" l="1"/>
  <c r="BJ194" i="1" a="1"/>
  <c r="BJ194" i="1" s="1"/>
  <c r="BK194" i="1" l="1"/>
  <c r="BJ195" i="1" a="1"/>
  <c r="BJ195" i="1" s="1"/>
  <c r="BK195" i="1" l="1"/>
  <c r="BJ196" i="1" a="1"/>
  <c r="BJ196" i="1" s="1"/>
  <c r="BK196" i="1" l="1"/>
  <c r="BJ197" i="1" a="1"/>
  <c r="BJ197" i="1" s="1"/>
  <c r="BK197" i="1" l="1"/>
  <c r="BJ198" i="1" a="1"/>
  <c r="BJ198" i="1" s="1"/>
  <c r="BK198" i="1" l="1"/>
  <c r="BJ199" i="1" a="1"/>
  <c r="BJ199" i="1" s="1"/>
  <c r="BK199" i="1" l="1"/>
  <c r="BJ200" i="1" a="1"/>
  <c r="BJ200" i="1" s="1"/>
  <c r="BK200" i="1" l="1"/>
  <c r="BJ201" i="1" a="1"/>
  <c r="BJ201" i="1" s="1"/>
  <c r="BK201" i="1" l="1"/>
  <c r="BJ202" i="1" a="1"/>
  <c r="BJ202" i="1" s="1"/>
  <c r="BK202" i="1" l="1"/>
  <c r="BJ203" i="1" a="1"/>
  <c r="BJ203" i="1" s="1"/>
  <c r="BK203" i="1" l="1"/>
  <c r="BJ204" i="1" a="1"/>
  <c r="BJ204" i="1" s="1"/>
  <c r="BK204" i="1" l="1"/>
  <c r="BJ205" i="1" a="1"/>
  <c r="BJ205" i="1" s="1"/>
  <c r="BK205" i="1" l="1"/>
  <c r="BJ206" i="1" a="1"/>
  <c r="BJ206" i="1" s="1"/>
  <c r="BK206" i="1" l="1"/>
  <c r="BJ207" i="1" a="1"/>
  <c r="BJ207" i="1" s="1"/>
  <c r="BK207" i="1" l="1"/>
  <c r="BJ208" i="1" a="1"/>
  <c r="BJ208" i="1" s="1"/>
  <c r="BK208" i="1" l="1"/>
  <c r="BJ209" i="1" a="1"/>
  <c r="BJ209" i="1" s="1"/>
  <c r="BK209" i="1" l="1"/>
  <c r="BJ210" i="1" a="1"/>
  <c r="BJ210" i="1" s="1"/>
  <c r="BK210" i="1" l="1"/>
  <c r="BJ211" i="1" a="1"/>
  <c r="BJ211" i="1" s="1"/>
  <c r="BK211" i="1" l="1"/>
  <c r="BJ212" i="1" a="1"/>
  <c r="BJ212" i="1" s="1"/>
  <c r="BK212" i="1" l="1"/>
  <c r="BJ213" i="1" a="1"/>
  <c r="BJ213" i="1" s="1"/>
  <c r="BK213" i="1" l="1"/>
  <c r="BJ214" i="1" a="1"/>
  <c r="BJ214" i="1" s="1"/>
  <c r="BK214" i="1" l="1"/>
  <c r="BJ215" i="1" a="1"/>
  <c r="BJ215" i="1" s="1"/>
  <c r="BK215" i="1" l="1"/>
  <c r="BJ216" i="1" a="1"/>
  <c r="BJ216" i="1" s="1"/>
  <c r="BK216" i="1" l="1"/>
  <c r="BJ217" i="1" a="1"/>
  <c r="BJ217" i="1" s="1"/>
  <c r="BK217" i="1" l="1"/>
  <c r="BJ218" i="1" a="1"/>
  <c r="BJ218" i="1" s="1"/>
  <c r="BK218" i="1" l="1"/>
  <c r="BJ219" i="1" a="1"/>
  <c r="BJ219" i="1" s="1"/>
  <c r="BK219" i="1" l="1"/>
  <c r="BJ220" i="1" a="1"/>
  <c r="BJ220" i="1" s="1"/>
  <c r="BK220" i="1" l="1"/>
  <c r="BJ221" i="1" a="1"/>
  <c r="BJ221" i="1" s="1"/>
  <c r="BK221" i="1" l="1"/>
  <c r="BJ222" i="1" a="1"/>
  <c r="BJ222" i="1" s="1"/>
  <c r="BK222" i="1" l="1"/>
  <c r="BJ223" i="1" a="1"/>
  <c r="BJ223" i="1" s="1"/>
  <c r="BK223" i="1" l="1"/>
  <c r="BJ224" i="1" a="1"/>
  <c r="BJ224" i="1" s="1"/>
  <c r="BK224" i="1" l="1"/>
  <c r="BJ225" i="1" a="1"/>
  <c r="BJ225" i="1" s="1"/>
  <c r="BK225" i="1" l="1"/>
  <c r="BJ226" i="1" a="1"/>
  <c r="BJ226" i="1" s="1"/>
  <c r="BK226" i="1" l="1"/>
  <c r="BJ227" i="1" a="1"/>
  <c r="BJ227" i="1" s="1"/>
  <c r="BK227" i="1" l="1"/>
  <c r="BJ228" i="1" a="1"/>
  <c r="BJ228" i="1" s="1"/>
  <c r="BK228" i="1" l="1"/>
  <c r="BJ229" i="1" a="1"/>
  <c r="BJ229" i="1" s="1"/>
  <c r="BK229" i="1" l="1"/>
  <c r="BJ230" i="1" a="1"/>
  <c r="BJ230" i="1" s="1"/>
  <c r="BK230" i="1" l="1"/>
  <c r="BJ231" i="1" a="1"/>
  <c r="BJ231" i="1" s="1"/>
  <c r="BK231" i="1" l="1"/>
  <c r="BJ232" i="1" a="1"/>
  <c r="BJ232" i="1" s="1"/>
  <c r="BK232" i="1" l="1"/>
  <c r="BJ233" i="1" a="1"/>
  <c r="BJ233" i="1" s="1"/>
  <c r="BK233" i="1" l="1"/>
  <c r="BJ234" i="1" a="1"/>
  <c r="BJ234" i="1" s="1"/>
  <c r="BK234" i="1" l="1"/>
  <c r="BJ235" i="1" a="1"/>
  <c r="BJ235" i="1" s="1"/>
  <c r="BK235" i="1" l="1"/>
  <c r="BJ236" i="1" a="1"/>
  <c r="BJ236" i="1" s="1"/>
  <c r="BK236" i="1" l="1"/>
  <c r="BJ237" i="1" a="1"/>
  <c r="BJ237" i="1" s="1"/>
  <c r="BK237" i="1" l="1"/>
  <c r="BJ238" i="1" a="1"/>
  <c r="BJ238" i="1" s="1"/>
  <c r="BK238" i="1" l="1"/>
  <c r="BJ239" i="1" a="1"/>
  <c r="BJ239" i="1" s="1"/>
  <c r="BK239" i="1" l="1"/>
  <c r="BJ240" i="1" a="1"/>
  <c r="BJ240" i="1" s="1"/>
  <c r="BK240" i="1" l="1"/>
  <c r="BJ241" i="1" a="1"/>
  <c r="BJ241" i="1" s="1"/>
  <c r="BK241" i="1" l="1"/>
  <c r="BJ242" i="1" a="1"/>
  <c r="BJ242" i="1" s="1"/>
  <c r="BK242" i="1" l="1"/>
  <c r="BJ243" i="1" a="1"/>
  <c r="BJ243" i="1" s="1"/>
  <c r="BK243" i="1" l="1"/>
  <c r="BJ244" i="1" a="1"/>
  <c r="BJ244" i="1" s="1"/>
  <c r="BK244" i="1" l="1"/>
  <c r="BJ245" i="1" a="1"/>
  <c r="BJ245" i="1" s="1"/>
  <c r="BK245" i="1" l="1"/>
  <c r="BJ246" i="1" a="1"/>
  <c r="BJ246" i="1" s="1"/>
  <c r="BK246" i="1" l="1"/>
  <c r="BJ247" i="1" a="1"/>
  <c r="BJ247" i="1" s="1"/>
  <c r="BK247" i="1" l="1"/>
  <c r="BJ248" i="1" a="1"/>
  <c r="BJ248" i="1" s="1"/>
  <c r="BK248" i="1" l="1"/>
  <c r="BJ249" i="1" a="1"/>
  <c r="BJ249" i="1" s="1"/>
  <c r="BK249" i="1" l="1"/>
  <c r="BJ250" i="1" a="1"/>
  <c r="BJ250" i="1" s="1"/>
  <c r="BK250" i="1" l="1"/>
  <c r="BJ251" i="1" a="1"/>
  <c r="BJ251" i="1" s="1"/>
  <c r="BK251" i="1" l="1"/>
  <c r="BJ252" i="1" a="1"/>
  <c r="BJ252" i="1" s="1"/>
  <c r="BK252" i="1" l="1"/>
  <c r="BJ253" i="1" a="1"/>
  <c r="BJ253" i="1" s="1"/>
  <c r="BK253" i="1" l="1"/>
  <c r="BJ254" i="1" a="1"/>
  <c r="BJ254" i="1" s="1"/>
  <c r="BK254" i="1" l="1"/>
  <c r="BJ255" i="1" a="1"/>
  <c r="BJ255" i="1" s="1"/>
  <c r="BK255" i="1" l="1"/>
  <c r="BJ256" i="1" a="1"/>
  <c r="BJ256" i="1" s="1"/>
  <c r="BK256" i="1" l="1"/>
  <c r="BJ257" i="1" a="1"/>
  <c r="BJ257" i="1" s="1"/>
  <c r="BK257" i="1" l="1"/>
  <c r="BJ258" i="1" a="1"/>
  <c r="BJ258" i="1" s="1"/>
  <c r="BK258" i="1" l="1"/>
  <c r="BJ259" i="1" a="1"/>
  <c r="BJ259" i="1" s="1"/>
  <c r="BK259" i="1" l="1"/>
  <c r="BJ260" i="1" a="1"/>
  <c r="BJ260" i="1" s="1"/>
  <c r="BK260" i="1" l="1"/>
  <c r="BJ261" i="1" a="1"/>
  <c r="BJ261" i="1" s="1"/>
  <c r="BK261" i="1" l="1"/>
  <c r="BJ262" i="1" a="1"/>
  <c r="BJ262" i="1" s="1"/>
  <c r="BK262" i="1" l="1"/>
  <c r="BJ263" i="1" a="1"/>
  <c r="BJ263" i="1" s="1"/>
  <c r="BK263" i="1" l="1"/>
  <c r="BJ264" i="1" a="1"/>
  <c r="BJ264" i="1" s="1"/>
  <c r="BK264" i="1" l="1"/>
  <c r="BJ265" i="1" a="1"/>
  <c r="BJ265" i="1" s="1"/>
  <c r="BK265" i="1" l="1"/>
  <c r="BJ266" i="1" a="1"/>
  <c r="BJ266" i="1" s="1"/>
  <c r="BK266" i="1" l="1"/>
  <c r="BJ267" i="1" a="1"/>
  <c r="BJ267" i="1" s="1"/>
  <c r="BK267" i="1" l="1"/>
  <c r="BJ268" i="1" a="1"/>
  <c r="BJ268" i="1" s="1"/>
  <c r="BK268" i="1" l="1"/>
  <c r="BJ269" i="1" a="1"/>
  <c r="BJ269" i="1" s="1"/>
  <c r="BK269" i="1" l="1"/>
  <c r="BJ270" i="1" a="1"/>
  <c r="BJ270" i="1" s="1"/>
  <c r="BK270" i="1" l="1"/>
  <c r="BJ271" i="1" a="1"/>
  <c r="BJ271" i="1" s="1"/>
  <c r="BK271" i="1" l="1"/>
  <c r="BJ272" i="1" a="1"/>
  <c r="BJ272" i="1" s="1"/>
  <c r="BK272" i="1" l="1"/>
  <c r="BJ273" i="1" a="1"/>
  <c r="BJ273" i="1" s="1"/>
  <c r="BK273" i="1" l="1"/>
  <c r="BJ274" i="1" a="1"/>
  <c r="BJ274" i="1" s="1"/>
  <c r="BK274" i="1" l="1"/>
  <c r="BJ275" i="1" a="1"/>
  <c r="BJ275" i="1" s="1"/>
  <c r="BK275" i="1" l="1"/>
  <c r="BJ276" i="1" a="1"/>
  <c r="BJ276" i="1" s="1"/>
  <c r="BK276" i="1" l="1"/>
  <c r="BJ277" i="1" a="1"/>
  <c r="BJ277" i="1" s="1"/>
  <c r="BK277" i="1" l="1"/>
  <c r="BJ278" i="1" a="1"/>
  <c r="BJ278" i="1" s="1"/>
  <c r="BK278" i="1" l="1"/>
  <c r="BJ279" i="1" a="1"/>
  <c r="BJ279" i="1" s="1"/>
  <c r="BK279" i="1" l="1"/>
  <c r="BJ280" i="1" a="1"/>
  <c r="BJ280" i="1" s="1"/>
  <c r="BK280" i="1" l="1"/>
  <c r="BJ281" i="1" a="1"/>
  <c r="BJ281" i="1" s="1"/>
  <c r="BK281" i="1" l="1"/>
  <c r="BJ282" i="1" a="1"/>
  <c r="BJ282" i="1" s="1"/>
  <c r="BK282" i="1" l="1"/>
  <c r="BJ283" i="1" a="1"/>
  <c r="BJ283" i="1" s="1"/>
  <c r="BK283" i="1" l="1"/>
  <c r="BJ284" i="1" a="1"/>
  <c r="BJ284" i="1" s="1"/>
  <c r="BK284" i="1" l="1"/>
  <c r="BJ285" i="1" a="1"/>
  <c r="BJ285" i="1" s="1"/>
  <c r="BK285" i="1" l="1"/>
  <c r="BJ286" i="1" a="1"/>
  <c r="BJ286" i="1" s="1"/>
  <c r="BK286" i="1" l="1"/>
  <c r="BJ287" i="1" a="1"/>
  <c r="BJ287" i="1" s="1"/>
  <c r="BK287" i="1" l="1"/>
  <c r="BJ288" i="1" a="1"/>
  <c r="BJ288" i="1" s="1"/>
  <c r="BK288" i="1" l="1"/>
  <c r="BJ289" i="1" a="1"/>
  <c r="BJ289" i="1" s="1"/>
  <c r="BK289" i="1" l="1"/>
  <c r="BJ290" i="1" a="1"/>
  <c r="BJ290" i="1" s="1"/>
  <c r="BK290" i="1" l="1"/>
  <c r="BJ291" i="1" a="1"/>
  <c r="BJ291" i="1" s="1"/>
  <c r="BK291" i="1" l="1"/>
  <c r="BJ292" i="1" a="1"/>
  <c r="BJ292" i="1" s="1"/>
  <c r="BK292" i="1" l="1"/>
  <c r="BJ293" i="1" a="1"/>
  <c r="BJ293" i="1" s="1"/>
  <c r="BK293" i="1" l="1"/>
  <c r="BJ294" i="1" a="1"/>
  <c r="BJ294" i="1" s="1"/>
  <c r="BK294" i="1" l="1"/>
  <c r="BJ295" i="1" a="1"/>
  <c r="BJ295" i="1" s="1"/>
  <c r="BK295" i="1" l="1"/>
  <c r="BJ296" i="1" a="1"/>
  <c r="BJ296" i="1" s="1"/>
  <c r="BK296" i="1" l="1"/>
  <c r="BJ297" i="1" a="1"/>
  <c r="BJ297" i="1" s="1"/>
  <c r="BK297" i="1" l="1"/>
  <c r="BJ298" i="1" a="1"/>
  <c r="BJ298" i="1" s="1"/>
  <c r="BK298" i="1" l="1"/>
  <c r="BJ299" i="1" a="1"/>
  <c r="BJ299" i="1" s="1"/>
  <c r="BK299" i="1" l="1"/>
  <c r="BJ300" i="1" a="1"/>
  <c r="BJ300" i="1" s="1"/>
  <c r="BK300" i="1" l="1"/>
  <c r="BJ301" i="1" a="1"/>
  <c r="BJ301" i="1" s="1"/>
  <c r="BK301" i="1" l="1"/>
  <c r="BJ302" i="1" a="1"/>
  <c r="BJ302" i="1" s="1"/>
  <c r="BK302" i="1" l="1"/>
  <c r="BJ303" i="1" a="1"/>
  <c r="BJ303" i="1" s="1"/>
  <c r="BK303" i="1" l="1"/>
  <c r="BJ304" i="1" a="1"/>
  <c r="BJ304" i="1" s="1"/>
  <c r="BK304" i="1" l="1"/>
  <c r="BJ305" i="1" a="1"/>
  <c r="BJ305" i="1" s="1"/>
  <c r="BK305" i="1" l="1"/>
  <c r="BJ306" i="1" a="1"/>
  <c r="BJ306" i="1" s="1"/>
  <c r="BK306" i="1" l="1"/>
  <c r="BJ307" i="1" a="1"/>
  <c r="BJ307" i="1" s="1"/>
  <c r="BK307" i="1" l="1"/>
  <c r="BJ308" i="1" a="1"/>
  <c r="BJ308" i="1" s="1"/>
  <c r="BK308" i="1" l="1"/>
  <c r="BJ309" i="1" a="1"/>
  <c r="BJ309" i="1" s="1"/>
  <c r="BK309" i="1" l="1"/>
  <c r="BJ310" i="1" a="1"/>
  <c r="BJ310" i="1" s="1"/>
  <c r="BK310" i="1" l="1"/>
  <c r="BJ311" i="1" a="1"/>
  <c r="BJ311" i="1" s="1"/>
  <c r="BK311" i="1" l="1"/>
  <c r="BJ312" i="1" a="1"/>
  <c r="BJ312" i="1" s="1"/>
  <c r="BK312" i="1" l="1"/>
  <c r="BJ313" i="1" a="1"/>
  <c r="BJ313" i="1" s="1"/>
  <c r="BK313" i="1" l="1"/>
  <c r="BJ314" i="1" a="1"/>
  <c r="BJ314" i="1" s="1"/>
  <c r="BK314" i="1" l="1"/>
  <c r="BJ315" i="1" a="1"/>
  <c r="BJ315" i="1" s="1"/>
  <c r="BK315" i="1" l="1"/>
  <c r="BJ316" i="1" a="1"/>
  <c r="BJ316" i="1" s="1"/>
  <c r="BK316" i="1" l="1"/>
  <c r="BJ317" i="1" a="1"/>
  <c r="BJ317" i="1" s="1"/>
  <c r="BK317" i="1" l="1"/>
  <c r="BJ318" i="1" a="1"/>
  <c r="BJ318" i="1" s="1"/>
  <c r="BK318" i="1" l="1"/>
  <c r="BJ319" i="1" a="1"/>
  <c r="BJ319" i="1" s="1"/>
  <c r="BK319" i="1" l="1"/>
  <c r="BJ320" i="1" a="1"/>
  <c r="BJ320" i="1" s="1"/>
  <c r="BK320" i="1" l="1"/>
  <c r="BJ321" i="1" a="1"/>
  <c r="BJ321" i="1" s="1"/>
  <c r="BK321" i="1" l="1"/>
  <c r="BJ322" i="1" a="1"/>
  <c r="BJ322" i="1" s="1"/>
  <c r="BK322" i="1" l="1"/>
  <c r="BJ323" i="1" a="1"/>
  <c r="BJ323" i="1" s="1"/>
  <c r="BK323" i="1" l="1"/>
  <c r="BJ324" i="1" a="1"/>
  <c r="BJ324" i="1" s="1"/>
  <c r="BK324" i="1" l="1"/>
  <c r="BJ325" i="1" a="1"/>
  <c r="BJ325" i="1" s="1"/>
  <c r="BK325" i="1" l="1"/>
  <c r="BJ326" i="1" a="1"/>
  <c r="BJ326" i="1" s="1"/>
  <c r="BK326" i="1" l="1"/>
  <c r="BJ327" i="1" a="1"/>
  <c r="BJ327" i="1" s="1"/>
  <c r="BK327" i="1" l="1"/>
  <c r="BJ328" i="1" a="1"/>
  <c r="BJ328" i="1" s="1"/>
  <c r="BK328" i="1" l="1"/>
  <c r="BJ329" i="1" a="1"/>
  <c r="BJ329" i="1" s="1"/>
  <c r="BK329" i="1" l="1"/>
  <c r="BJ330" i="1" a="1"/>
  <c r="BJ330" i="1" s="1"/>
  <c r="BK330" i="1" l="1"/>
  <c r="BJ331" i="1" a="1"/>
  <c r="BJ331" i="1" s="1"/>
  <c r="BK331" i="1" l="1"/>
  <c r="BJ332" i="1" a="1"/>
  <c r="BJ332" i="1" s="1"/>
  <c r="BK332" i="1" l="1"/>
  <c r="BJ333" i="1" a="1"/>
  <c r="BJ333" i="1" s="1"/>
  <c r="BK333" i="1" l="1"/>
  <c r="BJ334" i="1" a="1"/>
  <c r="BJ334" i="1" s="1"/>
  <c r="BK334" i="1" l="1"/>
  <c r="BJ335" i="1" a="1"/>
  <c r="BJ335" i="1" s="1"/>
  <c r="BK335" i="1" l="1"/>
  <c r="BJ336" i="1" a="1"/>
  <c r="BJ336" i="1" s="1"/>
  <c r="BK336" i="1" l="1"/>
  <c r="BJ337" i="1" a="1"/>
  <c r="BJ337" i="1" s="1"/>
  <c r="BK337" i="1" l="1"/>
  <c r="BJ338" i="1" a="1"/>
  <c r="BJ338" i="1" s="1"/>
  <c r="BK338" i="1" l="1"/>
  <c r="BJ339" i="1" a="1"/>
  <c r="BJ339" i="1" s="1"/>
  <c r="BK339" i="1" l="1"/>
  <c r="BJ340" i="1" a="1"/>
  <c r="BJ340" i="1" s="1"/>
  <c r="BK340" i="1" l="1"/>
  <c r="BJ341" i="1" a="1"/>
  <c r="BJ341" i="1" s="1"/>
  <c r="BK341" i="1" l="1"/>
  <c r="BJ342" i="1" a="1"/>
  <c r="BJ342" i="1" s="1"/>
  <c r="BK342" i="1" l="1"/>
  <c r="BJ343" i="1" a="1"/>
  <c r="BJ343" i="1" s="1"/>
  <c r="BK343" i="1" l="1"/>
  <c r="BJ344" i="1" a="1"/>
  <c r="BJ344" i="1" s="1"/>
  <c r="BK344" i="1" l="1"/>
  <c r="BJ345" i="1" a="1"/>
  <c r="BJ345" i="1" s="1"/>
  <c r="BK345" i="1" l="1"/>
  <c r="BJ346" i="1" a="1"/>
  <c r="BJ346" i="1" s="1"/>
  <c r="BK346" i="1" l="1"/>
  <c r="BJ347" i="1" a="1"/>
  <c r="BJ347" i="1" s="1"/>
  <c r="BK347" i="1" l="1"/>
  <c r="BJ348" i="1" a="1"/>
  <c r="BJ348" i="1" s="1"/>
  <c r="BK348" i="1" l="1"/>
  <c r="BJ349" i="1" a="1"/>
  <c r="BJ349" i="1" s="1"/>
  <c r="BK349" i="1" l="1"/>
  <c r="BJ350" i="1" a="1"/>
  <c r="BJ350" i="1" s="1"/>
  <c r="BK350" i="1" l="1"/>
  <c r="BJ351" i="1" a="1"/>
  <c r="BJ351" i="1" s="1"/>
  <c r="BK351" i="1" l="1"/>
  <c r="BJ352" i="1" a="1"/>
  <c r="BJ352" i="1" s="1"/>
  <c r="BK352" i="1" l="1"/>
  <c r="BJ353" i="1" a="1"/>
  <c r="BJ353" i="1" s="1"/>
  <c r="BK353" i="1" l="1"/>
  <c r="BJ354" i="1" a="1"/>
  <c r="BJ354" i="1" s="1"/>
  <c r="BK354" i="1" l="1"/>
  <c r="BJ355" i="1" a="1"/>
  <c r="BJ355" i="1" s="1"/>
  <c r="BK355" i="1" l="1"/>
  <c r="BJ356" i="1" a="1"/>
  <c r="BJ356" i="1" s="1"/>
  <c r="BK356" i="1" l="1"/>
  <c r="BJ357" i="1" a="1"/>
  <c r="BJ357" i="1" s="1"/>
  <c r="BK357" i="1" l="1"/>
  <c r="BJ358" i="1" a="1"/>
  <c r="BJ358" i="1" s="1"/>
  <c r="BK358" i="1" l="1"/>
  <c r="BJ359" i="1" a="1"/>
  <c r="BJ359" i="1" s="1"/>
  <c r="BK359" i="1" l="1"/>
  <c r="BJ360" i="1" a="1"/>
  <c r="BJ360" i="1" s="1"/>
  <c r="BK360" i="1" l="1"/>
  <c r="BJ361" i="1" a="1"/>
  <c r="BJ361" i="1" s="1"/>
  <c r="BK361" i="1" l="1"/>
  <c r="BJ362" i="1" a="1"/>
  <c r="BJ362" i="1" s="1"/>
  <c r="BK362" i="1" l="1"/>
  <c r="BJ363" i="1" a="1"/>
  <c r="BJ363" i="1" s="1"/>
  <c r="BK363" i="1" l="1"/>
  <c r="BJ364" i="1" a="1"/>
  <c r="BJ364" i="1" s="1"/>
  <c r="BK364" i="1" l="1"/>
  <c r="BJ365" i="1" a="1"/>
  <c r="BJ365" i="1" s="1"/>
  <c r="BK365" i="1" l="1"/>
  <c r="BJ366" i="1" a="1"/>
  <c r="BJ366" i="1" s="1"/>
  <c r="BK366" i="1" l="1"/>
  <c r="BJ367" i="1" a="1"/>
  <c r="BJ367" i="1" s="1"/>
  <c r="BK367" i="1" l="1"/>
  <c r="BJ368" i="1" a="1"/>
  <c r="BJ368" i="1" s="1"/>
  <c r="BK368" i="1" l="1"/>
  <c r="BJ369" i="1" a="1"/>
  <c r="BJ369" i="1" s="1"/>
  <c r="BK369" i="1" l="1"/>
  <c r="BJ370" i="1" a="1"/>
  <c r="BJ370" i="1" s="1"/>
  <c r="BK370" i="1" l="1"/>
  <c r="BJ371" i="1" a="1"/>
  <c r="BJ371" i="1" s="1"/>
  <c r="BK371" i="1" l="1"/>
  <c r="BJ372" i="1" a="1"/>
  <c r="BJ372" i="1" s="1"/>
  <c r="BK372" i="1" l="1"/>
  <c r="BJ373" i="1" a="1"/>
  <c r="BJ373" i="1" s="1"/>
  <c r="BK373" i="1" l="1"/>
  <c r="BJ374" i="1" a="1"/>
  <c r="BJ374" i="1" s="1"/>
  <c r="BK374" i="1" l="1"/>
  <c r="BJ375" i="1" a="1"/>
  <c r="BJ375" i="1" s="1"/>
  <c r="BK375" i="1" l="1"/>
  <c r="BJ376" i="1" a="1"/>
  <c r="BJ376" i="1" s="1"/>
  <c r="BK376" i="1" l="1"/>
  <c r="BJ377" i="1" a="1"/>
  <c r="BJ377" i="1" s="1"/>
  <c r="BK377" i="1" l="1"/>
  <c r="BJ378" i="1" a="1"/>
  <c r="BJ378" i="1" s="1"/>
  <c r="BK378" i="1" l="1"/>
  <c r="BJ379" i="1" a="1"/>
  <c r="BJ379" i="1" s="1"/>
  <c r="BK379" i="1" l="1"/>
  <c r="BJ380" i="1" a="1"/>
  <c r="BJ380" i="1" s="1"/>
  <c r="BK380" i="1" l="1"/>
  <c r="BJ381" i="1" a="1"/>
  <c r="BJ381" i="1" s="1"/>
  <c r="BK381" i="1" l="1"/>
  <c r="BJ382" i="1" a="1"/>
  <c r="BJ382" i="1" s="1"/>
  <c r="BK382" i="1" l="1"/>
  <c r="BJ383" i="1" a="1"/>
  <c r="BJ383" i="1" s="1"/>
  <c r="BK383" i="1" l="1"/>
  <c r="BJ384" i="1" a="1"/>
  <c r="BJ384" i="1" s="1"/>
  <c r="BK384" i="1" l="1"/>
  <c r="BJ385" i="1" a="1"/>
  <c r="BJ385" i="1" s="1"/>
  <c r="BK385" i="1" s="1"/>
  <c r="BM148" i="1" l="1"/>
  <c r="BN148" i="1" s="1"/>
  <c r="BM224" i="1"/>
  <c r="BN224" i="1" s="1"/>
  <c r="BM187" i="1"/>
  <c r="BN187" i="1" s="1"/>
  <c r="BM272" i="1"/>
  <c r="BN272" i="1" s="1"/>
  <c r="BM194" i="1"/>
  <c r="BN194" i="1" s="1"/>
  <c r="BM80" i="1"/>
  <c r="BN80" i="1" s="1"/>
  <c r="BM260" i="1"/>
  <c r="BN260" i="1" s="1"/>
  <c r="BM128" i="1"/>
  <c r="BN128" i="1" s="1"/>
  <c r="BM252" i="1"/>
  <c r="BN252" i="1" s="1"/>
  <c r="BM61" i="1"/>
  <c r="BN61" i="1" s="1"/>
  <c r="BM228" i="1"/>
  <c r="BN228" i="1" s="1"/>
  <c r="BM176" i="1"/>
  <c r="BN176" i="1" s="1"/>
  <c r="BM39" i="1"/>
  <c r="BN39" i="1" s="1"/>
  <c r="BM17" i="1"/>
  <c r="BN17" i="1" s="1"/>
  <c r="BM327" i="1"/>
  <c r="BN327" i="1" s="1"/>
  <c r="BM57" i="1"/>
  <c r="BN57" i="1" s="1"/>
  <c r="BM138" i="1"/>
  <c r="BN138" i="1" s="1"/>
  <c r="BM220" i="1"/>
  <c r="BN220" i="1" s="1"/>
  <c r="BM196" i="1"/>
  <c r="BN196" i="1" s="1"/>
  <c r="BM363" i="1"/>
  <c r="BN363" i="1" s="1"/>
  <c r="BM263" i="1"/>
  <c r="BN263" i="1" s="1"/>
  <c r="BM101" i="1"/>
  <c r="BN101" i="1" s="1"/>
  <c r="BM24" i="1"/>
  <c r="BN24" i="1" s="1"/>
  <c r="BM180" i="1"/>
  <c r="BN180" i="1" s="1"/>
  <c r="BM167" i="1"/>
  <c r="BN167" i="1" s="1"/>
  <c r="BM47" i="1"/>
  <c r="BN47" i="1" s="1"/>
  <c r="BM331" i="1"/>
  <c r="BN331" i="1" s="1"/>
  <c r="BM325" i="1"/>
  <c r="BN325" i="1" s="1"/>
  <c r="BM178" i="1"/>
  <c r="BN178" i="1" s="1"/>
  <c r="BM26" i="1"/>
  <c r="BN26" i="1" s="1"/>
  <c r="BM50" i="1"/>
  <c r="BN50" i="1" s="1"/>
  <c r="BM188" i="1"/>
  <c r="BN188" i="1" s="1"/>
  <c r="BM385" i="1"/>
  <c r="BN385" i="1" s="1"/>
  <c r="BM377" i="1"/>
  <c r="BN377" i="1" s="1"/>
  <c r="BM321" i="1"/>
  <c r="BN321" i="1" s="1"/>
  <c r="BM18" i="1"/>
  <c r="BN18" i="1" s="1"/>
  <c r="BM79" i="1"/>
  <c r="BN79" i="1" s="1"/>
  <c r="BM19" i="1"/>
  <c r="BN19" i="1" s="1"/>
  <c r="BM169" i="1"/>
  <c r="BN169" i="1" s="1"/>
  <c r="BM378" i="1"/>
  <c r="BN378" i="1" s="1"/>
  <c r="BM305" i="1"/>
  <c r="BN305" i="1" s="1"/>
  <c r="BM245" i="1"/>
  <c r="BN245" i="1" s="1"/>
  <c r="BM376" i="1"/>
  <c r="BN376" i="1" s="1"/>
  <c r="BM209" i="1"/>
  <c r="BN209" i="1" s="1"/>
  <c r="BM142" i="1"/>
  <c r="BN142" i="1" s="1"/>
  <c r="BM339" i="1"/>
  <c r="BN339" i="1" s="1"/>
  <c r="BM349" i="1"/>
  <c r="BN349" i="1" s="1"/>
  <c r="BM307" i="1"/>
  <c r="BN307" i="1" s="1"/>
  <c r="BM6" i="1"/>
  <c r="BN6" i="1" s="1"/>
  <c r="BM370" i="1"/>
  <c r="BN370" i="1" s="1"/>
  <c r="BM276" i="1"/>
  <c r="BN276" i="1" s="1"/>
  <c r="BM253" i="1"/>
  <c r="BN253" i="1" s="1"/>
  <c r="BM10" i="1"/>
  <c r="BN10" i="1" s="1"/>
  <c r="BM122" i="1"/>
  <c r="BN122" i="1" s="1"/>
  <c r="BM369" i="1"/>
  <c r="BN369" i="1" s="1"/>
  <c r="BM223" i="1"/>
  <c r="BN223" i="1" s="1"/>
  <c r="BM312" i="1"/>
  <c r="BN312" i="1" s="1"/>
  <c r="BM298" i="1"/>
  <c r="BN298" i="1" s="1"/>
  <c r="BM73" i="1"/>
  <c r="BN73" i="1" s="1"/>
  <c r="BM161" i="1"/>
  <c r="BN161" i="1" s="1"/>
  <c r="BM291" i="1"/>
  <c r="BN291" i="1" s="1"/>
  <c r="BM261" i="1"/>
  <c r="BN261" i="1" s="1"/>
  <c r="BM12" i="1"/>
  <c r="BN12" i="1" s="1"/>
  <c r="BM285" i="1"/>
  <c r="BN285" i="1" s="1"/>
  <c r="BM282" i="1"/>
  <c r="BN282" i="1" s="1"/>
  <c r="BM78" i="1"/>
  <c r="BN78" i="1" s="1"/>
  <c r="BM31" i="1"/>
  <c r="BN31" i="1" s="1"/>
  <c r="BM183" i="1"/>
  <c r="BN183" i="1" s="1"/>
  <c r="BM75" i="1"/>
  <c r="BN75" i="1" s="1"/>
  <c r="BM318" i="1"/>
  <c r="BN318" i="1" s="1"/>
  <c r="BM231" i="1"/>
  <c r="BN231" i="1" s="1"/>
  <c r="BM236" i="1"/>
  <c r="BN236" i="1" s="1"/>
  <c r="BM145" i="1"/>
  <c r="BN145" i="1" s="1"/>
  <c r="BM116" i="1"/>
  <c r="BN116" i="1" s="1"/>
  <c r="BM265" i="1"/>
  <c r="BN265" i="1" s="1"/>
  <c r="BM43" i="1"/>
  <c r="BN43" i="1" s="1"/>
  <c r="BM373" i="1"/>
  <c r="BN373" i="1" s="1"/>
  <c r="BM212" i="1"/>
  <c r="BN212" i="1" s="1"/>
  <c r="BM381" i="1"/>
  <c r="BN381" i="1" s="1"/>
  <c r="BM72" i="1"/>
  <c r="BN72" i="1" s="1"/>
  <c r="BM247" i="1"/>
  <c r="BN247" i="1" s="1"/>
  <c r="BM251" i="1"/>
  <c r="BN251" i="1" s="1"/>
  <c r="BM214" i="1"/>
  <c r="BN214" i="1" s="1"/>
  <c r="BM346" i="1"/>
  <c r="BN346" i="1" s="1"/>
  <c r="BM30" i="1"/>
  <c r="BN30" i="1" s="1"/>
  <c r="BM341" i="1"/>
  <c r="BN341" i="1" s="1"/>
  <c r="BM59" i="1"/>
  <c r="BN59" i="1" s="1"/>
  <c r="BM243" i="1"/>
  <c r="BN243" i="1" s="1"/>
  <c r="BM109" i="1"/>
  <c r="BN109" i="1" s="1"/>
  <c r="BM64" i="1"/>
  <c r="BN64" i="1" s="1"/>
  <c r="BM290" i="1"/>
  <c r="BN290" i="1" s="1"/>
  <c r="BM348" i="1"/>
  <c r="BN348" i="1" s="1"/>
  <c r="BM301" i="1"/>
  <c r="BN301" i="1" s="1"/>
  <c r="BM153" i="1"/>
  <c r="BN153" i="1" s="1"/>
  <c r="BM155" i="1"/>
  <c r="BN155" i="1" s="1"/>
  <c r="BM254" i="1"/>
  <c r="BN254" i="1" s="1"/>
  <c r="BM266" i="1"/>
  <c r="BN266" i="1" s="1"/>
  <c r="BM284" i="1"/>
  <c r="BN284" i="1" s="1"/>
  <c r="BM343" i="1"/>
  <c r="BN343" i="1" s="1"/>
  <c r="BM311" i="1"/>
  <c r="BN311" i="1" s="1"/>
  <c r="BM328" i="1"/>
  <c r="BN328" i="1" s="1"/>
  <c r="BM335" i="1"/>
  <c r="BN335" i="1" s="1"/>
  <c r="BM287" i="1"/>
  <c r="BN287" i="1" s="1"/>
  <c r="BM204" i="1"/>
  <c r="BN204" i="1" s="1"/>
  <c r="BM353" i="1"/>
  <c r="BN353" i="1" s="1"/>
  <c r="BM98" i="1"/>
  <c r="BN98" i="1" s="1"/>
  <c r="BM337" i="1"/>
  <c r="BN337" i="1" s="1"/>
  <c r="BM315" i="1"/>
  <c r="BN315" i="1" s="1"/>
  <c r="BM14" i="1"/>
  <c r="BN14" i="1" s="1"/>
  <c r="BM211" i="1"/>
  <c r="BN211" i="1" s="1"/>
  <c r="BM300" i="1"/>
  <c r="BN300" i="1" s="1"/>
  <c r="BM240" i="1"/>
  <c r="BN240" i="1" s="1"/>
  <c r="BM48" i="1"/>
  <c r="BN48" i="1" s="1"/>
  <c r="BM139" i="1"/>
  <c r="BN139" i="1" s="1"/>
  <c r="BM46" i="1"/>
  <c r="BN46" i="1" s="1"/>
  <c r="BM347" i="1"/>
  <c r="BN347" i="1" s="1"/>
  <c r="BM192" i="1"/>
  <c r="BN192" i="1" s="1"/>
  <c r="BM203" i="1"/>
  <c r="BN203" i="1" s="1"/>
  <c r="BM69" i="1"/>
  <c r="BN69" i="1" s="1"/>
  <c r="BM44" i="1"/>
  <c r="BN44" i="1" s="1"/>
  <c r="BM23" i="1"/>
  <c r="BN23" i="1" s="1"/>
  <c r="BM92" i="1"/>
  <c r="BN92" i="1" s="1"/>
  <c r="BM88" i="1"/>
  <c r="BN88" i="1" s="1"/>
  <c r="BM280" i="1"/>
  <c r="BN280" i="1" s="1"/>
  <c r="BM102" i="1"/>
  <c r="BN102" i="1" s="1"/>
  <c r="BM384" i="1"/>
  <c r="BN384" i="1" s="1"/>
  <c r="BM249" i="1"/>
  <c r="BN249" i="1" s="1"/>
  <c r="BM358" i="1"/>
  <c r="BN358" i="1" s="1"/>
  <c r="BM144" i="1"/>
  <c r="BN144" i="1" s="1"/>
  <c r="BM185" i="1"/>
  <c r="BN185" i="1" s="1"/>
  <c r="BM235" i="1"/>
  <c r="BN235" i="1" s="1"/>
  <c r="BM82" i="1"/>
  <c r="BN82" i="1" s="1"/>
  <c r="BM172" i="1"/>
  <c r="BN172" i="1" s="1"/>
  <c r="BM8" i="1"/>
  <c r="BN8" i="1" s="1"/>
  <c r="BM297" i="1"/>
  <c r="BN297" i="1" s="1"/>
  <c r="BM367" i="1"/>
  <c r="BN367" i="1" s="1"/>
  <c r="BM326" i="1"/>
  <c r="BN326" i="1" s="1"/>
  <c r="BM234" i="1"/>
  <c r="BN234" i="1" s="1"/>
  <c r="BM104" i="1"/>
  <c r="BN104" i="1" s="1"/>
  <c r="BM195" i="1"/>
  <c r="BN195" i="1" s="1"/>
  <c r="BM35" i="1"/>
  <c r="BN35" i="1" s="1"/>
  <c r="BM9" i="1"/>
  <c r="BN9" i="1" s="1"/>
  <c r="BM162" i="1"/>
  <c r="BN162" i="1" s="1"/>
  <c r="BM123" i="1"/>
  <c r="BN123" i="1" s="1"/>
  <c r="BM154" i="1"/>
  <c r="BN154" i="1" s="1"/>
  <c r="BM207" i="1"/>
  <c r="BN207" i="1" s="1"/>
  <c r="BM54" i="1"/>
  <c r="BN54" i="1" s="1"/>
  <c r="BM279" i="1"/>
  <c r="BN279" i="1" s="1"/>
  <c r="BM106" i="1"/>
  <c r="BN106" i="1" s="1"/>
  <c r="BM171" i="1"/>
  <c r="BN171" i="1" s="1"/>
  <c r="BM114" i="1"/>
  <c r="BN114" i="1" s="1"/>
  <c r="BM383" i="1"/>
  <c r="BN383" i="1" s="1"/>
  <c r="BM67" i="1"/>
  <c r="BN67" i="1" s="1"/>
  <c r="BM255" i="1"/>
  <c r="BN255" i="1" s="1"/>
  <c r="BM160" i="1"/>
  <c r="BN160" i="1" s="1"/>
  <c r="BM130" i="1"/>
  <c r="BN130" i="1" s="1"/>
  <c r="BM16" i="1"/>
  <c r="BN16" i="1" s="1"/>
  <c r="BM268" i="1"/>
  <c r="BN268" i="1" s="1"/>
  <c r="BM324" i="1"/>
  <c r="BN324" i="1" s="1"/>
  <c r="BM65" i="1"/>
  <c r="BN65" i="1" s="1"/>
  <c r="BM356" i="1"/>
  <c r="BN356" i="1" s="1"/>
  <c r="BM200" i="1"/>
  <c r="BN200" i="1" s="1"/>
  <c r="BM87" i="1"/>
  <c r="BN87" i="1" s="1"/>
  <c r="BM166" i="1"/>
  <c r="BN166" i="1" s="1"/>
  <c r="BM334" i="1"/>
  <c r="BN334" i="1" s="1"/>
  <c r="BM193" i="1"/>
  <c r="BN193" i="1" s="1"/>
  <c r="BM58" i="1"/>
  <c r="BN58" i="1" s="1"/>
  <c r="BM303" i="1"/>
  <c r="BN303" i="1" s="1"/>
  <c r="BM29" i="1"/>
  <c r="BN29" i="1" s="1"/>
  <c r="BM107" i="1"/>
  <c r="BN107" i="1" s="1"/>
  <c r="BM191" i="1"/>
  <c r="BN191" i="1" s="1"/>
  <c r="BM316" i="1"/>
  <c r="BN316" i="1" s="1"/>
  <c r="BM288" i="1"/>
  <c r="BN288" i="1" s="1"/>
  <c r="BM156" i="1"/>
  <c r="BN156" i="1" s="1"/>
  <c r="BM85" i="1"/>
  <c r="BN85" i="1" s="1"/>
  <c r="BM322" i="1"/>
  <c r="BN322" i="1" s="1"/>
  <c r="BM374" i="1"/>
  <c r="BN374" i="1" s="1"/>
  <c r="BM20" i="1"/>
  <c r="BN20" i="1" s="1"/>
  <c r="BM159" i="1"/>
  <c r="BN159" i="1" s="1"/>
  <c r="BM168" i="1"/>
  <c r="BN168" i="1" s="1"/>
  <c r="BM382" i="1"/>
  <c r="BN382" i="1" s="1"/>
  <c r="BM150" i="1"/>
  <c r="BN150" i="1" s="1"/>
  <c r="BM51" i="1"/>
  <c r="BN51" i="1" s="1"/>
  <c r="BM186" i="1"/>
  <c r="BN186" i="1" s="1"/>
  <c r="BM36" i="1"/>
  <c r="BN36" i="1" s="1"/>
  <c r="BM158" i="1"/>
  <c r="BN158" i="1" s="1"/>
  <c r="BM273" i="1"/>
  <c r="BN273" i="1" s="1"/>
  <c r="BM229" i="1"/>
  <c r="BN229" i="1" s="1"/>
  <c r="BM308" i="1"/>
  <c r="BN308" i="1" s="1"/>
  <c r="BM37" i="1"/>
  <c r="BN37" i="1" s="1"/>
  <c r="BM120" i="1"/>
  <c r="BN120" i="1" s="1"/>
  <c r="BM230" i="1"/>
  <c r="BN230" i="1" s="1"/>
  <c r="BM99" i="1"/>
  <c r="BN99" i="1" s="1"/>
  <c r="BM34" i="1"/>
  <c r="BN34" i="1" s="1"/>
  <c r="BM283" i="1"/>
  <c r="BN283" i="1" s="1"/>
  <c r="BM202" i="1"/>
  <c r="BN202" i="1" s="1"/>
  <c r="BM134" i="1"/>
  <c r="BN134" i="1" s="1"/>
  <c r="BM289" i="1"/>
  <c r="BN289" i="1" s="1"/>
  <c r="BM371" i="1"/>
  <c r="BN371" i="1" s="1"/>
  <c r="BM173" i="1"/>
  <c r="BN173" i="1" s="1"/>
  <c r="BM112" i="1"/>
  <c r="BN112" i="1" s="1"/>
  <c r="BM15" i="1"/>
  <c r="BN15" i="1" s="1"/>
  <c r="BM244" i="1"/>
  <c r="BN244" i="1" s="1"/>
  <c r="BM332" i="1"/>
  <c r="BN332" i="1" s="1"/>
  <c r="BM86" i="1"/>
  <c r="BN86" i="1" s="1"/>
  <c r="BM199" i="1"/>
  <c r="BN199" i="1" s="1"/>
  <c r="BM118" i="1"/>
  <c r="BN118" i="1" s="1"/>
  <c r="BM351" i="1"/>
  <c r="BN351" i="1" s="1"/>
  <c r="BM359" i="1"/>
  <c r="BN359" i="1" s="1"/>
  <c r="BM52" i="1"/>
  <c r="BN52" i="1" s="1"/>
  <c r="BM136" i="1"/>
  <c r="BN136" i="1" s="1"/>
  <c r="BM219" i="1"/>
  <c r="BN219" i="1" s="1"/>
  <c r="BM275" i="1"/>
  <c r="BN275" i="1" s="1"/>
  <c r="BM141" i="1"/>
  <c r="BN141" i="1" s="1"/>
  <c r="BM372" i="1"/>
  <c r="BN372" i="1" s="1"/>
  <c r="BM274" i="1"/>
  <c r="BN274" i="1" s="1"/>
  <c r="BM278" i="1"/>
  <c r="BN278" i="1" s="1"/>
  <c r="BM25" i="1"/>
  <c r="BN25" i="1" s="1"/>
  <c r="BM215" i="1"/>
  <c r="BN215" i="1" s="1"/>
  <c r="BM190" i="1"/>
  <c r="BN190" i="1" s="1"/>
  <c r="BM361" i="1"/>
  <c r="BN361" i="1" s="1"/>
  <c r="BM146" i="1"/>
  <c r="BN146" i="1" s="1"/>
  <c r="BM53" i="1"/>
  <c r="BN53" i="1" s="1"/>
  <c r="BM269" i="1"/>
  <c r="BN269" i="1" s="1"/>
  <c r="BM49" i="1"/>
  <c r="BN49" i="1" s="1"/>
  <c r="BM84" i="1"/>
  <c r="BN84" i="1" s="1"/>
  <c r="BM205" i="1"/>
  <c r="BN205" i="1" s="1"/>
  <c r="BM164" i="1"/>
  <c r="BN164" i="1" s="1"/>
  <c r="BM302" i="1"/>
  <c r="BN302" i="1" s="1"/>
  <c r="BM201" i="1"/>
  <c r="BN201" i="1" s="1"/>
  <c r="BM313" i="1"/>
  <c r="BN313" i="1" s="1"/>
  <c r="BM227" i="1"/>
  <c r="BN227" i="1" s="1"/>
  <c r="BM354" i="1"/>
  <c r="BN354" i="1" s="1"/>
  <c r="BM364" i="1"/>
  <c r="BN364" i="1" s="1"/>
  <c r="BM239" i="1"/>
  <c r="BN239" i="1" s="1"/>
  <c r="BM76" i="1"/>
  <c r="BN76" i="1" s="1"/>
  <c r="BM133" i="1"/>
  <c r="BN133" i="1" s="1"/>
  <c r="BM379" i="1"/>
  <c r="BN379" i="1" s="1"/>
  <c r="BM33" i="1"/>
  <c r="BN33" i="1" s="1"/>
  <c r="BM357" i="1"/>
  <c r="BN357" i="1" s="1"/>
  <c r="BM140" i="1"/>
  <c r="BN140" i="1" s="1"/>
  <c r="BM165" i="1"/>
  <c r="BN165" i="1" s="1"/>
  <c r="BM238" i="1"/>
  <c r="BN238" i="1" s="1"/>
  <c r="BM127" i="1"/>
  <c r="BN127" i="1" s="1"/>
  <c r="BM216" i="1"/>
  <c r="BN216" i="1" s="1"/>
  <c r="BM197" i="1"/>
  <c r="BN197" i="1" s="1"/>
  <c r="BM93" i="1"/>
  <c r="BN93" i="1" s="1"/>
  <c r="BM317" i="1"/>
  <c r="BN317" i="1" s="1"/>
  <c r="BM113" i="1"/>
  <c r="BN113" i="1" s="1"/>
  <c r="BM259" i="1"/>
  <c r="BN259" i="1" s="1"/>
  <c r="BM295" i="1"/>
  <c r="BN295" i="1" s="1"/>
  <c r="BM152" i="1"/>
  <c r="BN152" i="1" s="1"/>
  <c r="BM74" i="1"/>
  <c r="BN74" i="1" s="1"/>
  <c r="BM170" i="1"/>
  <c r="BN170" i="1" s="1"/>
  <c r="BM103" i="1"/>
  <c r="BN103" i="1" s="1"/>
  <c r="BM271" i="1"/>
  <c r="BN271" i="1" s="1"/>
  <c r="BM336" i="1"/>
  <c r="BN336" i="1" s="1"/>
  <c r="BM258" i="1"/>
  <c r="BN258" i="1" s="1"/>
  <c r="BM105" i="1"/>
  <c r="BN105" i="1" s="1"/>
  <c r="BM225" i="1"/>
  <c r="BN225" i="1" s="1"/>
  <c r="BM314" i="1"/>
  <c r="BN314" i="1" s="1"/>
  <c r="BM208" i="1"/>
  <c r="BN208" i="1" s="1"/>
  <c r="BM333" i="1"/>
  <c r="BN333" i="1" s="1"/>
  <c r="BM149" i="1"/>
  <c r="BN149" i="1" s="1"/>
  <c r="BM237" i="1"/>
  <c r="BN237" i="1" s="1"/>
  <c r="BM81" i="1"/>
  <c r="BN81" i="1" s="1"/>
  <c r="BM294" i="1"/>
  <c r="BN294" i="1" s="1"/>
  <c r="BM375" i="1"/>
  <c r="BN375" i="1" s="1"/>
  <c r="BM90" i="1"/>
  <c r="BN90" i="1" s="1"/>
  <c r="BM330" i="1"/>
  <c r="BN330" i="1" s="1"/>
  <c r="BM137" i="1"/>
  <c r="BN137" i="1" s="1"/>
  <c r="BM309" i="1"/>
  <c r="BN309" i="1" s="1"/>
  <c r="BM94" i="1"/>
  <c r="BN94" i="1" s="1"/>
  <c r="BM143" i="1"/>
  <c r="BN143" i="1" s="1"/>
  <c r="BM83" i="1"/>
  <c r="BN83" i="1" s="1"/>
  <c r="BM7" i="1"/>
  <c r="BN7" i="1" s="1"/>
  <c r="BM63" i="1"/>
  <c r="BN63" i="1" s="1"/>
  <c r="BM71" i="1"/>
  <c r="BN71" i="1" s="1"/>
  <c r="BM125" i="1"/>
  <c r="BN125" i="1" s="1"/>
  <c r="BM233" i="1"/>
  <c r="BN233" i="1" s="1"/>
  <c r="BM11" i="1"/>
  <c r="BN11" i="1" s="1"/>
  <c r="BM181" i="1"/>
  <c r="BN181" i="1" s="1"/>
  <c r="BM60" i="1"/>
  <c r="BN60" i="1" s="1"/>
  <c r="BM293" i="1"/>
  <c r="BN293" i="1" s="1"/>
  <c r="BM232" i="1"/>
  <c r="BN232" i="1" s="1"/>
  <c r="BM323" i="1"/>
  <c r="BN323" i="1" s="1"/>
  <c r="BM62" i="1"/>
  <c r="BN62" i="1" s="1"/>
  <c r="BM218" i="1"/>
  <c r="BN218" i="1" s="1"/>
  <c r="BM342" i="1"/>
  <c r="BN342" i="1" s="1"/>
  <c r="BM182" i="1"/>
  <c r="BN182" i="1" s="1"/>
  <c r="BM267" i="1"/>
  <c r="BN267" i="1" s="1"/>
  <c r="BM277" i="1"/>
  <c r="BN277" i="1" s="1"/>
  <c r="BM157" i="1"/>
  <c r="BN157" i="1" s="1"/>
  <c r="BM124" i="1"/>
  <c r="BN124" i="1" s="1"/>
  <c r="BM32" i="1"/>
  <c r="BN32" i="1" s="1"/>
  <c r="BM213" i="1"/>
  <c r="BN213" i="1" s="1"/>
  <c r="BM111" i="1"/>
  <c r="BN111" i="1" s="1"/>
  <c r="BM362" i="1"/>
  <c r="BN362" i="1" s="1"/>
  <c r="BM281" i="1"/>
  <c r="BN281" i="1" s="1"/>
  <c r="BM292" i="1"/>
  <c r="BN292" i="1" s="1"/>
  <c r="BM28" i="1"/>
  <c r="BN28" i="1" s="1"/>
  <c r="BM77" i="1"/>
  <c r="BN77" i="1" s="1"/>
  <c r="BM380" i="1"/>
  <c r="BN380" i="1" s="1"/>
  <c r="BM163" i="1"/>
  <c r="BN163" i="1" s="1"/>
  <c r="BM135" i="1"/>
  <c r="BN135" i="1" s="1"/>
  <c r="BM350" i="1"/>
  <c r="BN350" i="1" s="1"/>
  <c r="BM13" i="1"/>
  <c r="BN13" i="1" s="1"/>
  <c r="BM184" i="1"/>
  <c r="BN184" i="1" s="1"/>
  <c r="BM66" i="1"/>
  <c r="BN66" i="1" s="1"/>
  <c r="BM175" i="1"/>
  <c r="BN175" i="1" s="1"/>
  <c r="BM91" i="1"/>
  <c r="BN91" i="1" s="1"/>
  <c r="BM304" i="1"/>
  <c r="BN304" i="1" s="1"/>
  <c r="BM129" i="1"/>
  <c r="BN129" i="1" s="1"/>
  <c r="BM147" i="1"/>
  <c r="BN147" i="1" s="1"/>
  <c r="BM96" i="1"/>
  <c r="BN96" i="1" s="1"/>
  <c r="BM110" i="1"/>
  <c r="BN110" i="1" s="1"/>
  <c r="BM366" i="1"/>
  <c r="BN366" i="1" s="1"/>
  <c r="BM100" i="1"/>
  <c r="BN100" i="1" s="1"/>
  <c r="BM131" i="1"/>
  <c r="BN131" i="1" s="1"/>
  <c r="BM121" i="1"/>
  <c r="BN121" i="1" s="1"/>
  <c r="BM338" i="1"/>
  <c r="BN338" i="1" s="1"/>
  <c r="BM132" i="1"/>
  <c r="BN132" i="1" s="1"/>
  <c r="BM126" i="1"/>
  <c r="BN126" i="1" s="1"/>
  <c r="BM306" i="1"/>
  <c r="BN306" i="1" s="1"/>
  <c r="BM95" i="1"/>
  <c r="BN95" i="1" s="1"/>
  <c r="BM177" i="1"/>
  <c r="BN177" i="1" s="1"/>
  <c r="BM45" i="1"/>
  <c r="BN45" i="1" s="1"/>
  <c r="BM174" i="1"/>
  <c r="BN174" i="1" s="1"/>
  <c r="BM264" i="1"/>
  <c r="BN264" i="1" s="1"/>
  <c r="BM262" i="1"/>
  <c r="BN262" i="1" s="1"/>
  <c r="BM97" i="1"/>
  <c r="BN97" i="1" s="1"/>
  <c r="BM89" i="1"/>
  <c r="BN89" i="1" s="1"/>
  <c r="BM340" i="1"/>
  <c r="BN340" i="1" s="1"/>
  <c r="BM217" i="1"/>
  <c r="BN217" i="1" s="1"/>
  <c r="BM70" i="1"/>
  <c r="BN70" i="1" s="1"/>
  <c r="BM226" i="1"/>
  <c r="BN226" i="1" s="1"/>
  <c r="BM365" i="1"/>
  <c r="BN365" i="1" s="1"/>
  <c r="BM222" i="1"/>
  <c r="BN222" i="1" s="1"/>
  <c r="BM257" i="1"/>
  <c r="BN257" i="1" s="1"/>
  <c r="BM345" i="1"/>
  <c r="BN345" i="1" s="1"/>
  <c r="BM42" i="1"/>
  <c r="BN42" i="1" s="1"/>
  <c r="BM41" i="1"/>
  <c r="BN41" i="1" s="1"/>
  <c r="BM68" i="1"/>
  <c r="BN68" i="1" s="1"/>
  <c r="BM344" i="1"/>
  <c r="BN344" i="1" s="1"/>
  <c r="BM21" i="1"/>
  <c r="BN21" i="1" s="1"/>
  <c r="BM360" i="1"/>
  <c r="BN360" i="1" s="1"/>
  <c r="BM296" i="1"/>
  <c r="BN296" i="1" s="1"/>
  <c r="BM198" i="1"/>
  <c r="BN198" i="1" s="1"/>
  <c r="BM248" i="1"/>
  <c r="BN248" i="1" s="1"/>
  <c r="BM246" i="1"/>
  <c r="BN246" i="1" s="1"/>
  <c r="BM117" i="1"/>
  <c r="BN117" i="1" s="1"/>
  <c r="BM355" i="1"/>
  <c r="BN355" i="1" s="1"/>
  <c r="BM55" i="1"/>
  <c r="BN55" i="1" s="1"/>
  <c r="BM329" i="1"/>
  <c r="BN329" i="1" s="1"/>
  <c r="BM206" i="1"/>
  <c r="BN206" i="1" s="1"/>
  <c r="BM210" i="1"/>
  <c r="BN210" i="1" s="1"/>
  <c r="BM108" i="1"/>
  <c r="BN108" i="1" s="1"/>
  <c r="BM352" i="1"/>
  <c r="BN352" i="1" s="1"/>
  <c r="BM270" i="1"/>
  <c r="BN270" i="1" s="1"/>
  <c r="BM56" i="1"/>
  <c r="BN56" i="1" s="1"/>
  <c r="BM320" i="1"/>
  <c r="BN320" i="1" s="1"/>
  <c r="BM115" i="1"/>
  <c r="BN115" i="1" s="1"/>
  <c r="BM286" i="1"/>
  <c r="BN286" i="1" s="1"/>
  <c r="BM241" i="1"/>
  <c r="BN241" i="1" s="1"/>
  <c r="BM40" i="1"/>
  <c r="BN40" i="1" s="1"/>
  <c r="BM368" i="1"/>
  <c r="BN368" i="1" s="1"/>
  <c r="BM221" i="1"/>
  <c r="BN221" i="1" s="1"/>
  <c r="BM299" i="1"/>
  <c r="BN299" i="1" s="1"/>
  <c r="BM189" i="1"/>
  <c r="BN189" i="1" s="1"/>
  <c r="BM250" i="1"/>
  <c r="BN250" i="1" s="1"/>
  <c r="BM151" i="1"/>
  <c r="BN151" i="1" s="1"/>
  <c r="BM256" i="1"/>
  <c r="BN256" i="1" s="1"/>
  <c r="BM27" i="1"/>
  <c r="BN27" i="1" s="1"/>
  <c r="BM22" i="1"/>
  <c r="BN22" i="1" s="1"/>
  <c r="BM38" i="1"/>
  <c r="BN38" i="1" s="1"/>
  <c r="BM119" i="1"/>
  <c r="BN119" i="1" s="1"/>
  <c r="BM319" i="1"/>
  <c r="BN319" i="1" s="1"/>
  <c r="BM179" i="1"/>
  <c r="BN179" i="1" s="1"/>
  <c r="BM242" i="1"/>
  <c r="BN242" i="1" s="1"/>
  <c r="BM310" i="1"/>
  <c r="BN31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<sst xmlns="http://schemas.openxmlformats.org/spreadsheetml/2006/main" count="170" uniqueCount="68">
  <si>
    <t>ПО7</t>
  </si>
  <si>
    <t>ПО13</t>
  </si>
  <si>
    <t>ПО19</t>
  </si>
  <si>
    <t>ПО6</t>
  </si>
  <si>
    <t>ПО9</t>
  </si>
  <si>
    <t>ПО17</t>
  </si>
  <si>
    <t>ПО16</t>
  </si>
  <si>
    <t>ПО14</t>
  </si>
  <si>
    <t>ПО5 нш</t>
  </si>
  <si>
    <t>ПО8</t>
  </si>
  <si>
    <t>ПО11</t>
  </si>
  <si>
    <t>ПО12 нш</t>
  </si>
  <si>
    <t>ПО3</t>
  </si>
  <si>
    <t>ПО15</t>
  </si>
  <si>
    <t>ПО18</t>
  </si>
  <si>
    <t>ПО2</t>
  </si>
  <si>
    <t>ПО4</t>
  </si>
  <si>
    <t>ПО1</t>
  </si>
  <si>
    <t>ПО10</t>
  </si>
  <si>
    <t>ПО219</t>
  </si>
  <si>
    <t>ПО216</t>
  </si>
  <si>
    <t>ПО21</t>
  </si>
  <si>
    <t>ПО211</t>
  </si>
  <si>
    <t>ПО210</t>
  </si>
  <si>
    <t>ПО26</t>
  </si>
  <si>
    <t>ПО29</t>
  </si>
  <si>
    <t>ПО217</t>
  </si>
  <si>
    <t>ПО24</t>
  </si>
  <si>
    <t>ПО213</t>
  </si>
  <si>
    <t>ПО25</t>
  </si>
  <si>
    <t>ПО218</t>
  </si>
  <si>
    <t>ПО23</t>
  </si>
  <si>
    <t>ПО212</t>
  </si>
  <si>
    <t>ПО215 нш</t>
  </si>
  <si>
    <t>ПО22</t>
  </si>
  <si>
    <t>ПО214</t>
  </si>
  <si>
    <t>ПО28нш 5</t>
  </si>
  <si>
    <t>ПО69</t>
  </si>
  <si>
    <t>ПО66</t>
  </si>
  <si>
    <t>ПО61</t>
  </si>
  <si>
    <t>ПО619</t>
  </si>
  <si>
    <t>ПО617</t>
  </si>
  <si>
    <t>ПО614</t>
  </si>
  <si>
    <t>ПО63 нш</t>
  </si>
  <si>
    <t>ПО65</t>
  </si>
  <si>
    <t>ПО62</t>
  </si>
  <si>
    <t>ПО618</t>
  </si>
  <si>
    <t>ПО611</t>
  </si>
  <si>
    <t>ПО612 нш</t>
  </si>
  <si>
    <t>ПО616</t>
  </si>
  <si>
    <t>ПО610</t>
  </si>
  <si>
    <t>ПО613</t>
  </si>
  <si>
    <t>ПО615</t>
  </si>
  <si>
    <t>ПО67</t>
  </si>
  <si>
    <t>ПО68</t>
  </si>
  <si>
    <t>суммирующий столбец</t>
  </si>
  <si>
    <t>Общий суммирующий столбец</t>
  </si>
  <si>
    <t>1 табл</t>
  </si>
  <si>
    <t>2 табл</t>
  </si>
  <si>
    <t>3 табл</t>
  </si>
  <si>
    <t>4 табл</t>
  </si>
  <si>
    <t>уник табл 1</t>
  </si>
  <si>
    <t>уник табл 2</t>
  </si>
  <si>
    <t>уник табл 3</t>
  </si>
  <si>
    <t>уник табл 4</t>
  </si>
  <si>
    <t>промежуточные расчеты</t>
  </si>
  <si>
    <t>общаг</t>
  </si>
  <si>
    <t>общая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</si>
</sst>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1"/>
      <color rgb="FF0000FF"/>
      <name val="Calibri"/>
      <family val="2"/>
      <charset val="204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3" xfId="0" applyFont="1" applyBorder="1"/>
    <xf numFmtId="0" fontId="3" fillId="0" borderId="5" xfId="0" applyFont="1" applyBorder="1"/>
    <xf numFmtId="0" fontId="3" fillId="0" borderId="7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6" xfId="0" applyFont="1" applyBorder="1"/>
    <xf numFmtId="0" fontId="7" fillId="3" borderId="0" xfId="0" applyFont="1" applyFill="1" applyAlignment="1">
      <alignment horizontal="center"/>
    </xf>
    <xf numFmtId="0" fontId="2" fillId="2" borderId="10" xfId="0" applyFont="1" applyFill="1" applyBorder="1"/>
    <xf numFmtId="1" fontId="6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2" fillId="2" borderId="11" xfId="0" applyFont="1" applyFill="1" applyBorder="1"/>
    <xf numFmtId="0" fontId="4" fillId="0" borderId="1" xfId="0" applyFont="1" applyBorder="1"/>
    <xf numFmtId="0" fontId="1" fillId="0" borderId="0" xfId="0" applyFont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0" borderId="0" xfId="0" applyFill="1" applyBorder="1"/>
    <xf numFmtId="0" fontId="0" fillId="3" borderId="0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1" fillId="4" borderId="0" xfId="0" applyFont="1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12</xdr:row>
      <xdr:rowOff>168088</xdr:rowOff>
    </xdr:from>
    <xdr:to>
      <xdr:col>31</xdr:col>
      <xdr:colOff>0</xdr:colOff>
      <xdr:row>13</xdr:row>
      <xdr:rowOff>44823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 flipV="1">
          <a:off x="986118" y="2465294"/>
          <a:ext cx="3148853" cy="67235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324971</xdr:colOff>
      <xdr:row>34</xdr:row>
      <xdr:rowOff>33618</xdr:rowOff>
    </xdr:from>
    <xdr:to>
      <xdr:col>30</xdr:col>
      <xdr:colOff>44824</xdr:colOff>
      <xdr:row>34</xdr:row>
      <xdr:rowOff>100853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 flipV="1">
          <a:off x="930089" y="6566647"/>
          <a:ext cx="3148853" cy="67235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381000</xdr:colOff>
      <xdr:row>58</xdr:row>
      <xdr:rowOff>156882</xdr:rowOff>
    </xdr:from>
    <xdr:to>
      <xdr:col>31</xdr:col>
      <xdr:colOff>0</xdr:colOff>
      <xdr:row>59</xdr:row>
      <xdr:rowOff>33617</xdr:rowOff>
    </xdr:to>
    <xdr:cxnSp macro="">
      <xdr:nvCxnSpPr>
        <xdr:cNvPr id="7" name="Прямая со стрелко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 flipV="1">
          <a:off x="986118" y="11284323"/>
          <a:ext cx="3148853" cy="67235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78441</xdr:colOff>
      <xdr:row>3</xdr:row>
      <xdr:rowOff>89649</xdr:rowOff>
    </xdr:from>
    <xdr:to>
      <xdr:col>69</xdr:col>
      <xdr:colOff>369794</xdr:colOff>
      <xdr:row>23</xdr:row>
      <xdr:rowOff>179294</xdr:rowOff>
    </xdr:to>
    <xdr:cxnSp macro="">
      <xdr:nvCxnSpPr>
        <xdr:cNvPr id="9" name="Прямая со стрелко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24868289" y="677714"/>
          <a:ext cx="2743005" cy="3916210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381000</xdr:colOff>
      <xdr:row>80</xdr:row>
      <xdr:rowOff>156882</xdr:rowOff>
    </xdr:from>
    <xdr:to>
      <xdr:col>31</xdr:col>
      <xdr:colOff>0</xdr:colOff>
      <xdr:row>81</xdr:row>
      <xdr:rowOff>33617</xdr:rowOff>
    </xdr:to>
    <xdr:cxnSp macro="">
      <xdr:nvCxnSpPr>
        <xdr:cNvPr id="13" name="Прямая со стрелко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H="1" flipV="1">
          <a:off x="986118" y="11273117"/>
          <a:ext cx="3148853" cy="67235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33617</xdr:colOff>
      <xdr:row>5</xdr:row>
      <xdr:rowOff>22412</xdr:rowOff>
    </xdr:from>
    <xdr:to>
      <xdr:col>34</xdr:col>
      <xdr:colOff>11206</xdr:colOff>
      <xdr:row>23</xdr:row>
      <xdr:rowOff>156882</xdr:rowOff>
    </xdr:to>
    <xdr:sp macro="" textlink="">
      <xdr:nvSpPr>
        <xdr:cNvPr id="16" name="Левая фигурная скобка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168588" y="986118"/>
          <a:ext cx="280147" cy="3574676"/>
        </a:xfrm>
        <a:prstGeom prst="leftBrace">
          <a:avLst>
            <a:gd name="adj1" fmla="val 104333"/>
            <a:gd name="adj2" fmla="val 50000"/>
          </a:avLst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32</xdr:col>
      <xdr:colOff>0</xdr:colOff>
      <xdr:row>27</xdr:row>
      <xdr:rowOff>44824</xdr:rowOff>
    </xdr:from>
    <xdr:to>
      <xdr:col>34</xdr:col>
      <xdr:colOff>78442</xdr:colOff>
      <xdr:row>45</xdr:row>
      <xdr:rowOff>190500</xdr:rowOff>
    </xdr:to>
    <xdr:sp macro="" textlink="">
      <xdr:nvSpPr>
        <xdr:cNvPr id="17" name="Левая фигурная скобка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4235824" y="5233148"/>
          <a:ext cx="280147" cy="3574676"/>
        </a:xfrm>
        <a:prstGeom prst="leftBrace">
          <a:avLst>
            <a:gd name="adj1" fmla="val 104333"/>
            <a:gd name="adj2" fmla="val 50000"/>
          </a:avLst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32</xdr:col>
      <xdr:colOff>44824</xdr:colOff>
      <xdr:row>49</xdr:row>
      <xdr:rowOff>22413</xdr:rowOff>
    </xdr:from>
    <xdr:to>
      <xdr:col>34</xdr:col>
      <xdr:colOff>123266</xdr:colOff>
      <xdr:row>67</xdr:row>
      <xdr:rowOff>168089</xdr:rowOff>
    </xdr:to>
    <xdr:sp macro="" textlink="">
      <xdr:nvSpPr>
        <xdr:cNvPr id="18" name="Левая фигурная скобка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280648" y="9424148"/>
          <a:ext cx="280147" cy="3574676"/>
        </a:xfrm>
        <a:prstGeom prst="leftBrace">
          <a:avLst>
            <a:gd name="adj1" fmla="val 104333"/>
            <a:gd name="adj2" fmla="val 50000"/>
          </a:avLst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32</xdr:col>
      <xdr:colOff>11207</xdr:colOff>
      <xdr:row>71</xdr:row>
      <xdr:rowOff>100854</xdr:rowOff>
    </xdr:from>
    <xdr:to>
      <xdr:col>34</xdr:col>
      <xdr:colOff>89649</xdr:colOff>
      <xdr:row>90</xdr:row>
      <xdr:rowOff>44824</xdr:rowOff>
    </xdr:to>
    <xdr:sp macro="" textlink="">
      <xdr:nvSpPr>
        <xdr:cNvPr id="19" name="Левая фигурная скобка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4247031" y="13716001"/>
          <a:ext cx="280147" cy="3574676"/>
        </a:xfrm>
        <a:prstGeom prst="leftBrace">
          <a:avLst>
            <a:gd name="adj1" fmla="val 104333"/>
            <a:gd name="adj2" fmla="val 50000"/>
          </a:avLst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45</xdr:col>
      <xdr:colOff>347379</xdr:colOff>
      <xdr:row>5</xdr:row>
      <xdr:rowOff>44823</xdr:rowOff>
    </xdr:from>
    <xdr:to>
      <xdr:col>48</xdr:col>
      <xdr:colOff>22409</xdr:colOff>
      <xdr:row>90</xdr:row>
      <xdr:rowOff>33618</xdr:rowOff>
    </xdr:to>
    <xdr:sp macro="" textlink="">
      <xdr:nvSpPr>
        <xdr:cNvPr id="20" name="Левая фигурная скобка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rot="10800000">
          <a:off x="11441203" y="1008529"/>
          <a:ext cx="280147" cy="16270942"/>
        </a:xfrm>
        <a:prstGeom prst="leftBrace">
          <a:avLst>
            <a:gd name="adj1" fmla="val 104333"/>
            <a:gd name="adj2" fmla="val 50000"/>
          </a:avLst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66</xdr:col>
      <xdr:colOff>235324</xdr:colOff>
      <xdr:row>20</xdr:row>
      <xdr:rowOff>11205</xdr:rowOff>
    </xdr:from>
    <xdr:to>
      <xdr:col>79</xdr:col>
      <xdr:colOff>168089</xdr:colOff>
      <xdr:row>34</xdr:row>
      <xdr:rowOff>145676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C02D2B8-7622-8A6F-3B55-496FEA0E48EC}"/>
            </a:ext>
          </a:extLst>
        </xdr:cNvPr>
        <xdr:cNvSpPr txBox="1"/>
      </xdr:nvSpPr>
      <xdr:spPr>
        <a:xfrm>
          <a:off x="16562295" y="3832411"/>
          <a:ext cx="7799294" cy="28238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Здравствуйте.</a:t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Помогите решить вопрос.</a:t>
          </a:r>
          <a:br>
            <a:rPr lang="ru-RU"/>
          </a:b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Есть таблица с четырьмя группами столбцов.</a:t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 ней каждый показатель (зеленый шрифт) - имеет свое число (в желтом столбце) и периодически повторяется в таблице, только на разных строках.</a:t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Чем ниже число - тем выше показатель стоит в своем столбце.</a:t>
          </a:r>
          <a:br>
            <a:rPr lang="ru-RU"/>
          </a:b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Как отсортировать суммарные столбцы по количеству набранных чисел из желтого столбца?</a:t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(столбец А - для каждой из 4 групп. И столбец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AZ6:BA23 - </a:t>
          </a: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для всех групп вместе)</a:t>
          </a:r>
          <a:br>
            <a:rPr lang="ru-RU"/>
          </a:b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Приложил пример - как это примерно должно выглядеть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P385"/>
  <sheetViews>
    <sheetView tabSelected="1" zoomScale="115" zoomScaleNormal="115" workbookViewId="0">
      <selection activeCell="BK1" sqref="AU1:BK1048576"/>
    </sheetView>
  </sheetViews>
  <sheetFormatPr defaultRowHeight="15" x14ac:dyDescent="0.25"/>
  <cols>
    <col min="3" max="3" width="7.42578125" customWidth="1"/>
    <col min="4" max="34" width="1.42578125" customWidth="1"/>
    <col min="54" max="54" width="11.28515625" style="25" bestFit="1" customWidth="1"/>
    <col min="55" max="55" width="11.28515625" style="25" customWidth="1"/>
    <col min="56" max="56" width="11.28515625" style="25" bestFit="1" customWidth="1"/>
    <col min="57" max="57" width="11.28515625" style="25" customWidth="1"/>
    <col min="58" max="58" width="11.28515625" style="25" bestFit="1" customWidth="1"/>
    <col min="59" max="59" width="11.28515625" style="25" customWidth="1"/>
    <col min="60" max="60" width="11.28515625" style="25" bestFit="1" customWidth="1"/>
    <col min="61" max="63" width="9.140625" style="25"/>
  </cols>
  <sheetData>
    <row r="2" spans="1:68" ht="15.75" thickBot="1" x14ac:dyDescent="0.3"/>
    <row r="3" spans="1:68" ht="15.75" thickBot="1" x14ac:dyDescent="0.3">
      <c r="AV3" s="34" t="s">
        <v>65</v>
      </c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6"/>
      <c r="BJ3" s="38"/>
      <c r="BK3" s="38"/>
    </row>
    <row r="4" spans="1:68" ht="15.75" thickBot="1" x14ac:dyDescent="0.3">
      <c r="BM4" s="49" t="s">
        <v>56</v>
      </c>
      <c r="BN4" s="50"/>
      <c r="BO4" s="50"/>
      <c r="BP4" s="50"/>
    </row>
    <row r="5" spans="1:68" ht="15.75" thickBot="1" x14ac:dyDescent="0.3">
      <c r="A5" s="21" t="s">
        <v>55</v>
      </c>
      <c r="AV5" s="22"/>
      <c r="AW5" s="23" t="s">
        <v>57</v>
      </c>
      <c r="AX5" s="23" t="s">
        <v>58</v>
      </c>
      <c r="AY5" s="23" t="s">
        <v>59</v>
      </c>
      <c r="AZ5" s="24" t="s">
        <v>60</v>
      </c>
      <c r="BA5" s="37" t="s">
        <v>66</v>
      </c>
      <c r="BB5" s="26" t="s">
        <v>61</v>
      </c>
      <c r="BC5" s="27"/>
      <c r="BD5" s="26" t="s">
        <v>62</v>
      </c>
      <c r="BE5" s="27"/>
      <c r="BF5" s="26" t="s">
        <v>63</v>
      </c>
      <c r="BG5" s="27"/>
      <c r="BH5" s="26" t="s">
        <v>64</v>
      </c>
      <c r="BI5" s="41"/>
      <c r="BJ5" s="45" t="s">
        <v>67</v>
      </c>
      <c r="BK5" s="46"/>
    </row>
    <row r="6" spans="1:68" x14ac:dyDescent="0.25">
      <c r="A6" s="19" t="str">
        <f>VLOOKUP(B6,CHOOSE({1,2},BC$6:BC$25,BB$6:BB$25),2,)</f>
        <v>ПО7</v>
      </c>
      <c r="B6" s="17">
        <f>IFERROR(SMALL($BC$6:$BC$25,COUNTIF($BC$6:$BC$25,0)+ROW(C1)),"")</f>
        <v>4</v>
      </c>
      <c r="C6">
        <f>SUMIFS($AI$6:$AI$24,$AL$6:$AL$24,A6)+SUMIFS($AI$6:$AI$24,$AN$6:$AN$24,A6)+SUMIFS($AI$6:$AI$24,$AP$6:$AP$24,A6)+SUMIFS($AI$6:$AI$24,$AR$6:$AR$24,A6)+SUMIFS($AI$6:$AI$24,$AJ$6:$AJ$24,A6)</f>
        <v>4</v>
      </c>
      <c r="AI6" s="15">
        <v>1</v>
      </c>
      <c r="AJ6" s="12" t="s">
        <v>0</v>
      </c>
      <c r="AK6" s="9">
        <v>1102.3750024090068</v>
      </c>
      <c r="AL6" s="12" t="s">
        <v>1</v>
      </c>
      <c r="AM6" s="9">
        <v>1077.8803159402253</v>
      </c>
      <c r="AN6" s="12" t="s">
        <v>0</v>
      </c>
      <c r="AO6" s="9">
        <v>1102.3750024090068</v>
      </c>
      <c r="AP6" s="12" t="s">
        <v>7</v>
      </c>
      <c r="AQ6" s="9">
        <v>-3.1475036828416076</v>
      </c>
      <c r="AR6" s="12" t="s">
        <v>3</v>
      </c>
      <c r="AS6" s="9">
        <v>264.82257472916859</v>
      </c>
      <c r="AU6">
        <v>1</v>
      </c>
      <c r="AV6" s="3">
        <v>1</v>
      </c>
      <c r="AW6" t="str">
        <f>AJ6</f>
        <v>ПО7</v>
      </c>
      <c r="AX6" t="str">
        <f>AJ28</f>
        <v>ПО219</v>
      </c>
      <c r="AY6" t="str">
        <f>AJ50</f>
        <v>ПО69</v>
      </c>
      <c r="AZ6" s="4" t="str">
        <f>AJ72</f>
        <v>ПО69</v>
      </c>
      <c r="BA6" t="str">
        <f>AW6</f>
        <v>ПО7</v>
      </c>
      <c r="BB6" s="28" t="str">
        <f t="array" ref="BB6">IFERROR(INDEX($AW$6:$AW$100, MATCH(0,COUNTIF($BB$5:BB5,$AW$6:$AW$100&amp;"") + IF($AW$6:$AW$100="",1,0), 0)), "")</f>
        <v>ПО7</v>
      </c>
      <c r="BC6" s="29">
        <f>SUMIFS($AI$6:$AI$24,$AL$6:$AL$24,BB6)+SUMIFS($AI$6:$AI$24,$AN$6:$AN$24,BB6)+SUMIFS($AI$6:$AI$24,$AP$6:$AP$24,BB6)+SUMIFS($AI$6:$AI$24,$AR$6:$AR$24,BB6)+SUMIFS($AI$6:$AI$24,$AJ$6:$AJ$24,BB6)</f>
        <v>4</v>
      </c>
      <c r="BD6" s="28" t="str">
        <f t="array" ref="BD6">IFERROR(INDEX($AX$6:$AX$100, MATCH(0,COUNTIF($BD$5:BD5,$AX$6:$AX$100&amp;"") + IF($AX$6:$AX$100="",1,0), 0)), "")</f>
        <v>ПО219</v>
      </c>
      <c r="BE6" s="29">
        <f>SUMIFS($AI$28:$AI$46,$AL$28:$AL$46,BD6)+SUMIFS($AI$28:$AI$46,$AN$28:$AN$46,BD6)+SUMIFS($AI$28:$AI$46,$AP$28:$AP$46,BD6)+SUMIFS($AI$28:$AI$46,$AR$28:$AR$46,BD6)+SUMIFS($AI$28:$AI$46,$AJ$28:$AJ$46,BD6)</f>
        <v>2</v>
      </c>
      <c r="BF6" s="28" t="str">
        <f t="array" ref="BF6">IFERROR(INDEX($AY$6:$AY$100, MATCH(0,COUNTIF($BF$5:BF5,$AY$6:$AY$100&amp;"") + IF($AY$6:$AY$100="",1,0), 0)), "")</f>
        <v>ПО69</v>
      </c>
      <c r="BG6" s="29">
        <f>SUMIFS($AI$50:$AI$68,$AL$50:$AL$68,BF6)+SUMIFS($AI$50:$AI$68,$AN$50:$AN$68,BF6)+SUMIFS($AI$50:$AI$68,$AP$50:$AP$68,BF6)+SUMIFS($AI$50:$AI$68,$AR$50:$AR$68,BF6)+SUMIFS($AI$50:$AI$68,$AJ$50:$AJ$68,BF6)</f>
        <v>1</v>
      </c>
      <c r="BH6" s="28" t="str">
        <f t="array" ref="BH6">IFERROR(INDEX($AZ$6:$AZ$100, MATCH(0,COUNTIF($BH$5:BH5,$AZ$6:$AZ$100&amp;"") + IF($AZ$6:$AZ$100="",1,0), 0)), "")</f>
        <v>ПО69</v>
      </c>
      <c r="BI6" s="39">
        <f>SUMIFS($AI$72:$AI$90,$AL$72:$AL$90,BH6)+SUMIFS($AI$72:$AI$90,$AN$72:$AN$90,BH6)+SUMIFS($AI$72:$AI$90,$AP$72:$AP$90,BH6)+SUMIFS($AI$72:$AI$90,$AR$72:$AR$90,BH6)+SUMIFS($AI$72:$AI$90,$AJ$72:$AJ$90,BH6)</f>
        <v>2</v>
      </c>
      <c r="BJ6" s="47" t="str" cm="1">
        <f t="array" ref="BJ6">IFERROR(INDEX($BA$6:$BA$385, MATCH(0,COUNTIF($BJ$5:BJ5,$BA$6:$BA$385&amp;"") + IF($BA$6:$BA$385="",1,0), 0)), "")</f>
        <v>ПО7</v>
      </c>
      <c r="BK6" s="30">
        <f>SUMIFS($B$6:$B$385,$A$6:$A$385,BJ6)</f>
        <v>4</v>
      </c>
      <c r="BL6" s="43"/>
      <c r="BM6" s="17">
        <f>IFERROR(SMALL($BK$6:$BK$385,COUNTIF($BK$6:$BK$385,0)+ROW(C1)),"")</f>
        <v>2</v>
      </c>
      <c r="BN6" s="20" t="str">
        <f>VLOOKUP(BM6,CHOOSE({1,2},BK$6:BK$385,BJ$6:BJ$385),2,)</f>
        <v>ПО219</v>
      </c>
    </row>
    <row r="7" spans="1:68" x14ac:dyDescent="0.25">
      <c r="A7" s="16" t="str">
        <f>VLOOKUP(B7,CHOOSE({1,2},BC$6:BC$25,BB$6:BB$25),2,)</f>
        <v>ПО13</v>
      </c>
      <c r="B7" s="17">
        <f>IFERROR(SMALL($BC$6:$BC$25,COUNTIF($BC$6:$BC$25,0)+ROW(A2)),"")</f>
        <v>5</v>
      </c>
      <c r="C7">
        <f t="shared" ref="C7:C22" si="0">SUMIFS($AI$6:$AI$24,$AL$6:$AL$24,A7)+SUMIFS($AI$6:$AI$24,$AN$6:$AN$24,A7)+SUMIFS($AI$6:$AI$24,$AP$6:$AP$24,A7)+SUMIFS($AI$6:$AI$24,$AR$6:$AR$24,A7)+SUMIFS($AI$6:$AI$24,$AJ$6:$AJ$24,A7)</f>
        <v>5</v>
      </c>
      <c r="AI7" s="15">
        <v>2</v>
      </c>
      <c r="AJ7" s="13" t="s">
        <v>1</v>
      </c>
      <c r="AK7" s="10">
        <v>1091.8861254628484</v>
      </c>
      <c r="AL7" s="13" t="s">
        <v>0</v>
      </c>
      <c r="AM7" s="10">
        <v>768.19904982877563</v>
      </c>
      <c r="AN7" s="13" t="s">
        <v>1</v>
      </c>
      <c r="AO7" s="10">
        <v>1091.8861254628484</v>
      </c>
      <c r="AP7" s="13" t="s">
        <v>8</v>
      </c>
      <c r="AQ7" s="10">
        <v>-23.93625004245856</v>
      </c>
      <c r="AR7" s="13" t="s">
        <v>5</v>
      </c>
      <c r="AS7" s="10">
        <v>115.63790523599771</v>
      </c>
      <c r="AU7">
        <v>2</v>
      </c>
      <c r="AV7" s="3">
        <v>2</v>
      </c>
      <c r="AW7" t="str">
        <f>AJ7</f>
        <v>ПО13</v>
      </c>
      <c r="AX7" t="str">
        <f>AJ29</f>
        <v>ПО216</v>
      </c>
      <c r="AY7" t="str">
        <f>AJ51</f>
        <v>ПО66</v>
      </c>
      <c r="AZ7" s="4" t="str">
        <f>AJ73</f>
        <v>ПО66</v>
      </c>
      <c r="BA7" t="str">
        <f>AW7</f>
        <v>ПО13</v>
      </c>
      <c r="BB7" s="28" t="str">
        <f t="array" ref="BB7">IFERROR(INDEX($AW$6:$AW$100, MATCH(0,COUNTIF($BB$5:BB6,$AW$6:$AW$100&amp;"") + IF($AW$6:$AW$100="",1,0), 0)), "")</f>
        <v>ПО13</v>
      </c>
      <c r="BC7" s="30">
        <f>SUMIFS($AI$6:$AI$24,$AL$6:$AL$24,BB7)+SUMIFS($AI$6:$AI$24,$AN$6:$AN$24,BB7)+SUMIFS($AI$6:$AI$24,$AP$6:$AP$24,BB7)+SUMIFS($AI$6:$AI$24,$AR$6:$AR$24,BB7)+SUMIFS($AI$6:$AI$24,$AJ$6:$AJ$24,BB7)</f>
        <v>5</v>
      </c>
      <c r="BD7" s="28" t="str">
        <f t="array" ref="BD7">IFERROR(INDEX($AX$6:$AX$100, MATCH(0,COUNTIF($BD$5:BD6,$AX$6:$AX$100&amp;"") + IF($AX$6:$AX$100="",1,0), 0)), "")</f>
        <v>ПО216</v>
      </c>
      <c r="BE7" s="30">
        <f>SUMIFS($AI$28:$AI$46,$AL$28:$AL$46,BD7)+SUMIFS($AI$28:$AI$46,$AN$28:$AN$46,BD7)+SUMIFS($AI$28:$AI$46,$AP$28:$AP$46,BD7)+SUMIFS($AI$28:$AI$46,$AR$28:$AR$46,BD7)+SUMIFS($AI$28:$AI$46,$AJ$28:$AJ$46,BD7)</f>
        <v>7</v>
      </c>
      <c r="BF7" s="28" t="str">
        <f t="array" ref="BF7">IFERROR(INDEX($AY$6:$AY$100, MATCH(0,COUNTIF($BF$5:BF6,$AY$6:$AY$100&amp;"") + IF($AY$6:$AY$100="",1,0), 0)), "")</f>
        <v>ПО66</v>
      </c>
      <c r="BG7" s="29">
        <f>SUMIFS($AI$50:$AI$68,$AL$50:$AL$68,BF7)+SUMIFS($AI$50:$AI$68,$AN$50:$AN$68,BF7)+SUMIFS($AI$50:$AI$68,$AP$50:$AP$68,BF7)+SUMIFS($AI$50:$AI$68,$AR$50:$AR$68,BF7)+SUMIFS($AI$50:$AI$68,$AJ$50:$AJ$68,BF7)</f>
        <v>3</v>
      </c>
      <c r="BH7" s="28" t="str">
        <f t="array" ref="BH7">IFERROR(INDEX($AZ$6:$AZ$100, MATCH(0,COUNTIF($BH$5:BH6,$AZ$6:$AZ$100&amp;"") + IF($AZ$6:$AZ$100="",1,0), 0)), "")</f>
        <v>ПО66</v>
      </c>
      <c r="BI7" s="40">
        <f>SUMIFS($AI$72:$AI$90,$AL$72:$AL$90,BH7)+SUMIFS($AI$72:$AI$90,$AN$72:$AN$90,BH7)+SUMIFS($AI$72:$AI$90,$AP$72:$AP$90,BH7)+SUMIFS($AI$72:$AI$90,$AR$72:$AR$90,BH7)+SUMIFS($AI$72:$AI$90,$AJ$72:$AJ$90,BH7)</f>
        <v>4</v>
      </c>
      <c r="BJ7" s="47" t="str" cm="1">
        <f t="array" ref="BJ7">IFERROR(INDEX($BA$6:$BA$385, MATCH(0,COUNTIF($BJ$5:BJ6,$BA$6:$BA$385&amp;"") + IF($BA$6:$BA$385="",1,0), 0)), "")</f>
        <v>ПО13</v>
      </c>
      <c r="BK7" s="30">
        <f>SUMIFS($B$6:$B$385,$A$6:$A$385,BJ7)</f>
        <v>5</v>
      </c>
      <c r="BL7" s="44"/>
      <c r="BM7" s="17">
        <f>IFERROR(SMALL($BK$6:$BK$385,COUNTIF($BK$6:$BK$385,0)+ROW(C2)),"")</f>
        <v>3</v>
      </c>
      <c r="BN7" s="20" t="str">
        <f>VLOOKUP(BM7,CHOOSE({1,2},BK$6:BK$385,BJ$6:BJ$385),2,)</f>
        <v>ПО69</v>
      </c>
    </row>
    <row r="8" spans="1:68" x14ac:dyDescent="0.25">
      <c r="A8" s="16" t="str">
        <f>VLOOKUP(B8,CHOOSE({1,2},BC$6:BC$25,BB$6:BB$25),2,)</f>
        <v>ПО19</v>
      </c>
      <c r="B8" s="17">
        <f>IFERROR(SMALL($BC$6:$BC$25,COUNTIF($BC$6:$BC$25,0)+ROW(A3)),"")</f>
        <v>9</v>
      </c>
      <c r="C8">
        <f t="shared" si="0"/>
        <v>9</v>
      </c>
      <c r="AI8" s="15">
        <v>3</v>
      </c>
      <c r="AJ8" s="13" t="s">
        <v>2</v>
      </c>
      <c r="AK8" s="10">
        <v>647.00744884005883</v>
      </c>
      <c r="AL8" s="13" t="s">
        <v>2</v>
      </c>
      <c r="AM8" s="10">
        <v>459.02488701222956</v>
      </c>
      <c r="AN8" s="13" t="s">
        <v>2</v>
      </c>
      <c r="AO8" s="10">
        <v>647.00744884005883</v>
      </c>
      <c r="AP8" s="13" t="s">
        <v>6</v>
      </c>
      <c r="AQ8" s="10">
        <v>-103.09877043468343</v>
      </c>
      <c r="AR8" s="13" t="s">
        <v>7</v>
      </c>
      <c r="AS8" s="10">
        <v>-3.1475036828416076</v>
      </c>
      <c r="AU8">
        <v>3</v>
      </c>
      <c r="AV8" s="3">
        <v>3</v>
      </c>
      <c r="AW8" t="str">
        <f>AJ8</f>
        <v>ПО19</v>
      </c>
      <c r="AX8" t="str">
        <f>AJ30</f>
        <v>ПО211</v>
      </c>
      <c r="AY8" t="str">
        <f>AJ52</f>
        <v>ПО61</v>
      </c>
      <c r="AZ8" s="4" t="str">
        <f>AJ74</f>
        <v>ПО61</v>
      </c>
      <c r="BA8" t="str">
        <f>AW8</f>
        <v>ПО19</v>
      </c>
      <c r="BB8" s="28" t="str">
        <f t="array" ref="BB8">IFERROR(INDEX($AW$6:$AW$100, MATCH(0,COUNTIF($BB$5:BB7,$AW$6:$AW$100&amp;"") + IF($AW$6:$AW$100="",1,0), 0)), "")</f>
        <v>ПО19</v>
      </c>
      <c r="BC8" s="30">
        <f>SUMIFS($AI$6:$AI$24,$AL$6:$AL$24,BB8)+SUMIFS($AI$6:$AI$24,$AN$6:$AN$24,BB8)+SUMIFS($AI$6:$AI$24,$AP$6:$AP$24,BB8)+SUMIFS($AI$6:$AI$24,$AR$6:$AR$24,BB8)+SUMIFS($AI$6:$AI$24,$AJ$6:$AJ$24,BB8)</f>
        <v>9</v>
      </c>
      <c r="BD8" s="28" t="str">
        <f t="array" ref="BD8">IFERROR(INDEX($AX$6:$AX$100, MATCH(0,COUNTIF($BD$5:BD7,$AX$6:$AX$100&amp;"") + IF($AX$6:$AX$100="",1,0), 0)), "")</f>
        <v>ПО211</v>
      </c>
      <c r="BE8" s="30">
        <f>SUMIFS($AI$28:$AI$46,$AL$28:$AL$46,BD8)+SUMIFS($AI$28:$AI$46,$AN$28:$AN$46,BD8)+SUMIFS($AI$28:$AI$46,$AP$28:$AP$46,BD8)+SUMIFS($AI$28:$AI$46,$AR$28:$AR$46,BD8)+SUMIFS($AI$28:$AI$46,$AJ$28:$AJ$46,BD8)</f>
        <v>6</v>
      </c>
      <c r="BF8" s="28" t="str">
        <f t="array" ref="BF8">IFERROR(INDEX($AY$6:$AY$100, MATCH(0,COUNTIF($BF$5:BF7,$AY$6:$AY$100&amp;"") + IF($AY$6:$AY$100="",1,0), 0)), "")</f>
        <v>ПО61</v>
      </c>
      <c r="BG8" s="29">
        <f>SUMIFS($AI$50:$AI$68,$AL$50:$AL$68,BF8)+SUMIFS($AI$50:$AI$68,$AN$50:$AN$68,BF8)+SUMIFS($AI$50:$AI$68,$AP$50:$AP$68,BF8)+SUMIFS($AI$50:$AI$68,$AR$50:$AR$68,BF8)+SUMIFS($AI$50:$AI$68,$AJ$50:$AJ$68,BF8)</f>
        <v>5</v>
      </c>
      <c r="BH8" s="28" t="str">
        <f t="array" ref="BH8">IFERROR(INDEX($AZ$6:$AZ$100, MATCH(0,COUNTIF($BH$5:BH7,$AZ$6:$AZ$100&amp;"") + IF($AZ$6:$AZ$100="",1,0), 0)), "")</f>
        <v>ПО61</v>
      </c>
      <c r="BI8" s="40">
        <f>SUMIFS($AI$72:$AI$90,$AL$72:$AL$90,BH8)+SUMIFS($AI$72:$AI$90,$AN$72:$AN$90,BH8)+SUMIFS($AI$72:$AI$90,$AP$72:$AP$90,BH8)+SUMIFS($AI$72:$AI$90,$AR$72:$AR$90,BH8)+SUMIFS($AI$72:$AI$90,$AJ$72:$AJ$90,BH8)</f>
        <v>6</v>
      </c>
      <c r="BJ8" s="47" t="str" cm="1">
        <f t="array" ref="BJ8">IFERROR(INDEX($BA$6:$BA$385, MATCH(0,COUNTIF($BJ$5:BJ7,$BA$6:$BA$385&amp;"") + IF($BA$6:$BA$385="",1,0), 0)), "")</f>
        <v>ПО19</v>
      </c>
      <c r="BK8" s="30">
        <f>SUMIFS($B$6:$B$385,$A$6:$A$385,BJ8)</f>
        <v>9</v>
      </c>
      <c r="BL8" s="44"/>
      <c r="BM8" s="17">
        <f>IFERROR(SMALL($BK$6:$BK$385,COUNTIF($BK$6:$BK$385,0)+ROW(C3)),"")</f>
        <v>4</v>
      </c>
      <c r="BN8" s="20" t="str">
        <f>VLOOKUP(BM8,CHOOSE({1,2},BK$6:BK$385,BJ$6:BJ$385),2,)</f>
        <v>ПО7</v>
      </c>
    </row>
    <row r="9" spans="1:68" x14ac:dyDescent="0.25">
      <c r="A9" s="16" t="str">
        <f>VLOOKUP(B9,CHOOSE({1,2},BC$6:BC$25,BB$6:BB$25),2,)</f>
        <v>ПО6</v>
      </c>
      <c r="B9" s="17">
        <f>IFERROR(SMALL($BC$6:$BC$25,COUNTIF($BC$6:$BC$25,0)+ROW(A4)),"")</f>
        <v>14</v>
      </c>
      <c r="C9">
        <f t="shared" si="0"/>
        <v>14</v>
      </c>
      <c r="AI9" s="15">
        <v>4</v>
      </c>
      <c r="AJ9" s="13" t="s">
        <v>3</v>
      </c>
      <c r="AK9" s="10">
        <v>173.97360374584758</v>
      </c>
      <c r="AL9" s="13" t="s">
        <v>4</v>
      </c>
      <c r="AM9" s="10">
        <v>325.61371728031679</v>
      </c>
      <c r="AN9" s="13" t="s">
        <v>3</v>
      </c>
      <c r="AO9" s="10">
        <v>173.97360374584758</v>
      </c>
      <c r="AP9" s="13" t="s">
        <v>9</v>
      </c>
      <c r="AQ9" s="10">
        <v>-286.27698326653297</v>
      </c>
      <c r="AR9" s="13" t="s">
        <v>8</v>
      </c>
      <c r="AS9" s="10">
        <v>-23.93625004245856</v>
      </c>
      <c r="AU9">
        <v>4</v>
      </c>
      <c r="AV9" s="3">
        <v>4</v>
      </c>
      <c r="AW9" t="str">
        <f>AJ9</f>
        <v>ПО6</v>
      </c>
      <c r="AX9" t="str">
        <f>AJ31</f>
        <v>ПО21</v>
      </c>
      <c r="AY9" t="str">
        <f>AJ53</f>
        <v>ПО619</v>
      </c>
      <c r="AZ9" s="4" t="str">
        <f>AJ75</f>
        <v>ПО619</v>
      </c>
      <c r="BA9" t="str">
        <f>AW9</f>
        <v>ПО6</v>
      </c>
      <c r="BB9" s="28" t="str">
        <f t="array" ref="BB9">IFERROR(INDEX($AW$6:$AW$100, MATCH(0,COUNTIF($BB$5:BB8,$AW$6:$AW$100&amp;"") + IF($AW$6:$AW$100="",1,0), 0)), "")</f>
        <v>ПО6</v>
      </c>
      <c r="BC9" s="30">
        <f>SUMIFS($AI$6:$AI$24,$AL$6:$AL$24,BB9)+SUMIFS($AI$6:$AI$24,$AN$6:$AN$24,BB9)+SUMIFS($AI$6:$AI$24,$AP$6:$AP$24,BB9)+SUMIFS($AI$6:$AI$24,$AR$6:$AR$24,BB9)+SUMIFS($AI$6:$AI$24,$AJ$6:$AJ$24,BB9)</f>
        <v>14</v>
      </c>
      <c r="BD9" s="28" t="str">
        <f t="array" ref="BD9">IFERROR(INDEX($AX$6:$AX$100, MATCH(0,COUNTIF($BD$5:BD8,$AX$6:$AX$100&amp;"") + IF($AX$6:$AX$100="",1,0), 0)), "")</f>
        <v>ПО21</v>
      </c>
      <c r="BE9" s="30">
        <f>SUMIFS($AI$28:$AI$46,$AL$28:$AL$46,BD9)+SUMIFS($AI$28:$AI$46,$AN$28:$AN$46,BD9)+SUMIFS($AI$28:$AI$46,$AP$28:$AP$46,BD9)+SUMIFS($AI$28:$AI$46,$AR$28:$AR$46,BD9)+SUMIFS($AI$28:$AI$46,$AJ$28:$AJ$46,BD9)</f>
        <v>6</v>
      </c>
      <c r="BF9" s="28" t="str">
        <f t="array" ref="BF9">IFERROR(INDEX($AY$6:$AY$100, MATCH(0,COUNTIF($BF$5:BF8,$AY$6:$AY$100&amp;"") + IF($AY$6:$AY$100="",1,0), 0)), "")</f>
        <v>ПО619</v>
      </c>
      <c r="BG9" s="29">
        <f>SUMIFS($AI$50:$AI$68,$AL$50:$AL$68,BF9)+SUMIFS($AI$50:$AI$68,$AN$50:$AN$68,BF9)+SUMIFS($AI$50:$AI$68,$AP$50:$AP$68,BF9)+SUMIFS($AI$50:$AI$68,$AR$50:$AR$68,BF9)+SUMIFS($AI$50:$AI$68,$AJ$50:$AJ$68,BF9)</f>
        <v>7</v>
      </c>
      <c r="BH9" s="28" t="str">
        <f t="array" ref="BH9">IFERROR(INDEX($AZ$6:$AZ$100, MATCH(0,COUNTIF($BH$5:BH8,$AZ$6:$AZ$100&amp;"") + IF($AZ$6:$AZ$100="",1,0), 0)), "")</f>
        <v>ПО619</v>
      </c>
      <c r="BI9" s="40">
        <f>SUMIFS($AI$72:$AI$90,$AL$72:$AL$90,BH9)+SUMIFS($AI$72:$AI$90,$AN$72:$AN$90,BH9)+SUMIFS($AI$72:$AI$90,$AP$72:$AP$90,BH9)+SUMIFS($AI$72:$AI$90,$AR$72:$AR$90,BH9)+SUMIFS($AI$72:$AI$90,$AJ$72:$AJ$90,BH9)</f>
        <v>8</v>
      </c>
      <c r="BJ9" s="47" t="str" cm="1">
        <f t="array" ref="BJ9">IFERROR(INDEX($BA$6:$BA$385, MATCH(0,COUNTIF($BJ$5:BJ8,$BA$6:$BA$385&amp;"") + IF($BA$6:$BA$385="",1,0), 0)), "")</f>
        <v>ПО6</v>
      </c>
      <c r="BK9" s="30">
        <f>SUMIFS($B$6:$B$385,$A$6:$A$385,BJ9)</f>
        <v>28</v>
      </c>
      <c r="BL9" s="44"/>
      <c r="BM9" s="17">
        <f>IFERROR(SMALL($BK$6:$BK$385,COUNTIF($BK$6:$BK$385,0)+ROW(C4)),"")</f>
        <v>5</v>
      </c>
      <c r="BN9" s="20" t="str">
        <f>VLOOKUP(BM9,CHOOSE({1,2},BK$6:BK$385,BJ$6:BJ$385),2,)</f>
        <v>ПО13</v>
      </c>
    </row>
    <row r="10" spans="1:68" x14ac:dyDescent="0.25">
      <c r="A10" s="16" t="str">
        <f>VLOOKUP(B10,CHOOSE({1,2},BC$6:BC$25,BB$6:BB$25),2,)</f>
        <v>ПО6</v>
      </c>
      <c r="B10" s="17">
        <f>IFERROR(SMALL($BC$6:$BC$25,COUNTIF($BC$6:$BC$25,0)+ROW(A5)),"")</f>
        <v>14</v>
      </c>
      <c r="C10">
        <f>SUMIFS($AI$6:$AI$24,$AL$6:$AL$24,A10)+SUMIFS($AI$6:$AI$24,$AN$6:$AN$24,A10)+SUMIFS($AI$6:$AI$24,$AP$6:$AP$24,A10)+SUMIFS($AI$6:$AI$24,$AR$6:$AR$24,A10)+SUMIFS($AI$6:$AI$24,$AJ$6:$AJ$24,A10)</f>
        <v>14</v>
      </c>
      <c r="AI10" s="15">
        <v>5</v>
      </c>
      <c r="AJ10" s="13" t="s">
        <v>4</v>
      </c>
      <c r="AK10" s="10">
        <v>127.22326098938743</v>
      </c>
      <c r="AL10" s="13" t="s">
        <v>3</v>
      </c>
      <c r="AM10" s="10">
        <v>264.82257472916859</v>
      </c>
      <c r="AN10" s="13" t="s">
        <v>4</v>
      </c>
      <c r="AO10" s="10">
        <v>127.22326098938743</v>
      </c>
      <c r="AP10" s="13" t="s">
        <v>10</v>
      </c>
      <c r="AQ10" s="10">
        <v>-355.86852674312297</v>
      </c>
      <c r="AR10" s="13" t="s">
        <v>6</v>
      </c>
      <c r="AS10" s="10">
        <v>-103.09877043468343</v>
      </c>
      <c r="AU10">
        <v>5</v>
      </c>
      <c r="AV10" s="3">
        <v>5</v>
      </c>
      <c r="AW10" t="str">
        <f>AJ10</f>
        <v>ПО9</v>
      </c>
      <c r="AX10" t="str">
        <f>AJ32</f>
        <v>ПО210</v>
      </c>
      <c r="AY10" t="str">
        <f>AJ54</f>
        <v>ПО617</v>
      </c>
      <c r="AZ10" s="4" t="str">
        <f>AJ76</f>
        <v>ПО617</v>
      </c>
      <c r="BA10" t="str">
        <f>AW10</f>
        <v>ПО9</v>
      </c>
      <c r="BB10" s="28" t="str">
        <f t="array" ref="BB10">IFERROR(INDEX($AW$6:$AW$100, MATCH(0,COUNTIF($BB$5:BB9,$AW$6:$AW$100&amp;"") + IF($AW$6:$AW$100="",1,0), 0)), "")</f>
        <v>ПО9</v>
      </c>
      <c r="BC10" s="30">
        <f>SUMIFS($AI$6:$AI$24,$AL$6:$AL$24,BB10)+SUMIFS($AI$6:$AI$24,$AN$6:$AN$24,BB10)+SUMIFS($AI$6:$AI$24,$AP$6:$AP$24,BB10)+SUMIFS($AI$6:$AI$24,$AR$6:$AR$24,BB10)+SUMIFS($AI$6:$AI$24,$AJ$6:$AJ$24,BB10)</f>
        <v>14</v>
      </c>
      <c r="BD10" s="28" t="str">
        <f t="array" ref="BD10">IFERROR(INDEX($AX$6:$AX$100, MATCH(0,COUNTIF($BD$5:BD9,$AX$6:$AX$100&amp;"") + IF($AX$6:$AX$100="",1,0), 0)), "")</f>
        <v>ПО210</v>
      </c>
      <c r="BE10" s="30">
        <f>SUMIFS($AI$28:$AI$46,$AL$28:$AL$46,BD10)+SUMIFS($AI$28:$AI$46,$AN$28:$AN$46,BD10)+SUMIFS($AI$28:$AI$46,$AP$28:$AP$46,BD10)+SUMIFS($AI$28:$AI$46,$AR$28:$AR$46,BD10)+SUMIFS($AI$28:$AI$46,$AJ$28:$AJ$46,BD10)</f>
        <v>9</v>
      </c>
      <c r="BF10" s="28" t="str">
        <f t="array" ref="BF10">IFERROR(INDEX($AY$6:$AY$100, MATCH(0,COUNTIF($BF$5:BF9,$AY$6:$AY$100&amp;"") + IF($AY$6:$AY$100="",1,0), 0)), "")</f>
        <v>ПО617</v>
      </c>
      <c r="BG10" s="29">
        <f>SUMIFS($AI$50:$AI$68,$AL$50:$AL$68,BF10)+SUMIFS($AI$50:$AI$68,$AN$50:$AN$68,BF10)+SUMIFS($AI$50:$AI$68,$AP$50:$AP$68,BF10)+SUMIFS($AI$50:$AI$68,$AR$50:$AR$68,BF10)+SUMIFS($AI$50:$AI$68,$AJ$50:$AJ$68,BF10)</f>
        <v>9</v>
      </c>
      <c r="BH10" s="28" t="str">
        <f t="array" ref="BH10">IFERROR(INDEX($AZ$6:$AZ$100, MATCH(0,COUNTIF($BH$5:BH9,$AZ$6:$AZ$100&amp;"") + IF($AZ$6:$AZ$100="",1,0), 0)), "")</f>
        <v>ПО617</v>
      </c>
      <c r="BI10" s="40">
        <f>SUMIFS($AI$72:$AI$90,$AL$72:$AL$90,BH10)+SUMIFS($AI$72:$AI$90,$AN$72:$AN$90,BH10)+SUMIFS($AI$72:$AI$90,$AP$72:$AP$90,BH10)+SUMIFS($AI$72:$AI$90,$AR$72:$AR$90,BH10)+SUMIFS($AI$72:$AI$90,$AJ$72:$AJ$90,BH10)</f>
        <v>10</v>
      </c>
      <c r="BJ10" s="47" t="str" cm="1">
        <f t="array" ref="BJ10">IFERROR(INDEX($BA$6:$BA$385, MATCH(0,COUNTIF($BJ$5:BJ9,$BA$6:$BA$385&amp;"") + IF($BA$6:$BA$385="",1,0), 0)), "")</f>
        <v>ПО9</v>
      </c>
      <c r="BK10" s="30">
        <f>SUMIFS($B$6:$B$385,$A$6:$A$385,BJ10)</f>
        <v>0</v>
      </c>
      <c r="BL10" s="44"/>
      <c r="BM10" s="17">
        <f>IFERROR(SMALL($BK$6:$BK$385,COUNTIF($BK$6:$BK$385,0)+ROW(C5)),"")</f>
        <v>7</v>
      </c>
      <c r="BN10" s="20" t="str">
        <f>VLOOKUP(BM10,CHOOSE({1,2},BK$6:BK$385,BJ$6:BJ$385),2,)</f>
        <v>ПО216</v>
      </c>
    </row>
    <row r="11" spans="1:68" x14ac:dyDescent="0.25">
      <c r="A11" s="16" t="str">
        <f>VLOOKUP(B11,CHOOSE({1,2},BC$6:BC$25,BB$6:BB$25),2,)</f>
        <v>ПО10</v>
      </c>
      <c r="B11" s="17">
        <f>IFERROR(SMALL($BC$6:$BC$25,COUNTIF($BC$6:$BC$25,0)+ROW(A6)),"")</f>
        <v>19</v>
      </c>
      <c r="C11">
        <f t="shared" si="0"/>
        <v>19</v>
      </c>
      <c r="AI11" s="15">
        <v>6</v>
      </c>
      <c r="AJ11" s="13" t="s">
        <v>5</v>
      </c>
      <c r="AK11" s="10">
        <v>86.889810486632015</v>
      </c>
      <c r="AL11" s="13" t="s">
        <v>5</v>
      </c>
      <c r="AM11" s="10">
        <v>115.63790523599771</v>
      </c>
      <c r="AN11" s="13" t="s">
        <v>5</v>
      </c>
      <c r="AO11" s="10">
        <v>86.889810486632015</v>
      </c>
      <c r="AP11" s="13" t="s">
        <v>12</v>
      </c>
      <c r="AQ11" s="10">
        <v>-399.93135545727932</v>
      </c>
      <c r="AR11" s="13" t="s">
        <v>9</v>
      </c>
      <c r="AS11" s="10">
        <v>-286.27698326653297</v>
      </c>
      <c r="AU11">
        <v>6</v>
      </c>
      <c r="AV11" s="3">
        <v>6</v>
      </c>
      <c r="AW11" t="str">
        <f>AJ11</f>
        <v>ПО17</v>
      </c>
      <c r="AX11" t="str">
        <f>AJ33</f>
        <v>ПО26</v>
      </c>
      <c r="AY11" t="str">
        <f>AJ55</f>
        <v>ПО614</v>
      </c>
      <c r="AZ11" s="4" t="str">
        <f>AJ77</f>
        <v>ПО614</v>
      </c>
      <c r="BA11" t="str">
        <f>AW11</f>
        <v>ПО17</v>
      </c>
      <c r="BB11" s="28" t="str">
        <f t="array" ref="BB11">IFERROR(INDEX($AW$6:$AW$100, MATCH(0,COUNTIF($BB$5:BB10,$AW$6:$AW$100&amp;"") + IF($AW$6:$AW$100="",1,0), 0)), "")</f>
        <v>ПО17</v>
      </c>
      <c r="BC11" s="30">
        <f>SUMIFS($AI$6:$AI$24,$AL$6:$AL$24,BB11)+SUMIFS($AI$6:$AI$24,$AN$6:$AN$24,BB11)+SUMIFS($AI$6:$AI$24,$AP$6:$AP$24,BB11)+SUMIFS($AI$6:$AI$24,$AR$6:$AR$24,BB11)+SUMIFS($AI$6:$AI$24,$AJ$6:$AJ$24,BB11)</f>
        <v>20</v>
      </c>
      <c r="BD11" s="28" t="str">
        <f t="array" ref="BD11">IFERROR(INDEX($AX$6:$AX$100, MATCH(0,COUNTIF($BD$5:BD10,$AX$6:$AX$100&amp;"") + IF($AX$6:$AX$100="",1,0), 0)), "")</f>
        <v>ПО26</v>
      </c>
      <c r="BE11" s="30">
        <f>SUMIFS($AI$28:$AI$46,$AL$28:$AL$46,BD11)+SUMIFS($AI$28:$AI$46,$AN$28:$AN$46,BD11)+SUMIFS($AI$28:$AI$46,$AP$28:$AP$46,BD11)+SUMIFS($AI$28:$AI$46,$AR$28:$AR$46,BD11)+SUMIFS($AI$28:$AI$46,$AJ$28:$AJ$46,BD11)</f>
        <v>14</v>
      </c>
      <c r="BF11" s="28" t="str">
        <f t="array" ref="BF11">IFERROR(INDEX($AY$6:$AY$100, MATCH(0,COUNTIF($BF$5:BF10,$AY$6:$AY$100&amp;"") + IF($AY$6:$AY$100="",1,0), 0)), "")</f>
        <v>ПО614</v>
      </c>
      <c r="BG11" s="29">
        <f>SUMIFS($AI$50:$AI$68,$AL$50:$AL$68,BF11)+SUMIFS($AI$50:$AI$68,$AN$50:$AN$68,BF11)+SUMIFS($AI$50:$AI$68,$AP$50:$AP$68,BF11)+SUMIFS($AI$50:$AI$68,$AR$50:$AR$68,BF11)+SUMIFS($AI$50:$AI$68,$AJ$50:$AJ$68,BF11)</f>
        <v>11</v>
      </c>
      <c r="BH11" s="28" t="str">
        <f t="array" ref="BH11">IFERROR(INDEX($AZ$6:$AZ$100, MATCH(0,COUNTIF($BH$5:BH10,$AZ$6:$AZ$100&amp;"") + IF($AZ$6:$AZ$100="",1,0), 0)), "")</f>
        <v>ПО614</v>
      </c>
      <c r="BI11" s="40">
        <f>SUMIFS($AI$72:$AI$90,$AL$72:$AL$90,BH11)+SUMIFS($AI$72:$AI$90,$AN$72:$AN$90,BH11)+SUMIFS($AI$72:$AI$90,$AP$72:$AP$90,BH11)+SUMIFS($AI$72:$AI$90,$AR$72:$AR$90,BH11)+SUMIFS($AI$72:$AI$90,$AJ$72:$AJ$90,BH11)</f>
        <v>12</v>
      </c>
      <c r="BJ11" s="47" t="str" cm="1">
        <f t="array" ref="BJ11">IFERROR(INDEX($BA$6:$BA$385, MATCH(0,COUNTIF($BJ$5:BJ10,$BA$6:$BA$385&amp;"") + IF($BA$6:$BA$385="",1,0), 0)), "")</f>
        <v>ПО17</v>
      </c>
      <c r="BK11" s="30">
        <f>SUMIFS($B$6:$B$385,$A$6:$A$385,BJ11)</f>
        <v>20</v>
      </c>
      <c r="BL11" s="44"/>
      <c r="BM11" s="17">
        <f>IFERROR(SMALL($BK$6:$BK$385,COUNTIF($BK$6:$BK$385,0)+ROW(C6)),"")</f>
        <v>7</v>
      </c>
      <c r="BN11" s="20" t="str">
        <f>VLOOKUP(BM11,CHOOSE({1,2},BK$6:BK$385,BJ$6:BJ$385),2,)</f>
        <v>ПО216</v>
      </c>
    </row>
    <row r="12" spans="1:68" x14ac:dyDescent="0.25">
      <c r="A12" s="16" t="str">
        <f>VLOOKUP(B12,CHOOSE({1,2},BC$6:BC$25,BB$6:BB$25),2,)</f>
        <v>ПО17</v>
      </c>
      <c r="B12" s="17">
        <f>IFERROR(SMALL($BC$6:$BC$25,COUNTIF($BC$6:$BC$25,0)+ROW(A7)),"")</f>
        <v>20</v>
      </c>
      <c r="C12">
        <f t="shared" si="0"/>
        <v>20</v>
      </c>
      <c r="AI12" s="15">
        <v>7</v>
      </c>
      <c r="AJ12" s="13" t="s">
        <v>6</v>
      </c>
      <c r="AK12" s="10">
        <v>62.97820665185823</v>
      </c>
      <c r="AL12" s="13" t="s">
        <v>7</v>
      </c>
      <c r="AM12" s="10">
        <v>-3.1475036828416076</v>
      </c>
      <c r="AN12" s="13" t="s">
        <v>6</v>
      </c>
      <c r="AO12" s="10">
        <v>62.97820665185823</v>
      </c>
      <c r="AP12" s="13" t="s">
        <v>11</v>
      </c>
      <c r="AQ12" s="10">
        <v>-454.10527523915113</v>
      </c>
      <c r="AR12" s="13" t="s">
        <v>10</v>
      </c>
      <c r="AS12" s="10">
        <v>-355.86852674312297</v>
      </c>
      <c r="AU12">
        <v>7</v>
      </c>
      <c r="AV12" s="3">
        <v>7</v>
      </c>
      <c r="AW12" t="str">
        <f>AJ12</f>
        <v>ПО16</v>
      </c>
      <c r="AX12" t="str">
        <f>AJ34</f>
        <v>ПО29</v>
      </c>
      <c r="AY12" t="str">
        <f>AJ56</f>
        <v>ПО63 нш</v>
      </c>
      <c r="AZ12" s="4" t="str">
        <f>AJ78</f>
        <v>ПО63 нш</v>
      </c>
      <c r="BA12" t="str">
        <f>AW12</f>
        <v>ПО16</v>
      </c>
      <c r="BB12" s="28" t="str">
        <f t="array" ref="BB12">IFERROR(INDEX($AW$6:$AW$100, MATCH(0,COUNTIF($BB$5:BB11,$AW$6:$AW$100&amp;"") + IF($AW$6:$AW$100="",1,0), 0)), "")</f>
        <v>ПО16</v>
      </c>
      <c r="BC12" s="30">
        <f>SUMIFS($AI$6:$AI$24,$AL$6:$AL$24,BB12)+SUMIFS($AI$6:$AI$24,$AN$6:$AN$24,BB12)+SUMIFS($AI$6:$AI$24,$AP$6:$AP$24,BB12)+SUMIFS($AI$6:$AI$24,$AR$6:$AR$24,BB12)+SUMIFS($AI$6:$AI$24,$AJ$6:$AJ$24,BB12)</f>
        <v>31</v>
      </c>
      <c r="BD12" s="28" t="str">
        <f t="array" ref="BD12">IFERROR(INDEX($AX$6:$AX$100, MATCH(0,COUNTIF($BD$5:BD11,$AX$6:$AX$100&amp;"") + IF($AX$6:$AX$100="",1,0), 0)), "")</f>
        <v>ПО29</v>
      </c>
      <c r="BE12" s="30">
        <f>SUMIFS($AI$28:$AI$46,$AL$28:$AL$46,BD12)+SUMIFS($AI$28:$AI$46,$AN$28:$AN$46,BD12)+SUMIFS($AI$28:$AI$46,$AP$28:$AP$46,BD12)+SUMIFS($AI$28:$AI$46,$AR$28:$AR$46,BD12)+SUMIFS($AI$28:$AI$46,$AJ$28:$AJ$46,BD12)</f>
        <v>13</v>
      </c>
      <c r="BF12" s="28" t="str">
        <f t="array" ref="BF12">IFERROR(INDEX($AY$6:$AY$100, MATCH(0,COUNTIF($BF$5:BF11,$AY$6:$AY$100&amp;"") + IF($AY$6:$AY$100="",1,0), 0)), "")</f>
        <v>ПО63 нш</v>
      </c>
      <c r="BG12" s="29">
        <f>SUMIFS($AI$50:$AI$68,$AL$50:$AL$68,BF12)+SUMIFS($AI$50:$AI$68,$AN$50:$AN$68,BF12)+SUMIFS($AI$50:$AI$68,$AP$50:$AP$68,BF12)+SUMIFS($AI$50:$AI$68,$AR$50:$AR$68,BF12)+SUMIFS($AI$50:$AI$68,$AJ$50:$AJ$68,BF12)</f>
        <v>13</v>
      </c>
      <c r="BH12" s="28" t="str">
        <f t="array" ref="BH12">IFERROR(INDEX($AZ$6:$AZ$100, MATCH(0,COUNTIF($BH$5:BH11,$AZ$6:$AZ$100&amp;"") + IF($AZ$6:$AZ$100="",1,0), 0)), "")</f>
        <v>ПО63 нш</v>
      </c>
      <c r="BI12" s="40">
        <f>SUMIFS($AI$72:$AI$90,$AL$72:$AL$90,BH12)+SUMIFS($AI$72:$AI$90,$AN$72:$AN$90,BH12)+SUMIFS($AI$72:$AI$90,$AP$72:$AP$90,BH12)+SUMIFS($AI$72:$AI$90,$AR$72:$AR$90,BH12)+SUMIFS($AI$72:$AI$90,$AJ$72:$AJ$90,BH12)</f>
        <v>7</v>
      </c>
      <c r="BJ12" s="47" t="str" cm="1">
        <f t="array" ref="BJ12">IFERROR(INDEX($BA$6:$BA$385, MATCH(0,COUNTIF($BJ$5:BJ11,$BA$6:$BA$385&amp;"") + IF($BA$6:$BA$385="",1,0), 0)), "")</f>
        <v>ПО16</v>
      </c>
      <c r="BK12" s="30">
        <f>SUMIFS($B$6:$B$385,$A$6:$A$385,BJ12)</f>
        <v>31</v>
      </c>
      <c r="BL12" s="44"/>
      <c r="BM12" s="17">
        <f>IFERROR(SMALL($BK$6:$BK$385,COUNTIF($BK$6:$BK$385,0)+ROW(C7)),"")</f>
        <v>9</v>
      </c>
      <c r="BN12" s="20" t="str">
        <f>VLOOKUP(BM12,CHOOSE({1,2},BK$6:BK$385,BJ$6:BJ$385),2,)</f>
        <v>ПО19</v>
      </c>
    </row>
    <row r="13" spans="1:68" x14ac:dyDescent="0.25">
      <c r="A13" s="16" t="str">
        <f>VLOOKUP(B13,CHOOSE({1,2},BC$6:BC$25,BB$6:BB$25),2,)</f>
        <v>ПО14</v>
      </c>
      <c r="B13" s="17">
        <f>IFERROR(SMALL($BC$6:$BC$25,COUNTIF($BC$6:$BC$25,0)+ROW(A8)),"")</f>
        <v>27</v>
      </c>
      <c r="C13">
        <f t="shared" si="0"/>
        <v>27</v>
      </c>
      <c r="AI13" s="15">
        <v>8</v>
      </c>
      <c r="AJ13" s="13" t="s">
        <v>7</v>
      </c>
      <c r="AK13" s="10">
        <v>-57.211918855062159</v>
      </c>
      <c r="AL13" s="13" t="s">
        <v>8</v>
      </c>
      <c r="AM13" s="10">
        <v>-23.93625004245856</v>
      </c>
      <c r="AN13" s="13" t="s">
        <v>7</v>
      </c>
      <c r="AO13" s="10">
        <v>-57.211918855062159</v>
      </c>
      <c r="AP13" s="13" t="s">
        <v>14</v>
      </c>
      <c r="AQ13" s="10">
        <v>-769.10682064064542</v>
      </c>
      <c r="AR13" s="13"/>
      <c r="AS13" s="10"/>
      <c r="AU13">
        <v>8</v>
      </c>
      <c r="AV13" s="3">
        <v>8</v>
      </c>
      <c r="AW13" t="str">
        <f>AJ13</f>
        <v>ПО14</v>
      </c>
      <c r="AX13" t="str">
        <f>AJ35</f>
        <v>ПО217</v>
      </c>
      <c r="AY13" t="str">
        <f>AJ57</f>
        <v>ПО65</v>
      </c>
      <c r="AZ13" s="4" t="str">
        <f>AJ79</f>
        <v>ПО65</v>
      </c>
      <c r="BA13" t="str">
        <f>AW13</f>
        <v>ПО14</v>
      </c>
      <c r="BB13" s="28" t="str">
        <f t="array" ref="BB13">IFERROR(INDEX($AW$6:$AW$100, MATCH(0,COUNTIF($BB$5:BB12,$AW$6:$AW$100&amp;"") + IF($AW$6:$AW$100="",1,0), 0)), "")</f>
        <v>ПО14</v>
      </c>
      <c r="BC13" s="30">
        <f>SUMIFS($AI$6:$AI$24,$AL$6:$AL$24,BB13)+SUMIFS($AI$6:$AI$24,$AN$6:$AN$24,BB13)+SUMIFS($AI$6:$AI$24,$AP$6:$AP$24,BB13)+SUMIFS($AI$6:$AI$24,$AR$6:$AR$24,BB13)+SUMIFS($AI$6:$AI$24,$AJ$6:$AJ$24,BB13)</f>
        <v>27</v>
      </c>
      <c r="BD13" s="28" t="str">
        <f t="array" ref="BD13">IFERROR(INDEX($AX$6:$AX$100, MATCH(0,COUNTIF($BD$5:BD12,$AX$6:$AX$100&amp;"") + IF($AX$6:$AX$100="",1,0), 0)), "")</f>
        <v>ПО217</v>
      </c>
      <c r="BE13" s="30">
        <f>SUMIFS($AI$28:$AI$46,$AL$28:$AL$46,BD13)+SUMIFS($AI$28:$AI$46,$AN$28:$AN$46,BD13)+SUMIFS($AI$28:$AI$46,$AP$28:$AP$46,BD13)+SUMIFS($AI$28:$AI$46,$AR$28:$AR$46,BD13)+SUMIFS($AI$28:$AI$46,$AJ$28:$AJ$46,BD13)</f>
        <v>15</v>
      </c>
      <c r="BF13" s="28" t="str">
        <f t="array" ref="BF13">IFERROR(INDEX($AY$6:$AY$100, MATCH(0,COUNTIF($BF$5:BF12,$AY$6:$AY$100&amp;"") + IF($AY$6:$AY$100="",1,0), 0)), "")</f>
        <v>ПО65</v>
      </c>
      <c r="BG13" s="29">
        <f>SUMIFS($AI$50:$AI$68,$AL$50:$AL$68,BF13)+SUMIFS($AI$50:$AI$68,$AN$50:$AN$68,BF13)+SUMIFS($AI$50:$AI$68,$AP$50:$AP$68,BF13)+SUMIFS($AI$50:$AI$68,$AR$50:$AR$68,BF13)+SUMIFS($AI$50:$AI$68,$AJ$50:$AJ$68,BF13)</f>
        <v>15</v>
      </c>
      <c r="BH13" s="28" t="str">
        <f t="array" ref="BH13">IFERROR(INDEX($AZ$6:$AZ$100, MATCH(0,COUNTIF($BH$5:BH12,$AZ$6:$AZ$100&amp;"") + IF($AZ$6:$AZ$100="",1,0), 0)), "")</f>
        <v>ПО65</v>
      </c>
      <c r="BI13" s="40">
        <f>SUMIFS($AI$72:$AI$90,$AL$72:$AL$90,BH13)+SUMIFS($AI$72:$AI$90,$AN$72:$AN$90,BH13)+SUMIFS($AI$72:$AI$90,$AP$72:$AP$90,BH13)+SUMIFS($AI$72:$AI$90,$AR$72:$AR$90,BH13)+SUMIFS($AI$72:$AI$90,$AJ$72:$AJ$90,BH13)</f>
        <v>8</v>
      </c>
      <c r="BJ13" s="47" t="str" cm="1">
        <f t="array" ref="BJ13">IFERROR(INDEX($BA$6:$BA$385, MATCH(0,COUNTIF($BJ$5:BJ12,$BA$6:$BA$385&amp;"") + IF($BA$6:$BA$385="",1,0), 0)), "")</f>
        <v>ПО14</v>
      </c>
      <c r="BK13" s="30">
        <f>SUMIFS($B$6:$B$385,$A$6:$A$385,BJ13)</f>
        <v>27</v>
      </c>
      <c r="BL13" s="44"/>
      <c r="BM13" s="17">
        <f>IFERROR(SMALL($BK$6:$BK$385,COUNTIF($BK$6:$BK$385,0)+ROW(C8)),"")</f>
        <v>9</v>
      </c>
      <c r="BN13" s="20" t="str">
        <f>VLOOKUP(BM13,CHOOSE({1,2},BK$6:BK$385,BJ$6:BJ$385),2,)</f>
        <v>ПО19</v>
      </c>
    </row>
    <row r="14" spans="1:68" x14ac:dyDescent="0.25">
      <c r="A14" s="16" t="str">
        <f>VLOOKUP(B14,CHOOSE({1,2},BC$6:BC$25,BB$6:BB$25),2,)</f>
        <v>ПО15</v>
      </c>
      <c r="B14" s="17">
        <f>IFERROR(SMALL($BC$6:$BC$25,COUNTIF($BC$6:$BC$25,0)+ROW(A9)),"")</f>
        <v>28</v>
      </c>
      <c r="C14">
        <f t="shared" si="0"/>
        <v>28</v>
      </c>
      <c r="AI14" s="15">
        <v>9</v>
      </c>
      <c r="AJ14" s="13" t="s">
        <v>9</v>
      </c>
      <c r="AK14" s="10">
        <v>-78.53010610638421</v>
      </c>
      <c r="AL14" s="13" t="s">
        <v>6</v>
      </c>
      <c r="AM14" s="10">
        <v>-103.09877043468343</v>
      </c>
      <c r="AN14" s="13" t="s">
        <v>9</v>
      </c>
      <c r="AO14" s="10">
        <v>-78.53010610638421</v>
      </c>
      <c r="AP14" s="13" t="s">
        <v>15</v>
      </c>
      <c r="AQ14" s="10">
        <v>-787.5584760919545</v>
      </c>
      <c r="AR14" s="13"/>
      <c r="AS14" s="10"/>
      <c r="AU14">
        <v>9</v>
      </c>
      <c r="AV14" s="3">
        <v>9</v>
      </c>
      <c r="AW14" t="str">
        <f>AJ14</f>
        <v>ПО8</v>
      </c>
      <c r="AX14" t="str">
        <f>AJ36</f>
        <v>ПО24</v>
      </c>
      <c r="AY14" t="str">
        <f>AJ58</f>
        <v>ПО62</v>
      </c>
      <c r="AZ14" s="4" t="str">
        <f>AJ80</f>
        <v>ПО62</v>
      </c>
      <c r="BA14" t="str">
        <f>AW14</f>
        <v>ПО8</v>
      </c>
      <c r="BB14" s="28" t="str">
        <f t="array" ref="BB14">IFERROR(INDEX($AW$6:$AW$100, MATCH(0,COUNTIF($BB$5:BB13,$AW$6:$AW$100&amp;"") + IF($AW$6:$AW$100="",1,0), 0)), "")</f>
        <v>ПО8</v>
      </c>
      <c r="BC14" s="30">
        <f>SUMIFS($AI$6:$AI$24,$AL$6:$AL$24,BB14)+SUMIFS($AI$6:$AI$24,$AN$6:$AN$24,BB14)+SUMIFS($AI$6:$AI$24,$AP$6:$AP$24,BB14)+SUMIFS($AI$6:$AI$24,$AR$6:$AR$24,BB14)+SUMIFS($AI$6:$AI$24,$AJ$6:$AJ$24,BB14)</f>
        <v>38</v>
      </c>
      <c r="BD14" s="28" t="str">
        <f t="array" ref="BD14">IFERROR(INDEX($AX$6:$AX$100, MATCH(0,COUNTIF($BD$5:BD13,$AX$6:$AX$100&amp;"") + IF($AX$6:$AX$100="",1,0), 0)), "")</f>
        <v>ПО24</v>
      </c>
      <c r="BE14" s="30">
        <f>SUMIFS($AI$28:$AI$46,$AL$28:$AL$46,BD14)+SUMIFS($AI$28:$AI$46,$AN$28:$AN$46,BD14)+SUMIFS($AI$28:$AI$46,$AP$28:$AP$46,BD14)+SUMIFS($AI$28:$AI$46,$AR$28:$AR$46,BD14)+SUMIFS($AI$28:$AI$46,$AJ$28:$AJ$46,BD14)</f>
        <v>20</v>
      </c>
      <c r="BF14" s="28" t="str">
        <f t="array" ref="BF14">IFERROR(INDEX($AY$6:$AY$100, MATCH(0,COUNTIF($BF$5:BF13,$AY$6:$AY$100&amp;"") + IF($AY$6:$AY$100="",1,0), 0)), "")</f>
        <v>ПО62</v>
      </c>
      <c r="BG14" s="29">
        <f>SUMIFS($AI$50:$AI$68,$AL$50:$AL$68,BF14)+SUMIFS($AI$50:$AI$68,$AN$50:$AN$68,BF14)+SUMIFS($AI$50:$AI$68,$AP$50:$AP$68,BF14)+SUMIFS($AI$50:$AI$68,$AR$50:$AR$68,BF14)+SUMIFS($AI$50:$AI$68,$AJ$50:$AJ$68,BF14)</f>
        <v>9</v>
      </c>
      <c r="BH14" s="28" t="str">
        <f t="array" ref="BH14">IFERROR(INDEX($AZ$6:$AZ$100, MATCH(0,COUNTIF($BH$5:BH13,$AZ$6:$AZ$100&amp;"") + IF($AZ$6:$AZ$100="",1,0), 0)), "")</f>
        <v>ПО62</v>
      </c>
      <c r="BI14" s="40">
        <f>SUMIFS($AI$72:$AI$90,$AL$72:$AL$90,BH14)+SUMIFS($AI$72:$AI$90,$AN$72:$AN$90,BH14)+SUMIFS($AI$72:$AI$90,$AP$72:$AP$90,BH14)+SUMIFS($AI$72:$AI$90,$AR$72:$AR$90,BH14)+SUMIFS($AI$72:$AI$90,$AJ$72:$AJ$90,BH14)</f>
        <v>9</v>
      </c>
      <c r="BJ14" s="47" t="str" cm="1">
        <f t="array" ref="BJ14">IFERROR(INDEX($BA$6:$BA$385, MATCH(0,COUNTIF($BJ$5:BJ13,$BA$6:$BA$385&amp;"") + IF($BA$6:$BA$385="",1,0), 0)), "")</f>
        <v>ПО8</v>
      </c>
      <c r="BK14" s="30">
        <f>SUMIFS($B$6:$B$385,$A$6:$A$385,BJ14)</f>
        <v>38</v>
      </c>
      <c r="BL14" s="44"/>
      <c r="BM14" s="17">
        <f>IFERROR(SMALL($BK$6:$BK$385,COUNTIF($BK$6:$BK$385,0)+ROW(C9)),"")</f>
        <v>9</v>
      </c>
      <c r="BN14" s="20" t="str">
        <f>VLOOKUP(BM14,CHOOSE({1,2},BK$6:BK$385,BJ$6:BJ$385),2,)</f>
        <v>ПО19</v>
      </c>
    </row>
    <row r="15" spans="1:68" x14ac:dyDescent="0.25">
      <c r="A15" s="16" t="str">
        <f>VLOOKUP(B15,CHOOSE({1,2},BC$6:BC$25,BB$6:BB$25),2,)</f>
        <v>ПО16</v>
      </c>
      <c r="B15" s="17">
        <f>IFERROR(SMALL($BC$6:$BC$25,COUNTIF($BC$6:$BC$25,0)+ROW(A10)),"")</f>
        <v>31</v>
      </c>
      <c r="C15">
        <f t="shared" si="0"/>
        <v>31</v>
      </c>
      <c r="AI15" s="15">
        <v>10</v>
      </c>
      <c r="AJ15" s="13" t="s">
        <v>8</v>
      </c>
      <c r="AK15" s="10">
        <v>-133.00986661530996</v>
      </c>
      <c r="AL15" s="13" t="s">
        <v>9</v>
      </c>
      <c r="AM15" s="10">
        <v>-286.27698326653297</v>
      </c>
      <c r="AN15" s="13" t="s">
        <v>8</v>
      </c>
      <c r="AO15" s="10">
        <v>-133.00986661530996</v>
      </c>
      <c r="AP15" s="13" t="s">
        <v>16</v>
      </c>
      <c r="AQ15" s="10">
        <v>-810.0798577223959</v>
      </c>
      <c r="AR15" s="13"/>
      <c r="AS15" s="10"/>
      <c r="AU15">
        <v>10</v>
      </c>
      <c r="AV15" s="3">
        <v>10</v>
      </c>
      <c r="AW15" t="str">
        <f>AJ15</f>
        <v>ПО5 нш</v>
      </c>
      <c r="AX15" t="str">
        <f>AJ37</f>
        <v>ПО25</v>
      </c>
      <c r="AY15" t="str">
        <f>AJ59</f>
        <v>ПО618</v>
      </c>
      <c r="AZ15" s="4" t="str">
        <f>AJ81</f>
        <v>ПО618</v>
      </c>
      <c r="BA15" t="str">
        <f>AW15</f>
        <v>ПО5 нш</v>
      </c>
      <c r="BB15" s="28" t="str">
        <f t="array" ref="BB15">IFERROR(INDEX($AW$6:$AW$100, MATCH(0,COUNTIF($BB$5:BB14,$AW$6:$AW$100&amp;"") + IF($AW$6:$AW$100="",1,0), 0)), "")</f>
        <v>ПО5 нш</v>
      </c>
      <c r="BC15" s="30">
        <f>SUMIFS($AI$6:$AI$24,$AL$6:$AL$24,BB15)+SUMIFS($AI$6:$AI$24,$AN$6:$AN$24,BB15)+SUMIFS($AI$6:$AI$24,$AP$6:$AP$24,BB15)+SUMIFS($AI$6:$AI$24,$AR$6:$AR$24,BB15)+SUMIFS($AI$6:$AI$24,$AJ$6:$AJ$24,BB15)</f>
        <v>34</v>
      </c>
      <c r="BD15" s="28" t="str">
        <f t="array" ref="BD15">IFERROR(INDEX($AX$6:$AX$100, MATCH(0,COUNTIF($BD$5:BD14,$AX$6:$AX$100&amp;"") + IF($AX$6:$AX$100="",1,0), 0)), "")</f>
        <v>ПО25</v>
      </c>
      <c r="BE15" s="30">
        <f>SUMIFS($AI$28:$AI$46,$AL$28:$AL$46,BD15)+SUMIFS($AI$28:$AI$46,$AN$28:$AN$46,BD15)+SUMIFS($AI$28:$AI$46,$AP$28:$AP$46,BD15)+SUMIFS($AI$28:$AI$46,$AR$28:$AR$46,BD15)+SUMIFS($AI$28:$AI$46,$AJ$28:$AJ$46,BD15)</f>
        <v>20</v>
      </c>
      <c r="BF15" s="28" t="str">
        <f t="array" ref="BF15">IFERROR(INDEX($AY$6:$AY$100, MATCH(0,COUNTIF($BF$5:BF14,$AY$6:$AY$100&amp;"") + IF($AY$6:$AY$100="",1,0), 0)), "")</f>
        <v>ПО618</v>
      </c>
      <c r="BG15" s="29">
        <f>SUMIFS($AI$50:$AI$68,$AL$50:$AL$68,BF15)+SUMIFS($AI$50:$AI$68,$AN$50:$AN$68,BF15)+SUMIFS($AI$50:$AI$68,$AP$50:$AP$68,BF15)+SUMIFS($AI$50:$AI$68,$AR$50:$AR$68,BF15)+SUMIFS($AI$50:$AI$68,$AJ$50:$AJ$68,BF15)</f>
        <v>10</v>
      </c>
      <c r="BH15" s="28" t="str">
        <f t="array" ref="BH15">IFERROR(INDEX($AZ$6:$AZ$100, MATCH(0,COUNTIF($BH$5:BH14,$AZ$6:$AZ$100&amp;"") + IF($AZ$6:$AZ$100="",1,0), 0)), "")</f>
        <v>ПО618</v>
      </c>
      <c r="BI15" s="40">
        <f>SUMIFS($AI$72:$AI$90,$AL$72:$AL$90,BH15)+SUMIFS($AI$72:$AI$90,$AN$72:$AN$90,BH15)+SUMIFS($AI$72:$AI$90,$AP$72:$AP$90,BH15)+SUMIFS($AI$72:$AI$90,$AR$72:$AR$90,BH15)+SUMIFS($AI$72:$AI$90,$AJ$72:$AJ$90,BH15)</f>
        <v>10</v>
      </c>
      <c r="BJ15" s="47" t="str" cm="1">
        <f t="array" ref="BJ15">IFERROR(INDEX($BA$6:$BA$385, MATCH(0,COUNTIF($BJ$5:BJ14,$BA$6:$BA$385&amp;"") + IF($BA$6:$BA$385="",1,0), 0)), "")</f>
        <v>ПО5 нш</v>
      </c>
      <c r="BK15" s="30">
        <f>SUMIFS($B$6:$B$385,$A$6:$A$385,BJ15)</f>
        <v>34</v>
      </c>
      <c r="BL15" s="44"/>
      <c r="BM15" s="17">
        <f>IFERROR(SMALL($BK$6:$BK$385,COUNTIF($BK$6:$BK$385,0)+ROW(C10)),"")</f>
        <v>10</v>
      </c>
      <c r="BN15" s="20" t="str">
        <f>VLOOKUP(BM15,CHOOSE({1,2},BK$6:BK$385,BJ$6:BJ$385),2,)</f>
        <v>ПО618</v>
      </c>
    </row>
    <row r="16" spans="1:68" x14ac:dyDescent="0.25">
      <c r="A16" s="16" t="str">
        <f>VLOOKUP(B16,CHOOSE({1,2},BC$6:BC$25,BB$6:BB$25),2,)</f>
        <v>ПО5 нш</v>
      </c>
      <c r="B16" s="17">
        <f>IFERROR(SMALL($BC$6:$BC$25,COUNTIF($BC$6:$BC$25,0)+ROW(A11)),"")</f>
        <v>34</v>
      </c>
      <c r="C16">
        <f t="shared" si="0"/>
        <v>34</v>
      </c>
      <c r="AI16" s="15">
        <v>11</v>
      </c>
      <c r="AJ16" s="13" t="s">
        <v>10</v>
      </c>
      <c r="AK16" s="10">
        <v>-273.36024679699932</v>
      </c>
      <c r="AL16" s="13" t="s">
        <v>10</v>
      </c>
      <c r="AM16" s="10">
        <v>-355.86852674312297</v>
      </c>
      <c r="AN16" s="13" t="s">
        <v>10</v>
      </c>
      <c r="AO16" s="10">
        <v>-273.36024679699932</v>
      </c>
      <c r="AP16" s="13"/>
      <c r="AQ16" s="10"/>
      <c r="AR16" s="13"/>
      <c r="AS16" s="10"/>
      <c r="AU16">
        <v>11</v>
      </c>
      <c r="AV16" s="3">
        <v>11</v>
      </c>
      <c r="AW16" t="str">
        <f>AJ16</f>
        <v>ПО11</v>
      </c>
      <c r="AX16" t="str">
        <f>AJ38</f>
        <v>ПО218</v>
      </c>
      <c r="AY16" t="str">
        <f>AJ60</f>
        <v>ПО611</v>
      </c>
      <c r="AZ16" s="4" t="str">
        <f>AJ82</f>
        <v>ПО611</v>
      </c>
      <c r="BA16" t="str">
        <f>AW16</f>
        <v>ПО11</v>
      </c>
      <c r="BB16" s="28" t="str">
        <f t="array" ref="BB16">IFERROR(INDEX($AW$6:$AW$100, MATCH(0,COUNTIF($BB$5:BB15,$AW$6:$AW$100&amp;"") + IF($AW$6:$AW$100="",1,0), 0)), "")</f>
        <v>ПО11</v>
      </c>
      <c r="BC16" s="30">
        <f>SUMIFS($AI$6:$AI$24,$AL$6:$AL$24,BB16)+SUMIFS($AI$6:$AI$24,$AN$6:$AN$24,BB16)+SUMIFS($AI$6:$AI$24,$AP$6:$AP$24,BB16)+SUMIFS($AI$6:$AI$24,$AR$6:$AR$24,BB16)+SUMIFS($AI$6:$AI$24,$AJ$6:$AJ$24,BB16)</f>
        <v>45</v>
      </c>
      <c r="BD16" s="28" t="str">
        <f t="array" ref="BD16">IFERROR(INDEX($AX$6:$AX$100, MATCH(0,COUNTIF($BD$5:BD15,$AX$6:$AX$100&amp;"") + IF($AX$6:$AX$100="",1,0), 0)), "")</f>
        <v>ПО218</v>
      </c>
      <c r="BE16" s="30">
        <f>SUMIFS($AI$28:$AI$46,$AL$28:$AL$46,BD16)+SUMIFS($AI$28:$AI$46,$AN$28:$AN$46,BD16)+SUMIFS($AI$28:$AI$46,$AP$28:$AP$46,BD16)+SUMIFS($AI$28:$AI$46,$AR$28:$AR$46,BD16)+SUMIFS($AI$28:$AI$46,$AJ$28:$AJ$46,BD16)</f>
        <v>25</v>
      </c>
      <c r="BF16" s="28" t="str">
        <f t="array" ref="BF16">IFERROR(INDEX($AY$6:$AY$100, MATCH(0,COUNTIF($BF$5:BF15,$AY$6:$AY$100&amp;"") + IF($AY$6:$AY$100="",1,0), 0)), "")</f>
        <v>ПО611</v>
      </c>
      <c r="BG16" s="29">
        <f>SUMIFS($AI$50:$AI$68,$AL$50:$AL$68,BF16)+SUMIFS($AI$50:$AI$68,$AN$50:$AN$68,BF16)+SUMIFS($AI$50:$AI$68,$AP$50:$AP$68,BF16)+SUMIFS($AI$50:$AI$68,$AR$50:$AR$68,BF16)+SUMIFS($AI$50:$AI$68,$AJ$50:$AJ$68,BF16)</f>
        <v>11</v>
      </c>
      <c r="BH16" s="28" t="str">
        <f t="array" ref="BH16">IFERROR(INDEX($AZ$6:$AZ$100, MATCH(0,COUNTIF($BH$5:BH15,$AZ$6:$AZ$100&amp;"") + IF($AZ$6:$AZ$100="",1,0), 0)), "")</f>
        <v>ПО611</v>
      </c>
      <c r="BI16" s="40">
        <f>SUMIFS($AI$72:$AI$90,$AL$72:$AL$90,BH16)+SUMIFS($AI$72:$AI$90,$AN$72:$AN$90,BH16)+SUMIFS($AI$72:$AI$90,$AP$72:$AP$90,BH16)+SUMIFS($AI$72:$AI$90,$AR$72:$AR$90,BH16)+SUMIFS($AI$72:$AI$90,$AJ$72:$AJ$90,BH16)</f>
        <v>11</v>
      </c>
      <c r="BJ16" s="47" t="str" cm="1">
        <f t="array" ref="BJ16">IFERROR(INDEX($BA$6:$BA$385, MATCH(0,COUNTIF($BJ$5:BJ15,$BA$6:$BA$385&amp;"") + IF($BA$6:$BA$385="",1,0), 0)), "")</f>
        <v>ПО11</v>
      </c>
      <c r="BK16" s="30">
        <f>SUMIFS($B$6:$B$385,$A$6:$A$385,BJ16)</f>
        <v>45</v>
      </c>
      <c r="BL16" s="44"/>
      <c r="BM16" s="17">
        <f>IFERROR(SMALL($BK$6:$BK$385,COUNTIF($BK$6:$BK$385,0)+ROW(C11)),"")</f>
        <v>11</v>
      </c>
      <c r="BN16" s="20" t="str">
        <f>VLOOKUP(BM16,CHOOSE({1,2},BK$6:BK$385,BJ$6:BJ$385),2,)</f>
        <v>ПО61</v>
      </c>
    </row>
    <row r="17" spans="1:66" x14ac:dyDescent="0.25">
      <c r="A17" s="16" t="str">
        <f>VLOOKUP(B17,CHOOSE({1,2},BC$6:BC$25,BB$6:BB$25),2,)</f>
        <v>ПО1</v>
      </c>
      <c r="B17" s="17">
        <f>IFERROR(SMALL($BC$6:$BC$25,COUNTIF($BC$6:$BC$25,0)+ROW(A12)),"")</f>
        <v>35</v>
      </c>
      <c r="C17">
        <f t="shared" si="0"/>
        <v>35</v>
      </c>
      <c r="AI17" s="15">
        <v>12</v>
      </c>
      <c r="AJ17" s="13" t="s">
        <v>11</v>
      </c>
      <c r="AK17" s="10">
        <v>-360.83916563372344</v>
      </c>
      <c r="AL17" s="13" t="s">
        <v>12</v>
      </c>
      <c r="AM17" s="10">
        <v>-399.93135545727932</v>
      </c>
      <c r="AN17" s="13" t="s">
        <v>11</v>
      </c>
      <c r="AO17" s="10">
        <v>-360.83916563372344</v>
      </c>
      <c r="AP17" s="13"/>
      <c r="AQ17" s="10"/>
      <c r="AR17" s="13"/>
      <c r="AS17" s="10"/>
      <c r="AU17">
        <v>12</v>
      </c>
      <c r="AV17" s="3">
        <v>12</v>
      </c>
      <c r="AW17" t="str">
        <f>AJ17</f>
        <v>ПО12 нш</v>
      </c>
      <c r="AX17" t="str">
        <f>AJ39</f>
        <v>ПО213</v>
      </c>
      <c r="AY17" t="str">
        <f>AJ61</f>
        <v>ПО612 нш</v>
      </c>
      <c r="AZ17" s="4" t="str">
        <f>AJ83</f>
        <v>ПО612 нш</v>
      </c>
      <c r="BA17" t="str">
        <f>AW17</f>
        <v>ПО12 нш</v>
      </c>
      <c r="BB17" s="28" t="str">
        <f t="array" ref="BB17">IFERROR(INDEX($AW$6:$AW$100, MATCH(0,COUNTIF($BB$5:BB16,$AW$6:$AW$100&amp;"") + IF($AW$6:$AW$100="",1,0), 0)), "")</f>
        <v>ПО12 нш</v>
      </c>
      <c r="BC17" s="30">
        <f>SUMIFS($AI$6:$AI$24,$AL$6:$AL$24,BB17)+SUMIFS($AI$6:$AI$24,$AN$6:$AN$24,BB17)+SUMIFS($AI$6:$AI$24,$AP$6:$AP$24,BB17)+SUMIFS($AI$6:$AI$24,$AR$6:$AR$24,BB17)+SUMIFS($AI$6:$AI$24,$AJ$6:$AJ$24,BB17)</f>
        <v>44</v>
      </c>
      <c r="BD17" s="28" t="str">
        <f t="array" ref="BD17">IFERROR(INDEX($AX$6:$AX$100, MATCH(0,COUNTIF($BD$5:BD16,$AX$6:$AX$100&amp;"") + IF($AX$6:$AX$100="",1,0), 0)), "")</f>
        <v>ПО213</v>
      </c>
      <c r="BE17" s="30">
        <f>SUMIFS($AI$28:$AI$46,$AL$28:$AL$46,BD17)+SUMIFS($AI$28:$AI$46,$AN$28:$AN$46,BD17)+SUMIFS($AI$28:$AI$46,$AP$28:$AP$46,BD17)+SUMIFS($AI$28:$AI$46,$AR$28:$AR$46,BD17)+SUMIFS($AI$28:$AI$46,$AJ$28:$AJ$46,BD17)</f>
        <v>21</v>
      </c>
      <c r="BF17" s="28" t="str">
        <f t="array" ref="BF17">IFERROR(INDEX($AY$6:$AY$100, MATCH(0,COUNTIF($BF$5:BF16,$AY$6:$AY$100&amp;"") + IF($AY$6:$AY$100="",1,0), 0)), "")</f>
        <v>ПО612 нш</v>
      </c>
      <c r="BG17" s="29">
        <f>SUMIFS($AI$50:$AI$68,$AL$50:$AL$68,BF17)+SUMIFS($AI$50:$AI$68,$AN$50:$AN$68,BF17)+SUMIFS($AI$50:$AI$68,$AP$50:$AP$68,BF17)+SUMIFS($AI$50:$AI$68,$AR$50:$AR$68,BF17)+SUMIFS($AI$50:$AI$68,$AJ$50:$AJ$68,BF17)</f>
        <v>12</v>
      </c>
      <c r="BH17" s="28" t="str">
        <f t="array" ref="BH17">IFERROR(INDEX($AZ$6:$AZ$100, MATCH(0,COUNTIF($BH$5:BH16,$AZ$6:$AZ$100&amp;"") + IF($AZ$6:$AZ$100="",1,0), 0)), "")</f>
        <v>ПО612 нш</v>
      </c>
      <c r="BI17" s="40">
        <f>SUMIFS($AI$72:$AI$90,$AL$72:$AL$90,BH17)+SUMIFS($AI$72:$AI$90,$AN$72:$AN$90,BH17)+SUMIFS($AI$72:$AI$90,$AP$72:$AP$90,BH17)+SUMIFS($AI$72:$AI$90,$AR$72:$AR$90,BH17)+SUMIFS($AI$72:$AI$90,$AJ$72:$AJ$90,BH17)</f>
        <v>12</v>
      </c>
      <c r="BJ17" s="47" t="str" cm="1">
        <f t="array" ref="BJ17">IFERROR(INDEX($BA$6:$BA$385, MATCH(0,COUNTIF($BJ$5:BJ16,$BA$6:$BA$385&amp;"") + IF($BA$6:$BA$385="",1,0), 0)), "")</f>
        <v>ПО12 нш</v>
      </c>
      <c r="BK17" s="30">
        <f>SUMIFS($B$6:$B$385,$A$6:$A$385,BJ17)</f>
        <v>88</v>
      </c>
      <c r="BL17" s="44"/>
      <c r="BM17" s="17">
        <f>IFERROR(SMALL($BK$6:$BK$385,COUNTIF($BK$6:$BK$385,0)+ROW(C12)),"")</f>
        <v>11</v>
      </c>
      <c r="BN17" s="20" t="str">
        <f>VLOOKUP(BM17,CHOOSE({1,2},BK$6:BK$385,BJ$6:BJ$385),2,)</f>
        <v>ПО61</v>
      </c>
    </row>
    <row r="18" spans="1:66" x14ac:dyDescent="0.25">
      <c r="A18" s="16" t="str">
        <f>VLOOKUP(B18,CHOOSE({1,2},BC$6:BC$25,BB$6:BB$25),2,)</f>
        <v>ПО8</v>
      </c>
      <c r="B18" s="17">
        <f>IFERROR(SMALL($BC$6:$BC$25,COUNTIF($BC$6:$BC$25,0)+ROW(A13)),"")</f>
        <v>38</v>
      </c>
      <c r="C18">
        <f t="shared" si="0"/>
        <v>38</v>
      </c>
      <c r="AI18" s="15">
        <v>13</v>
      </c>
      <c r="AJ18" s="13" t="s">
        <v>12</v>
      </c>
      <c r="AK18" s="10">
        <v>-398.04621750204956</v>
      </c>
      <c r="AL18" s="13" t="s">
        <v>11</v>
      </c>
      <c r="AM18" s="10">
        <v>-454.10527523915113</v>
      </c>
      <c r="AN18" s="13" t="s">
        <v>12</v>
      </c>
      <c r="AO18" s="10">
        <v>-398.04621750204956</v>
      </c>
      <c r="AP18" s="13"/>
      <c r="AQ18" s="10"/>
      <c r="AR18" s="13"/>
      <c r="AS18" s="10"/>
      <c r="AU18">
        <v>13</v>
      </c>
      <c r="AV18" s="3">
        <v>13</v>
      </c>
      <c r="AW18" t="str">
        <f>AJ18</f>
        <v>ПО3</v>
      </c>
      <c r="AX18" t="str">
        <f>AJ40</f>
        <v>ПО23</v>
      </c>
      <c r="AY18" t="str">
        <f>AJ62</f>
        <v>ПО616</v>
      </c>
      <c r="AZ18" s="4" t="str">
        <f>AJ84</f>
        <v>ПО616</v>
      </c>
      <c r="BA18" t="str">
        <f>AW18</f>
        <v>ПО3</v>
      </c>
      <c r="BB18" s="28" t="str">
        <f t="array" ref="BB18">IFERROR(INDEX($AW$6:$AW$100, MATCH(0,COUNTIF($BB$5:BB17,$AW$6:$AW$100&amp;"") + IF($AW$6:$AW$100="",1,0), 0)), "")</f>
        <v>ПО3</v>
      </c>
      <c r="BC18" s="30">
        <f>SUMIFS($AI$6:$AI$24,$AL$6:$AL$24,BB18)+SUMIFS($AI$6:$AI$24,$AN$6:$AN$24,BB18)+SUMIFS($AI$6:$AI$24,$AP$6:$AP$24,BB18)+SUMIFS($AI$6:$AI$24,$AR$6:$AR$24,BB18)+SUMIFS($AI$6:$AI$24,$AJ$6:$AJ$24,BB18)</f>
        <v>44</v>
      </c>
      <c r="BD18" s="28" t="str">
        <f t="array" ref="BD18">IFERROR(INDEX($AX$6:$AX$100, MATCH(0,COUNTIF($BD$5:BD17,$AX$6:$AX$100&amp;"") + IF($AX$6:$AX$100="",1,0), 0)), "")</f>
        <v>ПО23</v>
      </c>
      <c r="BE18" s="30">
        <f>SUMIFS($AI$28:$AI$46,$AL$28:$AL$46,BD18)+SUMIFS($AI$28:$AI$46,$AN$28:$AN$46,BD18)+SUMIFS($AI$28:$AI$46,$AP$28:$AP$46,BD18)+SUMIFS($AI$28:$AI$46,$AR$28:$AR$46,BD18)+SUMIFS($AI$28:$AI$46,$AJ$28:$AJ$46,BD18)</f>
        <v>25</v>
      </c>
      <c r="BF18" s="28" t="str">
        <f t="array" ref="BF18">IFERROR(INDEX($AY$6:$AY$100, MATCH(0,COUNTIF($BF$5:BF17,$AY$6:$AY$100&amp;"") + IF($AY$6:$AY$100="",1,0), 0)), "")</f>
        <v>ПО616</v>
      </c>
      <c r="BG18" s="29">
        <f>SUMIFS($AI$50:$AI$68,$AL$50:$AL$68,BF18)+SUMIFS($AI$50:$AI$68,$AN$50:$AN$68,BF18)+SUMIFS($AI$50:$AI$68,$AP$50:$AP$68,BF18)+SUMIFS($AI$50:$AI$68,$AR$50:$AR$68,BF18)+SUMIFS($AI$50:$AI$68,$AJ$50:$AJ$68,BF18)</f>
        <v>13</v>
      </c>
      <c r="BH18" s="28" t="str">
        <f t="array" ref="BH18">IFERROR(INDEX($AZ$6:$AZ$100, MATCH(0,COUNTIF($BH$5:BH17,$AZ$6:$AZ$100&amp;"") + IF($AZ$6:$AZ$100="",1,0), 0)), "")</f>
        <v>ПО616</v>
      </c>
      <c r="BI18" s="40">
        <f>SUMIFS($AI$72:$AI$90,$AL$72:$AL$90,BH18)+SUMIFS($AI$72:$AI$90,$AN$72:$AN$90,BH18)+SUMIFS($AI$72:$AI$90,$AP$72:$AP$90,BH18)+SUMIFS($AI$72:$AI$90,$AR$72:$AR$90,BH18)+SUMIFS($AI$72:$AI$90,$AJ$72:$AJ$90,BH18)</f>
        <v>13</v>
      </c>
      <c r="BJ18" s="47" t="str" cm="1">
        <f t="array" ref="BJ18">IFERROR(INDEX($BA$6:$BA$385, MATCH(0,COUNTIF($BJ$5:BJ17,$BA$6:$BA$385&amp;"") + IF($BA$6:$BA$385="",1,0), 0)), "")</f>
        <v>ПО3</v>
      </c>
      <c r="BK18" s="30">
        <f>SUMIFS($B$6:$B$385,$A$6:$A$385,BJ18)</f>
        <v>0</v>
      </c>
      <c r="BL18" s="44"/>
      <c r="BM18" s="17">
        <f>IFERROR(SMALL($BK$6:$BK$385,COUNTIF($BK$6:$BK$385,0)+ROW(C13)),"")</f>
        <v>12</v>
      </c>
      <c r="BN18" s="20" t="str">
        <f>VLOOKUP(BM18,CHOOSE({1,2},BK$6:BK$385,BJ$6:BJ$385),2,)</f>
        <v>ПО211</v>
      </c>
    </row>
    <row r="19" spans="1:66" x14ac:dyDescent="0.25">
      <c r="A19" s="16" t="str">
        <f>VLOOKUP(B19,CHOOSE({1,2},BC$6:BC$25,BB$6:BB$25),2,)</f>
        <v>ПО2</v>
      </c>
      <c r="B19" s="17">
        <f>IFERROR(SMALL($BC$6:$BC$25,COUNTIF($BC$6:$BC$25,0)+ROW(A14)),"")</f>
        <v>41</v>
      </c>
      <c r="C19">
        <f t="shared" si="0"/>
        <v>41</v>
      </c>
      <c r="AI19" s="15">
        <v>14</v>
      </c>
      <c r="AJ19" s="13" t="s">
        <v>13</v>
      </c>
      <c r="AK19" s="10">
        <v>-522.08204608428593</v>
      </c>
      <c r="AL19" s="13" t="s">
        <v>14</v>
      </c>
      <c r="AM19" s="10">
        <v>-769.10682064064542</v>
      </c>
      <c r="AN19" s="13" t="s">
        <v>13</v>
      </c>
      <c r="AO19" s="10">
        <v>-522.08204608428593</v>
      </c>
      <c r="AP19" s="13"/>
      <c r="AQ19" s="10"/>
      <c r="AR19" s="13"/>
      <c r="AS19" s="10"/>
      <c r="AU19">
        <v>14</v>
      </c>
      <c r="AV19" s="3">
        <v>14</v>
      </c>
      <c r="AW19" t="str">
        <f>AJ19</f>
        <v>ПО15</v>
      </c>
      <c r="AX19" t="str">
        <f>AJ41</f>
        <v>ПО212</v>
      </c>
      <c r="AY19" t="str">
        <f>AJ63</f>
        <v>ПО610</v>
      </c>
      <c r="AZ19" s="4" t="str">
        <f>AJ85</f>
        <v>ПО610</v>
      </c>
      <c r="BA19" t="str">
        <f>AW19</f>
        <v>ПО15</v>
      </c>
      <c r="BB19" s="28" t="str">
        <f t="array" ref="BB19">IFERROR(INDEX($AW$6:$AW$100, MATCH(0,COUNTIF($BB$5:BB18,$AW$6:$AW$100&amp;"") + IF($AW$6:$AW$100="",1,0), 0)), "")</f>
        <v>ПО15</v>
      </c>
      <c r="BC19" s="30">
        <f>SUMIFS($AI$6:$AI$24,$AL$6:$AL$24,BB19)+SUMIFS($AI$6:$AI$24,$AN$6:$AN$24,BB19)+SUMIFS($AI$6:$AI$24,$AP$6:$AP$24,BB19)+SUMIFS($AI$6:$AI$24,$AR$6:$AR$24,BB19)+SUMIFS($AI$6:$AI$24,$AJ$6:$AJ$24,BB19)</f>
        <v>28</v>
      </c>
      <c r="BD19" s="28" t="str">
        <f t="array" ref="BD19">IFERROR(INDEX($AX$6:$AX$100, MATCH(0,COUNTIF($BD$5:BD18,$AX$6:$AX$100&amp;"") + IF($AX$6:$AX$100="",1,0), 0)), "")</f>
        <v>ПО212</v>
      </c>
      <c r="BE19" s="30">
        <f>SUMIFS($AI$28:$AI$46,$AL$28:$AL$46,BD19)+SUMIFS($AI$28:$AI$46,$AN$28:$AN$46,BD19)+SUMIFS($AI$28:$AI$46,$AP$28:$AP$46,BD19)+SUMIFS($AI$28:$AI$46,$AR$28:$AR$46,BD19)+SUMIFS($AI$28:$AI$46,$AJ$28:$AJ$46,BD19)</f>
        <v>27</v>
      </c>
      <c r="BF19" s="28" t="str">
        <f t="array" ref="BF19">IFERROR(INDEX($AY$6:$AY$100, MATCH(0,COUNTIF($BF$5:BF18,$AY$6:$AY$100&amp;"") + IF($AY$6:$AY$100="",1,0), 0)), "")</f>
        <v>ПО610</v>
      </c>
      <c r="BG19" s="29">
        <f>SUMIFS($AI$50:$AI$68,$AL$50:$AL$68,BF19)+SUMIFS($AI$50:$AI$68,$AN$50:$AN$68,BF19)+SUMIFS($AI$50:$AI$68,$AP$50:$AP$68,BF19)+SUMIFS($AI$50:$AI$68,$AR$50:$AR$68,BF19)+SUMIFS($AI$50:$AI$68,$AJ$50:$AJ$68,BF19)</f>
        <v>14</v>
      </c>
      <c r="BH19" s="28" t="str">
        <f t="array" ref="BH19">IFERROR(INDEX($AZ$6:$AZ$100, MATCH(0,COUNTIF($BH$5:BH18,$AZ$6:$AZ$100&amp;"") + IF($AZ$6:$AZ$100="",1,0), 0)), "")</f>
        <v>ПО610</v>
      </c>
      <c r="BI19" s="40">
        <f>SUMIFS($AI$72:$AI$90,$AL$72:$AL$90,BH19)+SUMIFS($AI$72:$AI$90,$AN$72:$AN$90,BH19)+SUMIFS($AI$72:$AI$90,$AP$72:$AP$90,BH19)+SUMIFS($AI$72:$AI$90,$AR$72:$AR$90,BH19)+SUMIFS($AI$72:$AI$90,$AJ$72:$AJ$90,BH19)</f>
        <v>14</v>
      </c>
      <c r="BJ19" s="47" t="str" cm="1">
        <f t="array" ref="BJ19">IFERROR(INDEX($BA$6:$BA$385, MATCH(0,COUNTIF($BJ$5:BJ18,$BA$6:$BA$385&amp;"") + IF($BA$6:$BA$385="",1,0), 0)), "")</f>
        <v>ПО15</v>
      </c>
      <c r="BK19" s="30">
        <f>SUMIFS($B$6:$B$385,$A$6:$A$385,BJ19)</f>
        <v>28</v>
      </c>
      <c r="BL19" s="44"/>
      <c r="BM19" s="17">
        <f>IFERROR(SMALL($BK$6:$BK$385,COUNTIF($BK$6:$BK$385,0)+ROW(C14)),"")</f>
        <v>12</v>
      </c>
      <c r="BN19" s="20" t="str">
        <f>VLOOKUP(BM19,CHOOSE({1,2},BK$6:BK$385,BJ$6:BJ$385),2,)</f>
        <v>ПО211</v>
      </c>
    </row>
    <row r="20" spans="1:66" x14ac:dyDescent="0.25">
      <c r="A20" s="16" t="str">
        <f>VLOOKUP(B20,CHOOSE({1,2},BC$6:BC$25,BB$6:BB$25),2,)</f>
        <v>ПО12 нш</v>
      </c>
      <c r="B20" s="17">
        <f>IFERROR(SMALL($BC$6:$BC$25,COUNTIF($BC$6:$BC$25,0)+ROW(A15)),"")</f>
        <v>44</v>
      </c>
      <c r="C20">
        <f t="shared" si="0"/>
        <v>44</v>
      </c>
      <c r="AI20" s="15">
        <v>15</v>
      </c>
      <c r="AJ20" s="13" t="s">
        <v>14</v>
      </c>
      <c r="AK20" s="10">
        <v>-754.17516973804743</v>
      </c>
      <c r="AL20" s="13" t="s">
        <v>15</v>
      </c>
      <c r="AM20" s="10">
        <v>-787.5584760919545</v>
      </c>
      <c r="AN20" s="13" t="s">
        <v>14</v>
      </c>
      <c r="AO20" s="10">
        <v>-754.17516973804743</v>
      </c>
      <c r="AP20" s="13"/>
      <c r="AQ20" s="10"/>
      <c r="AR20" s="13"/>
      <c r="AS20" s="10"/>
      <c r="AU20">
        <v>15</v>
      </c>
      <c r="AV20" s="3">
        <v>15</v>
      </c>
      <c r="AW20" t="str">
        <f>AJ20</f>
        <v>ПО18</v>
      </c>
      <c r="AX20" t="str">
        <f>AJ42</f>
        <v>ПО215 нш</v>
      </c>
      <c r="AY20" t="str">
        <f>AJ64</f>
        <v>ПО613</v>
      </c>
      <c r="AZ20" s="4" t="str">
        <f>AJ86</f>
        <v>ПО613</v>
      </c>
      <c r="BA20" t="str">
        <f>AW20</f>
        <v>ПО18</v>
      </c>
      <c r="BB20" s="28" t="str">
        <f t="array" ref="BB20">IFERROR(INDEX($AW$6:$AW$100, MATCH(0,COUNTIF($BB$5:BB19,$AW$6:$AW$100&amp;"") + IF($AW$6:$AW$100="",1,0), 0)), "")</f>
        <v>ПО18</v>
      </c>
      <c r="BC20" s="30">
        <f>SUMIFS($AI$6:$AI$24,$AL$6:$AL$24,BB20)+SUMIFS($AI$6:$AI$24,$AN$6:$AN$24,BB20)+SUMIFS($AI$6:$AI$24,$AP$6:$AP$24,BB20)+SUMIFS($AI$6:$AI$24,$AR$6:$AR$24,BB20)+SUMIFS($AI$6:$AI$24,$AJ$6:$AJ$24,BB20)</f>
        <v>52</v>
      </c>
      <c r="BD20" s="28" t="str">
        <f t="array" ref="BD20">IFERROR(INDEX($AX$6:$AX$100, MATCH(0,COUNTIF($BD$5:BD19,$AX$6:$AX$100&amp;"") + IF($AX$6:$AX$100="",1,0), 0)), "")</f>
        <v>ПО215 нш</v>
      </c>
      <c r="BE20" s="30">
        <f>SUMIFS($AI$28:$AI$46,$AL$28:$AL$46,BD20)+SUMIFS($AI$28:$AI$46,$AN$28:$AN$46,BD20)+SUMIFS($AI$28:$AI$46,$AP$28:$AP$46,BD20)+SUMIFS($AI$28:$AI$46,$AR$28:$AR$46,BD20)+SUMIFS($AI$28:$AI$46,$AJ$28:$AJ$46,BD20)</f>
        <v>30</v>
      </c>
      <c r="BF20" s="28" t="str">
        <f t="array" ref="BF20">IFERROR(INDEX($AY$6:$AY$100, MATCH(0,COUNTIF($BF$5:BF19,$AY$6:$AY$100&amp;"") + IF($AY$6:$AY$100="",1,0), 0)), "")</f>
        <v>ПО613</v>
      </c>
      <c r="BG20" s="29">
        <f>SUMIFS($AI$50:$AI$68,$AL$50:$AL$68,BF20)+SUMIFS($AI$50:$AI$68,$AN$50:$AN$68,BF20)+SUMIFS($AI$50:$AI$68,$AP$50:$AP$68,BF20)+SUMIFS($AI$50:$AI$68,$AR$50:$AR$68,BF20)+SUMIFS($AI$50:$AI$68,$AJ$50:$AJ$68,BF20)</f>
        <v>15</v>
      </c>
      <c r="BH20" s="28" t="str">
        <f t="array" ref="BH20">IFERROR(INDEX($AZ$6:$AZ$100, MATCH(0,COUNTIF($BH$5:BH19,$AZ$6:$AZ$100&amp;"") + IF($AZ$6:$AZ$100="",1,0), 0)), "")</f>
        <v>ПО613</v>
      </c>
      <c r="BI20" s="40">
        <f>SUMIFS($AI$72:$AI$90,$AL$72:$AL$90,BH20)+SUMIFS($AI$72:$AI$90,$AN$72:$AN$90,BH20)+SUMIFS($AI$72:$AI$90,$AP$72:$AP$90,BH20)+SUMIFS($AI$72:$AI$90,$AR$72:$AR$90,BH20)+SUMIFS($AI$72:$AI$90,$AJ$72:$AJ$90,BH20)</f>
        <v>15</v>
      </c>
      <c r="BJ20" s="47" t="str" cm="1">
        <f t="array" ref="BJ20">IFERROR(INDEX($BA$6:$BA$385, MATCH(0,COUNTIF($BJ$5:BJ19,$BA$6:$BA$385&amp;"") + IF($BA$6:$BA$385="",1,0), 0)), "")</f>
        <v>ПО18</v>
      </c>
      <c r="BK20" s="30">
        <f>SUMIFS($B$6:$B$385,$A$6:$A$385,BJ20)</f>
        <v>52</v>
      </c>
      <c r="BL20" s="44"/>
      <c r="BM20" s="17">
        <f>IFERROR(SMALL($BK$6:$BK$385,COUNTIF($BK$6:$BK$385,0)+ROW(C15)),"")</f>
        <v>13</v>
      </c>
      <c r="BN20" s="20" t="str">
        <f>VLOOKUP(BM20,CHOOSE({1,2},BK$6:BK$385,BJ$6:BJ$385),2,)</f>
        <v>ПО29</v>
      </c>
    </row>
    <row r="21" spans="1:66" x14ac:dyDescent="0.25">
      <c r="A21" s="16" t="str">
        <f>VLOOKUP(B21,CHOOSE({1,2},BC$6:BC$25,BB$6:BB$25),2,)</f>
        <v>ПО12 нш</v>
      </c>
      <c r="B21" s="17">
        <f>IFERROR(SMALL($BC$6:$BC$25,COUNTIF($BC$6:$BC$25,0)+ROW(A16)),"")</f>
        <v>44</v>
      </c>
      <c r="C21">
        <f t="shared" si="0"/>
        <v>44</v>
      </c>
      <c r="AI21" s="15">
        <v>16</v>
      </c>
      <c r="AJ21" s="13" t="s">
        <v>16</v>
      </c>
      <c r="AK21" s="10">
        <v>-801.54285519469295</v>
      </c>
      <c r="AL21" s="13" t="s">
        <v>16</v>
      </c>
      <c r="AM21" s="10">
        <v>-810.0798577223959</v>
      </c>
      <c r="AN21" s="13" t="s">
        <v>16</v>
      </c>
      <c r="AO21" s="10">
        <v>-801.54285519469295</v>
      </c>
      <c r="AP21" s="13"/>
      <c r="AQ21" s="10"/>
      <c r="AR21" s="13"/>
      <c r="AS21" s="10"/>
      <c r="AU21">
        <v>16</v>
      </c>
      <c r="AV21" s="3">
        <v>16</v>
      </c>
      <c r="AW21" t="str">
        <f>AJ21</f>
        <v>ПО4</v>
      </c>
      <c r="AX21" t="str">
        <f>AJ43</f>
        <v>ПО22</v>
      </c>
      <c r="AY21" t="str">
        <f>AJ65</f>
        <v>ПО615</v>
      </c>
      <c r="AZ21" s="4" t="str">
        <f>AJ87</f>
        <v>ПО615</v>
      </c>
      <c r="BA21" t="str">
        <f>AW21</f>
        <v>ПО4</v>
      </c>
      <c r="BB21" s="28" t="str">
        <f t="array" ref="BB21">IFERROR(INDEX($AW$6:$AW$100, MATCH(0,COUNTIF($BB$5:BB20,$AW$6:$AW$100&amp;"") + IF($AW$6:$AW$100="",1,0), 0)), "")</f>
        <v>ПО4</v>
      </c>
      <c r="BC21" s="30">
        <f>SUMIFS($AI$6:$AI$24,$AL$6:$AL$24,BB21)+SUMIFS($AI$6:$AI$24,$AN$6:$AN$24,BB21)+SUMIFS($AI$6:$AI$24,$AP$6:$AP$24,BB21)+SUMIFS($AI$6:$AI$24,$AR$6:$AR$24,BB21)+SUMIFS($AI$6:$AI$24,$AJ$6:$AJ$24,BB21)</f>
        <v>58</v>
      </c>
      <c r="BD21" s="28" t="str">
        <f t="array" ref="BD21">IFERROR(INDEX($AX$6:$AX$100, MATCH(0,COUNTIF($BD$5:BD20,$AX$6:$AX$100&amp;"") + IF($AX$6:$AX$100="",1,0), 0)), "")</f>
        <v>ПО22</v>
      </c>
      <c r="BE21" s="30">
        <f>SUMIFS($AI$28:$AI$46,$AL$28:$AL$46,BD21)+SUMIFS($AI$28:$AI$46,$AN$28:$AN$46,BD21)+SUMIFS($AI$28:$AI$46,$AP$28:$AP$46,BD21)+SUMIFS($AI$28:$AI$46,$AR$28:$AR$46,BD21)+SUMIFS($AI$28:$AI$46,$AJ$28:$AJ$46,BD21)</f>
        <v>32</v>
      </c>
      <c r="BF21" s="28" t="str">
        <f t="array" ref="BF21">IFERROR(INDEX($AY$6:$AY$100, MATCH(0,COUNTIF($BF$5:BF20,$AY$6:$AY$100&amp;"") + IF($AY$6:$AY$100="",1,0), 0)), "")</f>
        <v>ПО615</v>
      </c>
      <c r="BG21" s="29">
        <f>SUMIFS($AI$50:$AI$68,$AL$50:$AL$68,BF21)+SUMIFS($AI$50:$AI$68,$AN$50:$AN$68,BF21)+SUMIFS($AI$50:$AI$68,$AP$50:$AP$68,BF21)+SUMIFS($AI$50:$AI$68,$AR$50:$AR$68,BF21)+SUMIFS($AI$50:$AI$68,$AJ$50:$AJ$68,BF21)</f>
        <v>16</v>
      </c>
      <c r="BH21" s="28" t="str">
        <f t="array" ref="BH21">IFERROR(INDEX($AZ$6:$AZ$100, MATCH(0,COUNTIF($BH$5:BH20,$AZ$6:$AZ$100&amp;"") + IF($AZ$6:$AZ$100="",1,0), 0)), "")</f>
        <v>ПО615</v>
      </c>
      <c r="BI21" s="40">
        <f>SUMIFS($AI$72:$AI$90,$AL$72:$AL$90,BH21)+SUMIFS($AI$72:$AI$90,$AN$72:$AN$90,BH21)+SUMIFS($AI$72:$AI$90,$AP$72:$AP$90,BH21)+SUMIFS($AI$72:$AI$90,$AR$72:$AR$90,BH21)+SUMIFS($AI$72:$AI$90,$AJ$72:$AJ$90,BH21)</f>
        <v>16</v>
      </c>
      <c r="BJ21" s="47" t="str" cm="1">
        <f t="array" ref="BJ21">IFERROR(INDEX($BA$6:$BA$385, MATCH(0,COUNTIF($BJ$5:BJ20,$BA$6:$BA$385&amp;"") + IF($BA$6:$BA$385="",1,0), 0)), "")</f>
        <v>ПО4</v>
      </c>
      <c r="BK21" s="30">
        <f>SUMIFS($B$6:$B$385,$A$6:$A$385,BJ21)</f>
        <v>58</v>
      </c>
      <c r="BL21" s="44"/>
      <c r="BM21" s="17">
        <f>IFERROR(SMALL($BK$6:$BK$385,COUNTIF($BK$6:$BK$385,0)+ROW(C16)),"")</f>
        <v>13</v>
      </c>
      <c r="BN21" s="20" t="str">
        <f>VLOOKUP(BM21,CHOOSE({1,2},BK$6:BK$385,BJ$6:BJ$385),2,)</f>
        <v>ПО29</v>
      </c>
    </row>
    <row r="22" spans="1:66" x14ac:dyDescent="0.25">
      <c r="A22" s="16" t="str">
        <f>VLOOKUP(B22,CHOOSE({1,2},BC$6:BC$25,BB$6:BB$25),2,)</f>
        <v>ПО11</v>
      </c>
      <c r="B22" s="17">
        <f>IFERROR(SMALL($BC$6:$BC$25,COUNTIF($BC$6:$BC$25,0)+ROW(A17)),"")</f>
        <v>45</v>
      </c>
      <c r="C22">
        <f t="shared" si="0"/>
        <v>45</v>
      </c>
      <c r="AI22" s="15">
        <v>17</v>
      </c>
      <c r="AJ22" s="13" t="s">
        <v>15</v>
      </c>
      <c r="AK22" s="10">
        <v>-941.65365616854535</v>
      </c>
      <c r="AL22" s="13" t="s">
        <v>17</v>
      </c>
      <c r="AM22" s="10">
        <v>-901.66837930623649</v>
      </c>
      <c r="AN22" s="13"/>
      <c r="AO22" s="10"/>
      <c r="AP22" s="13"/>
      <c r="AQ22" s="10"/>
      <c r="AR22" s="13"/>
      <c r="AS22" s="10"/>
      <c r="AU22">
        <v>17</v>
      </c>
      <c r="AV22" s="3">
        <v>17</v>
      </c>
      <c r="AW22" t="str">
        <f>AJ22</f>
        <v>ПО2</v>
      </c>
      <c r="AX22" t="str">
        <f>AJ44</f>
        <v>ПО214</v>
      </c>
      <c r="AY22" t="str">
        <f>AJ66</f>
        <v>ПО67</v>
      </c>
      <c r="AZ22" s="4" t="str">
        <f>AJ88</f>
        <v>ПО67</v>
      </c>
      <c r="BA22" t="str">
        <f>AW22</f>
        <v>ПО2</v>
      </c>
      <c r="BB22" s="28" t="str">
        <f t="array" ref="BB22">IFERROR(INDEX($AW$6:$AW$100, MATCH(0,COUNTIF($BB$5:BB21,$AW$6:$AW$100&amp;"") + IF($AW$6:$AW$100="",1,0), 0)), "")</f>
        <v>ПО2</v>
      </c>
      <c r="BC22" s="30">
        <f>SUMIFS($AI$6:$AI$24,$AL$6:$AL$24,BB22)+SUMIFS($AI$6:$AI$24,$AN$6:$AN$24,BB22)+SUMIFS($AI$6:$AI$24,$AP$6:$AP$24,BB22)+SUMIFS($AI$6:$AI$24,$AR$6:$AR$24,BB22)+SUMIFS($AI$6:$AI$24,$AJ$6:$AJ$24,BB22)</f>
        <v>41</v>
      </c>
      <c r="BD22" s="28" t="str">
        <f t="array" ref="BD22">IFERROR(INDEX($AX$6:$AX$100, MATCH(0,COUNTIF($BD$5:BD21,$AX$6:$AX$100&amp;"") + IF($AX$6:$AX$100="",1,0), 0)), "")</f>
        <v>ПО214</v>
      </c>
      <c r="BE22" s="30">
        <f>SUMIFS($AI$28:$AI$46,$AL$28:$AL$46,BD22)+SUMIFS($AI$28:$AI$46,$AN$28:$AN$46,BD22)+SUMIFS($AI$28:$AI$46,$AP$28:$AP$46,BD22)+SUMIFS($AI$28:$AI$46,$AR$28:$AR$46,BD22)+SUMIFS($AI$28:$AI$46,$AJ$28:$AJ$46,BD22)</f>
        <v>34</v>
      </c>
      <c r="BF22" s="28" t="str">
        <f t="array" ref="BF22">IFERROR(INDEX($AY$6:$AY$100, MATCH(0,COUNTIF($BF$5:BF21,$AY$6:$AY$100&amp;"") + IF($AY$6:$AY$100="",1,0), 0)), "")</f>
        <v>ПО67</v>
      </c>
      <c r="BG22" s="29">
        <f>SUMIFS($AI$50:$AI$68,$AL$50:$AL$68,BF22)+SUMIFS($AI$50:$AI$68,$AN$50:$AN$68,BF22)+SUMIFS($AI$50:$AI$68,$AP$50:$AP$68,BF22)+SUMIFS($AI$50:$AI$68,$AR$50:$AR$68,BF22)+SUMIFS($AI$50:$AI$68,$AJ$50:$AJ$68,BF22)</f>
        <v>17</v>
      </c>
      <c r="BH22" s="28" t="str">
        <f t="array" ref="BH22">IFERROR(INDEX($AZ$6:$AZ$100, MATCH(0,COUNTIF($BH$5:BH21,$AZ$6:$AZ$100&amp;"") + IF($AZ$6:$AZ$100="",1,0), 0)), "")</f>
        <v>ПО67</v>
      </c>
      <c r="BI22" s="40">
        <f>SUMIFS($AI$72:$AI$90,$AL$72:$AL$90,BH22)+SUMIFS($AI$72:$AI$90,$AN$72:$AN$90,BH22)+SUMIFS($AI$72:$AI$90,$AP$72:$AP$90,BH22)+SUMIFS($AI$72:$AI$90,$AR$72:$AR$90,BH22)+SUMIFS($AI$72:$AI$90,$AJ$72:$AJ$90,BH22)</f>
        <v>17</v>
      </c>
      <c r="BJ22" s="47" t="str" cm="1">
        <f t="array" ref="BJ22">IFERROR(INDEX($BA$6:$BA$385, MATCH(0,COUNTIF($BJ$5:BJ21,$BA$6:$BA$385&amp;"") + IF($BA$6:$BA$385="",1,0), 0)), "")</f>
        <v>ПО2</v>
      </c>
      <c r="BK22" s="30">
        <f>SUMIFS($B$6:$B$385,$A$6:$A$385,BJ22)</f>
        <v>41</v>
      </c>
      <c r="BL22" s="44"/>
      <c r="BM22" s="17">
        <f>IFERROR(SMALL($BK$6:$BK$385,COUNTIF($BK$6:$BK$385,0)+ROW(C17)),"")</f>
        <v>14</v>
      </c>
      <c r="BN22" s="20" t="str">
        <f>VLOOKUP(BM22,CHOOSE({1,2},BK$6:BK$385,BJ$6:BJ$385),2,)</f>
        <v>ПО26</v>
      </c>
    </row>
    <row r="23" spans="1:66" x14ac:dyDescent="0.25">
      <c r="A23" s="16" t="str">
        <f>VLOOKUP(B23,CHOOSE({1,2},BC$6:BC$25,BB$6:BB$25),2,)</f>
        <v>ПО18</v>
      </c>
      <c r="B23" s="17">
        <f>IFERROR(SMALL($BC$6:$BC$25,COUNTIF($BC$6:$BC$25,0)+ROW(A18)),"")</f>
        <v>52</v>
      </c>
      <c r="C23">
        <f>SUMIFS($AI$6:$AI$24,$AL$6:$AL$24,A23)+SUMIFS($AI$6:$AI$24,$AN$6:$AN$24,A23)+SUMIFS($AI$6:$AI$24,$AP$6:$AP$24,A23)+SUMIFS($AI$6:$AI$24,$AR$6:$AR$24,A23)+SUMIFS($AI$6:$AI$24,$AJ$6:$AJ$24,A23)</f>
        <v>52</v>
      </c>
      <c r="AI23" s="15">
        <v>18</v>
      </c>
      <c r="AJ23" s="13" t="s">
        <v>17</v>
      </c>
      <c r="AK23" s="10">
        <v>-1023.3783658170483</v>
      </c>
      <c r="AL23" s="13"/>
      <c r="AM23" s="10"/>
      <c r="AN23" s="13"/>
      <c r="AO23" s="10"/>
      <c r="AP23" s="13"/>
      <c r="AQ23" s="10"/>
      <c r="AR23" s="13"/>
      <c r="AS23" s="10"/>
      <c r="AU23">
        <v>18</v>
      </c>
      <c r="AV23" s="3">
        <v>18</v>
      </c>
      <c r="AW23" t="str">
        <f>AJ23</f>
        <v>ПО1</v>
      </c>
      <c r="AX23" t="str">
        <f>AJ45</f>
        <v>ПО28нш 5</v>
      </c>
      <c r="AY23" t="str">
        <f>AJ67</f>
        <v>ПО68</v>
      </c>
      <c r="AZ23" s="4" t="str">
        <f>AJ89</f>
        <v>ПО68</v>
      </c>
      <c r="BA23" t="str">
        <f>AW23</f>
        <v>ПО1</v>
      </c>
      <c r="BB23" s="28" t="str">
        <f t="array" ref="BB23">IFERROR(INDEX($AW$6:$AW$100, MATCH(0,COUNTIF($BB$5:BB22,$AW$6:$AW$100&amp;"") + IF($AW$6:$AW$100="",1,0), 0)), "")</f>
        <v>ПО1</v>
      </c>
      <c r="BC23" s="30">
        <f>SUMIFS($AI$6:$AI$24,$AL$6:$AL$24,BB23)+SUMIFS($AI$6:$AI$24,$AN$6:$AN$24,BB23)+SUMIFS($AI$6:$AI$24,$AP$6:$AP$24,BB23)+SUMIFS($AI$6:$AI$24,$AR$6:$AR$24,BB23)+SUMIFS($AI$6:$AI$24,$AJ$6:$AJ$24,BB23)</f>
        <v>35</v>
      </c>
      <c r="BD23" s="28" t="str">
        <f t="array" ref="BD23">IFERROR(INDEX($AX$6:$AX$100, MATCH(0,COUNTIF($BD$5:BD22,$AX$6:$AX$100&amp;"") + IF($AX$6:$AX$100="",1,0), 0)), "")</f>
        <v>ПО28нш 5</v>
      </c>
      <c r="BE23" s="30">
        <f>SUMIFS($AI$28:$AI$46,$AL$28:$AL$46,BD23)+SUMIFS($AI$28:$AI$46,$AN$28:$AN$46,BD23)+SUMIFS($AI$28:$AI$46,$AP$28:$AP$46,BD23)+SUMIFS($AI$28:$AI$46,$AR$28:$AR$46,BD23)+SUMIFS($AI$28:$AI$46,$AJ$28:$AJ$46,BD23)</f>
        <v>36</v>
      </c>
      <c r="BF23" s="28" t="str">
        <f t="array" ref="BF23">IFERROR(INDEX($AY$6:$AY$100, MATCH(0,COUNTIF($BF$5:BF22,$AY$6:$AY$100&amp;"") + IF($AY$6:$AY$100="",1,0), 0)), "")</f>
        <v>ПО68</v>
      </c>
      <c r="BG23" s="29">
        <f>SUMIFS($AI$50:$AI$68,$AL$50:$AL$68,BF23)+SUMIFS($AI$50:$AI$68,$AN$50:$AN$68,BF23)+SUMIFS($AI$50:$AI$68,$AP$50:$AP$68,BF23)+SUMIFS($AI$50:$AI$68,$AR$50:$AR$68,BF23)+SUMIFS($AI$50:$AI$68,$AJ$50:$AJ$68,BF23)</f>
        <v>18</v>
      </c>
      <c r="BH23" s="28" t="str">
        <f t="array" ref="BH23">IFERROR(INDEX($AZ$6:$AZ$100, MATCH(0,COUNTIF($BH$5:BH22,$AZ$6:$AZ$100&amp;"") + IF($AZ$6:$AZ$100="",1,0), 0)), "")</f>
        <v>ПО68</v>
      </c>
      <c r="BI23" s="40">
        <f>SUMIFS($AI$72:$AI$90,$AL$72:$AL$90,BH23)+SUMIFS($AI$72:$AI$90,$AN$72:$AN$90,BH23)+SUMIFS($AI$72:$AI$90,$AP$72:$AP$90,BH23)+SUMIFS($AI$72:$AI$90,$AR$72:$AR$90,BH23)+SUMIFS($AI$72:$AI$90,$AJ$72:$AJ$90,BH23)</f>
        <v>18</v>
      </c>
      <c r="BJ23" s="47" t="str" cm="1">
        <f t="array" ref="BJ23">IFERROR(INDEX($BA$6:$BA$385, MATCH(0,COUNTIF($BJ$5:BJ22,$BA$6:$BA$385&amp;"") + IF($BA$6:$BA$385="",1,0), 0)), "")</f>
        <v>ПО1</v>
      </c>
      <c r="BK23" s="30">
        <f>SUMIFS($B$6:$B$385,$A$6:$A$385,BJ23)</f>
        <v>35</v>
      </c>
      <c r="BL23" s="44"/>
      <c r="BM23" s="17">
        <f>IFERROR(SMALL($BK$6:$BK$385,COUNTIF($BK$6:$BK$385,0)+ROW(C18)),"")</f>
        <v>15</v>
      </c>
      <c r="BN23" s="20" t="str">
        <f>VLOOKUP(BM23,CHOOSE({1,2},BK$6:BK$385,BJ$6:BJ$385),2,)</f>
        <v>ПО217</v>
      </c>
    </row>
    <row r="24" spans="1:66" ht="15.75" thickBot="1" x14ac:dyDescent="0.3">
      <c r="A24" s="16" t="str">
        <f>VLOOKUP(B24,CHOOSE({1,2},BC$6:BC$25,BB$6:BB$25),2,)</f>
        <v>ПО4</v>
      </c>
      <c r="B24" s="17">
        <f>IFERROR(SMALL($BC$6:$BC$25,COUNTIF($BC$6:$BC$25,0)+ROW(A19)),"")</f>
        <v>58</v>
      </c>
      <c r="C24">
        <f>SUMIFS($AI$6:$AI$24,$AL$6:$AL$24,A24)+SUMIFS($AI$6:$AI$24,$AN$6:$AN$24,A24)+SUMIFS($AI$6:$AI$24,$AP$6:$AP$24,A24)+SUMIFS($AI$6:$AI$24,$AR$6:$AR$24,A24)+SUMIFS($AI$6:$AI$24,$AJ$6:$AJ$24,A24)</f>
        <v>58</v>
      </c>
      <c r="AI24" s="15">
        <v>19</v>
      </c>
      <c r="AJ24" s="14" t="s">
        <v>18</v>
      </c>
      <c r="AK24" s="11">
        <v>-1227.4705087750096</v>
      </c>
      <c r="AL24" s="14"/>
      <c r="AM24" s="11"/>
      <c r="AN24" s="14"/>
      <c r="AO24" s="11"/>
      <c r="AP24" s="14"/>
      <c r="AQ24" s="11"/>
      <c r="AR24" s="14"/>
      <c r="AS24" s="11"/>
      <c r="AU24">
        <v>19</v>
      </c>
      <c r="AV24" s="5">
        <v>19</v>
      </c>
      <c r="AW24" s="8" t="str">
        <f>AJ24</f>
        <v>ПО10</v>
      </c>
      <c r="AX24" s="8">
        <f>AJ46</f>
        <v>0</v>
      </c>
      <c r="AY24" s="8">
        <f>AJ68</f>
        <v>0</v>
      </c>
      <c r="AZ24" s="6">
        <f>AJ90</f>
        <v>0</v>
      </c>
      <c r="BA24" t="str">
        <f>AW24</f>
        <v>ПО10</v>
      </c>
      <c r="BB24" s="28" t="str">
        <f t="array" ref="BB24">IFERROR(INDEX($AW$6:$AW$100, MATCH(0,COUNTIF($BB$5:BB23,$AW$6:$AW$100&amp;"") + IF($AW$6:$AW$100="",1,0), 0)), "")</f>
        <v>ПО10</v>
      </c>
      <c r="BC24" s="30">
        <f>SUMIFS($AI$6:$AI$24,$AL$6:$AL$24,BB24)+SUMIFS($AI$6:$AI$24,$AN$6:$AN$24,BB24)+SUMIFS($AI$6:$AI$24,$AP$6:$AP$24,BB24)+SUMIFS($AI$6:$AI$24,$AR$6:$AR$24,BB24)+SUMIFS($AI$6:$AI$24,$AJ$6:$AJ$24,BB24)</f>
        <v>19</v>
      </c>
      <c r="BD24" s="28">
        <f t="array" ref="BD24">IFERROR(INDEX($AX$6:$AX$100, MATCH(0,COUNTIF($BD$5:BD23,$AX$6:$AX$100&amp;"") + IF($AX$6:$AX$100="",1,0), 0)), "")</f>
        <v>0</v>
      </c>
      <c r="BE24" s="30">
        <f>SUMIFS($AI$28:$AI$46,$AL$28:$AL$46,BD24)+SUMIFS($AI$28:$AI$46,$AN$28:$AN$46,BD24)+SUMIFS($AI$28:$AI$46,$AP$28:$AP$46,BD24)+SUMIFS($AI$28:$AI$46,$AR$28:$AR$46,BD24)+SUMIFS($AI$28:$AI$46,$AJ$28:$AJ$46,BD24)</f>
        <v>0</v>
      </c>
      <c r="BF24" s="28">
        <f t="array" ref="BF24">IFERROR(INDEX($AY$6:$AY$100, MATCH(0,COUNTIF($BF$5:BF23,$AY$6:$AY$100&amp;"") + IF($AY$6:$AY$100="",1,0), 0)), "")</f>
        <v>0</v>
      </c>
      <c r="BG24" s="29">
        <f>SUMIFS($AI$50:$AI$68,$AL$50:$AL$68,BF24)+SUMIFS($AI$50:$AI$68,$AN$50:$AN$68,BF24)+SUMIFS($AI$50:$AI$68,$AP$50:$AP$68,BF24)+SUMIFS($AI$50:$AI$68,$AR$50:$AR$68,BF24)+SUMIFS($AI$50:$AI$68,$AJ$50:$AJ$68,BF24)</f>
        <v>0</v>
      </c>
      <c r="BH24" s="28">
        <f t="array" ref="BH24">IFERROR(INDEX($AZ$6:$AZ$100, MATCH(0,COUNTIF($BH$5:BH23,$AZ$6:$AZ$100&amp;"") + IF($AZ$6:$AZ$100="",1,0), 0)), "")</f>
        <v>0</v>
      </c>
      <c r="BI24" s="40">
        <f>SUMIFS($AI$72:$AI$90,$AL$72:$AL$90,BH24)+SUMIFS($AI$72:$AI$90,$AN$72:$AN$90,BH24)+SUMIFS($AI$72:$AI$90,$AP$72:$AP$90,BH24)+SUMIFS($AI$72:$AI$90,$AR$72:$AR$90,BH24)+SUMIFS($AI$72:$AI$90,$AJ$72:$AJ$90,BH24)</f>
        <v>0</v>
      </c>
      <c r="BJ24" s="47" t="str" cm="1">
        <f t="array" ref="BJ24">IFERROR(INDEX($BA$6:$BA$385, MATCH(0,COUNTIF($BJ$5:BJ23,$BA$6:$BA$385&amp;"") + IF($BA$6:$BA$385="",1,0), 0)), "")</f>
        <v>ПО10</v>
      </c>
      <c r="BK24" s="30">
        <f>SUMIFS($B$6:$B$385,$A$6:$A$385,BJ24)</f>
        <v>19</v>
      </c>
      <c r="BM24" s="17">
        <f>IFERROR(SMALL($BK$6:$BK$385,COUNTIF($BK$6:$BK$385,0)+ROW(C19)),"")</f>
        <v>15</v>
      </c>
      <c r="BN24" s="20" t="str">
        <f>VLOOKUP(BM24,CHOOSE({1,2},BK$6:BK$385,BJ$6:BJ$385),2,)</f>
        <v>ПО217</v>
      </c>
    </row>
    <row r="25" spans="1:66" ht="15.75" thickBot="1" x14ac:dyDescent="0.3">
      <c r="A25">
        <f>VLOOKUP(B25,CHOOSE({1,2},BC$6:BC$25,BB$6:BB$25),2,)</f>
        <v>0</v>
      </c>
      <c r="AU25">
        <v>20</v>
      </c>
      <c r="AV25" s="3">
        <v>1</v>
      </c>
      <c r="AW25" t="str">
        <f>AL6</f>
        <v>ПО13</v>
      </c>
      <c r="AX25" t="str">
        <f>AL28</f>
        <v>ПО219</v>
      </c>
      <c r="AY25" t="str">
        <f>AL50</f>
        <v>ПО66</v>
      </c>
      <c r="AZ25" s="4">
        <f>AL72</f>
        <v>0</v>
      </c>
      <c r="BA25" t="str">
        <f>AW25</f>
        <v>ПО13</v>
      </c>
      <c r="BB25" s="28">
        <f t="array" ref="BB25">IFERROR(INDEX($AW$6:$AW$100, MATCH(0,COUNTIF($BB$5:BB24,$AW$6:$AW$100&amp;"") + IF($AW$6:$AW$100="",1,0), 0)), "")</f>
        <v>0</v>
      </c>
      <c r="BC25" s="31">
        <f>SUMIFS($AI$6:$AI$24,$AL$6:$AL$24,BB25)+SUMIFS($AI$6:$AI$24,$AN$6:$AN$24,BB25)+SUMIFS($AI$6:$AI$24,$AP$6:$AP$24,BB25)+SUMIFS($AI$6:$AI$24,$AR$6:$AR$24,BB25)+SUMIFS($AI$6:$AI$24,$AJ$6:$AJ$24,BB25)</f>
        <v>0</v>
      </c>
      <c r="BD25" s="28" t="str">
        <f t="array" ref="BD25">IFERROR(INDEX($AX$6:$AX$100, MATCH(0,COUNTIF($BD$5:BD24,$AX$6:$AX$100&amp;"") + IF($AX$6:$AX$100="",1,0), 0)), "")</f>
        <v/>
      </c>
      <c r="BE25" s="31">
        <f>SUMIFS($AI$28:$AI$46,$AL$28:$AL$46,BD25)+SUMIFS($AI$28:$AI$46,$AN$28:$AN$46,BD25)+SUMIFS($AI$28:$AI$46,$AP$28:$AP$46,BD25)+SUMIFS($AI$28:$AI$46,$AR$28:$AR$46,BD25)+SUMIFS($AI$28:$AI$46,$AJ$28:$AJ$46,BD25)</f>
        <v>608</v>
      </c>
      <c r="BF25" s="28" t="str">
        <f t="array" ref="BF25">IFERROR(INDEX($AY$6:$AY$100, MATCH(0,COUNTIF($BF$5:BF24,$AY$6:$AY$100&amp;"") + IF($AY$6:$AY$100="",1,0), 0)), "")</f>
        <v/>
      </c>
      <c r="BG25" s="32">
        <f>SUMIFS($AI$50:$AI$68,$AL$50:$AL$68,BF25)+SUMIFS($AI$50:$AI$68,$AN$50:$AN$68,BF25)+SUMIFS($AI$50:$AI$68,$AP$50:$AP$68,BF25)+SUMIFS($AI$50:$AI$68,$AR$50:$AR$68,BF25)+SUMIFS($AI$50:$AI$68,$AJ$50:$AJ$68,BF25)</f>
        <v>751</v>
      </c>
      <c r="BH25" s="28" t="str">
        <f t="array" ref="BH25">IFERROR(INDEX($AZ$6:$AZ$100, MATCH(0,COUNTIF($BH$5:BH24,$AZ$6:$AZ$100&amp;"") + IF($AZ$6:$AZ$100="",1,0), 0)), "")</f>
        <v/>
      </c>
      <c r="BI25" s="42">
        <f>SUMIFS($AI$72:$AI$90,$AL$72:$AL$90,BH25)+SUMIFS($AI$72:$AI$90,$AN$72:$AN$90,BH25)+SUMIFS($AI$72:$AI$90,$AP$72:$AP$90,BH25)+SUMIFS($AI$72:$AI$90,$AR$72:$AR$90,BH25)+SUMIFS($AI$72:$AI$90,$AJ$72:$AJ$90,BH25)</f>
        <v>758</v>
      </c>
      <c r="BJ25" s="47" cm="1">
        <f t="array" ref="BJ25">IFERROR(INDEX($BA$6:$BA$385, MATCH(0,COUNTIF($BJ$5:BJ24,$BA$6:$BA$385&amp;"") + IF($BA$6:$BA$385="",1,0), 0)), "")</f>
        <v>0</v>
      </c>
      <c r="BK25" s="30">
        <f>SUMIFS($B$6:$B$385,$A$6:$A$385,BJ25)</f>
        <v>0</v>
      </c>
      <c r="BM25" s="17">
        <f>IFERROR(SMALL($BK$6:$BK$385,COUNTIF($BK$6:$BK$385,0)+ROW(C20)),"")</f>
        <v>19</v>
      </c>
      <c r="BN25" s="20" t="str">
        <f>VLOOKUP(BM25,CHOOSE({1,2},BK$6:BK$385,BJ$6:BJ$385),2,)</f>
        <v>ПО10</v>
      </c>
    </row>
    <row r="26" spans="1:66" x14ac:dyDescent="0.25">
      <c r="AU26">
        <v>21</v>
      </c>
      <c r="AV26" s="3">
        <v>2</v>
      </c>
      <c r="AW26" t="str">
        <f>AL7</f>
        <v>ПО7</v>
      </c>
      <c r="AX26" t="str">
        <f>AL29</f>
        <v>ПО21</v>
      </c>
      <c r="AY26" t="str">
        <f>AL51</f>
        <v>ПО61</v>
      </c>
      <c r="AZ26" s="4">
        <f>AL73</f>
        <v>0</v>
      </c>
      <c r="BA26" t="str">
        <f>AW26</f>
        <v>ПО7</v>
      </c>
      <c r="BJ26" s="47" t="str" cm="1">
        <f t="array" ref="BJ26">IFERROR(INDEX($BA$6:$BA$385, MATCH(0,COUNTIF($BJ$5:BJ25,$BA$6:$BA$385&amp;"") + IF($BA$6:$BA$385="",1,0), 0)), "")</f>
        <v>ПО219</v>
      </c>
      <c r="BK26" s="30">
        <f>SUMIFS($B$6:$B$385,$A$6:$A$385,BJ26)</f>
        <v>2</v>
      </c>
      <c r="BM26" s="17">
        <f>IFERROR(SMALL($BK$6:$BK$385,COUNTIF($BK$6:$BK$385,0)+ROW(C21)),"")</f>
        <v>20</v>
      </c>
      <c r="BN26" s="20" t="str">
        <f>VLOOKUP(BM26,CHOOSE({1,2},BK$6:BK$385,BJ$6:BJ$385),2,)</f>
        <v>ПО17</v>
      </c>
    </row>
    <row r="27" spans="1:66" ht="15.75" thickBot="1" x14ac:dyDescent="0.3">
      <c r="A27" s="21" t="s">
        <v>55</v>
      </c>
      <c r="AU27">
        <v>22</v>
      </c>
      <c r="AV27" s="3">
        <v>3</v>
      </c>
      <c r="AW27" t="str">
        <f>AL8</f>
        <v>ПО19</v>
      </c>
      <c r="AX27" t="str">
        <f>AL30</f>
        <v>ПО211</v>
      </c>
      <c r="AY27" t="str">
        <f>AL52</f>
        <v>ПО619</v>
      </c>
      <c r="AZ27" s="4">
        <f>AL74</f>
        <v>0</v>
      </c>
      <c r="BA27" t="str">
        <f>AW27</f>
        <v>ПО19</v>
      </c>
      <c r="BJ27" s="47" t="str" cm="1">
        <f t="array" ref="BJ27">IFERROR(INDEX($BA$6:$BA$385, MATCH(0,COUNTIF($BJ$5:BJ26,$BA$6:$BA$385&amp;"") + IF($BA$6:$BA$385="",1,0), 0)), "")</f>
        <v>ПО216</v>
      </c>
      <c r="BK27" s="30">
        <f>SUMIFS($B$6:$B$385,$A$6:$A$385,BJ27)</f>
        <v>7</v>
      </c>
      <c r="BM27" s="17">
        <f>IFERROR(SMALL($BK$6:$BK$385,COUNTIF($BK$6:$BK$385,0)+ROW(C22)),"")</f>
        <v>21</v>
      </c>
      <c r="BN27" s="20" t="str">
        <f>VLOOKUP(BM27,CHOOSE({1,2},BK$6:BK$385,BJ$6:BJ$385),2,)</f>
        <v>ПО213</v>
      </c>
    </row>
    <row r="28" spans="1:66" x14ac:dyDescent="0.25">
      <c r="A28" s="19" t="str">
        <f>VLOOKUP(B28,CHOOSE({1,2},BE$6:BE$25,BD$6:BD$25),2,)</f>
        <v>ПО219</v>
      </c>
      <c r="B28" s="17">
        <f>IFERROR(SMALL($BE$6:$BE$25,COUNTIF($BE$6:$BE$25,0)+ROW(C1)),"")</f>
        <v>2</v>
      </c>
      <c r="AI28" s="15">
        <v>1</v>
      </c>
      <c r="AJ28" s="12" t="s">
        <v>19</v>
      </c>
      <c r="AK28" s="9">
        <v>1321.6567037808006</v>
      </c>
      <c r="AL28" s="12" t="s">
        <v>19</v>
      </c>
      <c r="AM28" s="9">
        <v>1420.2309782340285</v>
      </c>
      <c r="AN28" s="7"/>
      <c r="AO28" s="2"/>
      <c r="AP28" s="1"/>
      <c r="AQ28" s="2"/>
      <c r="AR28" s="1"/>
      <c r="AS28" s="2"/>
      <c r="AU28">
        <v>23</v>
      </c>
      <c r="AV28" s="3">
        <v>4</v>
      </c>
      <c r="AW28" t="str">
        <f>AL9</f>
        <v>ПО9</v>
      </c>
      <c r="AX28" t="str">
        <f>AL31</f>
        <v>ПО210</v>
      </c>
      <c r="AY28" t="str">
        <f>AL53</f>
        <v>ПО617</v>
      </c>
      <c r="AZ28" s="4">
        <f>AL75</f>
        <v>0</v>
      </c>
      <c r="BA28" t="str">
        <f>AW28</f>
        <v>ПО9</v>
      </c>
      <c r="BJ28" s="47" t="str" cm="1">
        <f t="array" ref="BJ28">IFERROR(INDEX($BA$6:$BA$385, MATCH(0,COUNTIF($BJ$5:BJ27,$BA$6:$BA$385&amp;"") + IF($BA$6:$BA$385="",1,0), 0)), "")</f>
        <v>ПО211</v>
      </c>
      <c r="BK28" s="30">
        <f>SUMIFS($B$6:$B$385,$A$6:$A$385,BJ28)</f>
        <v>12</v>
      </c>
      <c r="BM28" s="17">
        <f>IFERROR(SMALL($BK$6:$BK$385,COUNTIF($BK$6:$BK$385,0)+ROW(C23)),"")</f>
        <v>23</v>
      </c>
      <c r="BN28" s="20" t="str">
        <f>VLOOKUP(BM28,CHOOSE({1,2},BK$6:BK$385,BJ$6:BJ$385),2,)</f>
        <v>ПО619</v>
      </c>
    </row>
    <row r="29" spans="1:66" x14ac:dyDescent="0.25">
      <c r="A29" s="16" t="str">
        <f>VLOOKUP(B29,CHOOSE({1,2},BE$6:BE$25,BD$6:BD$25),2,)</f>
        <v>ПО211</v>
      </c>
      <c r="B29" s="17">
        <f>IFERROR(SMALL($BE$6:$BE$25,COUNTIF($BE$6:$BE$25,0)+ROW(C2)),"")</f>
        <v>6</v>
      </c>
      <c r="AI29" s="15">
        <v>2</v>
      </c>
      <c r="AJ29" s="13" t="s">
        <v>20</v>
      </c>
      <c r="AK29" s="10">
        <v>768.08110758735052</v>
      </c>
      <c r="AL29" s="13" t="s">
        <v>21</v>
      </c>
      <c r="AM29" s="10">
        <v>959.8533835561019</v>
      </c>
      <c r="AO29" s="4"/>
      <c r="AP29" s="3"/>
      <c r="AQ29" s="4"/>
      <c r="AR29" s="3"/>
      <c r="AS29" s="4"/>
      <c r="AU29">
        <v>24</v>
      </c>
      <c r="AV29" s="3">
        <v>5</v>
      </c>
      <c r="AW29" t="str">
        <f>AL10</f>
        <v>ПО6</v>
      </c>
      <c r="AX29" t="str">
        <f>AL32</f>
        <v>ПО216</v>
      </c>
      <c r="AY29" t="str">
        <f>AL54</f>
        <v>ПО614</v>
      </c>
      <c r="AZ29" s="4">
        <f>AL76</f>
        <v>0</v>
      </c>
      <c r="BA29" t="str">
        <f>AW29</f>
        <v>ПО6</v>
      </c>
      <c r="BJ29" s="47" t="str" cm="1">
        <f t="array" ref="BJ29">IFERROR(INDEX($BA$6:$BA$385, MATCH(0,COUNTIF($BJ$5:BJ28,$BA$6:$BA$385&amp;"") + IF($BA$6:$BA$385="",1,0), 0)), "")</f>
        <v>ПО21</v>
      </c>
      <c r="BK29" s="30">
        <f>SUMIFS($B$6:$B$385,$A$6:$A$385,BJ29)</f>
        <v>0</v>
      </c>
      <c r="BM29" s="17">
        <f>IFERROR(SMALL($BK$6:$BK$385,COUNTIF($BK$6:$BK$385,0)+ROW(C24)),"")</f>
        <v>27</v>
      </c>
      <c r="BN29" s="20" t="str">
        <f>VLOOKUP(BM29,CHOOSE({1,2},BK$6:BK$385,BJ$6:BJ$385),2,)</f>
        <v>ПО14</v>
      </c>
    </row>
    <row r="30" spans="1:66" x14ac:dyDescent="0.25">
      <c r="A30" s="16" t="str">
        <f>VLOOKUP(B30,CHOOSE({1,2},BE$6:BE$25,BD$6:BD$25),2,)</f>
        <v>ПО211</v>
      </c>
      <c r="B30" s="17">
        <f>IFERROR(SMALL($BE$6:$BE$25,COUNTIF($BE$6:$BE$25,0)+ROW(C3)),"")</f>
        <v>6</v>
      </c>
      <c r="AI30" s="15">
        <v>3</v>
      </c>
      <c r="AJ30" s="13" t="s">
        <v>22</v>
      </c>
      <c r="AK30" s="10">
        <v>603.86200110195296</v>
      </c>
      <c r="AL30" s="13" t="s">
        <v>22</v>
      </c>
      <c r="AM30" s="10">
        <v>614.98262230795604</v>
      </c>
      <c r="AO30" s="4"/>
      <c r="AP30" s="3"/>
      <c r="AQ30" s="4"/>
      <c r="AR30" s="3"/>
      <c r="AS30" s="4"/>
      <c r="AU30">
        <v>25</v>
      </c>
      <c r="AV30" s="3">
        <v>6</v>
      </c>
      <c r="AW30" t="str">
        <f>AL11</f>
        <v>ПО17</v>
      </c>
      <c r="AX30" t="str">
        <f>AL33</f>
        <v>ПО29</v>
      </c>
      <c r="AY30" t="str">
        <f>AL55</f>
        <v>ПО63 нш</v>
      </c>
      <c r="AZ30" s="4">
        <f>AL77</f>
        <v>0</v>
      </c>
      <c r="BA30" t="str">
        <f>AW30</f>
        <v>ПО17</v>
      </c>
      <c r="BJ30" s="47" t="str" cm="1">
        <f t="array" ref="BJ30">IFERROR(INDEX($BA$6:$BA$385, MATCH(0,COUNTIF($BJ$5:BJ29,$BA$6:$BA$385&amp;"") + IF($BA$6:$BA$385="",1,0), 0)), "")</f>
        <v>ПО210</v>
      </c>
      <c r="BK30" s="30">
        <f>SUMIFS($B$6:$B$385,$A$6:$A$385,BJ30)</f>
        <v>9</v>
      </c>
      <c r="BM30" s="17">
        <f>IFERROR(SMALL($BK$6:$BK$385,COUNTIF($BK$6:$BK$385,0)+ROW(C25)),"")</f>
        <v>27</v>
      </c>
      <c r="BN30" s="20" t="str">
        <f>VLOOKUP(BM30,CHOOSE({1,2},BK$6:BK$385,BJ$6:BJ$385),2,)</f>
        <v>ПО14</v>
      </c>
    </row>
    <row r="31" spans="1:66" x14ac:dyDescent="0.25">
      <c r="A31" s="16" t="str">
        <f>VLOOKUP(B31,CHOOSE({1,2},BE$6:BE$25,BD$6:BD$25),2,)</f>
        <v>ПО216</v>
      </c>
      <c r="B31" s="17">
        <f>IFERROR(SMALL($BE$6:$BE$25,COUNTIF($BE$6:$BE$25,0)+ROW(C4)),"")</f>
        <v>7</v>
      </c>
      <c r="AI31" s="15">
        <v>4</v>
      </c>
      <c r="AJ31" s="13" t="s">
        <v>21</v>
      </c>
      <c r="AK31" s="10">
        <v>520.51291675416155</v>
      </c>
      <c r="AL31" s="13" t="s">
        <v>23</v>
      </c>
      <c r="AM31" s="10">
        <v>523.87020604440511</v>
      </c>
      <c r="AO31" s="4"/>
      <c r="AP31" s="3"/>
      <c r="AQ31" s="4"/>
      <c r="AR31" s="3"/>
      <c r="AS31" s="4"/>
      <c r="AU31">
        <v>26</v>
      </c>
      <c r="AV31" s="3">
        <v>7</v>
      </c>
      <c r="AW31" t="str">
        <f>AL12</f>
        <v>ПО14</v>
      </c>
      <c r="AX31" t="str">
        <f>AL34</f>
        <v>ПО217</v>
      </c>
      <c r="AY31" t="str">
        <f>AL56</f>
        <v>ПО65</v>
      </c>
      <c r="AZ31" s="4">
        <f>AL78</f>
        <v>0</v>
      </c>
      <c r="BA31" t="str">
        <f>AW31</f>
        <v>ПО14</v>
      </c>
      <c r="BJ31" s="47" t="str" cm="1">
        <f t="array" ref="BJ31">IFERROR(INDEX($BA$6:$BA$385, MATCH(0,COUNTIF($BJ$5:BJ30,$BA$6:$BA$385&amp;"") + IF($BA$6:$BA$385="",1,0), 0)), "")</f>
        <v>ПО26</v>
      </c>
      <c r="BK31" s="30">
        <f>SUMIFS($B$6:$B$385,$A$6:$A$385,BJ31)</f>
        <v>14</v>
      </c>
      <c r="BM31" s="17">
        <f>IFERROR(SMALL($BK$6:$BK$385,COUNTIF($BK$6:$BK$385,0)+ROW(C26)),"")</f>
        <v>28</v>
      </c>
      <c r="BN31" s="20" t="str">
        <f>VLOOKUP(BM31,CHOOSE({1,2},BK$6:BK$385,BJ$6:BJ$385),2,)</f>
        <v>ПО6</v>
      </c>
    </row>
    <row r="32" spans="1:66" x14ac:dyDescent="0.25">
      <c r="A32" s="16" t="str">
        <f>VLOOKUP(B32,CHOOSE({1,2},BE$6:BE$25,BD$6:BD$25),2,)</f>
        <v>ПО210</v>
      </c>
      <c r="B32" s="17">
        <f>IFERROR(SMALL($BE$6:$BE$25,COUNTIF($BE$6:$BE$25,0)+ROW(C5)),"")</f>
        <v>9</v>
      </c>
      <c r="AI32" s="15">
        <v>5</v>
      </c>
      <c r="AJ32" s="13" t="s">
        <v>23</v>
      </c>
      <c r="AK32" s="10">
        <v>387.72944973281034</v>
      </c>
      <c r="AL32" s="13" t="s">
        <v>20</v>
      </c>
      <c r="AM32" s="10">
        <v>520.18922345036503</v>
      </c>
      <c r="AO32" s="4"/>
      <c r="AP32" s="3"/>
      <c r="AQ32" s="4"/>
      <c r="AR32" s="3"/>
      <c r="AS32" s="4"/>
      <c r="AU32">
        <v>27</v>
      </c>
      <c r="AV32" s="3">
        <v>8</v>
      </c>
      <c r="AW32" t="str">
        <f>AL13</f>
        <v>ПО5 нш</v>
      </c>
      <c r="AX32" t="str">
        <f>AL35</f>
        <v>ПО26</v>
      </c>
      <c r="AY32">
        <f>AL57</f>
        <v>0</v>
      </c>
      <c r="AZ32" s="4">
        <f>AL79</f>
        <v>0</v>
      </c>
      <c r="BA32" t="str">
        <f>AW32</f>
        <v>ПО5 нш</v>
      </c>
      <c r="BJ32" s="47" t="str" cm="1">
        <f t="array" ref="BJ32">IFERROR(INDEX($BA$6:$BA$385, MATCH(0,COUNTIF($BJ$5:BJ31,$BA$6:$BA$385&amp;"") + IF($BA$6:$BA$385="",1,0), 0)), "")</f>
        <v>ПО29</v>
      </c>
      <c r="BK32" s="30">
        <f>SUMIFS($B$6:$B$385,$A$6:$A$385,BJ32)</f>
        <v>13</v>
      </c>
      <c r="BM32" s="17">
        <f>IFERROR(SMALL($BK$6:$BK$385,COUNTIF($BK$6:$BK$385,0)+ROW(C27)),"")</f>
        <v>28</v>
      </c>
      <c r="BN32" s="20" t="str">
        <f>VLOOKUP(BM32,CHOOSE({1,2},BK$6:BK$385,BJ$6:BJ$385),2,)</f>
        <v>ПО6</v>
      </c>
    </row>
    <row r="33" spans="1:66" x14ac:dyDescent="0.25">
      <c r="A33" s="16" t="str">
        <f>VLOOKUP(B33,CHOOSE({1,2},BE$6:BE$25,BD$6:BD$25),2,)</f>
        <v>ПО29</v>
      </c>
      <c r="B33" s="17">
        <f>IFERROR(SMALL($BE$6:$BE$25,COUNTIF($BE$6:$BE$25,0)+ROW(C6)),"")</f>
        <v>13</v>
      </c>
      <c r="AI33" s="15">
        <v>6</v>
      </c>
      <c r="AJ33" s="13" t="s">
        <v>24</v>
      </c>
      <c r="AK33" s="10">
        <v>186.99567296546007</v>
      </c>
      <c r="AL33" s="13" t="s">
        <v>25</v>
      </c>
      <c r="AM33" s="10">
        <v>296.15751130709981</v>
      </c>
      <c r="AO33" s="4"/>
      <c r="AP33" s="3"/>
      <c r="AQ33" s="4"/>
      <c r="AR33" s="3"/>
      <c r="AS33" s="4"/>
      <c r="AU33">
        <v>28</v>
      </c>
      <c r="AV33" s="3">
        <v>9</v>
      </c>
      <c r="AW33" t="str">
        <f>AL14</f>
        <v>ПО16</v>
      </c>
      <c r="AX33" t="str">
        <f>AL36</f>
        <v>ПО213</v>
      </c>
      <c r="AY33">
        <f>AL58</f>
        <v>0</v>
      </c>
      <c r="AZ33" s="4">
        <f>AL80</f>
        <v>0</v>
      </c>
      <c r="BA33" t="str">
        <f>AW33</f>
        <v>ПО16</v>
      </c>
      <c r="BJ33" s="47" t="str" cm="1">
        <f t="array" ref="BJ33">IFERROR(INDEX($BA$6:$BA$385, MATCH(0,COUNTIF($BJ$5:BJ32,$BA$6:$BA$385&amp;"") + IF($BA$6:$BA$385="",1,0), 0)), "")</f>
        <v>ПО217</v>
      </c>
      <c r="BK33" s="30">
        <f>SUMIFS($B$6:$B$385,$A$6:$A$385,BJ33)</f>
        <v>15</v>
      </c>
      <c r="BM33" s="17">
        <f>IFERROR(SMALL($BK$6:$BK$385,COUNTIF($BK$6:$BK$385,0)+ROW(C28)),"")</f>
        <v>28</v>
      </c>
      <c r="BN33" s="20" t="str">
        <f>VLOOKUP(BM33,CHOOSE({1,2},BK$6:BK$385,BJ$6:BJ$385),2,)</f>
        <v>ПО6</v>
      </c>
    </row>
    <row r="34" spans="1:66" x14ac:dyDescent="0.25">
      <c r="A34" s="16" t="str">
        <f>VLOOKUP(B34,CHOOSE({1,2},BE$6:BE$25,BD$6:BD$25),2,)</f>
        <v>ПО26</v>
      </c>
      <c r="B34" s="17">
        <f>IFERROR(SMALL($BE$6:$BE$25,COUNTIF($BE$6:$BE$25,0)+ROW(C7)),"")</f>
        <v>14</v>
      </c>
      <c r="AI34" s="15">
        <v>7</v>
      </c>
      <c r="AJ34" s="13" t="s">
        <v>25</v>
      </c>
      <c r="AK34" s="10">
        <v>55.722920700987515</v>
      </c>
      <c r="AL34" s="13" t="s">
        <v>26</v>
      </c>
      <c r="AM34" s="10">
        <v>167.52386028016517</v>
      </c>
      <c r="AO34" s="4"/>
      <c r="AP34" s="3"/>
      <c r="AQ34" s="4"/>
      <c r="AR34" s="3"/>
      <c r="AS34" s="4"/>
      <c r="AU34">
        <v>29</v>
      </c>
      <c r="AV34" s="3">
        <v>10</v>
      </c>
      <c r="AW34" t="str">
        <f>AL15</f>
        <v>ПО8</v>
      </c>
      <c r="AX34" t="str">
        <f>AL37</f>
        <v>ПО25</v>
      </c>
      <c r="AY34">
        <f>AL59</f>
        <v>0</v>
      </c>
      <c r="AZ34" s="4">
        <f>AL81</f>
        <v>0</v>
      </c>
      <c r="BA34" t="str">
        <f>AW34</f>
        <v>ПО8</v>
      </c>
      <c r="BJ34" s="47" t="str" cm="1">
        <f t="array" ref="BJ34">IFERROR(INDEX($BA$6:$BA$385, MATCH(0,COUNTIF($BJ$5:BJ33,$BA$6:$BA$385&amp;"") + IF($BA$6:$BA$385="",1,0), 0)), "")</f>
        <v>ПО24</v>
      </c>
      <c r="BK34" s="30">
        <f>SUMIFS($B$6:$B$385,$A$6:$A$385,BJ34)</f>
        <v>40</v>
      </c>
      <c r="BM34" s="17">
        <f>IFERROR(SMALL($BK$6:$BK$385,COUNTIF($BK$6:$BK$385,0)+ROW(C29)),"")</f>
        <v>30</v>
      </c>
      <c r="BN34" s="20" t="str">
        <f>VLOOKUP(BM34,CHOOSE({1,2},BK$6:BK$385,BJ$6:BJ$385),2,)</f>
        <v>ПО215 нш</v>
      </c>
    </row>
    <row r="35" spans="1:66" x14ac:dyDescent="0.25">
      <c r="A35" s="16" t="str">
        <f>VLOOKUP(B35,CHOOSE({1,2},BE$6:BE$25,BD$6:BD$25),2,)</f>
        <v>ПО217</v>
      </c>
      <c r="B35" s="17">
        <f>IFERROR(SMALL($BE$6:$BE$25,COUNTIF($BE$6:$BE$25,0)+ROW(C8)),"")</f>
        <v>15</v>
      </c>
      <c r="AI35" s="15">
        <v>8</v>
      </c>
      <c r="AJ35" s="13" t="s">
        <v>26</v>
      </c>
      <c r="AK35" s="10">
        <v>-97.07456068851063</v>
      </c>
      <c r="AL35" s="13" t="s">
        <v>24</v>
      </c>
      <c r="AM35" s="10">
        <v>156.54131527125361</v>
      </c>
      <c r="AO35" s="4"/>
      <c r="AP35" s="3"/>
      <c r="AQ35" s="4"/>
      <c r="AR35" s="3"/>
      <c r="AS35" s="4"/>
      <c r="AU35">
        <v>30</v>
      </c>
      <c r="AV35" s="3">
        <v>11</v>
      </c>
      <c r="AW35" t="str">
        <f>AL16</f>
        <v>ПО11</v>
      </c>
      <c r="AX35" t="str">
        <f>AL38</f>
        <v>ПО24</v>
      </c>
      <c r="AY35">
        <f>AL60</f>
        <v>0</v>
      </c>
      <c r="AZ35" s="4">
        <f>AL82</f>
        <v>0</v>
      </c>
      <c r="BA35" t="str">
        <f>AW35</f>
        <v>ПО11</v>
      </c>
      <c r="BJ35" s="47" t="str" cm="1">
        <f t="array" ref="BJ35">IFERROR(INDEX($BA$6:$BA$385, MATCH(0,COUNTIF($BJ$5:BJ34,$BA$6:$BA$385&amp;"") + IF($BA$6:$BA$385="",1,0), 0)), "")</f>
        <v>ПО25</v>
      </c>
      <c r="BK35" s="30">
        <f>SUMIFS($B$6:$B$385,$A$6:$A$385,BJ35)</f>
        <v>0</v>
      </c>
      <c r="BM35" s="17">
        <f>IFERROR(SMALL($BK$6:$BK$385,COUNTIF($BK$6:$BK$385,0)+ROW(C30)),"")</f>
        <v>30</v>
      </c>
      <c r="BN35" s="20" t="str">
        <f>VLOOKUP(BM35,CHOOSE({1,2},BK$6:BK$385,BJ$6:BJ$385),2,)</f>
        <v>ПО215 нш</v>
      </c>
    </row>
    <row r="36" spans="1:66" x14ac:dyDescent="0.25">
      <c r="A36" s="16" t="str">
        <f>VLOOKUP(B36,CHOOSE({1,2},BE$6:BE$25,BD$6:BD$25),2,)</f>
        <v>ПО24</v>
      </c>
      <c r="B36" s="17">
        <f>IFERROR(SMALL($BE$6:$BE$25,COUNTIF($BE$6:$BE$25,0)+ROW(C9)),"")</f>
        <v>20</v>
      </c>
      <c r="AI36" s="15">
        <v>9</v>
      </c>
      <c r="AJ36" s="13" t="s">
        <v>27</v>
      </c>
      <c r="AK36" s="10">
        <v>-198.03303458266925</v>
      </c>
      <c r="AL36" s="13" t="s">
        <v>28</v>
      </c>
      <c r="AM36" s="10">
        <v>-201.28019654955128</v>
      </c>
      <c r="AO36" s="4"/>
      <c r="AP36" s="3"/>
      <c r="AQ36" s="4"/>
      <c r="AR36" s="3"/>
      <c r="AS36" s="4"/>
      <c r="AU36">
        <v>31</v>
      </c>
      <c r="AV36" s="3">
        <v>12</v>
      </c>
      <c r="AW36" t="str">
        <f>AL17</f>
        <v>ПО3</v>
      </c>
      <c r="AX36" t="str">
        <f>AL39</f>
        <v>ПО23</v>
      </c>
      <c r="AY36">
        <f>AL61</f>
        <v>0</v>
      </c>
      <c r="AZ36" s="4">
        <f>AL83</f>
        <v>0</v>
      </c>
      <c r="BA36" t="str">
        <f>AW36</f>
        <v>ПО3</v>
      </c>
      <c r="BJ36" s="47" t="str" cm="1">
        <f t="array" ref="BJ36">IFERROR(INDEX($BA$6:$BA$385, MATCH(0,COUNTIF($BJ$5:BJ35,$BA$6:$BA$385&amp;"") + IF($BA$6:$BA$385="",1,0), 0)), "")</f>
        <v>ПО218</v>
      </c>
      <c r="BK36" s="30">
        <f>SUMIFS($B$6:$B$385,$A$6:$A$385,BJ36)</f>
        <v>50</v>
      </c>
      <c r="BM36" s="17">
        <f>IFERROR(SMALL($BK$6:$BK$385,COUNTIF($BK$6:$BK$385,0)+ROW(C31)),"")</f>
        <v>31</v>
      </c>
      <c r="BN36" s="20" t="str">
        <f>VLOOKUP(BM36,CHOOSE({1,2},BK$6:BK$385,BJ$6:BJ$385),2,)</f>
        <v>ПО16</v>
      </c>
    </row>
    <row r="37" spans="1:66" x14ac:dyDescent="0.25">
      <c r="A37" s="16" t="str">
        <f>VLOOKUP(B37,CHOOSE({1,2},BE$6:BE$25,BD$6:BD$25),2,)</f>
        <v>ПО24</v>
      </c>
      <c r="B37" s="17">
        <f>IFERROR(SMALL($BE$6:$BE$25,COUNTIF($BE$6:$BE$25,0)+ROW(C10)),"")</f>
        <v>20</v>
      </c>
      <c r="AI37" s="15">
        <v>10</v>
      </c>
      <c r="AJ37" s="13" t="s">
        <v>29</v>
      </c>
      <c r="AK37" s="10">
        <v>-235.95646968304445</v>
      </c>
      <c r="AL37" s="13" t="s">
        <v>29</v>
      </c>
      <c r="AM37" s="10">
        <v>-237.57641409001471</v>
      </c>
      <c r="AO37" s="4"/>
      <c r="AP37" s="3"/>
      <c r="AQ37" s="4"/>
      <c r="AR37" s="3"/>
      <c r="AS37" s="4"/>
      <c r="AU37">
        <v>32</v>
      </c>
      <c r="AV37" s="3">
        <v>13</v>
      </c>
      <c r="AW37" t="str">
        <f>AL18</f>
        <v>ПО12 нш</v>
      </c>
      <c r="AX37" t="str">
        <f>AL40</f>
        <v>ПО212</v>
      </c>
      <c r="AY37">
        <f>AL62</f>
        <v>0</v>
      </c>
      <c r="AZ37" s="4">
        <f>AL84</f>
        <v>0</v>
      </c>
      <c r="BA37" t="str">
        <f>AW37</f>
        <v>ПО12 нш</v>
      </c>
      <c r="BJ37" s="47" t="str" cm="1">
        <f t="array" ref="BJ37">IFERROR(INDEX($BA$6:$BA$385, MATCH(0,COUNTIF($BJ$5:BJ36,$BA$6:$BA$385&amp;"") + IF($BA$6:$BA$385="",1,0), 0)), "")</f>
        <v>ПО213</v>
      </c>
      <c r="BK37" s="30">
        <f>SUMIFS($B$6:$B$385,$A$6:$A$385,BJ37)</f>
        <v>21</v>
      </c>
      <c r="BM37" s="17">
        <f>IFERROR(SMALL($BK$6:$BK$385,COUNTIF($BK$6:$BK$385,0)+ROW(C32)),"")</f>
        <v>32</v>
      </c>
      <c r="BN37" s="20" t="str">
        <f>VLOOKUP(BM37,CHOOSE({1,2},BK$6:BK$385,BJ$6:BJ$385),2,)</f>
        <v>ПО22</v>
      </c>
    </row>
    <row r="38" spans="1:66" x14ac:dyDescent="0.25">
      <c r="A38" s="16" t="str">
        <f>VLOOKUP(B38,CHOOSE({1,2},BE$6:BE$25,BD$6:BD$25),2,)</f>
        <v>ПО213</v>
      </c>
      <c r="B38" s="17">
        <f>IFERROR(SMALL($BE$6:$BE$25,COUNTIF($BE$6:$BE$25,0)+ROW(C11)),"")</f>
        <v>21</v>
      </c>
      <c r="AI38" s="15">
        <v>11</v>
      </c>
      <c r="AJ38" s="13" t="s">
        <v>30</v>
      </c>
      <c r="AK38" s="10">
        <v>-237.75480483500084</v>
      </c>
      <c r="AL38" s="13" t="s">
        <v>27</v>
      </c>
      <c r="AM38" s="10">
        <v>-313.82829629135171</v>
      </c>
      <c r="AO38" s="4"/>
      <c r="AP38" s="3"/>
      <c r="AQ38" s="4"/>
      <c r="AR38" s="3"/>
      <c r="AS38" s="4"/>
      <c r="AU38">
        <v>33</v>
      </c>
      <c r="AV38" s="3">
        <v>14</v>
      </c>
      <c r="AW38" t="str">
        <f>AL19</f>
        <v>ПО18</v>
      </c>
      <c r="AX38" t="str">
        <f>AL41</f>
        <v>ПО218</v>
      </c>
      <c r="AY38">
        <f>AL63</f>
        <v>0</v>
      </c>
      <c r="AZ38" s="4">
        <f>AL85</f>
        <v>0</v>
      </c>
      <c r="BA38" t="str">
        <f>AW38</f>
        <v>ПО18</v>
      </c>
      <c r="BJ38" s="47" t="str" cm="1">
        <f t="array" ref="BJ38">IFERROR(INDEX($BA$6:$BA$385, MATCH(0,COUNTIF($BJ$5:BJ37,$BA$6:$BA$385&amp;"") + IF($BA$6:$BA$385="",1,0), 0)), "")</f>
        <v>ПО23</v>
      </c>
      <c r="BK38" s="30">
        <f>SUMIFS($B$6:$B$385,$A$6:$A$385,BJ38)</f>
        <v>0</v>
      </c>
      <c r="BM38" s="17">
        <f>IFERROR(SMALL($BK$6:$BK$385,COUNTIF($BK$6:$BK$385,0)+ROW(C33)),"")</f>
        <v>32</v>
      </c>
      <c r="BN38" s="20" t="str">
        <f>VLOOKUP(BM38,CHOOSE({1,2},BK$6:BK$385,BJ$6:BJ$385),2,)</f>
        <v>ПО22</v>
      </c>
    </row>
    <row r="39" spans="1:66" x14ac:dyDescent="0.25">
      <c r="A39" s="16" t="str">
        <f>VLOOKUP(B39,CHOOSE({1,2},BE$6:BE$25,BD$6:BD$25),2,)</f>
        <v>ПО218</v>
      </c>
      <c r="B39" s="17">
        <f>IFERROR(SMALL($BE$6:$BE$25,COUNTIF($BE$6:$BE$25,0)+ROW(C12)),"")</f>
        <v>25</v>
      </c>
      <c r="AI39" s="15">
        <v>12</v>
      </c>
      <c r="AJ39" s="13" t="s">
        <v>28</v>
      </c>
      <c r="AK39" s="10">
        <v>-286.91466802549411</v>
      </c>
      <c r="AL39" s="13" t="s">
        <v>31</v>
      </c>
      <c r="AM39" s="10">
        <v>-329.40469622186856</v>
      </c>
      <c r="AO39" s="4"/>
      <c r="AP39" s="3"/>
      <c r="AQ39" s="4"/>
      <c r="AR39" s="3"/>
      <c r="AS39" s="4"/>
      <c r="AU39">
        <v>34</v>
      </c>
      <c r="AV39" s="3">
        <v>15</v>
      </c>
      <c r="AW39" t="str">
        <f>AL20</f>
        <v>ПО2</v>
      </c>
      <c r="AX39" t="str">
        <f>AL42</f>
        <v>ПО215 нш</v>
      </c>
      <c r="AY39">
        <f>AL64</f>
        <v>0</v>
      </c>
      <c r="AZ39" s="4">
        <f>AL86</f>
        <v>0</v>
      </c>
      <c r="BA39" t="str">
        <f>AW39</f>
        <v>ПО2</v>
      </c>
      <c r="BJ39" s="47" t="str" cm="1">
        <f t="array" ref="BJ39">IFERROR(INDEX($BA$6:$BA$385, MATCH(0,COUNTIF($BJ$5:BJ38,$BA$6:$BA$385&amp;"") + IF($BA$6:$BA$385="",1,0), 0)), "")</f>
        <v>ПО212</v>
      </c>
      <c r="BK39" s="30">
        <f>SUMIFS($B$6:$B$385,$A$6:$A$385,BJ39)</f>
        <v>27</v>
      </c>
      <c r="BM39" s="17">
        <f>IFERROR(SMALL($BK$6:$BK$385,COUNTIF($BK$6:$BK$385,0)+ROW(C34)),"")</f>
        <v>33</v>
      </c>
      <c r="BN39" s="20" t="str">
        <f>VLOOKUP(BM39,CHOOSE({1,2},BK$6:BK$385,BJ$6:BJ$385),2,)</f>
        <v>ПО63 нш</v>
      </c>
    </row>
    <row r="40" spans="1:66" x14ac:dyDescent="0.25">
      <c r="A40" s="16" t="str">
        <f>VLOOKUP(B40,CHOOSE({1,2},BE$6:BE$25,BD$6:BD$25),2,)</f>
        <v>ПО218</v>
      </c>
      <c r="B40" s="17">
        <f>IFERROR(SMALL($BE$6:$BE$25,COUNTIF($BE$6:$BE$25,0)+ROW(C13)),"")</f>
        <v>25</v>
      </c>
      <c r="AI40" s="15">
        <v>13</v>
      </c>
      <c r="AJ40" s="13" t="s">
        <v>31</v>
      </c>
      <c r="AK40" s="10">
        <v>-301.80421846362469</v>
      </c>
      <c r="AL40" s="13" t="s">
        <v>32</v>
      </c>
      <c r="AM40" s="10">
        <v>-482.29961033295587</v>
      </c>
      <c r="AO40" s="4"/>
      <c r="AP40" s="3"/>
      <c r="AQ40" s="4"/>
      <c r="AR40" s="3"/>
      <c r="AS40" s="4"/>
      <c r="AU40">
        <v>35</v>
      </c>
      <c r="AV40" s="3">
        <v>16</v>
      </c>
      <c r="AW40" t="str">
        <f>AL21</f>
        <v>ПО4</v>
      </c>
      <c r="AX40" t="str">
        <f>AL43</f>
        <v>ПО22</v>
      </c>
      <c r="AY40">
        <f>AL65</f>
        <v>0</v>
      </c>
      <c r="AZ40" s="4">
        <f>AL87</f>
        <v>0</v>
      </c>
      <c r="BA40" t="str">
        <f>AW40</f>
        <v>ПО4</v>
      </c>
      <c r="BJ40" s="47" t="str" cm="1">
        <f t="array" ref="BJ40">IFERROR(INDEX($BA$6:$BA$385, MATCH(0,COUNTIF($BJ$5:BJ39,$BA$6:$BA$385&amp;"") + IF($BA$6:$BA$385="",1,0), 0)), "")</f>
        <v>ПО215 нш</v>
      </c>
      <c r="BK40" s="30">
        <f>SUMIFS($B$6:$B$385,$A$6:$A$385,BJ40)</f>
        <v>30</v>
      </c>
      <c r="BM40" s="17">
        <f>IFERROR(SMALL($BK$6:$BK$385,COUNTIF($BK$6:$BK$385,0)+ROW(C35)),"")</f>
        <v>34</v>
      </c>
      <c r="BN40" s="20" t="str">
        <f>VLOOKUP(BM40,CHOOSE({1,2},BK$6:BK$385,BJ$6:BJ$385),2,)</f>
        <v>ПО5 нш</v>
      </c>
    </row>
    <row r="41" spans="1:66" x14ac:dyDescent="0.25">
      <c r="A41" s="16" t="str">
        <f>VLOOKUP(B41,CHOOSE({1,2},BE$6:BE$25,BD$6:BD$25),2,)</f>
        <v>ПО212</v>
      </c>
      <c r="B41" s="17">
        <f>IFERROR(SMALL($BE$6:$BE$25,COUNTIF($BE$6:$BE$25,0)+ROW(C14)),"")</f>
        <v>27</v>
      </c>
      <c r="AI41" s="15">
        <v>14</v>
      </c>
      <c r="AJ41" s="13" t="s">
        <v>32</v>
      </c>
      <c r="AK41" s="10">
        <v>-328.62572488174982</v>
      </c>
      <c r="AL41" s="13" t="s">
        <v>30</v>
      </c>
      <c r="AM41" s="10">
        <v>-653.06404748651323</v>
      </c>
      <c r="AO41" s="4"/>
      <c r="AP41" s="3"/>
      <c r="AQ41" s="4"/>
      <c r="AR41" s="3"/>
      <c r="AS41" s="4"/>
      <c r="AU41">
        <v>36</v>
      </c>
      <c r="AV41" s="3">
        <v>17</v>
      </c>
      <c r="AW41" t="str">
        <f>AL22</f>
        <v>ПО1</v>
      </c>
      <c r="AX41" t="str">
        <f>AL44</f>
        <v>ПО214</v>
      </c>
      <c r="AY41">
        <f>AL66</f>
        <v>0</v>
      </c>
      <c r="AZ41" s="4">
        <f>AL88</f>
        <v>0</v>
      </c>
      <c r="BA41" t="str">
        <f>AW41</f>
        <v>ПО1</v>
      </c>
      <c r="BJ41" s="47" t="str" cm="1">
        <f t="array" ref="BJ41">IFERROR(INDEX($BA$6:$BA$385, MATCH(0,COUNTIF($BJ$5:BJ40,$BA$6:$BA$385&amp;"") + IF($BA$6:$BA$385="",1,0), 0)), "")</f>
        <v>ПО22</v>
      </c>
      <c r="BK41" s="30">
        <f>SUMIFS($B$6:$B$385,$A$6:$A$385,BJ41)</f>
        <v>32</v>
      </c>
      <c r="BM41" s="17">
        <f>IFERROR(SMALL($BK$6:$BK$385,COUNTIF($BK$6:$BK$385,0)+ROW(C36)),"")</f>
        <v>34</v>
      </c>
      <c r="BN41" s="20" t="str">
        <f>VLOOKUP(BM41,CHOOSE({1,2},BK$6:BK$385,BJ$6:BJ$385),2,)</f>
        <v>ПО5 нш</v>
      </c>
    </row>
    <row r="42" spans="1:66" x14ac:dyDescent="0.25">
      <c r="A42" s="16" t="str">
        <f>VLOOKUP(B42,CHOOSE({1,2},BE$6:BE$25,BD$6:BD$25),2,)</f>
        <v>ПО215 нш</v>
      </c>
      <c r="B42" s="17">
        <f>IFERROR(SMALL($BE$6:$BE$25,COUNTIF($BE$6:$BE$25,0)+ROW(C15)),"")</f>
        <v>30</v>
      </c>
      <c r="AI42" s="15">
        <v>15</v>
      </c>
      <c r="AJ42" s="13" t="s">
        <v>33</v>
      </c>
      <c r="AK42" s="10">
        <v>-710.81947325025897</v>
      </c>
      <c r="AL42" s="13" t="s">
        <v>33</v>
      </c>
      <c r="AM42" s="10">
        <v>-798.36246561873361</v>
      </c>
      <c r="AO42" s="4"/>
      <c r="AP42" s="3"/>
      <c r="AQ42" s="4"/>
      <c r="AR42" s="3"/>
      <c r="AS42" s="4"/>
      <c r="AU42">
        <v>37</v>
      </c>
      <c r="AV42" s="3">
        <v>18</v>
      </c>
      <c r="AW42">
        <f>AL23</f>
        <v>0</v>
      </c>
      <c r="AX42" t="str">
        <f>AL45</f>
        <v>ПО28нш 5</v>
      </c>
      <c r="AY42">
        <f>AL67</f>
        <v>0</v>
      </c>
      <c r="AZ42" s="4">
        <f>AL89</f>
        <v>0</v>
      </c>
      <c r="BA42">
        <f>AW42</f>
        <v>0</v>
      </c>
      <c r="BJ42" s="47" t="str" cm="1">
        <f t="array" ref="BJ42">IFERROR(INDEX($BA$6:$BA$385, MATCH(0,COUNTIF($BJ$5:BJ41,$BA$6:$BA$385&amp;"") + IF($BA$6:$BA$385="",1,0), 0)), "")</f>
        <v>ПО214</v>
      </c>
      <c r="BK42" s="30">
        <f>SUMIFS($B$6:$B$385,$A$6:$A$385,BJ42)</f>
        <v>34</v>
      </c>
      <c r="BM42" s="17">
        <f>IFERROR(SMALL($BK$6:$BK$385,COUNTIF($BK$6:$BK$385,0)+ROW(C37)),"")</f>
        <v>34</v>
      </c>
      <c r="BN42" s="20" t="str">
        <f>VLOOKUP(BM42,CHOOSE({1,2},BK$6:BK$385,BJ$6:BJ$385),2,)</f>
        <v>ПО5 нш</v>
      </c>
    </row>
    <row r="43" spans="1:66" ht="15.75" thickBot="1" x14ac:dyDescent="0.3">
      <c r="A43" s="16" t="str">
        <f>VLOOKUP(B43,CHOOSE({1,2},BE$6:BE$25,BD$6:BD$25),2,)</f>
        <v>ПО22</v>
      </c>
      <c r="B43" s="17">
        <f>IFERROR(SMALL($BE$6:$BE$25,COUNTIF($BE$6:$BE$25,0)+ROW(C16)),"")</f>
        <v>32</v>
      </c>
      <c r="AI43" s="15">
        <v>16</v>
      </c>
      <c r="AJ43" s="13" t="s">
        <v>34</v>
      </c>
      <c r="AK43" s="10">
        <v>-871.43346579835668</v>
      </c>
      <c r="AL43" s="13" t="s">
        <v>34</v>
      </c>
      <c r="AM43" s="10">
        <v>-979.19364371114591</v>
      </c>
      <c r="AO43" s="4"/>
      <c r="AP43" s="3"/>
      <c r="AQ43" s="4"/>
      <c r="AR43" s="3"/>
      <c r="AS43" s="4"/>
      <c r="AU43">
        <v>38</v>
      </c>
      <c r="AV43" s="5">
        <v>19</v>
      </c>
      <c r="AW43" s="8">
        <f>AL24</f>
        <v>0</v>
      </c>
      <c r="AX43" s="8">
        <f>AL46</f>
        <v>0</v>
      </c>
      <c r="AY43" s="8">
        <f>AL68</f>
        <v>0</v>
      </c>
      <c r="AZ43" s="6">
        <f>AL90</f>
        <v>0</v>
      </c>
      <c r="BA43">
        <f>AW43</f>
        <v>0</v>
      </c>
      <c r="BJ43" s="47" t="str" cm="1">
        <f t="array" ref="BJ43">IFERROR(INDEX($BA$6:$BA$385, MATCH(0,COUNTIF($BJ$5:BJ42,$BA$6:$BA$385&amp;"") + IF($BA$6:$BA$385="",1,0), 0)), "")</f>
        <v>ПО28нш 5</v>
      </c>
      <c r="BK43" s="30">
        <f>SUMIFS($B$6:$B$385,$A$6:$A$385,BJ43)</f>
        <v>36</v>
      </c>
      <c r="BM43" s="17">
        <f>IFERROR(SMALL($BK$6:$BK$385,COUNTIF($BK$6:$BK$385,0)+ROW(C38)),"")</f>
        <v>35</v>
      </c>
      <c r="BN43" s="20" t="str">
        <f>VLOOKUP(BM43,CHOOSE({1,2},BK$6:BK$385,BJ$6:BJ$385),2,)</f>
        <v>ПО1</v>
      </c>
    </row>
    <row r="44" spans="1:66" x14ac:dyDescent="0.25">
      <c r="A44" s="16" t="str">
        <f>VLOOKUP(B44,CHOOSE({1,2},BE$6:BE$25,BD$6:BD$25),2,)</f>
        <v>ПО214</v>
      </c>
      <c r="B44" s="17">
        <f>IFERROR(SMALL($BE$6:$BE$25,COUNTIF($BE$6:$BE$25,0)+ROW(C17)),"")</f>
        <v>34</v>
      </c>
      <c r="AI44" s="15">
        <v>17</v>
      </c>
      <c r="AJ44" s="13" t="s">
        <v>35</v>
      </c>
      <c r="AK44" s="10">
        <v>-1100.9790897365901</v>
      </c>
      <c r="AL44" s="13" t="s">
        <v>35</v>
      </c>
      <c r="AM44" s="10">
        <v>-1137.3235469622625</v>
      </c>
      <c r="AO44" s="4"/>
      <c r="AP44" s="3"/>
      <c r="AQ44" s="4"/>
      <c r="AR44" s="3"/>
      <c r="AS44" s="4"/>
      <c r="AU44">
        <v>39</v>
      </c>
      <c r="AV44" s="3">
        <v>1</v>
      </c>
      <c r="AW44" t="str">
        <f>AN6</f>
        <v>ПО7</v>
      </c>
      <c r="AX44">
        <f>AN28</f>
        <v>0</v>
      </c>
      <c r="AY44">
        <f>AN50</f>
        <v>0</v>
      </c>
      <c r="AZ44" s="4">
        <f>AN72</f>
        <v>0</v>
      </c>
      <c r="BA44" t="str">
        <f>AW44</f>
        <v>ПО7</v>
      </c>
      <c r="BJ44" s="47" t="str" cm="1">
        <f t="array" ref="BJ44">IFERROR(INDEX($BA$6:$BA$385, MATCH(0,COUNTIF($BJ$5:BJ43,$BA$6:$BA$385&amp;"") + IF($BA$6:$BA$385="",1,0), 0)), "")</f>
        <v>ПО69</v>
      </c>
      <c r="BK44" s="30">
        <f>SUMIFS($B$6:$B$385,$A$6:$A$385,BJ44)</f>
        <v>3</v>
      </c>
      <c r="BM44" s="17">
        <f>IFERROR(SMALL($BK$6:$BK$385,COUNTIF($BK$6:$BK$385,0)+ROW(C39)),"")</f>
        <v>36</v>
      </c>
      <c r="BN44" s="20" t="str">
        <f>VLOOKUP(BM44,CHOOSE({1,2},BK$6:BK$385,BJ$6:BJ$385),2,)</f>
        <v>ПО28нш 5</v>
      </c>
    </row>
    <row r="45" spans="1:66" x14ac:dyDescent="0.25">
      <c r="A45" s="16" t="str">
        <f>VLOOKUP(B45,CHOOSE({1,2},BE$6:BE$25,BD$6:BD$25),2,)</f>
        <v>ПО28нш 5</v>
      </c>
      <c r="B45" s="17">
        <f>IFERROR(SMALL($BE$6:$BE$25,COUNTIF($BE$6:$BE$25,0)+ROW(C18)),"")</f>
        <v>36</v>
      </c>
      <c r="AI45" s="15">
        <v>18</v>
      </c>
      <c r="AJ45" s="13" t="s">
        <v>36</v>
      </c>
      <c r="AK45" s="10">
        <v>-1199.882637877394</v>
      </c>
      <c r="AL45" s="13" t="s">
        <v>36</v>
      </c>
      <c r="AM45" s="10">
        <v>-1264.4970104768786</v>
      </c>
      <c r="AO45" s="4"/>
      <c r="AP45" s="3"/>
      <c r="AQ45" s="4"/>
      <c r="AR45" s="3"/>
      <c r="AS45" s="4"/>
      <c r="AU45">
        <v>40</v>
      </c>
      <c r="AV45" s="3">
        <v>2</v>
      </c>
      <c r="AW45" t="str">
        <f>AN7</f>
        <v>ПО13</v>
      </c>
      <c r="AX45">
        <f>AN29</f>
        <v>0</v>
      </c>
      <c r="AY45">
        <f>AN51</f>
        <v>0</v>
      </c>
      <c r="AZ45" s="4">
        <f>AN73</f>
        <v>0</v>
      </c>
      <c r="BA45" t="str">
        <f>AW45</f>
        <v>ПО13</v>
      </c>
      <c r="BJ45" s="47" t="str" cm="1">
        <f t="array" ref="BJ45">IFERROR(INDEX($BA$6:$BA$385, MATCH(0,COUNTIF($BJ$5:BJ44,$BA$6:$BA$385&amp;"") + IF($BA$6:$BA$385="",1,0), 0)), "")</f>
        <v>ПО66</v>
      </c>
      <c r="BK45" s="30">
        <f>SUMIFS($B$6:$B$385,$A$6:$A$385,BJ45)</f>
        <v>7</v>
      </c>
      <c r="BM45" s="17">
        <f>IFERROR(SMALL($BK$6:$BK$385,COUNTIF($BK$6:$BK$385,0)+ROW(C40)),"")</f>
        <v>36</v>
      </c>
      <c r="BN45" s="20" t="str">
        <f>VLOOKUP(BM45,CHOOSE({1,2},BK$6:BK$385,BJ$6:BJ$385),2,)</f>
        <v>ПО28нш 5</v>
      </c>
    </row>
    <row r="46" spans="1:66" ht="15.75" thickBot="1" x14ac:dyDescent="0.3">
      <c r="A46" s="16" t="str">
        <f>VLOOKUP(B46,CHOOSE({1,2},BE$6:BE$25,BD$6:BD$25),2,)</f>
        <v/>
      </c>
      <c r="B46" s="17">
        <f>IFERROR(SMALL($BE$6:$BE$25,COUNTIF($BE$6:$BE$25,0)+ROW(C19)),"")</f>
        <v>608</v>
      </c>
      <c r="AI46" s="15">
        <v>19</v>
      </c>
      <c r="AJ46" s="14"/>
      <c r="AK46" s="11"/>
      <c r="AL46" s="14"/>
      <c r="AM46" s="11"/>
      <c r="AN46" s="8"/>
      <c r="AO46" s="6"/>
      <c r="AP46" s="5"/>
      <c r="AQ46" s="6"/>
      <c r="AR46" s="5"/>
      <c r="AS46" s="6"/>
      <c r="AU46">
        <v>41</v>
      </c>
      <c r="AV46" s="3">
        <v>3</v>
      </c>
      <c r="AW46" t="str">
        <f>AN8</f>
        <v>ПО19</v>
      </c>
      <c r="AX46">
        <f>AN30</f>
        <v>0</v>
      </c>
      <c r="AY46">
        <f>AN52</f>
        <v>0</v>
      </c>
      <c r="AZ46" s="4">
        <f>AN74</f>
        <v>0</v>
      </c>
      <c r="BA46" t="str">
        <f>AW46</f>
        <v>ПО19</v>
      </c>
      <c r="BJ46" s="47" t="str" cm="1">
        <f t="array" ref="BJ46">IFERROR(INDEX($BA$6:$BA$385, MATCH(0,COUNTIF($BJ$5:BJ45,$BA$6:$BA$385&amp;"") + IF($BA$6:$BA$385="",1,0), 0)), "")</f>
        <v>ПО61</v>
      </c>
      <c r="BK46" s="30">
        <f>SUMIFS($B$6:$B$385,$A$6:$A$385,BJ46)</f>
        <v>11</v>
      </c>
      <c r="BM46" s="17">
        <f>IFERROR(SMALL($BK$6:$BK$385,COUNTIF($BK$6:$BK$385,0)+ROW(C41)),"")</f>
        <v>38</v>
      </c>
      <c r="BN46" s="20" t="str">
        <f>VLOOKUP(BM46,CHOOSE({1,2},BK$6:BK$385,BJ$6:BJ$385),2,)</f>
        <v>ПО8</v>
      </c>
    </row>
    <row r="47" spans="1:66" x14ac:dyDescent="0.25">
      <c r="A47" t="e">
        <f>VLOOKUP(B47,CHOOSE({1,2},BE$6:BE$25,BD$6:BD$25),2,)</f>
        <v>#N/A</v>
      </c>
      <c r="B47" s="17" t="str">
        <f>IFERROR(SMALL($BE$6:$BE$25,COUNTIF($BE$6:$BE$25,0)+ROW(C20)),"")</f>
        <v/>
      </c>
      <c r="AU47">
        <v>42</v>
      </c>
      <c r="AV47" s="3">
        <v>4</v>
      </c>
      <c r="AW47" t="str">
        <f>AN9</f>
        <v>ПО6</v>
      </c>
      <c r="AX47">
        <f>AN31</f>
        <v>0</v>
      </c>
      <c r="AY47">
        <f>AN53</f>
        <v>0</v>
      </c>
      <c r="AZ47" s="4">
        <f>AN75</f>
        <v>0</v>
      </c>
      <c r="BA47" t="str">
        <f>AW47</f>
        <v>ПО6</v>
      </c>
      <c r="BJ47" s="47" t="str" cm="1">
        <f t="array" ref="BJ47">IFERROR(INDEX($BA$6:$BA$385, MATCH(0,COUNTIF($BJ$5:BJ46,$BA$6:$BA$385&amp;"") + IF($BA$6:$BA$385="",1,0), 0)), "")</f>
        <v>ПО619</v>
      </c>
      <c r="BK47" s="30">
        <f>SUMIFS($B$6:$B$385,$A$6:$A$385,BJ47)</f>
        <v>23</v>
      </c>
      <c r="BM47" s="17">
        <f>IFERROR(SMALL($BK$6:$BK$385,COUNTIF($BK$6:$BK$385,0)+ROW(C42)),"")</f>
        <v>38</v>
      </c>
      <c r="BN47" s="20" t="str">
        <f>VLOOKUP(BM47,CHOOSE({1,2},BK$6:BK$385,BJ$6:BJ$385),2,)</f>
        <v>ПО8</v>
      </c>
    </row>
    <row r="48" spans="1:66" x14ac:dyDescent="0.25">
      <c r="AU48">
        <v>43</v>
      </c>
      <c r="AV48" s="3">
        <v>5</v>
      </c>
      <c r="AW48" t="str">
        <f>AN10</f>
        <v>ПО9</v>
      </c>
      <c r="AX48">
        <f>AN32</f>
        <v>0</v>
      </c>
      <c r="AY48">
        <f>AN54</f>
        <v>0</v>
      </c>
      <c r="AZ48" s="4">
        <f>AN76</f>
        <v>0</v>
      </c>
      <c r="BA48" t="str">
        <f>AW48</f>
        <v>ПО9</v>
      </c>
      <c r="BJ48" s="47" t="str" cm="1">
        <f t="array" ref="BJ48">IFERROR(INDEX($BA$6:$BA$385, MATCH(0,COUNTIF($BJ$5:BJ47,$BA$6:$BA$385&amp;"") + IF($BA$6:$BA$385="",1,0), 0)), "")</f>
        <v>ПО617</v>
      </c>
      <c r="BK48" s="30">
        <f>SUMIFS($B$6:$B$385,$A$6:$A$385,BJ48)</f>
        <v>38</v>
      </c>
      <c r="BM48" s="17">
        <f>IFERROR(SMALL($BK$6:$BK$385,COUNTIF($BK$6:$BK$385,0)+ROW(C43)),"")</f>
        <v>40</v>
      </c>
      <c r="BN48" s="20" t="str">
        <f>VLOOKUP(BM48,CHOOSE({1,2},BK$6:BK$385,BJ$6:BJ$385),2,)</f>
        <v>ПО24</v>
      </c>
    </row>
    <row r="49" spans="1:66" ht="15.75" thickBot="1" x14ac:dyDescent="0.3">
      <c r="A49" s="21" t="s">
        <v>55</v>
      </c>
      <c r="AU49">
        <v>44</v>
      </c>
      <c r="AV49" s="3">
        <v>6</v>
      </c>
      <c r="AW49" t="str">
        <f>AN11</f>
        <v>ПО17</v>
      </c>
      <c r="AX49">
        <f>AN33</f>
        <v>0</v>
      </c>
      <c r="AY49">
        <f>AN55</f>
        <v>0</v>
      </c>
      <c r="AZ49" s="4">
        <f>AN77</f>
        <v>0</v>
      </c>
      <c r="BA49" t="str">
        <f>AW49</f>
        <v>ПО17</v>
      </c>
      <c r="BJ49" s="47" t="str" cm="1">
        <f t="array" ref="BJ49">IFERROR(INDEX($BA$6:$BA$385, MATCH(0,COUNTIF($BJ$5:BJ48,$BA$6:$BA$385&amp;"") + IF($BA$6:$BA$385="",1,0), 0)), "")</f>
        <v>ПО614</v>
      </c>
      <c r="BK49" s="30">
        <f>SUMIFS($B$6:$B$385,$A$6:$A$385,BJ49)</f>
        <v>46</v>
      </c>
      <c r="BM49" s="17">
        <f>IFERROR(SMALL($BK$6:$BK$385,COUNTIF($BK$6:$BK$385,0)+ROW(C44)),"")</f>
        <v>41</v>
      </c>
      <c r="BN49" s="20" t="str">
        <f>VLOOKUP(BM49,CHOOSE({1,2},BK$6:BK$385,BJ$6:BJ$385),2,)</f>
        <v>ПО2</v>
      </c>
    </row>
    <row r="50" spans="1:66" x14ac:dyDescent="0.25">
      <c r="A50" s="19" t="str">
        <f>VLOOKUP(B50,CHOOSE({1,2},BG$6:BG$25,BF$6:BF$25),2,)</f>
        <v>ПО69</v>
      </c>
      <c r="B50" s="17">
        <f>IFERROR(SMALL($BG$6:$BG$25,COUNTIF($BG$6:$BG$25,0)+ROW(C1)),"")</f>
        <v>1</v>
      </c>
      <c r="AI50" s="15">
        <v>1</v>
      </c>
      <c r="AJ50" s="12" t="s">
        <v>37</v>
      </c>
      <c r="AK50" s="9">
        <v>379.36521916549771</v>
      </c>
      <c r="AL50" s="12" t="s">
        <v>38</v>
      </c>
      <c r="AM50" s="9">
        <v>142.26142825535845</v>
      </c>
      <c r="AN50" s="1"/>
      <c r="AO50" s="2"/>
      <c r="AP50" s="1"/>
      <c r="AQ50" s="2"/>
      <c r="AR50" s="1"/>
      <c r="AS50" s="2"/>
      <c r="AU50">
        <v>45</v>
      </c>
      <c r="AV50" s="3">
        <v>7</v>
      </c>
      <c r="AW50" t="str">
        <f>AN12</f>
        <v>ПО16</v>
      </c>
      <c r="AX50">
        <f>AN34</f>
        <v>0</v>
      </c>
      <c r="AY50">
        <f>AN56</f>
        <v>0</v>
      </c>
      <c r="AZ50" s="4">
        <f>AN78</f>
        <v>0</v>
      </c>
      <c r="BA50" t="str">
        <f>AW50</f>
        <v>ПО16</v>
      </c>
      <c r="BJ50" s="47" t="str" cm="1">
        <f t="array" ref="BJ50">IFERROR(INDEX($BA$6:$BA$385, MATCH(0,COUNTIF($BJ$5:BJ49,$BA$6:$BA$385&amp;"") + IF($BA$6:$BA$385="",1,0), 0)), "")</f>
        <v>ПО63 нш</v>
      </c>
      <c r="BK50" s="30">
        <f>SUMIFS($B$6:$B$385,$A$6:$A$385,BJ50)</f>
        <v>33</v>
      </c>
      <c r="BM50" s="17">
        <f>IFERROR(SMALL($BK$6:$BK$385,COUNTIF($BK$6:$BK$385,0)+ROW(C45)),"")</f>
        <v>45</v>
      </c>
      <c r="BN50" s="20" t="str">
        <f>VLOOKUP(BM50,CHOOSE({1,2},BK$6:BK$385,BJ$6:BJ$385),2,)</f>
        <v>ПО11</v>
      </c>
    </row>
    <row r="51" spans="1:66" x14ac:dyDescent="0.25">
      <c r="A51" s="16" t="str">
        <f>VLOOKUP(B51,CHOOSE({1,2},BG$6:BG$25,BF$6:BF$25),2,)</f>
        <v>ПО66</v>
      </c>
      <c r="B51" s="17">
        <f>IFERROR(SMALL($BG$6:$BG$25,COUNTIF($BG$6:$BG$25,0)+ROW(C2)),"")</f>
        <v>3</v>
      </c>
      <c r="AI51" s="15">
        <v>2</v>
      </c>
      <c r="AJ51" s="13" t="s">
        <v>38</v>
      </c>
      <c r="AK51" s="10">
        <v>142.26142825535845</v>
      </c>
      <c r="AL51" s="13" t="s">
        <v>39</v>
      </c>
      <c r="AM51" s="10">
        <v>-18.299923809715484</v>
      </c>
      <c r="AN51" s="3"/>
      <c r="AO51" s="4"/>
      <c r="AP51" s="3"/>
      <c r="AQ51" s="4"/>
      <c r="AR51" s="3"/>
      <c r="AS51" s="4"/>
      <c r="AU51">
        <v>46</v>
      </c>
      <c r="AV51" s="3">
        <v>8</v>
      </c>
      <c r="AW51" t="str">
        <f>AN13</f>
        <v>ПО14</v>
      </c>
      <c r="AX51">
        <f>AN35</f>
        <v>0</v>
      </c>
      <c r="AY51">
        <f>AN57</f>
        <v>0</v>
      </c>
      <c r="AZ51" s="4">
        <f>AN79</f>
        <v>0</v>
      </c>
      <c r="BA51" t="str">
        <f>AW51</f>
        <v>ПО14</v>
      </c>
      <c r="BJ51" s="47" t="str" cm="1">
        <f t="array" ref="BJ51">IFERROR(INDEX($BA$6:$BA$385, MATCH(0,COUNTIF($BJ$5:BJ50,$BA$6:$BA$385&amp;"") + IF($BA$6:$BA$385="",1,0), 0)), "")</f>
        <v>ПО65</v>
      </c>
      <c r="BK51" s="30">
        <f>SUMIFS($B$6:$B$385,$A$6:$A$385,BJ51)</f>
        <v>30</v>
      </c>
      <c r="BM51" s="17">
        <f>IFERROR(SMALL($BK$6:$BK$385,COUNTIF($BK$6:$BK$385,0)+ROW(C46)),"")</f>
        <v>46</v>
      </c>
      <c r="BN51" s="20" t="str">
        <f>VLOOKUP(BM51,CHOOSE({1,2},BK$6:BK$385,BJ$6:BJ$385),2,)</f>
        <v>ПО614</v>
      </c>
    </row>
    <row r="52" spans="1:66" x14ac:dyDescent="0.25">
      <c r="A52" s="16" t="str">
        <f>VLOOKUP(B52,CHOOSE({1,2},BG$6:BG$25,BF$6:BF$25),2,)</f>
        <v>ПО61</v>
      </c>
      <c r="B52" s="17">
        <f>IFERROR(SMALL($BG$6:$BG$25,COUNTIF($BG$6:$BG$25,0)+ROW(C3)),"")</f>
        <v>5</v>
      </c>
      <c r="AI52" s="15">
        <v>3</v>
      </c>
      <c r="AJ52" s="13" t="s">
        <v>39</v>
      </c>
      <c r="AK52" s="10">
        <v>-18.299923809715484</v>
      </c>
      <c r="AL52" s="13" t="s">
        <v>40</v>
      </c>
      <c r="AM52" s="10">
        <v>-251.49737014637259</v>
      </c>
      <c r="AN52" s="3"/>
      <c r="AO52" s="4"/>
      <c r="AP52" s="3"/>
      <c r="AQ52" s="4"/>
      <c r="AR52" s="3"/>
      <c r="AS52" s="4"/>
      <c r="AU52">
        <v>47</v>
      </c>
      <c r="AV52" s="3">
        <v>9</v>
      </c>
      <c r="AW52" t="str">
        <f>AN14</f>
        <v>ПО8</v>
      </c>
      <c r="AX52">
        <f>AN36</f>
        <v>0</v>
      </c>
      <c r="AY52">
        <f>AN58</f>
        <v>0</v>
      </c>
      <c r="AZ52" s="4">
        <f>AN80</f>
        <v>0</v>
      </c>
      <c r="BA52" t="str">
        <f>AW52</f>
        <v>ПО8</v>
      </c>
      <c r="BJ52" s="47" t="str" cm="1">
        <f t="array" ref="BJ52">IFERROR(INDEX($BA$6:$BA$385, MATCH(0,COUNTIF($BJ$5:BJ51,$BA$6:$BA$385&amp;"") + IF($BA$6:$BA$385="",1,0), 0)), "")</f>
        <v>ПО62</v>
      </c>
      <c r="BK52" s="30">
        <f>SUMIFS($B$6:$B$385,$A$6:$A$385,BJ52)</f>
        <v>9</v>
      </c>
      <c r="BM52" s="17">
        <f>IFERROR(SMALL($BK$6:$BK$385,COUNTIF($BK$6:$BK$385,0)+ROW(C47)),"")</f>
        <v>50</v>
      </c>
      <c r="BN52" s="20" t="str">
        <f>VLOOKUP(BM52,CHOOSE({1,2},BK$6:BK$385,BJ$6:BJ$385),2,)</f>
        <v>ПО218</v>
      </c>
    </row>
    <row r="53" spans="1:66" x14ac:dyDescent="0.25">
      <c r="A53" s="16" t="str">
        <f>VLOOKUP(B53,CHOOSE({1,2},BG$6:BG$25,BF$6:BF$25),2,)</f>
        <v>ПО619</v>
      </c>
      <c r="B53" s="17">
        <f>IFERROR(SMALL($BG$6:$BG$25,COUNTIF($BG$6:$BG$25,0)+ROW(C4)),"")</f>
        <v>7</v>
      </c>
      <c r="AI53" s="15">
        <v>4</v>
      </c>
      <c r="AJ53" s="13" t="s">
        <v>40</v>
      </c>
      <c r="AK53" s="10">
        <v>-251.49737014637259</v>
      </c>
      <c r="AL53" s="13" t="s">
        <v>41</v>
      </c>
      <c r="AM53" s="10">
        <v>-351.70775344856128</v>
      </c>
      <c r="AN53" s="3"/>
      <c r="AO53" s="4"/>
      <c r="AP53" s="3"/>
      <c r="AQ53" s="4"/>
      <c r="AR53" s="3"/>
      <c r="AS53" s="4"/>
      <c r="AU53">
        <v>48</v>
      </c>
      <c r="AV53" s="3">
        <v>10</v>
      </c>
      <c r="AW53" t="str">
        <f>AN15</f>
        <v>ПО5 нш</v>
      </c>
      <c r="AX53">
        <f>AN37</f>
        <v>0</v>
      </c>
      <c r="AY53">
        <f>AN59</f>
        <v>0</v>
      </c>
      <c r="AZ53" s="4">
        <f>AN81</f>
        <v>0</v>
      </c>
      <c r="BA53" t="str">
        <f>AW53</f>
        <v>ПО5 нш</v>
      </c>
      <c r="BJ53" s="47" t="str" cm="1">
        <f t="array" ref="BJ53">IFERROR(INDEX($BA$6:$BA$385, MATCH(0,COUNTIF($BJ$5:BJ52,$BA$6:$BA$385&amp;"") + IF($BA$6:$BA$385="",1,0), 0)), "")</f>
        <v>ПО618</v>
      </c>
      <c r="BK53" s="30">
        <f>SUMIFS($B$6:$B$385,$A$6:$A$385,BJ53)</f>
        <v>10</v>
      </c>
      <c r="BM53" s="17">
        <f>IFERROR(SMALL($BK$6:$BK$385,COUNTIF($BK$6:$BK$385,0)+ROW(C48)),"")</f>
        <v>52</v>
      </c>
      <c r="BN53" s="20" t="str">
        <f>VLOOKUP(BM53,CHOOSE({1,2},BK$6:BK$385,BJ$6:BJ$385),2,)</f>
        <v>ПО18</v>
      </c>
    </row>
    <row r="54" spans="1:66" x14ac:dyDescent="0.25">
      <c r="A54" s="16" t="str">
        <f>VLOOKUP(B54,CHOOSE({1,2},BG$6:BG$25,BF$6:BF$25),2,)</f>
        <v>ПО617</v>
      </c>
      <c r="B54" s="17">
        <f>IFERROR(SMALL($BG$6:$BG$25,COUNTIF($BG$6:$BG$25,0)+ROW(C5)),"")</f>
        <v>9</v>
      </c>
      <c r="AI54" s="15">
        <v>5</v>
      </c>
      <c r="AJ54" s="13" t="s">
        <v>41</v>
      </c>
      <c r="AK54" s="10">
        <v>-351.70775344856128</v>
      </c>
      <c r="AL54" s="13" t="s">
        <v>42</v>
      </c>
      <c r="AM54" s="10">
        <v>-359.40656873989803</v>
      </c>
      <c r="AN54" s="3"/>
      <c r="AO54" s="4"/>
      <c r="AP54" s="3"/>
      <c r="AQ54" s="4"/>
      <c r="AR54" s="3"/>
      <c r="AS54" s="4"/>
      <c r="AU54">
        <v>49</v>
      </c>
      <c r="AV54" s="3">
        <v>11</v>
      </c>
      <c r="AW54" t="str">
        <f>AN16</f>
        <v>ПО11</v>
      </c>
      <c r="AX54">
        <f>AN38</f>
        <v>0</v>
      </c>
      <c r="AY54">
        <f>AN60</f>
        <v>0</v>
      </c>
      <c r="AZ54" s="4">
        <f>AN82</f>
        <v>0</v>
      </c>
      <c r="BA54" t="str">
        <f>AW54</f>
        <v>ПО11</v>
      </c>
      <c r="BJ54" s="47" t="str" cm="1">
        <f t="array" ref="BJ54">IFERROR(INDEX($BA$6:$BA$385, MATCH(0,COUNTIF($BJ$5:BJ53,$BA$6:$BA$385&amp;"") + IF($BA$6:$BA$385="",1,0), 0)), "")</f>
        <v>ПО611</v>
      </c>
      <c r="BK54" s="30">
        <f>SUMIFS($B$6:$B$385,$A$6:$A$385,BJ54)</f>
        <v>11</v>
      </c>
      <c r="BM54" s="17">
        <f>IFERROR(SMALL($BK$6:$BK$385,COUNTIF($BK$6:$BK$385,0)+ROW(C49)),"")</f>
        <v>58</v>
      </c>
      <c r="BN54" s="20" t="str">
        <f>VLOOKUP(BM54,CHOOSE({1,2},BK$6:BK$385,BJ$6:BJ$385),2,)</f>
        <v>ПО4</v>
      </c>
    </row>
    <row r="55" spans="1:66" x14ac:dyDescent="0.25">
      <c r="A55" s="16" t="str">
        <f>VLOOKUP(B55,CHOOSE({1,2},BG$6:BG$25,BF$6:BF$25),2,)</f>
        <v>ПО617</v>
      </c>
      <c r="B55" s="17">
        <f>IFERROR(SMALL($BG$6:$BG$25,COUNTIF($BG$6:$BG$25,0)+ROW(C6)),"")</f>
        <v>9</v>
      </c>
      <c r="AI55" s="15">
        <v>6</v>
      </c>
      <c r="AJ55" s="13" t="s">
        <v>42</v>
      </c>
      <c r="AK55" s="10">
        <v>-359.40656873989803</v>
      </c>
      <c r="AL55" s="13" t="s">
        <v>43</v>
      </c>
      <c r="AM55" s="10">
        <v>-447.1626409563944</v>
      </c>
      <c r="AN55" s="3"/>
      <c r="AO55" s="4"/>
      <c r="AP55" s="3"/>
      <c r="AQ55" s="4"/>
      <c r="AR55" s="3"/>
      <c r="AS55" s="4"/>
      <c r="AU55">
        <v>50</v>
      </c>
      <c r="AV55" s="3">
        <v>12</v>
      </c>
      <c r="AW55" t="str">
        <f>AN17</f>
        <v>ПО12 нш</v>
      </c>
      <c r="AX55">
        <f>AN39</f>
        <v>0</v>
      </c>
      <c r="AY55">
        <f>AN61</f>
        <v>0</v>
      </c>
      <c r="AZ55" s="4">
        <f>AN83</f>
        <v>0</v>
      </c>
      <c r="BA55" t="str">
        <f>AW55</f>
        <v>ПО12 нш</v>
      </c>
      <c r="BJ55" s="47" t="str" cm="1">
        <f t="array" ref="BJ55">IFERROR(INDEX($BA$6:$BA$385, MATCH(0,COUNTIF($BJ$5:BJ54,$BA$6:$BA$385&amp;"") + IF($BA$6:$BA$385="",1,0), 0)), "")</f>
        <v>ПО612 нш</v>
      </c>
      <c r="BK55" s="30">
        <f>SUMIFS($B$6:$B$385,$A$6:$A$385,BJ55)</f>
        <v>12</v>
      </c>
      <c r="BM55" s="17">
        <f>IFERROR(SMALL($BK$6:$BK$385,COUNTIF($BK$6:$BK$385,0)+ROW(C50)),"")</f>
        <v>88</v>
      </c>
      <c r="BN55" s="20" t="str">
        <f>VLOOKUP(BM55,CHOOSE({1,2},BK$6:BK$385,BJ$6:BJ$385),2,)</f>
        <v>ПО12 нш</v>
      </c>
    </row>
    <row r="56" spans="1:66" x14ac:dyDescent="0.25">
      <c r="A56" s="16" t="str">
        <f>VLOOKUP(B56,CHOOSE({1,2},BG$6:BG$25,BF$6:BF$25),2,)</f>
        <v>ПО618</v>
      </c>
      <c r="B56" s="17">
        <f>IFERROR(SMALL($BG$6:$BG$25,COUNTIF($BG$6:$BG$25,0)+ROW(C7)),"")</f>
        <v>10</v>
      </c>
      <c r="AI56" s="15">
        <v>7</v>
      </c>
      <c r="AJ56" s="13" t="s">
        <v>43</v>
      </c>
      <c r="AK56" s="10">
        <v>-447.1626409563944</v>
      </c>
      <c r="AL56" s="13" t="s">
        <v>44</v>
      </c>
      <c r="AM56" s="10">
        <v>-455.95621299979649</v>
      </c>
      <c r="AN56" s="3"/>
      <c r="AO56" s="4"/>
      <c r="AP56" s="3"/>
      <c r="AQ56" s="4"/>
      <c r="AR56" s="3"/>
      <c r="AS56" s="4"/>
      <c r="AU56">
        <v>51</v>
      </c>
      <c r="AV56" s="3">
        <v>13</v>
      </c>
      <c r="AW56" t="str">
        <f>AN18</f>
        <v>ПО3</v>
      </c>
      <c r="AX56">
        <f>AN40</f>
        <v>0</v>
      </c>
      <c r="AY56">
        <f>AN62</f>
        <v>0</v>
      </c>
      <c r="AZ56" s="4">
        <f>AN84</f>
        <v>0</v>
      </c>
      <c r="BA56" t="str">
        <f>AW56</f>
        <v>ПО3</v>
      </c>
      <c r="BJ56" s="47" t="str" cm="1">
        <f t="array" ref="BJ56">IFERROR(INDEX($BA$6:$BA$385, MATCH(0,COUNTIF($BJ$5:BJ55,$BA$6:$BA$385&amp;"") + IF($BA$6:$BA$385="",1,0), 0)), "")</f>
        <v>ПО616</v>
      </c>
      <c r="BK56" s="30">
        <f>SUMIFS($B$6:$B$385,$A$6:$A$385,BJ56)</f>
        <v>13</v>
      </c>
      <c r="BM56" s="17">
        <f>IFERROR(SMALL($BK$6:$BK$385,COUNTIF($BK$6:$BK$385,0)+ROW(C51)),"")</f>
        <v>2117</v>
      </c>
      <c r="BN56" s="20" t="str">
        <f>VLOOKUP(BM56,CHOOSE({1,2},BK$6:BK$385,BJ$6:BJ$385),2,)</f>
        <v/>
      </c>
    </row>
    <row r="57" spans="1:66" x14ac:dyDescent="0.25">
      <c r="A57" s="16" t="str">
        <f>VLOOKUP(B57,CHOOSE({1,2},BG$6:BG$25,BF$6:BF$25),2,)</f>
        <v>ПО614</v>
      </c>
      <c r="B57" s="17">
        <f>IFERROR(SMALL($BG$6:$BG$25,COUNTIF($BG$6:$BG$25,0)+ROW(C8)),"")</f>
        <v>11</v>
      </c>
      <c r="AI57" s="15">
        <v>8</v>
      </c>
      <c r="AJ57" s="13" t="s">
        <v>44</v>
      </c>
      <c r="AK57" s="10">
        <v>-455.95621299979649</v>
      </c>
      <c r="AL57" s="3"/>
      <c r="AM57" s="4"/>
      <c r="AN57" s="3"/>
      <c r="AO57" s="4"/>
      <c r="AP57" s="3"/>
      <c r="AQ57" s="4"/>
      <c r="AR57" s="3"/>
      <c r="AS57" s="4"/>
      <c r="AU57">
        <v>52</v>
      </c>
      <c r="AV57" s="3">
        <v>14</v>
      </c>
      <c r="AW57" t="str">
        <f>AN19</f>
        <v>ПО15</v>
      </c>
      <c r="AX57">
        <f>AN41</f>
        <v>0</v>
      </c>
      <c r="AY57">
        <f>AN63</f>
        <v>0</v>
      </c>
      <c r="AZ57" s="4">
        <f>AN85</f>
        <v>0</v>
      </c>
      <c r="BA57" t="str">
        <f>AW57</f>
        <v>ПО15</v>
      </c>
      <c r="BJ57" s="47" t="str" cm="1">
        <f t="array" ref="BJ57">IFERROR(INDEX($BA$6:$BA$385, MATCH(0,COUNTIF($BJ$5:BJ56,$BA$6:$BA$385&amp;"") + IF($BA$6:$BA$385="",1,0), 0)), "")</f>
        <v>ПО610</v>
      </c>
      <c r="BK57" s="30">
        <f>SUMIFS($B$6:$B$385,$A$6:$A$385,BJ57)</f>
        <v>28</v>
      </c>
      <c r="BM57" s="17">
        <f>IFERROR(SMALL($BK$6:$BK$385,COUNTIF($BK$6:$BK$385,0)+ROW(C52)),"")</f>
        <v>2117</v>
      </c>
      <c r="BN57" s="20" t="str">
        <f>VLOOKUP(BM57,CHOOSE({1,2},BK$6:BK$385,BJ$6:BJ$385),2,)</f>
        <v/>
      </c>
    </row>
    <row r="58" spans="1:66" x14ac:dyDescent="0.25">
      <c r="A58" s="16" t="str">
        <f>VLOOKUP(B58,CHOOSE({1,2},BG$6:BG$25,BF$6:BF$25),2,)</f>
        <v>ПО614</v>
      </c>
      <c r="B58" s="17">
        <f>IFERROR(SMALL($BG$6:$BG$25,COUNTIF($BG$6:$BG$25,0)+ROW(C9)),"")</f>
        <v>11</v>
      </c>
      <c r="AI58" s="15">
        <v>9</v>
      </c>
      <c r="AJ58" s="13" t="s">
        <v>45</v>
      </c>
      <c r="AK58" s="10">
        <v>-536.44949771238964</v>
      </c>
      <c r="AL58" s="3"/>
      <c r="AM58" s="4"/>
      <c r="AN58" s="3"/>
      <c r="AO58" s="4"/>
      <c r="AP58" s="3"/>
      <c r="AQ58" s="4"/>
      <c r="AR58" s="3"/>
      <c r="AS58" s="4"/>
      <c r="AU58">
        <v>53</v>
      </c>
      <c r="AV58" s="3">
        <v>15</v>
      </c>
      <c r="AW58" t="str">
        <f>AN20</f>
        <v>ПО18</v>
      </c>
      <c r="AX58">
        <f>AN42</f>
        <v>0</v>
      </c>
      <c r="AY58">
        <f>AN64</f>
        <v>0</v>
      </c>
      <c r="AZ58" s="4">
        <f>AN86</f>
        <v>0</v>
      </c>
      <c r="BA58" t="str">
        <f>AW58</f>
        <v>ПО18</v>
      </c>
      <c r="BJ58" s="47" t="str" cm="1">
        <f t="array" ref="BJ58">IFERROR(INDEX($BA$6:$BA$385, MATCH(0,COUNTIF($BJ$5:BJ57,$BA$6:$BA$385&amp;"") + IF($BA$6:$BA$385="",1,0), 0)), "")</f>
        <v>ПО613</v>
      </c>
      <c r="BK58" s="30">
        <f>SUMIFS($B$6:$B$385,$A$6:$A$385,BJ58)</f>
        <v>15</v>
      </c>
      <c r="BM58" s="17">
        <f>IFERROR(SMALL($BK$6:$BK$385,COUNTIF($BK$6:$BK$385,0)+ROW(C53)),"")</f>
        <v>2117</v>
      </c>
      <c r="BN58" s="20" t="str">
        <f>VLOOKUP(BM58,CHOOSE({1,2},BK$6:BK$385,BJ$6:BJ$385),2,)</f>
        <v/>
      </c>
    </row>
    <row r="59" spans="1:66" x14ac:dyDescent="0.25">
      <c r="A59" s="16" t="str">
        <f>VLOOKUP(B59,CHOOSE({1,2},BG$6:BG$25,BF$6:BF$25),2,)</f>
        <v>ПО612 нш</v>
      </c>
      <c r="B59" s="17">
        <f>IFERROR(SMALL($BG$6:$BG$25,COUNTIF($BG$6:$BG$25,0)+ROW(C10)),"")</f>
        <v>12</v>
      </c>
      <c r="AI59" s="15">
        <v>10</v>
      </c>
      <c r="AJ59" s="13" t="s">
        <v>46</v>
      </c>
      <c r="AK59" s="10">
        <v>-619.47875129708461</v>
      </c>
      <c r="AL59" s="3"/>
      <c r="AM59" s="4"/>
      <c r="AN59" s="3"/>
      <c r="AO59" s="4"/>
      <c r="AP59" s="3"/>
      <c r="AQ59" s="4"/>
      <c r="AR59" s="3"/>
      <c r="AS59" s="4"/>
      <c r="AU59">
        <v>54</v>
      </c>
      <c r="AV59" s="3">
        <v>16</v>
      </c>
      <c r="AW59" t="str">
        <f>AN21</f>
        <v>ПО4</v>
      </c>
      <c r="AX59">
        <f>AN43</f>
        <v>0</v>
      </c>
      <c r="AY59">
        <f>AN65</f>
        <v>0</v>
      </c>
      <c r="AZ59" s="4">
        <f>AN87</f>
        <v>0</v>
      </c>
      <c r="BA59" t="str">
        <f>AW59</f>
        <v>ПО4</v>
      </c>
      <c r="BJ59" s="47" t="str" cm="1">
        <f t="array" ref="BJ59">IFERROR(INDEX($BA$6:$BA$385, MATCH(0,COUNTIF($BJ$5:BJ58,$BA$6:$BA$385&amp;"") + IF($BA$6:$BA$385="",1,0), 0)), "")</f>
        <v>ПО615</v>
      </c>
      <c r="BK59" s="30">
        <f>SUMIFS($B$6:$B$385,$A$6:$A$385,BJ59)</f>
        <v>32</v>
      </c>
      <c r="BM59" s="17">
        <f>IFERROR(SMALL($BK$6:$BK$385,COUNTIF($BK$6:$BK$385,0)+ROW(C54)),"")</f>
        <v>2117</v>
      </c>
      <c r="BN59" s="20" t="str">
        <f>VLOOKUP(BM59,CHOOSE({1,2},BK$6:BK$385,BJ$6:BJ$385),2,)</f>
        <v/>
      </c>
    </row>
    <row r="60" spans="1:66" x14ac:dyDescent="0.25">
      <c r="A60" s="16" t="str">
        <f>VLOOKUP(B60,CHOOSE({1,2},BG$6:BG$25,BF$6:BF$25),2,)</f>
        <v>ПО63 нш</v>
      </c>
      <c r="B60" s="17">
        <f>IFERROR(SMALL($BG$6:$BG$25,COUNTIF($BG$6:$BG$25,0)+ROW(C11)),"")</f>
        <v>13</v>
      </c>
      <c r="AI60" s="15">
        <v>11</v>
      </c>
      <c r="AJ60" s="13" t="s">
        <v>47</v>
      </c>
      <c r="AK60" s="10">
        <v>-676.87426659381345</v>
      </c>
      <c r="AL60" s="3"/>
      <c r="AM60" s="4"/>
      <c r="AN60" s="3"/>
      <c r="AO60" s="4"/>
      <c r="AP60" s="3"/>
      <c r="AQ60" s="4"/>
      <c r="AR60" s="3"/>
      <c r="AS60" s="4"/>
      <c r="AU60">
        <v>55</v>
      </c>
      <c r="AV60" s="3">
        <v>17</v>
      </c>
      <c r="AW60">
        <f>AN22</f>
        <v>0</v>
      </c>
      <c r="AX60">
        <f>AN44</f>
        <v>0</v>
      </c>
      <c r="AY60">
        <f>AN66</f>
        <v>0</v>
      </c>
      <c r="AZ60" s="4">
        <f>AN88</f>
        <v>0</v>
      </c>
      <c r="BA60">
        <f>AW60</f>
        <v>0</v>
      </c>
      <c r="BJ60" s="47" t="str" cm="1">
        <f t="array" ref="BJ60">IFERROR(INDEX($BA$6:$BA$385, MATCH(0,COUNTIF($BJ$5:BJ59,$BA$6:$BA$385&amp;"") + IF($BA$6:$BA$385="",1,0), 0)), "")</f>
        <v>ПО67</v>
      </c>
      <c r="BK60" s="30">
        <f>SUMIFS($B$6:$B$385,$A$6:$A$385,BJ60)</f>
        <v>34</v>
      </c>
      <c r="BM60" s="17">
        <f>IFERROR(SMALL($BK$6:$BK$385,COUNTIF($BK$6:$BK$385,0)+ROW(C55)),"")</f>
        <v>2117</v>
      </c>
      <c r="BN60" s="20" t="str">
        <f>VLOOKUP(BM60,CHOOSE({1,2},BK$6:BK$385,BJ$6:BJ$385),2,)</f>
        <v/>
      </c>
    </row>
    <row r="61" spans="1:66" x14ac:dyDescent="0.25">
      <c r="A61" s="16" t="str">
        <f>VLOOKUP(B61,CHOOSE({1,2},BG$6:BG$25,BF$6:BF$25),2,)</f>
        <v>ПО63 нш</v>
      </c>
      <c r="B61" s="17">
        <f>IFERROR(SMALL($BG$6:$BG$25,COUNTIF($BG$6:$BG$25,0)+ROW(C12)),"")</f>
        <v>13</v>
      </c>
      <c r="AI61" s="15">
        <v>12</v>
      </c>
      <c r="AJ61" s="13" t="s">
        <v>48</v>
      </c>
      <c r="AK61" s="10">
        <v>-761.80666701155542</v>
      </c>
      <c r="AL61" s="3"/>
      <c r="AM61" s="4"/>
      <c r="AN61" s="3"/>
      <c r="AO61" s="4"/>
      <c r="AP61" s="3"/>
      <c r="AQ61" s="4"/>
      <c r="AR61" s="3"/>
      <c r="AS61" s="4"/>
      <c r="AU61">
        <v>56</v>
      </c>
      <c r="AV61" s="3">
        <v>18</v>
      </c>
      <c r="AW61">
        <f>AN23</f>
        <v>0</v>
      </c>
      <c r="AX61">
        <f>AN45</f>
        <v>0</v>
      </c>
      <c r="AY61">
        <f>AN67</f>
        <v>0</v>
      </c>
      <c r="AZ61" s="4">
        <f>AN89</f>
        <v>0</v>
      </c>
      <c r="BA61">
        <f>AW61</f>
        <v>0</v>
      </c>
      <c r="BJ61" s="47" t="str" cm="1">
        <f t="array" ref="BJ61">IFERROR(INDEX($BA$6:$BA$385, MATCH(0,COUNTIF($BJ$5:BJ60,$BA$6:$BA$385&amp;"") + IF($BA$6:$BA$385="",1,0), 0)), "")</f>
        <v>ПО68</v>
      </c>
      <c r="BK61" s="30">
        <f>SUMIFS($B$6:$B$385,$A$6:$A$385,BJ61)</f>
        <v>36</v>
      </c>
      <c r="BM61" s="17">
        <f>IFERROR(SMALL($BK$6:$BK$385,COUNTIF($BK$6:$BK$385,0)+ROW(C56)),"")</f>
        <v>2117</v>
      </c>
      <c r="BN61" s="20" t="str">
        <f>VLOOKUP(BM61,CHOOSE({1,2},BK$6:BK$385,BJ$6:BJ$385),2,)</f>
        <v/>
      </c>
    </row>
    <row r="62" spans="1:66" ht="15.75" thickBot="1" x14ac:dyDescent="0.3">
      <c r="A62" s="16" t="str">
        <f>VLOOKUP(B62,CHOOSE({1,2},BG$6:BG$25,BF$6:BF$25),2,)</f>
        <v>ПО610</v>
      </c>
      <c r="B62" s="33">
        <f>IFERROR(SMALL($BG$6:$BG$25,COUNTIF($BG$6:$BG$25,0)+ROW(C13)),"")</f>
        <v>14</v>
      </c>
      <c r="AI62" s="15">
        <v>13</v>
      </c>
      <c r="AJ62" s="13" t="s">
        <v>49</v>
      </c>
      <c r="AK62" s="10">
        <v>-810.31838155899425</v>
      </c>
      <c r="AL62" s="3"/>
      <c r="AM62" s="4"/>
      <c r="AN62" s="3"/>
      <c r="AO62" s="4"/>
      <c r="AP62" s="3"/>
      <c r="AQ62" s="4"/>
      <c r="AR62" s="3"/>
      <c r="AS62" s="4"/>
      <c r="AU62">
        <v>57</v>
      </c>
      <c r="AV62" s="5">
        <v>19</v>
      </c>
      <c r="AW62" s="8">
        <f>AN24</f>
        <v>0</v>
      </c>
      <c r="AX62" s="8">
        <f>AN46</f>
        <v>0</v>
      </c>
      <c r="AY62" s="8">
        <f>AN68</f>
        <v>0</v>
      </c>
      <c r="AZ62" s="6">
        <f>AN90</f>
        <v>0</v>
      </c>
      <c r="BA62">
        <f>AW62</f>
        <v>0</v>
      </c>
      <c r="BJ62" s="47" t="str" cm="1">
        <f t="array" ref="BJ62">IFERROR(INDEX($BA$6:$BA$385, MATCH(0,COUNTIF($BJ$5:BJ61,$BA$6:$BA$385&amp;"") + IF($BA$6:$BA$385="",1,0), 0)), "")</f>
        <v/>
      </c>
      <c r="BK62" s="30">
        <f>SUMIFS($B$6:$B$385,$A$6:$A$385,BJ62)</f>
        <v>2117</v>
      </c>
      <c r="BM62" s="17">
        <f>IFERROR(SMALL($BK$6:$BK$385,COUNTIF($BK$6:$BK$385,0)+ROW(C57)),"")</f>
        <v>2117</v>
      </c>
      <c r="BN62" s="20" t="str">
        <f>VLOOKUP(BM62,CHOOSE({1,2},BK$6:BK$385,BJ$6:BJ$385),2,)</f>
        <v/>
      </c>
    </row>
    <row r="63" spans="1:66" x14ac:dyDescent="0.25">
      <c r="A63" s="16" t="str">
        <f>VLOOKUP(B63,CHOOSE({1,2},BG$6:BG$25,BF$6:BF$25),2,)</f>
        <v>ПО65</v>
      </c>
      <c r="B63" s="33">
        <f>IFERROR(SMALL($BG$6:$BG$25,COUNTIF($BG$6:$BG$25,0)+ROW(C14)),"")</f>
        <v>15</v>
      </c>
      <c r="AI63" s="15">
        <v>14</v>
      </c>
      <c r="AJ63" s="13" t="s">
        <v>50</v>
      </c>
      <c r="AK63" s="10">
        <v>-865.84214041003918</v>
      </c>
      <c r="AL63" s="3"/>
      <c r="AM63" s="4"/>
      <c r="AN63" s="3"/>
      <c r="AO63" s="4"/>
      <c r="AP63" s="3"/>
      <c r="AQ63" s="4"/>
      <c r="AR63" s="3"/>
      <c r="AS63" s="4"/>
      <c r="AU63">
        <v>58</v>
      </c>
      <c r="AV63" s="3">
        <v>1</v>
      </c>
      <c r="AW63" t="str">
        <f>AP6</f>
        <v>ПО14</v>
      </c>
      <c r="AX63">
        <f>AP28</f>
        <v>0</v>
      </c>
      <c r="AY63">
        <f>AP50</f>
        <v>0</v>
      </c>
      <c r="AZ63" s="4">
        <f>AP72</f>
        <v>0</v>
      </c>
      <c r="BA63" t="str">
        <f>AW63</f>
        <v>ПО14</v>
      </c>
      <c r="BJ63" s="47" t="str" cm="1">
        <f t="array" ref="BJ63">IFERROR(INDEX($BA$6:$BA$385, MATCH(0,COUNTIF($BJ$5:BJ62,$BA$6:$BA$385&amp;"") + IF($BA$6:$BA$385="",1,0), 0)), "")</f>
        <v/>
      </c>
      <c r="BK63" s="30">
        <f>SUMIFS($B$6:$B$385,$A$6:$A$385,BJ63)</f>
        <v>2117</v>
      </c>
      <c r="BM63" s="17">
        <f>IFERROR(SMALL($BK$6:$BK$385,COUNTIF($BK$6:$BK$385,0)+ROW(C58)),"")</f>
        <v>2117</v>
      </c>
      <c r="BN63" s="20" t="str">
        <f>VLOOKUP(BM63,CHOOSE({1,2},BK$6:BK$385,BJ$6:BJ$385),2,)</f>
        <v/>
      </c>
    </row>
    <row r="64" spans="1:66" x14ac:dyDescent="0.25">
      <c r="A64" s="16" t="str">
        <f>VLOOKUP(B64,CHOOSE({1,2},BG$6:BG$25,BF$6:BF$25),2,)</f>
        <v>ПО65</v>
      </c>
      <c r="B64" s="33">
        <f>IFERROR(SMALL($BG$6:$BG$25,COUNTIF($BG$6:$BG$25,0)+ROW(C15)),"")</f>
        <v>15</v>
      </c>
      <c r="AI64" s="15">
        <v>15</v>
      </c>
      <c r="AJ64" s="13" t="s">
        <v>51</v>
      </c>
      <c r="AK64" s="10">
        <v>-872.01318452937346</v>
      </c>
      <c r="AL64" s="3"/>
      <c r="AM64" s="4"/>
      <c r="AN64" s="3"/>
      <c r="AO64" s="4"/>
      <c r="AP64" s="3"/>
      <c r="AQ64" s="4"/>
      <c r="AR64" s="3"/>
      <c r="AS64" s="4"/>
      <c r="AU64">
        <v>59</v>
      </c>
      <c r="AV64" s="3">
        <v>2</v>
      </c>
      <c r="AW64" t="str">
        <f>AP7</f>
        <v>ПО5 нш</v>
      </c>
      <c r="AX64">
        <f>AP29</f>
        <v>0</v>
      </c>
      <c r="AY64">
        <f>AP51</f>
        <v>0</v>
      </c>
      <c r="AZ64" s="4">
        <f>AP73</f>
        <v>0</v>
      </c>
      <c r="BA64" t="str">
        <f>AW64</f>
        <v>ПО5 нш</v>
      </c>
      <c r="BJ64" s="47" t="str" cm="1">
        <f t="array" ref="BJ64">IFERROR(INDEX($BA$6:$BA$385, MATCH(0,COUNTIF($BJ$5:BJ63,$BA$6:$BA$385&amp;"") + IF($BA$6:$BA$385="",1,0), 0)), "")</f>
        <v/>
      </c>
      <c r="BK64" s="30">
        <f>SUMIFS($B$6:$B$385,$A$6:$A$385,BJ64)</f>
        <v>2117</v>
      </c>
      <c r="BM64" s="17">
        <f>IFERROR(SMALL($BK$6:$BK$385,COUNTIF($BK$6:$BK$385,0)+ROW(C59)),"")</f>
        <v>2117</v>
      </c>
      <c r="BN64" s="20" t="str">
        <f>VLOOKUP(BM64,CHOOSE({1,2},BK$6:BK$385,BJ$6:BJ$385),2,)</f>
        <v/>
      </c>
    </row>
    <row r="65" spans="1:66" x14ac:dyDescent="0.25">
      <c r="A65" s="16" t="str">
        <f>VLOOKUP(B65,CHOOSE({1,2},BG$6:BG$25,BF$6:BF$25),2,)</f>
        <v>ПО615</v>
      </c>
      <c r="B65" s="33">
        <f>IFERROR(SMALL($BG$6:$BG$25,COUNTIF($BG$6:$BG$25,0)+ROW(C16)),"")</f>
        <v>16</v>
      </c>
      <c r="AI65" s="15">
        <v>16</v>
      </c>
      <c r="AJ65" s="13" t="s">
        <v>52</v>
      </c>
      <c r="AK65" s="10">
        <v>-997.66636908856333</v>
      </c>
      <c r="AL65" s="3"/>
      <c r="AM65" s="4"/>
      <c r="AN65" s="3"/>
      <c r="AO65" s="4"/>
      <c r="AP65" s="3"/>
      <c r="AQ65" s="4"/>
      <c r="AR65" s="3"/>
      <c r="AS65" s="4"/>
      <c r="AU65">
        <v>60</v>
      </c>
      <c r="AV65" s="3">
        <v>3</v>
      </c>
      <c r="AW65" t="str">
        <f>AP8</f>
        <v>ПО16</v>
      </c>
      <c r="AX65">
        <f>AP30</f>
        <v>0</v>
      </c>
      <c r="AY65">
        <f>AP52</f>
        <v>0</v>
      </c>
      <c r="AZ65" s="4">
        <f>AP74</f>
        <v>0</v>
      </c>
      <c r="BA65" t="str">
        <f>AW65</f>
        <v>ПО16</v>
      </c>
      <c r="BJ65" s="47" t="str" cm="1">
        <f t="array" ref="BJ65">IFERROR(INDEX($BA$6:$BA$385, MATCH(0,COUNTIF($BJ$5:BJ64,$BA$6:$BA$385&amp;"") + IF($BA$6:$BA$385="",1,0), 0)), "")</f>
        <v/>
      </c>
      <c r="BK65" s="30">
        <f>SUMIFS($B$6:$B$385,$A$6:$A$385,BJ65)</f>
        <v>2117</v>
      </c>
      <c r="BM65" s="17">
        <f>IFERROR(SMALL($BK$6:$BK$385,COUNTIF($BK$6:$BK$385,0)+ROW(C60)),"")</f>
        <v>2117</v>
      </c>
      <c r="BN65" s="20" t="str">
        <f>VLOOKUP(BM65,CHOOSE({1,2},BK$6:BK$385,BJ$6:BJ$385),2,)</f>
        <v/>
      </c>
    </row>
    <row r="66" spans="1:66" x14ac:dyDescent="0.25">
      <c r="A66" s="16" t="str">
        <f>VLOOKUP(B66,CHOOSE({1,2},BG$6:BG$25,BF$6:BF$25),2,)</f>
        <v>ПО67</v>
      </c>
      <c r="B66" s="33">
        <f>IFERROR(SMALL($BG$6:$BG$25,COUNTIF($BG$6:$BG$25,0)+ROW(C17)),"")</f>
        <v>17</v>
      </c>
      <c r="AI66" s="15">
        <v>17</v>
      </c>
      <c r="AJ66" s="13" t="s">
        <v>53</v>
      </c>
      <c r="AK66" s="10">
        <v>-1015.8439349980515</v>
      </c>
      <c r="AL66" s="3"/>
      <c r="AM66" s="4"/>
      <c r="AN66" s="3"/>
      <c r="AO66" s="4"/>
      <c r="AP66" s="3"/>
      <c r="AQ66" s="4"/>
      <c r="AR66" s="3"/>
      <c r="AS66" s="4"/>
      <c r="AU66">
        <v>61</v>
      </c>
      <c r="AV66" s="3">
        <v>4</v>
      </c>
      <c r="AW66" t="str">
        <f>AP9</f>
        <v>ПО8</v>
      </c>
      <c r="AX66">
        <f>AP31</f>
        <v>0</v>
      </c>
      <c r="AY66">
        <f>AP53</f>
        <v>0</v>
      </c>
      <c r="AZ66" s="4">
        <f>AP75</f>
        <v>0</v>
      </c>
      <c r="BA66" t="str">
        <f>AW66</f>
        <v>ПО8</v>
      </c>
      <c r="BJ66" s="47" t="str" cm="1">
        <f t="array" ref="BJ66">IFERROR(INDEX($BA$6:$BA$385, MATCH(0,COUNTIF($BJ$5:BJ65,$BA$6:$BA$385&amp;"") + IF($BA$6:$BA$385="",1,0), 0)), "")</f>
        <v/>
      </c>
      <c r="BK66" s="30">
        <f>SUMIFS($B$6:$B$385,$A$6:$A$385,BJ66)</f>
        <v>2117</v>
      </c>
      <c r="BM66" s="17">
        <f>IFERROR(SMALL($BK$6:$BK$385,COUNTIF($BK$6:$BK$385,0)+ROW(C61)),"")</f>
        <v>2117</v>
      </c>
      <c r="BN66" s="20" t="str">
        <f>VLOOKUP(BM66,CHOOSE({1,2},BK$6:BK$385,BJ$6:BJ$385),2,)</f>
        <v/>
      </c>
    </row>
    <row r="67" spans="1:66" x14ac:dyDescent="0.25">
      <c r="A67" s="16" t="str">
        <f>VLOOKUP(B67,CHOOSE({1,2},BG$6:BG$25,BF$6:BF$25),2,)</f>
        <v>ПО68</v>
      </c>
      <c r="B67" s="33">
        <f>IFERROR(SMALL($BG$6:$BG$25,COUNTIF($BG$6:$BG$25,0)+ROW(C18)),"")</f>
        <v>18</v>
      </c>
      <c r="AI67" s="15">
        <v>18</v>
      </c>
      <c r="AJ67" s="13" t="s">
        <v>54</v>
      </c>
      <c r="AK67" s="10">
        <v>-1220.9089251531329</v>
      </c>
      <c r="AL67" s="3"/>
      <c r="AM67" s="4"/>
      <c r="AN67" s="3"/>
      <c r="AO67" s="4"/>
      <c r="AP67" s="3"/>
      <c r="AQ67" s="4"/>
      <c r="AR67" s="3"/>
      <c r="AS67" s="4"/>
      <c r="AU67">
        <v>62</v>
      </c>
      <c r="AV67" s="3">
        <v>5</v>
      </c>
      <c r="AW67" t="str">
        <f>AP10</f>
        <v>ПО11</v>
      </c>
      <c r="AX67">
        <f>AP32</f>
        <v>0</v>
      </c>
      <c r="AY67">
        <f>AP54</f>
        <v>0</v>
      </c>
      <c r="AZ67" s="4">
        <f>AP76</f>
        <v>0</v>
      </c>
      <c r="BA67" t="str">
        <f>AW67</f>
        <v>ПО11</v>
      </c>
      <c r="BJ67" s="47" t="str" cm="1">
        <f t="array" ref="BJ67">IFERROR(INDEX($BA$6:$BA$385, MATCH(0,COUNTIF($BJ$5:BJ66,$BA$6:$BA$385&amp;"") + IF($BA$6:$BA$385="",1,0), 0)), "")</f>
        <v/>
      </c>
      <c r="BK67" s="30">
        <f>SUMIFS($B$6:$B$385,$A$6:$A$385,BJ67)</f>
        <v>2117</v>
      </c>
      <c r="BM67" s="17">
        <f>IFERROR(SMALL($BK$6:$BK$385,COUNTIF($BK$6:$BK$385,0)+ROW(C62)),"")</f>
        <v>2117</v>
      </c>
      <c r="BN67" s="20" t="str">
        <f>VLOOKUP(BM67,CHOOSE({1,2},BK$6:BK$385,BJ$6:BJ$385),2,)</f>
        <v/>
      </c>
    </row>
    <row r="68" spans="1:66" ht="15.75" thickBot="1" x14ac:dyDescent="0.3">
      <c r="A68" s="16" t="str">
        <f>VLOOKUP(B68,CHOOSE({1,2},BG$6:BG$25,BF$6:BF$25),2,)</f>
        <v/>
      </c>
      <c r="B68" s="33">
        <f>IFERROR(SMALL($BG$6:$BG$25,COUNTIF($BG$6:$BG$25,0)+ROW(C19)),"")</f>
        <v>751</v>
      </c>
      <c r="AI68" s="15">
        <v>19</v>
      </c>
      <c r="AJ68" s="14"/>
      <c r="AK68" s="11"/>
      <c r="AL68" s="5"/>
      <c r="AM68" s="6"/>
      <c r="AN68" s="5"/>
      <c r="AO68" s="6"/>
      <c r="AP68" s="5"/>
      <c r="AQ68" s="6"/>
      <c r="AR68" s="5"/>
      <c r="AS68" s="6"/>
      <c r="AU68">
        <v>63</v>
      </c>
      <c r="AV68" s="3">
        <v>6</v>
      </c>
      <c r="AW68" t="str">
        <f>AP11</f>
        <v>ПО3</v>
      </c>
      <c r="AX68">
        <f>AP33</f>
        <v>0</v>
      </c>
      <c r="AY68">
        <f>AP55</f>
        <v>0</v>
      </c>
      <c r="AZ68" s="4">
        <f>AP77</f>
        <v>0</v>
      </c>
      <c r="BA68" t="str">
        <f>AW68</f>
        <v>ПО3</v>
      </c>
      <c r="BJ68" s="47" t="str" cm="1">
        <f t="array" ref="BJ68">IFERROR(INDEX($BA$6:$BA$385, MATCH(0,COUNTIF($BJ$5:BJ67,$BA$6:$BA$385&amp;"") + IF($BA$6:$BA$385="",1,0), 0)), "")</f>
        <v/>
      </c>
      <c r="BK68" s="30">
        <f>SUMIFS($B$6:$B$385,$A$6:$A$385,BJ68)</f>
        <v>2117</v>
      </c>
      <c r="BM68" s="17">
        <f>IFERROR(SMALL($BK$6:$BK$385,COUNTIF($BK$6:$BK$385,0)+ROW(C63)),"")</f>
        <v>2117</v>
      </c>
      <c r="BN68" s="20" t="str">
        <f>VLOOKUP(BM68,CHOOSE({1,2},BK$6:BK$385,BJ$6:BJ$385),2,)</f>
        <v/>
      </c>
    </row>
    <row r="69" spans="1:66" x14ac:dyDescent="0.25">
      <c r="A69" t="e">
        <f>VLOOKUP(B69,CHOOSE({1,2},BG$6:BG$25,BF$6:BF$25),2,)</f>
        <v>#N/A</v>
      </c>
      <c r="B69" t="str">
        <f>IFERROR(SMALL($BG$6:$BG$25,COUNTIF($BG$6:$BG$25,0)+ROW(C20)),"")</f>
        <v/>
      </c>
      <c r="AU69">
        <v>64</v>
      </c>
      <c r="AV69" s="3">
        <v>7</v>
      </c>
      <c r="AW69" t="str">
        <f>AP12</f>
        <v>ПО12 нш</v>
      </c>
      <c r="AX69">
        <f>AP34</f>
        <v>0</v>
      </c>
      <c r="AY69">
        <f>AP56</f>
        <v>0</v>
      </c>
      <c r="AZ69" s="4">
        <f>AP78</f>
        <v>0</v>
      </c>
      <c r="BA69" t="str">
        <f>AW69</f>
        <v>ПО12 нш</v>
      </c>
      <c r="BJ69" s="47" t="str" cm="1">
        <f t="array" ref="BJ69">IFERROR(INDEX($BA$6:$BA$385, MATCH(0,COUNTIF($BJ$5:BJ68,$BA$6:$BA$385&amp;"") + IF($BA$6:$BA$385="",1,0), 0)), "")</f>
        <v/>
      </c>
      <c r="BK69" s="30">
        <f>SUMIFS($B$6:$B$385,$A$6:$A$385,BJ69)</f>
        <v>2117</v>
      </c>
      <c r="BM69" s="17">
        <f>IFERROR(SMALL($BK$6:$BK$385,COUNTIF($BK$6:$BK$385,0)+ROW(C64)),"")</f>
        <v>2117</v>
      </c>
      <c r="BN69" s="20" t="str">
        <f>VLOOKUP(BM69,CHOOSE({1,2},BK$6:BK$385,BJ$6:BJ$385),2,)</f>
        <v/>
      </c>
    </row>
    <row r="70" spans="1:66" x14ac:dyDescent="0.25">
      <c r="AU70">
        <v>65</v>
      </c>
      <c r="AV70" s="3">
        <v>8</v>
      </c>
      <c r="AW70" t="str">
        <f>AP13</f>
        <v>ПО18</v>
      </c>
      <c r="AX70">
        <f>AP35</f>
        <v>0</v>
      </c>
      <c r="AY70">
        <f>AP57</f>
        <v>0</v>
      </c>
      <c r="AZ70" s="4">
        <f>AP79</f>
        <v>0</v>
      </c>
      <c r="BA70" t="str">
        <f>AW70</f>
        <v>ПО18</v>
      </c>
      <c r="BJ70" s="47" t="str" cm="1">
        <f t="array" ref="BJ70">IFERROR(INDEX($BA$6:$BA$385, MATCH(0,COUNTIF($BJ$5:BJ69,$BA$6:$BA$385&amp;"") + IF($BA$6:$BA$385="",1,0), 0)), "")</f>
        <v/>
      </c>
      <c r="BK70" s="30">
        <f>SUMIFS($B$6:$B$385,$A$6:$A$385,BJ70)</f>
        <v>2117</v>
      </c>
      <c r="BM70" s="17">
        <f>IFERROR(SMALL($BK$6:$BK$385,COUNTIF($BK$6:$BK$385,0)+ROW(C65)),"")</f>
        <v>2117</v>
      </c>
      <c r="BN70" s="20" t="str">
        <f>VLOOKUP(BM70,CHOOSE({1,2},BK$6:BK$385,BJ$6:BJ$385),2,)</f>
        <v/>
      </c>
    </row>
    <row r="71" spans="1:66" ht="15.75" thickBot="1" x14ac:dyDescent="0.3">
      <c r="A71" s="21" t="s">
        <v>55</v>
      </c>
      <c r="AU71">
        <v>66</v>
      </c>
      <c r="AV71" s="3">
        <v>9</v>
      </c>
      <c r="AW71" t="str">
        <f>AP14</f>
        <v>ПО2</v>
      </c>
      <c r="AX71">
        <f>AP36</f>
        <v>0</v>
      </c>
      <c r="AY71">
        <f>AP58</f>
        <v>0</v>
      </c>
      <c r="AZ71" s="4">
        <f>AP80</f>
        <v>0</v>
      </c>
      <c r="BA71" t="str">
        <f>AW71</f>
        <v>ПО2</v>
      </c>
      <c r="BJ71" s="47" t="str" cm="1">
        <f t="array" ref="BJ71">IFERROR(INDEX($BA$6:$BA$385, MATCH(0,COUNTIF($BJ$5:BJ70,$BA$6:$BA$385&amp;"") + IF($BA$6:$BA$385="",1,0), 0)), "")</f>
        <v/>
      </c>
      <c r="BK71" s="30">
        <f>SUMIFS($B$6:$B$385,$A$6:$A$385,BJ71)</f>
        <v>2117</v>
      </c>
      <c r="BM71" s="17">
        <f>IFERROR(SMALL($BK$6:$BK$385,COUNTIF($BK$6:$BK$385,0)+ROW(C66)),"")</f>
        <v>2117</v>
      </c>
      <c r="BN71" s="20" t="str">
        <f>VLOOKUP(BM71,CHOOSE({1,2},BK$6:BK$385,BJ$6:BJ$385),2,)</f>
        <v/>
      </c>
    </row>
    <row r="72" spans="1:66" x14ac:dyDescent="0.25">
      <c r="A72" s="19" t="str">
        <f>VLOOKUP(B72,CHOOSE({1,2},BI$6:BI$25,BH$6:BH$25),2,)</f>
        <v>ПО69</v>
      </c>
      <c r="B72" s="17">
        <f>IFERROR(SMALL($BI$6:$BI$25,COUNTIF($BI$6:$BI$25,0)+ROW(C1)),"")</f>
        <v>2</v>
      </c>
      <c r="AI72" s="15">
        <v>1</v>
      </c>
      <c r="AJ72" s="12" t="s">
        <v>37</v>
      </c>
      <c r="AK72" s="9">
        <v>379.36521916549771</v>
      </c>
      <c r="AL72" s="7"/>
      <c r="AM72" s="2"/>
      <c r="AN72" s="1"/>
      <c r="AO72" s="2"/>
      <c r="AP72" s="1"/>
      <c r="AQ72" s="2"/>
      <c r="AR72" s="12" t="s">
        <v>37</v>
      </c>
      <c r="AS72" s="9">
        <v>379.36521916549771</v>
      </c>
      <c r="AU72">
        <v>67</v>
      </c>
      <c r="AV72" s="3">
        <v>10</v>
      </c>
      <c r="AW72" t="str">
        <f>AP15</f>
        <v>ПО4</v>
      </c>
      <c r="AX72">
        <f>AP37</f>
        <v>0</v>
      </c>
      <c r="AY72">
        <f>AP59</f>
        <v>0</v>
      </c>
      <c r="AZ72" s="4">
        <f>AP81</f>
        <v>0</v>
      </c>
      <c r="BA72" t="str">
        <f>AW72</f>
        <v>ПО4</v>
      </c>
      <c r="BJ72" s="47" t="str" cm="1">
        <f t="array" ref="BJ72">IFERROR(INDEX($BA$6:$BA$385, MATCH(0,COUNTIF($BJ$5:BJ71,$BA$6:$BA$385&amp;"") + IF($BA$6:$BA$385="",1,0), 0)), "")</f>
        <v/>
      </c>
      <c r="BK72" s="30">
        <f>SUMIFS($B$6:$B$385,$A$6:$A$385,BJ72)</f>
        <v>2117</v>
      </c>
      <c r="BM72" s="17">
        <f>IFERROR(SMALL($BK$6:$BK$385,COUNTIF($BK$6:$BK$385,0)+ROW(C67)),"")</f>
        <v>2117</v>
      </c>
      <c r="BN72" s="20" t="str">
        <f>VLOOKUP(BM72,CHOOSE({1,2},BK$6:BK$385,BJ$6:BJ$385),2,)</f>
        <v/>
      </c>
    </row>
    <row r="73" spans="1:66" x14ac:dyDescent="0.25">
      <c r="A73" s="16" t="str">
        <f>VLOOKUP(B73,CHOOSE({1,2},BI$6:BI$25,BH$6:BH$25),2,)</f>
        <v>ПО66</v>
      </c>
      <c r="B73" s="17">
        <f>IFERROR(SMALL($BI$6:$BI$25,COUNTIF($BI$6:$BI$25,0)+ROW(C2)),"")</f>
        <v>4</v>
      </c>
      <c r="AI73" s="15">
        <v>2</v>
      </c>
      <c r="AJ73" s="13" t="s">
        <v>38</v>
      </c>
      <c r="AK73" s="10">
        <v>142.26142825535845</v>
      </c>
      <c r="AM73" s="4"/>
      <c r="AN73" s="3"/>
      <c r="AO73" s="4"/>
      <c r="AP73" s="3"/>
      <c r="AQ73" s="4"/>
      <c r="AR73" s="13" t="s">
        <v>38</v>
      </c>
      <c r="AS73" s="10">
        <v>142.26142825535845</v>
      </c>
      <c r="AU73">
        <v>68</v>
      </c>
      <c r="AV73" s="3">
        <v>11</v>
      </c>
      <c r="AW73">
        <f>AP16</f>
        <v>0</v>
      </c>
      <c r="AX73">
        <f>AP38</f>
        <v>0</v>
      </c>
      <c r="AY73">
        <f>AP60</f>
        <v>0</v>
      </c>
      <c r="AZ73" s="4">
        <f>AP82</f>
        <v>0</v>
      </c>
      <c r="BA73">
        <f>AW73</f>
        <v>0</v>
      </c>
      <c r="BJ73" s="47" t="str" cm="1">
        <f t="array" ref="BJ73">IFERROR(INDEX($BA$6:$BA$385, MATCH(0,COUNTIF($BJ$5:BJ72,$BA$6:$BA$385&amp;"") + IF($BA$6:$BA$385="",1,0), 0)), "")</f>
        <v/>
      </c>
      <c r="BK73" s="30">
        <f>SUMIFS($B$6:$B$385,$A$6:$A$385,BJ73)</f>
        <v>2117</v>
      </c>
      <c r="BM73" s="17">
        <f>IFERROR(SMALL($BK$6:$BK$385,COUNTIF($BK$6:$BK$385,0)+ROW(C68)),"")</f>
        <v>2117</v>
      </c>
      <c r="BN73" s="20" t="str">
        <f>VLOOKUP(BM73,CHOOSE({1,2},BK$6:BK$385,BJ$6:BJ$385),2,)</f>
        <v/>
      </c>
    </row>
    <row r="74" spans="1:66" x14ac:dyDescent="0.25">
      <c r="A74" s="16" t="str">
        <f>VLOOKUP(B74,CHOOSE({1,2},BI$6:BI$25,BH$6:BH$25),2,)</f>
        <v>ПО61</v>
      </c>
      <c r="B74" s="17">
        <f>IFERROR(SMALL($BI$6:$BI$25,COUNTIF($BI$6:$BI$25,0)+ROW(C3)),"")</f>
        <v>6</v>
      </c>
      <c r="AI74" s="15">
        <v>3</v>
      </c>
      <c r="AJ74" s="13" t="s">
        <v>39</v>
      </c>
      <c r="AK74" s="10">
        <v>-18.299923809715484</v>
      </c>
      <c r="AM74" s="4"/>
      <c r="AN74" s="3"/>
      <c r="AO74" s="4"/>
      <c r="AP74" s="3"/>
      <c r="AQ74" s="4"/>
      <c r="AR74" s="13" t="s">
        <v>39</v>
      </c>
      <c r="AS74" s="10">
        <v>-18.299923809715484</v>
      </c>
      <c r="AU74">
        <v>69</v>
      </c>
      <c r="AV74" s="3">
        <v>12</v>
      </c>
      <c r="AW74">
        <f>AP17</f>
        <v>0</v>
      </c>
      <c r="AX74">
        <f>AP39</f>
        <v>0</v>
      </c>
      <c r="AY74">
        <f>AP61</f>
        <v>0</v>
      </c>
      <c r="AZ74" s="4">
        <f>AP83</f>
        <v>0</v>
      </c>
      <c r="BA74">
        <f>AW74</f>
        <v>0</v>
      </c>
      <c r="BJ74" s="47" t="str" cm="1">
        <f t="array" ref="BJ74">IFERROR(INDEX($BA$6:$BA$385, MATCH(0,COUNTIF($BJ$5:BJ73,$BA$6:$BA$385&amp;"") + IF($BA$6:$BA$385="",1,0), 0)), "")</f>
        <v/>
      </c>
      <c r="BK74" s="30">
        <f>SUMIFS($B$6:$B$385,$A$6:$A$385,BJ74)</f>
        <v>2117</v>
      </c>
      <c r="BM74" s="17">
        <f>IFERROR(SMALL($BK$6:$BK$385,COUNTIF($BK$6:$BK$385,0)+ROW(C69)),"")</f>
        <v>2117</v>
      </c>
      <c r="BN74" s="20" t="str">
        <f>VLOOKUP(BM74,CHOOSE({1,2},BK$6:BK$385,BJ$6:BJ$385),2,)</f>
        <v/>
      </c>
    </row>
    <row r="75" spans="1:66" x14ac:dyDescent="0.25">
      <c r="A75" s="16" t="str">
        <f>VLOOKUP(B75,CHOOSE({1,2},BI$6:BI$25,BH$6:BH$25),2,)</f>
        <v>ПО63 нш</v>
      </c>
      <c r="B75" s="17">
        <f>IFERROR(SMALL($BI$6:$BI$25,COUNTIF($BI$6:$BI$25,0)+ROW(C4)),"")</f>
        <v>7</v>
      </c>
      <c r="AI75" s="15">
        <v>4</v>
      </c>
      <c r="AJ75" s="13" t="s">
        <v>40</v>
      </c>
      <c r="AK75" s="10">
        <v>-251.49737014637259</v>
      </c>
      <c r="AM75" s="4"/>
      <c r="AN75" s="3"/>
      <c r="AO75" s="4"/>
      <c r="AP75" s="3"/>
      <c r="AQ75" s="4"/>
      <c r="AR75" s="13" t="s">
        <v>40</v>
      </c>
      <c r="AS75" s="10">
        <v>-251.49737014637259</v>
      </c>
      <c r="AU75">
        <v>70</v>
      </c>
      <c r="AV75" s="3">
        <v>13</v>
      </c>
      <c r="AW75">
        <f>AP18</f>
        <v>0</v>
      </c>
      <c r="AX75">
        <f>AP40</f>
        <v>0</v>
      </c>
      <c r="AY75">
        <f>AP62</f>
        <v>0</v>
      </c>
      <c r="AZ75" s="4">
        <f>AP84</f>
        <v>0</v>
      </c>
      <c r="BA75">
        <f>AW75</f>
        <v>0</v>
      </c>
      <c r="BJ75" s="47" t="str" cm="1">
        <f t="array" ref="BJ75">IFERROR(INDEX($BA$6:$BA$385, MATCH(0,COUNTIF($BJ$5:BJ74,$BA$6:$BA$385&amp;"") + IF($BA$6:$BA$385="",1,0), 0)), "")</f>
        <v/>
      </c>
      <c r="BK75" s="30">
        <f>SUMIFS($B$6:$B$385,$A$6:$A$385,BJ75)</f>
        <v>2117</v>
      </c>
      <c r="BM75" s="17">
        <f>IFERROR(SMALL($BK$6:$BK$385,COUNTIF($BK$6:$BK$385,0)+ROW(C70)),"")</f>
        <v>2117</v>
      </c>
      <c r="BN75" s="20" t="str">
        <f>VLOOKUP(BM75,CHOOSE({1,2},BK$6:BK$385,BJ$6:BJ$385),2,)</f>
        <v/>
      </c>
    </row>
    <row r="76" spans="1:66" x14ac:dyDescent="0.25">
      <c r="A76" s="16" t="str">
        <f>VLOOKUP(B76,CHOOSE({1,2},BI$6:BI$25,BH$6:BH$25),2,)</f>
        <v>ПО619</v>
      </c>
      <c r="B76" s="17">
        <f>IFERROR(SMALL($BI$6:$BI$25,COUNTIF($BI$6:$BI$25,0)+ROW(C5)),"")</f>
        <v>8</v>
      </c>
      <c r="AI76" s="15">
        <v>5</v>
      </c>
      <c r="AJ76" s="13" t="s">
        <v>41</v>
      </c>
      <c r="AK76" s="10">
        <v>-351.70775344856128</v>
      </c>
      <c r="AM76" s="4"/>
      <c r="AN76" s="3"/>
      <c r="AO76" s="4"/>
      <c r="AP76" s="3"/>
      <c r="AQ76" s="4"/>
      <c r="AR76" s="13" t="s">
        <v>41</v>
      </c>
      <c r="AS76" s="10">
        <v>-351.70775344856128</v>
      </c>
      <c r="AU76">
        <v>71</v>
      </c>
      <c r="AV76" s="3">
        <v>14</v>
      </c>
      <c r="AW76">
        <f>AP19</f>
        <v>0</v>
      </c>
      <c r="AX76">
        <f>AP41</f>
        <v>0</v>
      </c>
      <c r="AY76">
        <f>AP63</f>
        <v>0</v>
      </c>
      <c r="AZ76" s="4">
        <f>AP85</f>
        <v>0</v>
      </c>
      <c r="BA76">
        <f>AW76</f>
        <v>0</v>
      </c>
      <c r="BJ76" s="47" t="str" cm="1">
        <f t="array" ref="BJ76">IFERROR(INDEX($BA$6:$BA$385, MATCH(0,COUNTIF($BJ$5:BJ75,$BA$6:$BA$385&amp;"") + IF($BA$6:$BA$385="",1,0), 0)), "")</f>
        <v/>
      </c>
      <c r="BK76" s="30">
        <f>SUMIFS($B$6:$B$385,$A$6:$A$385,BJ76)</f>
        <v>2117</v>
      </c>
      <c r="BM76" s="17">
        <f>IFERROR(SMALL($BK$6:$BK$385,COUNTIF($BK$6:$BK$385,0)+ROW(C71)),"")</f>
        <v>2117</v>
      </c>
      <c r="BN76" s="20" t="str">
        <f>VLOOKUP(BM76,CHOOSE({1,2},BK$6:BK$385,BJ$6:BJ$385),2,)</f>
        <v/>
      </c>
    </row>
    <row r="77" spans="1:66" x14ac:dyDescent="0.25">
      <c r="A77" s="16" t="str">
        <f>VLOOKUP(B77,CHOOSE({1,2},BI$6:BI$25,BH$6:BH$25),2,)</f>
        <v>ПО619</v>
      </c>
      <c r="B77" s="17">
        <f>IFERROR(SMALL($BI$6:$BI$25,COUNTIF($BI$6:$BI$25,0)+ROW(C6)),"")</f>
        <v>8</v>
      </c>
      <c r="AI77" s="15">
        <v>6</v>
      </c>
      <c r="AJ77" s="13" t="s">
        <v>42</v>
      </c>
      <c r="AK77" s="10">
        <v>-359.40656873989803</v>
      </c>
      <c r="AM77" s="4"/>
      <c r="AN77" s="3"/>
      <c r="AO77" s="4"/>
      <c r="AP77" s="3"/>
      <c r="AQ77" s="4"/>
      <c r="AR77" s="13" t="s">
        <v>42</v>
      </c>
      <c r="AS77" s="10">
        <v>-359.40656873989803</v>
      </c>
      <c r="AU77">
        <v>72</v>
      </c>
      <c r="AV77" s="3">
        <v>15</v>
      </c>
      <c r="AW77">
        <f>AP20</f>
        <v>0</v>
      </c>
      <c r="AX77">
        <f>AP42</f>
        <v>0</v>
      </c>
      <c r="AY77">
        <f>AP64</f>
        <v>0</v>
      </c>
      <c r="AZ77" s="4">
        <f>AP86</f>
        <v>0</v>
      </c>
      <c r="BA77">
        <f>AW77</f>
        <v>0</v>
      </c>
      <c r="BJ77" s="47" t="str" cm="1">
        <f t="array" ref="BJ77">IFERROR(INDEX($BA$6:$BA$385, MATCH(0,COUNTIF($BJ$5:BJ76,$BA$6:$BA$385&amp;"") + IF($BA$6:$BA$385="",1,0), 0)), "")</f>
        <v/>
      </c>
      <c r="BK77" s="30">
        <f>SUMIFS($B$6:$B$385,$A$6:$A$385,BJ77)</f>
        <v>2117</v>
      </c>
      <c r="BM77" s="17">
        <f>IFERROR(SMALL($BK$6:$BK$385,COUNTIF($BK$6:$BK$385,0)+ROW(C72)),"")</f>
        <v>2117</v>
      </c>
      <c r="BN77" s="20" t="str">
        <f>VLOOKUP(BM77,CHOOSE({1,2},BK$6:BK$385,BJ$6:BJ$385),2,)</f>
        <v/>
      </c>
    </row>
    <row r="78" spans="1:66" x14ac:dyDescent="0.25">
      <c r="A78" s="16" t="str">
        <f>VLOOKUP(B78,CHOOSE({1,2},BI$6:BI$25,BH$6:BH$25),2,)</f>
        <v>ПО62</v>
      </c>
      <c r="B78" s="17">
        <f>IFERROR(SMALL($BI$6:$BI$25,COUNTIF($BI$6:$BI$25,0)+ROW(C7)),"")</f>
        <v>9</v>
      </c>
      <c r="AI78" s="15">
        <v>7</v>
      </c>
      <c r="AJ78" s="13" t="s">
        <v>43</v>
      </c>
      <c r="AK78" s="10">
        <v>-447.1626409563944</v>
      </c>
      <c r="AM78" s="4"/>
      <c r="AN78" s="3"/>
      <c r="AO78" s="4"/>
      <c r="AP78" s="3"/>
      <c r="AQ78" s="4"/>
      <c r="AR78" s="3"/>
      <c r="AS78" s="4"/>
      <c r="AU78">
        <v>73</v>
      </c>
      <c r="AV78" s="3">
        <v>16</v>
      </c>
      <c r="AW78">
        <f>AP21</f>
        <v>0</v>
      </c>
      <c r="AX78">
        <f>AP43</f>
        <v>0</v>
      </c>
      <c r="AY78">
        <f>AP65</f>
        <v>0</v>
      </c>
      <c r="AZ78" s="4">
        <f>AP87</f>
        <v>0</v>
      </c>
      <c r="BA78">
        <f>AW78</f>
        <v>0</v>
      </c>
      <c r="BJ78" s="47" t="str" cm="1">
        <f t="array" ref="BJ78">IFERROR(INDEX($BA$6:$BA$385, MATCH(0,COUNTIF($BJ$5:BJ77,$BA$6:$BA$385&amp;"") + IF($BA$6:$BA$385="",1,0), 0)), "")</f>
        <v/>
      </c>
      <c r="BK78" s="30">
        <f>SUMIFS($B$6:$B$385,$A$6:$A$385,BJ78)</f>
        <v>2117</v>
      </c>
      <c r="BM78" s="17">
        <f>IFERROR(SMALL($BK$6:$BK$385,COUNTIF($BK$6:$BK$385,0)+ROW(C73)),"")</f>
        <v>2117</v>
      </c>
      <c r="BN78" s="20" t="str">
        <f>VLOOKUP(BM78,CHOOSE({1,2},BK$6:BK$385,BJ$6:BJ$385),2,)</f>
        <v/>
      </c>
    </row>
    <row r="79" spans="1:66" x14ac:dyDescent="0.25">
      <c r="A79" s="16" t="str">
        <f>VLOOKUP(B79,CHOOSE({1,2},BI$6:BI$25,BH$6:BH$25),2,)</f>
        <v>ПО617</v>
      </c>
      <c r="B79" s="17">
        <f>IFERROR(SMALL($BI$6:$BI$25,COUNTIF($BI$6:$BI$25,0)+ROW(C8)),"")</f>
        <v>10</v>
      </c>
      <c r="AI79" s="15">
        <v>8</v>
      </c>
      <c r="AJ79" s="13" t="s">
        <v>44</v>
      </c>
      <c r="AK79" s="10">
        <v>-455.95621299979649</v>
      </c>
      <c r="AM79" s="4"/>
      <c r="AN79" s="3"/>
      <c r="AO79" s="4"/>
      <c r="AP79" s="3"/>
      <c r="AQ79" s="4"/>
      <c r="AR79" s="3"/>
      <c r="AS79" s="4"/>
      <c r="AU79">
        <v>74</v>
      </c>
      <c r="AV79" s="3">
        <v>17</v>
      </c>
      <c r="AW79">
        <f>AP22</f>
        <v>0</v>
      </c>
      <c r="AX79">
        <f>AP44</f>
        <v>0</v>
      </c>
      <c r="AY79">
        <f>AP66</f>
        <v>0</v>
      </c>
      <c r="AZ79" s="4">
        <f>AP88</f>
        <v>0</v>
      </c>
      <c r="BA79">
        <f>AW79</f>
        <v>0</v>
      </c>
      <c r="BJ79" s="47" t="str" cm="1">
        <f t="array" ref="BJ79">IFERROR(INDEX($BA$6:$BA$385, MATCH(0,COUNTIF($BJ$5:BJ78,$BA$6:$BA$385&amp;"") + IF($BA$6:$BA$385="",1,0), 0)), "")</f>
        <v/>
      </c>
      <c r="BK79" s="30">
        <f>SUMIFS($B$6:$B$385,$A$6:$A$385,BJ79)</f>
        <v>2117</v>
      </c>
      <c r="BM79" s="17">
        <f>IFERROR(SMALL($BK$6:$BK$385,COUNTIF($BK$6:$BK$385,0)+ROW(C74)),"")</f>
        <v>2117</v>
      </c>
      <c r="BN79" s="20" t="str">
        <f>VLOOKUP(BM79,CHOOSE({1,2},BK$6:BK$385,BJ$6:BJ$385),2,)</f>
        <v/>
      </c>
    </row>
    <row r="80" spans="1:66" x14ac:dyDescent="0.25">
      <c r="A80" s="16" t="str">
        <f>VLOOKUP(B80,CHOOSE({1,2},BI$6:BI$25,BH$6:BH$25),2,)</f>
        <v>ПО617</v>
      </c>
      <c r="B80" s="17">
        <f>IFERROR(SMALL($BI$6:$BI$25,COUNTIF($BI$6:$BI$25,0)+ROW(C9)),"")</f>
        <v>10</v>
      </c>
      <c r="AI80" s="15">
        <v>9</v>
      </c>
      <c r="AJ80" s="13" t="s">
        <v>45</v>
      </c>
      <c r="AK80" s="10">
        <v>-536.44949771238964</v>
      </c>
      <c r="AM80" s="4"/>
      <c r="AN80" s="3"/>
      <c r="AO80" s="4"/>
      <c r="AP80" s="3"/>
      <c r="AQ80" s="4"/>
      <c r="AR80" s="3"/>
      <c r="AS80" s="4"/>
      <c r="AU80">
        <v>75</v>
      </c>
      <c r="AV80" s="3">
        <v>18</v>
      </c>
      <c r="AW80">
        <f>AP23</f>
        <v>0</v>
      </c>
      <c r="AX80">
        <f>AP45</f>
        <v>0</v>
      </c>
      <c r="AY80">
        <f>AP67</f>
        <v>0</v>
      </c>
      <c r="AZ80" s="4">
        <f>AP89</f>
        <v>0</v>
      </c>
      <c r="BA80">
        <f>AW80</f>
        <v>0</v>
      </c>
      <c r="BJ80" s="47" t="str" cm="1">
        <f t="array" ref="BJ80">IFERROR(INDEX($BA$6:$BA$385, MATCH(0,COUNTIF($BJ$5:BJ79,$BA$6:$BA$385&amp;"") + IF($BA$6:$BA$385="",1,0), 0)), "")</f>
        <v/>
      </c>
      <c r="BK80" s="30">
        <f>SUMIFS($B$6:$B$385,$A$6:$A$385,BJ80)</f>
        <v>2117</v>
      </c>
      <c r="BM80" s="17">
        <f>IFERROR(SMALL($BK$6:$BK$385,COUNTIF($BK$6:$BK$385,0)+ROW(C75)),"")</f>
        <v>2117</v>
      </c>
      <c r="BN80" s="20" t="str">
        <f>VLOOKUP(BM80,CHOOSE({1,2},BK$6:BK$385,BJ$6:BJ$385),2,)</f>
        <v/>
      </c>
    </row>
    <row r="81" spans="1:66" ht="15.75" thickBot="1" x14ac:dyDescent="0.3">
      <c r="A81" s="16" t="str">
        <f>VLOOKUP(B81,CHOOSE({1,2},BI$6:BI$25,BH$6:BH$25),2,)</f>
        <v>ПО611</v>
      </c>
      <c r="B81" s="17">
        <f>IFERROR(SMALL($BI$6:$BI$25,COUNTIF($BI$6:$BI$25,0)+ROW(C10)),"")</f>
        <v>11</v>
      </c>
      <c r="AI81" s="15">
        <v>10</v>
      </c>
      <c r="AJ81" s="13" t="s">
        <v>46</v>
      </c>
      <c r="AK81" s="10">
        <v>-619.47875129708461</v>
      </c>
      <c r="AM81" s="4"/>
      <c r="AN81" s="3"/>
      <c r="AO81" s="4"/>
      <c r="AP81" s="3"/>
      <c r="AQ81" s="4"/>
      <c r="AR81" s="3"/>
      <c r="AS81" s="4"/>
      <c r="AU81">
        <v>76</v>
      </c>
      <c r="AV81" s="5">
        <v>19</v>
      </c>
      <c r="AW81" s="8">
        <f>AP24</f>
        <v>0</v>
      </c>
      <c r="AX81" s="8">
        <f>AP46</f>
        <v>0</v>
      </c>
      <c r="AY81" s="8">
        <f>AP68</f>
        <v>0</v>
      </c>
      <c r="AZ81" s="6">
        <f>AP90</f>
        <v>0</v>
      </c>
      <c r="BA81">
        <f>AW81</f>
        <v>0</v>
      </c>
      <c r="BJ81" s="47" t="str" cm="1">
        <f t="array" ref="BJ81">IFERROR(INDEX($BA$6:$BA$385, MATCH(0,COUNTIF($BJ$5:BJ80,$BA$6:$BA$385&amp;"") + IF($BA$6:$BA$385="",1,0), 0)), "")</f>
        <v/>
      </c>
      <c r="BK81" s="30">
        <f>SUMIFS($B$6:$B$385,$A$6:$A$385,BJ81)</f>
        <v>2117</v>
      </c>
      <c r="BM81" s="17">
        <f>IFERROR(SMALL($BK$6:$BK$385,COUNTIF($BK$6:$BK$385,0)+ROW(C76)),"")</f>
        <v>2117</v>
      </c>
      <c r="BN81" s="20" t="str">
        <f>VLOOKUP(BM81,CHOOSE({1,2},BK$6:BK$385,BJ$6:BJ$385),2,)</f>
        <v/>
      </c>
    </row>
    <row r="82" spans="1:66" x14ac:dyDescent="0.25">
      <c r="A82" s="16" t="str">
        <f>VLOOKUP(B82,CHOOSE({1,2},BI$6:BI$25,BH$6:BH$25),2,)</f>
        <v>ПО614</v>
      </c>
      <c r="B82" s="17">
        <f>IFERROR(SMALL($BI$6:$BI$25,COUNTIF($BI$6:$BI$25,0)+ROW(C11)),"")</f>
        <v>12</v>
      </c>
      <c r="AI82" s="15">
        <v>11</v>
      </c>
      <c r="AJ82" s="13" t="s">
        <v>47</v>
      </c>
      <c r="AK82" s="10">
        <v>-676.87426659381345</v>
      </c>
      <c r="AM82" s="4"/>
      <c r="AN82" s="3"/>
      <c r="AO82" s="4"/>
      <c r="AP82" s="3"/>
      <c r="AQ82" s="4"/>
      <c r="AR82" s="3"/>
      <c r="AS82" s="4"/>
      <c r="AU82">
        <v>77</v>
      </c>
      <c r="AV82" s="3">
        <v>1</v>
      </c>
      <c r="AW82" t="str">
        <f>AR6</f>
        <v>ПО6</v>
      </c>
      <c r="AX82">
        <f>AR28</f>
        <v>0</v>
      </c>
      <c r="AY82">
        <f>AR50</f>
        <v>0</v>
      </c>
      <c r="AZ82" s="4" t="str">
        <f>AR72</f>
        <v>ПО69</v>
      </c>
      <c r="BA82" t="str">
        <f>AW82</f>
        <v>ПО6</v>
      </c>
      <c r="BJ82" s="47" t="str" cm="1">
        <f t="array" ref="BJ82">IFERROR(INDEX($BA$6:$BA$385, MATCH(0,COUNTIF($BJ$5:BJ81,$BA$6:$BA$385&amp;"") + IF($BA$6:$BA$385="",1,0), 0)), "")</f>
        <v/>
      </c>
      <c r="BK82" s="30">
        <f>SUMIFS($B$6:$B$385,$A$6:$A$385,BJ82)</f>
        <v>2117</v>
      </c>
      <c r="BM82" s="17">
        <f>IFERROR(SMALL($BK$6:$BK$385,COUNTIF($BK$6:$BK$385,0)+ROW(C77)),"")</f>
        <v>2117</v>
      </c>
      <c r="BN82" s="20" t="str">
        <f>VLOOKUP(BM82,CHOOSE({1,2},BK$6:BK$385,BJ$6:BJ$385),2,)</f>
        <v/>
      </c>
    </row>
    <row r="83" spans="1:66" x14ac:dyDescent="0.25">
      <c r="A83" s="16" t="str">
        <f>VLOOKUP(B83,CHOOSE({1,2},BI$6:BI$25,BH$6:BH$25),2,)</f>
        <v>ПО614</v>
      </c>
      <c r="B83" s="17">
        <f>IFERROR(SMALL($BI$6:$BI$25,COUNTIF($BI$6:$BI$25,0)+ROW(C12)),"")</f>
        <v>12</v>
      </c>
      <c r="AI83" s="15">
        <v>12</v>
      </c>
      <c r="AJ83" s="13" t="s">
        <v>48</v>
      </c>
      <c r="AK83" s="10">
        <v>-761.80666701155542</v>
      </c>
      <c r="AM83" s="4"/>
      <c r="AN83" s="3"/>
      <c r="AO83" s="4"/>
      <c r="AP83" s="3"/>
      <c r="AQ83" s="4"/>
      <c r="AR83" s="3"/>
      <c r="AS83" s="4"/>
      <c r="AU83">
        <v>78</v>
      </c>
      <c r="AV83" s="3">
        <v>2</v>
      </c>
      <c r="AW83" t="str">
        <f>AR7</f>
        <v>ПО17</v>
      </c>
      <c r="AX83">
        <f>AR29</f>
        <v>0</v>
      </c>
      <c r="AY83">
        <f>AR51</f>
        <v>0</v>
      </c>
      <c r="AZ83" s="4" t="str">
        <f>AR73</f>
        <v>ПО66</v>
      </c>
      <c r="BA83" t="str">
        <f>AW83</f>
        <v>ПО17</v>
      </c>
      <c r="BJ83" s="47" t="str" cm="1">
        <f t="array" ref="BJ83">IFERROR(INDEX($BA$6:$BA$385, MATCH(0,COUNTIF($BJ$5:BJ82,$BA$6:$BA$385&amp;"") + IF($BA$6:$BA$385="",1,0), 0)), "")</f>
        <v/>
      </c>
      <c r="BK83" s="30">
        <f>SUMIFS($B$6:$B$385,$A$6:$A$385,BJ83)</f>
        <v>2117</v>
      </c>
      <c r="BM83" s="17">
        <f>IFERROR(SMALL($BK$6:$BK$385,COUNTIF($BK$6:$BK$385,0)+ROW(C78)),"")</f>
        <v>2117</v>
      </c>
      <c r="BN83" s="20" t="str">
        <f>VLOOKUP(BM83,CHOOSE({1,2},BK$6:BK$385,BJ$6:BJ$385),2,)</f>
        <v/>
      </c>
    </row>
    <row r="84" spans="1:66" x14ac:dyDescent="0.25">
      <c r="A84" s="16" t="str">
        <f>VLOOKUP(B84,CHOOSE({1,2},BI$6:BI$25,BH$6:BH$25),2,)</f>
        <v>ПО616</v>
      </c>
      <c r="B84" s="17">
        <f>IFERROR(SMALL($BI$6:$BI$25,COUNTIF($BI$6:$BI$25,0)+ROW(C13)),"")</f>
        <v>13</v>
      </c>
      <c r="AI84" s="15">
        <v>13</v>
      </c>
      <c r="AJ84" s="13" t="s">
        <v>49</v>
      </c>
      <c r="AK84" s="10">
        <v>-810.31838155899425</v>
      </c>
      <c r="AM84" s="4"/>
      <c r="AN84" s="3"/>
      <c r="AO84" s="4"/>
      <c r="AP84" s="3"/>
      <c r="AQ84" s="4"/>
      <c r="AR84" s="3"/>
      <c r="AS84" s="4"/>
      <c r="AU84">
        <v>79</v>
      </c>
      <c r="AV84" s="3">
        <v>3</v>
      </c>
      <c r="AW84" t="str">
        <f>AR8</f>
        <v>ПО14</v>
      </c>
      <c r="AX84">
        <f>AR30</f>
        <v>0</v>
      </c>
      <c r="AY84">
        <f>AR52</f>
        <v>0</v>
      </c>
      <c r="AZ84" s="4" t="str">
        <f>AR74</f>
        <v>ПО61</v>
      </c>
      <c r="BA84" t="str">
        <f>AW84</f>
        <v>ПО14</v>
      </c>
      <c r="BJ84" s="47" t="str" cm="1">
        <f t="array" ref="BJ84">IFERROR(INDEX($BA$6:$BA$385, MATCH(0,COUNTIF($BJ$5:BJ83,$BA$6:$BA$385&amp;"") + IF($BA$6:$BA$385="",1,0), 0)), "")</f>
        <v/>
      </c>
      <c r="BK84" s="30">
        <f>SUMIFS($B$6:$B$385,$A$6:$A$385,BJ84)</f>
        <v>2117</v>
      </c>
      <c r="BM84" s="17">
        <f>IFERROR(SMALL($BK$6:$BK$385,COUNTIF($BK$6:$BK$385,0)+ROW(C79)),"")</f>
        <v>2117</v>
      </c>
      <c r="BN84" s="20" t="str">
        <f>VLOOKUP(BM84,CHOOSE({1,2},BK$6:BK$385,BJ$6:BJ$385),2,)</f>
        <v/>
      </c>
    </row>
    <row r="85" spans="1:66" x14ac:dyDescent="0.25">
      <c r="A85" s="16" t="str">
        <f>VLOOKUP(B85,CHOOSE({1,2},BI$6:BI$25,BH$6:BH$25),2,)</f>
        <v>ПО610</v>
      </c>
      <c r="B85" s="17">
        <f>IFERROR(SMALL($BI$6:$BI$25,COUNTIF($BI$6:$BI$25,0)+ROW(C14)),"")</f>
        <v>14</v>
      </c>
      <c r="AI85" s="15">
        <v>14</v>
      </c>
      <c r="AJ85" s="13" t="s">
        <v>50</v>
      </c>
      <c r="AK85" s="10">
        <v>-865.84214041003918</v>
      </c>
      <c r="AM85" s="4"/>
      <c r="AN85" s="3"/>
      <c r="AO85" s="4"/>
      <c r="AP85" s="3"/>
      <c r="AQ85" s="4"/>
      <c r="AR85" s="3"/>
      <c r="AS85" s="4"/>
      <c r="AU85">
        <v>80</v>
      </c>
      <c r="AV85" s="3">
        <v>4</v>
      </c>
      <c r="AW85" t="str">
        <f>AR9</f>
        <v>ПО5 нш</v>
      </c>
      <c r="AX85">
        <f>AR31</f>
        <v>0</v>
      </c>
      <c r="AY85">
        <f>AR53</f>
        <v>0</v>
      </c>
      <c r="AZ85" s="4" t="str">
        <f>AR75</f>
        <v>ПО619</v>
      </c>
      <c r="BA85" t="str">
        <f>AW85</f>
        <v>ПО5 нш</v>
      </c>
      <c r="BJ85" s="47" t="str" cm="1">
        <f t="array" ref="BJ85">IFERROR(INDEX($BA$6:$BA$385, MATCH(0,COUNTIF($BJ$5:BJ84,$BA$6:$BA$385&amp;"") + IF($BA$6:$BA$385="",1,0), 0)), "")</f>
        <v/>
      </c>
      <c r="BK85" s="30">
        <f>SUMIFS($B$6:$B$385,$A$6:$A$385,BJ85)</f>
        <v>2117</v>
      </c>
      <c r="BM85" s="17">
        <f>IFERROR(SMALL($BK$6:$BK$385,COUNTIF($BK$6:$BK$385,0)+ROW(C80)),"")</f>
        <v>2117</v>
      </c>
      <c r="BN85" s="20" t="str">
        <f>VLOOKUP(BM85,CHOOSE({1,2},BK$6:BK$385,BJ$6:BJ$385),2,)</f>
        <v/>
      </c>
    </row>
    <row r="86" spans="1:66" x14ac:dyDescent="0.25">
      <c r="A86" s="16" t="str">
        <f>VLOOKUP(B86,CHOOSE({1,2},BI$6:BI$25,BH$6:BH$25),2,)</f>
        <v>ПО613</v>
      </c>
      <c r="B86" s="17">
        <f>IFERROR(SMALL($BI$6:$BI$25,COUNTIF($BI$6:$BI$25,0)+ROW(C15)),"")</f>
        <v>15</v>
      </c>
      <c r="AI86" s="15">
        <v>15</v>
      </c>
      <c r="AJ86" s="13" t="s">
        <v>51</v>
      </c>
      <c r="AK86" s="10">
        <v>-872.01318452937346</v>
      </c>
      <c r="AM86" s="4"/>
      <c r="AN86" s="3"/>
      <c r="AO86" s="4"/>
      <c r="AP86" s="3"/>
      <c r="AQ86" s="4"/>
      <c r="AR86" s="3"/>
      <c r="AS86" s="4"/>
      <c r="AU86">
        <v>81</v>
      </c>
      <c r="AV86" s="3">
        <v>5</v>
      </c>
      <c r="AW86" t="str">
        <f>AR10</f>
        <v>ПО16</v>
      </c>
      <c r="AX86">
        <f>AR32</f>
        <v>0</v>
      </c>
      <c r="AY86">
        <f>AR54</f>
        <v>0</v>
      </c>
      <c r="AZ86" s="4" t="str">
        <f>AR76</f>
        <v>ПО617</v>
      </c>
      <c r="BA86" t="str">
        <f>AW86</f>
        <v>ПО16</v>
      </c>
      <c r="BJ86" s="47" t="str" cm="1">
        <f t="array" ref="BJ86">IFERROR(INDEX($BA$6:$BA$385, MATCH(0,COUNTIF($BJ$5:BJ85,$BA$6:$BA$385&amp;"") + IF($BA$6:$BA$385="",1,0), 0)), "")</f>
        <v/>
      </c>
      <c r="BK86" s="30">
        <f>SUMIFS($B$6:$B$385,$A$6:$A$385,BJ86)</f>
        <v>2117</v>
      </c>
      <c r="BM86" s="17">
        <f>IFERROR(SMALL($BK$6:$BK$385,COUNTIF($BK$6:$BK$385,0)+ROW(C81)),"")</f>
        <v>2117</v>
      </c>
      <c r="BN86" s="20" t="str">
        <f>VLOOKUP(BM86,CHOOSE({1,2},BK$6:BK$385,BJ$6:BJ$385),2,)</f>
        <v/>
      </c>
    </row>
    <row r="87" spans="1:66" x14ac:dyDescent="0.25">
      <c r="A87" s="16" t="str">
        <f>VLOOKUP(B87,CHOOSE({1,2},BI$6:BI$25,BH$6:BH$25),2,)</f>
        <v>ПО615</v>
      </c>
      <c r="B87" s="17">
        <f>IFERROR(SMALL($BI$6:$BI$25,COUNTIF($BI$6:$BI$25,0)+ROW(C16)),"")</f>
        <v>16</v>
      </c>
      <c r="AI87" s="15">
        <v>16</v>
      </c>
      <c r="AJ87" s="13" t="s">
        <v>52</v>
      </c>
      <c r="AK87" s="10">
        <v>-997.66636908856333</v>
      </c>
      <c r="AM87" s="4"/>
      <c r="AN87" s="3"/>
      <c r="AO87" s="4"/>
      <c r="AP87" s="3"/>
      <c r="AQ87" s="4"/>
      <c r="AR87" s="3"/>
      <c r="AS87" s="4"/>
      <c r="AU87">
        <v>82</v>
      </c>
      <c r="AV87" s="3">
        <v>6</v>
      </c>
      <c r="AW87" t="str">
        <f>AR11</f>
        <v>ПО8</v>
      </c>
      <c r="AX87">
        <f>AR33</f>
        <v>0</v>
      </c>
      <c r="AY87">
        <f>AR55</f>
        <v>0</v>
      </c>
      <c r="AZ87" s="4" t="str">
        <f>AR77</f>
        <v>ПО614</v>
      </c>
      <c r="BA87" t="str">
        <f>AW87</f>
        <v>ПО8</v>
      </c>
      <c r="BJ87" s="47" t="str" cm="1">
        <f t="array" ref="BJ87">IFERROR(INDEX($BA$6:$BA$385, MATCH(0,COUNTIF($BJ$5:BJ86,$BA$6:$BA$385&amp;"") + IF($BA$6:$BA$385="",1,0), 0)), "")</f>
        <v/>
      </c>
      <c r="BK87" s="30">
        <f>SUMIFS($B$6:$B$385,$A$6:$A$385,BJ87)</f>
        <v>2117</v>
      </c>
      <c r="BM87" s="17">
        <f>IFERROR(SMALL($BK$6:$BK$385,COUNTIF($BK$6:$BK$385,0)+ROW(C82)),"")</f>
        <v>2117</v>
      </c>
      <c r="BN87" s="20" t="str">
        <f>VLOOKUP(BM87,CHOOSE({1,2},BK$6:BK$385,BJ$6:BJ$385),2,)</f>
        <v/>
      </c>
    </row>
    <row r="88" spans="1:66" x14ac:dyDescent="0.25">
      <c r="A88" s="16" t="str">
        <f>VLOOKUP(B88,CHOOSE({1,2},BI$6:BI$25,BH$6:BH$25),2,)</f>
        <v>ПО67</v>
      </c>
      <c r="B88" s="17">
        <f>IFERROR(SMALL($BI$6:$BI$25,COUNTIF($BI$6:$BI$25,0)+ROW(C17)),"")</f>
        <v>17</v>
      </c>
      <c r="AI88" s="15">
        <v>17</v>
      </c>
      <c r="AJ88" s="13" t="s">
        <v>53</v>
      </c>
      <c r="AK88" s="10">
        <v>-1015.8439349980515</v>
      </c>
      <c r="AM88" s="4"/>
      <c r="AN88" s="3"/>
      <c r="AO88" s="4"/>
      <c r="AP88" s="3"/>
      <c r="AQ88" s="4"/>
      <c r="AR88" s="3"/>
      <c r="AS88" s="4"/>
      <c r="AU88">
        <v>83</v>
      </c>
      <c r="AV88" s="3">
        <v>7</v>
      </c>
      <c r="AW88" t="str">
        <f>AR12</f>
        <v>ПО11</v>
      </c>
      <c r="AX88">
        <f>AR34</f>
        <v>0</v>
      </c>
      <c r="AY88">
        <f>AR56</f>
        <v>0</v>
      </c>
      <c r="AZ88" s="4">
        <f>AR78</f>
        <v>0</v>
      </c>
      <c r="BA88" t="str">
        <f>AW88</f>
        <v>ПО11</v>
      </c>
      <c r="BJ88" s="47" t="str" cm="1">
        <f t="array" ref="BJ88">IFERROR(INDEX($BA$6:$BA$385, MATCH(0,COUNTIF($BJ$5:BJ87,$BA$6:$BA$385&amp;"") + IF($BA$6:$BA$385="",1,0), 0)), "")</f>
        <v/>
      </c>
      <c r="BK88" s="30">
        <f>SUMIFS($B$6:$B$385,$A$6:$A$385,BJ88)</f>
        <v>2117</v>
      </c>
      <c r="BM88" s="17">
        <f>IFERROR(SMALL($BK$6:$BK$385,COUNTIF($BK$6:$BK$385,0)+ROW(C83)),"")</f>
        <v>2117</v>
      </c>
      <c r="BN88" s="20" t="str">
        <f>VLOOKUP(BM88,CHOOSE({1,2},BK$6:BK$385,BJ$6:BJ$385),2,)</f>
        <v/>
      </c>
    </row>
    <row r="89" spans="1:66" x14ac:dyDescent="0.25">
      <c r="A89" s="16" t="str">
        <f>VLOOKUP(B89,CHOOSE({1,2},BI$6:BI$25,BH$6:BH$25),2,)</f>
        <v>ПО68</v>
      </c>
      <c r="B89" s="17">
        <f>IFERROR(SMALL($BI$6:$BI$25,COUNTIF($BI$6:$BI$25,0)+ROW(C18)),"")</f>
        <v>18</v>
      </c>
      <c r="AI89" s="15">
        <v>18</v>
      </c>
      <c r="AJ89" s="13" t="s">
        <v>54</v>
      </c>
      <c r="AK89" s="10">
        <v>-1220.9089251531329</v>
      </c>
      <c r="AM89" s="4"/>
      <c r="AN89" s="3"/>
      <c r="AO89" s="4"/>
      <c r="AP89" s="3"/>
      <c r="AQ89" s="4"/>
      <c r="AR89" s="3"/>
      <c r="AS89" s="4"/>
      <c r="AU89">
        <v>84</v>
      </c>
      <c r="AV89" s="3">
        <v>8</v>
      </c>
      <c r="AW89">
        <f>AR13</f>
        <v>0</v>
      </c>
      <c r="AX89">
        <f>AR35</f>
        <v>0</v>
      </c>
      <c r="AY89">
        <f>AR57</f>
        <v>0</v>
      </c>
      <c r="AZ89" s="4">
        <f>AR79</f>
        <v>0</v>
      </c>
      <c r="BA89">
        <f>AW89</f>
        <v>0</v>
      </c>
      <c r="BJ89" s="47" t="str" cm="1">
        <f t="array" ref="BJ89">IFERROR(INDEX($BA$6:$BA$385, MATCH(0,COUNTIF($BJ$5:BJ88,$BA$6:$BA$385&amp;"") + IF($BA$6:$BA$385="",1,0), 0)), "")</f>
        <v/>
      </c>
      <c r="BK89" s="30">
        <f>SUMIFS($B$6:$B$385,$A$6:$A$385,BJ89)</f>
        <v>2117</v>
      </c>
      <c r="BM89" s="17">
        <f>IFERROR(SMALL($BK$6:$BK$385,COUNTIF($BK$6:$BK$385,0)+ROW(C84)),"")</f>
        <v>2117</v>
      </c>
      <c r="BN89" s="20" t="str">
        <f>VLOOKUP(BM89,CHOOSE({1,2},BK$6:BK$385,BJ$6:BJ$385),2,)</f>
        <v/>
      </c>
    </row>
    <row r="90" spans="1:66" ht="15.75" thickBot="1" x14ac:dyDescent="0.3">
      <c r="A90" s="16" t="str">
        <f>VLOOKUP(B90,CHOOSE({1,2},BI$6:BI$25,BH$6:BH$25),2,)</f>
        <v/>
      </c>
      <c r="B90" s="18">
        <f>IFERROR(SMALL($BI$6:$BI$25,COUNTIF($BI$6:$BI$25,0)+ROW(C19)),"")</f>
        <v>758</v>
      </c>
      <c r="AI90" s="15">
        <v>19</v>
      </c>
      <c r="AJ90" s="14"/>
      <c r="AK90" s="11"/>
      <c r="AL90" s="8"/>
      <c r="AM90" s="6"/>
      <c r="AN90" s="5"/>
      <c r="AO90" s="6"/>
      <c r="AP90" s="5"/>
      <c r="AQ90" s="6"/>
      <c r="AR90" s="5"/>
      <c r="AS90" s="6"/>
      <c r="AU90">
        <v>85</v>
      </c>
      <c r="AV90" s="3">
        <v>9</v>
      </c>
      <c r="AW90">
        <f>AR14</f>
        <v>0</v>
      </c>
      <c r="AX90">
        <f>AR36</f>
        <v>0</v>
      </c>
      <c r="AY90">
        <f>AR58</f>
        <v>0</v>
      </c>
      <c r="AZ90" s="4">
        <f>AR80</f>
        <v>0</v>
      </c>
      <c r="BA90">
        <f>AW90</f>
        <v>0</v>
      </c>
      <c r="BJ90" s="47" t="str" cm="1">
        <f t="array" ref="BJ90">IFERROR(INDEX($BA$6:$BA$385, MATCH(0,COUNTIF($BJ$5:BJ89,$BA$6:$BA$385&amp;"") + IF($BA$6:$BA$385="",1,0), 0)), "")</f>
        <v/>
      </c>
      <c r="BK90" s="30">
        <f>SUMIFS($B$6:$B$385,$A$6:$A$385,BJ90)</f>
        <v>2117</v>
      </c>
      <c r="BM90" s="17">
        <f>IFERROR(SMALL($BK$6:$BK$385,COUNTIF($BK$6:$BK$385,0)+ROW(C85)),"")</f>
        <v>2117</v>
      </c>
      <c r="BN90" s="20" t="str">
        <f>VLOOKUP(BM90,CHOOSE({1,2},BK$6:BK$385,BJ$6:BJ$385),2,)</f>
        <v/>
      </c>
    </row>
    <row r="91" spans="1:66" x14ac:dyDescent="0.25">
      <c r="B91" t="str">
        <f>IFERROR(SMALL($BI$6:$BI$25,COUNTIF($BI$6:$BI$25,0)+ROW(C20)),"")</f>
        <v/>
      </c>
      <c r="AU91">
        <v>86</v>
      </c>
      <c r="AV91" s="3">
        <v>10</v>
      </c>
      <c r="AW91">
        <f>AR15</f>
        <v>0</v>
      </c>
      <c r="AX91">
        <f>AR37</f>
        <v>0</v>
      </c>
      <c r="AY91">
        <f>AR59</f>
        <v>0</v>
      </c>
      <c r="AZ91" s="4">
        <f>AR81</f>
        <v>0</v>
      </c>
      <c r="BA91">
        <f>AW91</f>
        <v>0</v>
      </c>
      <c r="BJ91" s="47" t="str" cm="1">
        <f t="array" ref="BJ91">IFERROR(INDEX($BA$6:$BA$385, MATCH(0,COUNTIF($BJ$5:BJ90,$BA$6:$BA$385&amp;"") + IF($BA$6:$BA$385="",1,0), 0)), "")</f>
        <v/>
      </c>
      <c r="BK91" s="30">
        <f>SUMIFS($B$6:$B$385,$A$6:$A$385,BJ91)</f>
        <v>2117</v>
      </c>
      <c r="BM91" s="17">
        <f>IFERROR(SMALL($BK$6:$BK$385,COUNTIF($BK$6:$BK$385,0)+ROW(C86)),"")</f>
        <v>2117</v>
      </c>
      <c r="BN91" s="20" t="str">
        <f>VLOOKUP(BM91,CHOOSE({1,2},BK$6:BK$385,BJ$6:BJ$385),2,)</f>
        <v/>
      </c>
    </row>
    <row r="92" spans="1:66" x14ac:dyDescent="0.25">
      <c r="B92" t="str">
        <f>IFERROR(SMALL($BI$6:$BI$25,COUNTIF($BI$6:$BI$25,0)+ROW(C21)),"")</f>
        <v/>
      </c>
      <c r="AU92">
        <v>87</v>
      </c>
      <c r="AV92" s="3">
        <v>11</v>
      </c>
      <c r="AW92">
        <f>AR16</f>
        <v>0</v>
      </c>
      <c r="AX92">
        <f>AR38</f>
        <v>0</v>
      </c>
      <c r="AY92">
        <f>AR60</f>
        <v>0</v>
      </c>
      <c r="AZ92" s="4">
        <f>AR82</f>
        <v>0</v>
      </c>
      <c r="BA92">
        <f>AW92</f>
        <v>0</v>
      </c>
      <c r="BJ92" s="47" t="str" cm="1">
        <f t="array" ref="BJ92">IFERROR(INDEX($BA$6:$BA$385, MATCH(0,COUNTIF($BJ$5:BJ91,$BA$6:$BA$385&amp;"") + IF($BA$6:$BA$385="",1,0), 0)), "")</f>
        <v/>
      </c>
      <c r="BK92" s="30">
        <f>SUMIFS($B$6:$B$385,$A$6:$A$385,BJ92)</f>
        <v>2117</v>
      </c>
      <c r="BM92" s="17">
        <f>IFERROR(SMALL($BK$6:$BK$385,COUNTIF($BK$6:$BK$385,0)+ROW(C87)),"")</f>
        <v>2117</v>
      </c>
      <c r="BN92" s="20" t="str">
        <f>VLOOKUP(BM92,CHOOSE({1,2},BK$6:BK$385,BJ$6:BJ$385),2,)</f>
        <v/>
      </c>
    </row>
    <row r="93" spans="1:66" x14ac:dyDescent="0.25">
      <c r="AU93">
        <v>88</v>
      </c>
      <c r="AV93" s="3">
        <v>12</v>
      </c>
      <c r="AW93">
        <f>AR17</f>
        <v>0</v>
      </c>
      <c r="AX93">
        <f>AR39</f>
        <v>0</v>
      </c>
      <c r="AY93">
        <f>AR61</f>
        <v>0</v>
      </c>
      <c r="AZ93" s="4">
        <f>AR83</f>
        <v>0</v>
      </c>
      <c r="BA93">
        <f>AW93</f>
        <v>0</v>
      </c>
      <c r="BJ93" s="47" t="str" cm="1">
        <f t="array" ref="BJ93">IFERROR(INDEX($BA$6:$BA$385, MATCH(0,COUNTIF($BJ$5:BJ92,$BA$6:$BA$385&amp;"") + IF($BA$6:$BA$385="",1,0), 0)), "")</f>
        <v/>
      </c>
      <c r="BK93" s="30">
        <f>SUMIFS($B$6:$B$385,$A$6:$A$385,BJ93)</f>
        <v>2117</v>
      </c>
      <c r="BM93" s="17">
        <f>IFERROR(SMALL($BK$6:$BK$385,COUNTIF($BK$6:$BK$385,0)+ROW(C88)),"")</f>
        <v>2117</v>
      </c>
      <c r="BN93" s="20" t="str">
        <f>VLOOKUP(BM93,CHOOSE({1,2},BK$6:BK$385,BJ$6:BJ$385),2,)</f>
        <v/>
      </c>
    </row>
    <row r="94" spans="1:66" x14ac:dyDescent="0.25">
      <c r="AU94">
        <v>89</v>
      </c>
      <c r="AV94" s="3">
        <v>13</v>
      </c>
      <c r="AW94">
        <f>AR18</f>
        <v>0</v>
      </c>
      <c r="AX94">
        <f>AR40</f>
        <v>0</v>
      </c>
      <c r="AY94">
        <f>AR62</f>
        <v>0</v>
      </c>
      <c r="AZ94" s="4">
        <f>AR84</f>
        <v>0</v>
      </c>
      <c r="BA94">
        <f>AW94</f>
        <v>0</v>
      </c>
      <c r="BJ94" s="47" t="str" cm="1">
        <f t="array" ref="BJ94">IFERROR(INDEX($BA$6:$BA$385, MATCH(0,COUNTIF($BJ$5:BJ93,$BA$6:$BA$385&amp;"") + IF($BA$6:$BA$385="",1,0), 0)), "")</f>
        <v/>
      </c>
      <c r="BK94" s="30">
        <f>SUMIFS($B$6:$B$385,$A$6:$A$385,BJ94)</f>
        <v>2117</v>
      </c>
      <c r="BM94" s="17">
        <f>IFERROR(SMALL($BK$6:$BK$385,COUNTIF($BK$6:$BK$385,0)+ROW(C89)),"")</f>
        <v>2117</v>
      </c>
      <c r="BN94" s="20" t="str">
        <f>VLOOKUP(BM94,CHOOSE({1,2},BK$6:BK$385,BJ$6:BJ$385),2,)</f>
        <v/>
      </c>
    </row>
    <row r="95" spans="1:66" x14ac:dyDescent="0.25">
      <c r="AU95">
        <v>90</v>
      </c>
      <c r="AV95" s="3">
        <v>14</v>
      </c>
      <c r="AW95">
        <f>AR19</f>
        <v>0</v>
      </c>
      <c r="AX95">
        <f>AR41</f>
        <v>0</v>
      </c>
      <c r="AY95">
        <f>AR63</f>
        <v>0</v>
      </c>
      <c r="AZ95" s="4">
        <f>AR85</f>
        <v>0</v>
      </c>
      <c r="BA95">
        <f>AW95</f>
        <v>0</v>
      </c>
      <c r="BJ95" s="47" t="str" cm="1">
        <f t="array" ref="BJ95">IFERROR(INDEX($BA$6:$BA$385, MATCH(0,COUNTIF($BJ$5:BJ94,$BA$6:$BA$385&amp;"") + IF($BA$6:$BA$385="",1,0), 0)), "")</f>
        <v/>
      </c>
      <c r="BK95" s="30">
        <f>SUMIFS($B$6:$B$385,$A$6:$A$385,BJ95)</f>
        <v>2117</v>
      </c>
      <c r="BM95" s="17">
        <f>IFERROR(SMALL($BK$6:$BK$385,COUNTIF($BK$6:$BK$385,0)+ROW(C90)),"")</f>
        <v>2117</v>
      </c>
      <c r="BN95" s="20" t="str">
        <f>VLOOKUP(BM95,CHOOSE({1,2},BK$6:BK$385,BJ$6:BJ$385),2,)</f>
        <v/>
      </c>
    </row>
    <row r="96" spans="1:66" x14ac:dyDescent="0.25">
      <c r="AU96">
        <v>91</v>
      </c>
      <c r="AV96" s="3">
        <v>15</v>
      </c>
      <c r="AW96">
        <f>AR20</f>
        <v>0</v>
      </c>
      <c r="AX96">
        <f>AR42</f>
        <v>0</v>
      </c>
      <c r="AY96">
        <f>AR64</f>
        <v>0</v>
      </c>
      <c r="AZ96" s="4">
        <f>AR86</f>
        <v>0</v>
      </c>
      <c r="BA96">
        <f>AW96</f>
        <v>0</v>
      </c>
      <c r="BJ96" s="47" t="str" cm="1">
        <f t="array" ref="BJ96">IFERROR(INDEX($BA$6:$BA$385, MATCH(0,COUNTIF($BJ$5:BJ95,$BA$6:$BA$385&amp;"") + IF($BA$6:$BA$385="",1,0), 0)), "")</f>
        <v/>
      </c>
      <c r="BK96" s="30">
        <f>SUMIFS($B$6:$B$385,$A$6:$A$385,BJ96)</f>
        <v>2117</v>
      </c>
      <c r="BM96" s="17">
        <f>IFERROR(SMALL($BK$6:$BK$385,COUNTIF($BK$6:$BK$385,0)+ROW(C91)),"")</f>
        <v>2117</v>
      </c>
      <c r="BN96" s="20" t="str">
        <f>VLOOKUP(BM96,CHOOSE({1,2},BK$6:BK$385,BJ$6:BJ$385),2,)</f>
        <v/>
      </c>
    </row>
    <row r="97" spans="47:66" x14ac:dyDescent="0.25">
      <c r="AU97">
        <v>92</v>
      </c>
      <c r="AV97" s="3">
        <v>16</v>
      </c>
      <c r="AW97">
        <f>AR21</f>
        <v>0</v>
      </c>
      <c r="AX97">
        <f>AR43</f>
        <v>0</v>
      </c>
      <c r="AY97">
        <f>AR65</f>
        <v>0</v>
      </c>
      <c r="AZ97" s="4">
        <f>AR87</f>
        <v>0</v>
      </c>
      <c r="BA97">
        <f>AW97</f>
        <v>0</v>
      </c>
      <c r="BJ97" s="47" t="str" cm="1">
        <f t="array" ref="BJ97">IFERROR(INDEX($BA$6:$BA$385, MATCH(0,COUNTIF($BJ$5:BJ96,$BA$6:$BA$385&amp;"") + IF($BA$6:$BA$385="",1,0), 0)), "")</f>
        <v/>
      </c>
      <c r="BK97" s="30">
        <f>SUMIFS($B$6:$B$385,$A$6:$A$385,BJ97)</f>
        <v>2117</v>
      </c>
      <c r="BM97" s="17">
        <f>IFERROR(SMALL($BK$6:$BK$385,COUNTIF($BK$6:$BK$385,0)+ROW(C92)),"")</f>
        <v>2117</v>
      </c>
      <c r="BN97" s="20" t="str">
        <f>VLOOKUP(BM97,CHOOSE({1,2},BK$6:BK$385,BJ$6:BJ$385),2,)</f>
        <v/>
      </c>
    </row>
    <row r="98" spans="47:66" x14ac:dyDescent="0.25">
      <c r="AU98">
        <v>93</v>
      </c>
      <c r="AV98" s="3">
        <v>17</v>
      </c>
      <c r="AW98">
        <f>AR22</f>
        <v>0</v>
      </c>
      <c r="AX98">
        <f>AR44</f>
        <v>0</v>
      </c>
      <c r="AY98">
        <f>AR66</f>
        <v>0</v>
      </c>
      <c r="AZ98" s="4">
        <f>AR88</f>
        <v>0</v>
      </c>
      <c r="BA98">
        <f>AW98</f>
        <v>0</v>
      </c>
      <c r="BJ98" s="47" t="str" cm="1">
        <f t="array" ref="BJ98">IFERROR(INDEX($BA$6:$BA$385, MATCH(0,COUNTIF($BJ$5:BJ97,$BA$6:$BA$385&amp;"") + IF($BA$6:$BA$385="",1,0), 0)), "")</f>
        <v/>
      </c>
      <c r="BK98" s="30">
        <f>SUMIFS($B$6:$B$385,$A$6:$A$385,BJ98)</f>
        <v>2117</v>
      </c>
      <c r="BM98" s="17">
        <f>IFERROR(SMALL($BK$6:$BK$385,COUNTIF($BK$6:$BK$385,0)+ROW(C93)),"")</f>
        <v>2117</v>
      </c>
      <c r="BN98" s="20" t="str">
        <f>VLOOKUP(BM98,CHOOSE({1,2},BK$6:BK$385,BJ$6:BJ$385),2,)</f>
        <v/>
      </c>
    </row>
    <row r="99" spans="47:66" x14ac:dyDescent="0.25">
      <c r="AU99">
        <v>94</v>
      </c>
      <c r="AV99" s="3">
        <v>18</v>
      </c>
      <c r="AW99">
        <f>AR23</f>
        <v>0</v>
      </c>
      <c r="AX99">
        <f>AR45</f>
        <v>0</v>
      </c>
      <c r="AY99">
        <f>AR67</f>
        <v>0</v>
      </c>
      <c r="AZ99" s="4">
        <f>AR89</f>
        <v>0</v>
      </c>
      <c r="BA99">
        <f>AW99</f>
        <v>0</v>
      </c>
      <c r="BJ99" s="47" t="str" cm="1">
        <f t="array" ref="BJ99">IFERROR(INDEX($BA$6:$BA$385, MATCH(0,COUNTIF($BJ$5:BJ98,$BA$6:$BA$385&amp;"") + IF($BA$6:$BA$385="",1,0), 0)), "")</f>
        <v/>
      </c>
      <c r="BK99" s="30">
        <f>SUMIFS($B$6:$B$385,$A$6:$A$385,BJ99)</f>
        <v>2117</v>
      </c>
      <c r="BM99" s="17">
        <f>IFERROR(SMALL($BK$6:$BK$385,COUNTIF($BK$6:$BK$385,0)+ROW(C94)),"")</f>
        <v>2117</v>
      </c>
      <c r="BN99" s="20" t="str">
        <f>VLOOKUP(BM99,CHOOSE({1,2},BK$6:BK$385,BJ$6:BJ$385),2,)</f>
        <v/>
      </c>
    </row>
    <row r="100" spans="47:66" ht="15.75" thickBot="1" x14ac:dyDescent="0.3">
      <c r="AU100">
        <v>95</v>
      </c>
      <c r="AV100" s="5">
        <v>19</v>
      </c>
      <c r="AW100" s="8">
        <f>AR24</f>
        <v>0</v>
      </c>
      <c r="AX100" s="8">
        <f>AR46</f>
        <v>0</v>
      </c>
      <c r="AY100" s="8">
        <f>AR68</f>
        <v>0</v>
      </c>
      <c r="AZ100" s="6">
        <f>AR90</f>
        <v>0</v>
      </c>
      <c r="BA100">
        <f>AW100</f>
        <v>0</v>
      </c>
      <c r="BJ100" s="47" t="str" cm="1">
        <f t="array" ref="BJ100">IFERROR(INDEX($BA$6:$BA$385, MATCH(0,COUNTIF($BJ$5:BJ99,$BA$6:$BA$385&amp;"") + IF($BA$6:$BA$385="",1,0), 0)), "")</f>
        <v/>
      </c>
      <c r="BK100" s="30">
        <f>SUMIFS($B$6:$B$385,$A$6:$A$385,BJ100)</f>
        <v>2117</v>
      </c>
      <c r="BM100" s="17">
        <f>IFERROR(SMALL($BK$6:$BK$385,COUNTIF($BK$6:$BK$385,0)+ROW(C95)),"")</f>
        <v>2117</v>
      </c>
      <c r="BN100" s="20" t="str">
        <f>VLOOKUP(BM100,CHOOSE({1,2},BK$6:BK$385,BJ$6:BJ$385),2,)</f>
        <v/>
      </c>
    </row>
    <row r="101" spans="47:66" x14ac:dyDescent="0.25">
      <c r="AU101">
        <v>1</v>
      </c>
      <c r="BA101" t="str">
        <f>AX6</f>
        <v>ПО219</v>
      </c>
      <c r="BJ101" s="47" t="str" cm="1">
        <f t="array" ref="BJ101">IFERROR(INDEX($BA$6:$BA$385, MATCH(0,COUNTIF($BJ$5:BJ100,$BA$6:$BA$385&amp;"") + IF($BA$6:$BA$385="",1,0), 0)), "")</f>
        <v/>
      </c>
      <c r="BK101" s="30">
        <f>SUMIFS($B$6:$B$385,$A$6:$A$385,BJ101)</f>
        <v>2117</v>
      </c>
      <c r="BM101" s="17">
        <f>IFERROR(SMALL($BK$6:$BK$385,COUNTIF($BK$6:$BK$385,0)+ROW(C96)),"")</f>
        <v>2117</v>
      </c>
      <c r="BN101" s="20" t="str">
        <f>VLOOKUP(BM101,CHOOSE({1,2},BK$6:BK$385,BJ$6:BJ$385),2,)</f>
        <v/>
      </c>
    </row>
    <row r="102" spans="47:66" x14ac:dyDescent="0.25">
      <c r="AU102">
        <v>2</v>
      </c>
      <c r="BA102" t="str">
        <f>AX7</f>
        <v>ПО216</v>
      </c>
      <c r="BJ102" s="47" t="str" cm="1">
        <f t="array" ref="BJ102">IFERROR(INDEX($BA$6:$BA$385, MATCH(0,COUNTIF($BJ$5:BJ101,$BA$6:$BA$385&amp;"") + IF($BA$6:$BA$385="",1,0), 0)), "")</f>
        <v/>
      </c>
      <c r="BK102" s="30">
        <f>SUMIFS($B$6:$B$385,$A$6:$A$385,BJ102)</f>
        <v>2117</v>
      </c>
      <c r="BM102" s="17">
        <f>IFERROR(SMALL($BK$6:$BK$385,COUNTIF($BK$6:$BK$385,0)+ROW(C97)),"")</f>
        <v>2117</v>
      </c>
      <c r="BN102" s="20" t="str">
        <f>VLOOKUP(BM102,CHOOSE({1,2},BK$6:BK$385,BJ$6:BJ$385),2,)</f>
        <v/>
      </c>
    </row>
    <row r="103" spans="47:66" x14ac:dyDescent="0.25">
      <c r="AU103">
        <v>3</v>
      </c>
      <c r="BA103" t="str">
        <f>AX8</f>
        <v>ПО211</v>
      </c>
      <c r="BJ103" s="47" t="str" cm="1">
        <f t="array" ref="BJ103">IFERROR(INDEX($BA$6:$BA$385, MATCH(0,COUNTIF($BJ$5:BJ102,$BA$6:$BA$385&amp;"") + IF($BA$6:$BA$385="",1,0), 0)), "")</f>
        <v/>
      </c>
      <c r="BK103" s="30">
        <f>SUMIFS($B$6:$B$385,$A$6:$A$385,BJ103)</f>
        <v>2117</v>
      </c>
      <c r="BM103" s="17">
        <f>IFERROR(SMALL($BK$6:$BK$385,COUNTIF($BK$6:$BK$385,0)+ROW(C98)),"")</f>
        <v>2117</v>
      </c>
      <c r="BN103" s="20" t="str">
        <f>VLOOKUP(BM103,CHOOSE({1,2},BK$6:BK$385,BJ$6:BJ$385),2,)</f>
        <v/>
      </c>
    </row>
    <row r="104" spans="47:66" x14ac:dyDescent="0.25">
      <c r="AU104">
        <v>4</v>
      </c>
      <c r="BA104" t="str">
        <f>AX9</f>
        <v>ПО21</v>
      </c>
      <c r="BJ104" s="47" t="str" cm="1">
        <f t="array" ref="BJ104">IFERROR(INDEX($BA$6:$BA$385, MATCH(0,COUNTIF($BJ$5:BJ103,$BA$6:$BA$385&amp;"") + IF($BA$6:$BA$385="",1,0), 0)), "")</f>
        <v/>
      </c>
      <c r="BK104" s="30">
        <f>SUMIFS($B$6:$B$385,$A$6:$A$385,BJ104)</f>
        <v>2117</v>
      </c>
      <c r="BM104" s="17">
        <f>IFERROR(SMALL($BK$6:$BK$385,COUNTIF($BK$6:$BK$385,0)+ROW(C99)),"")</f>
        <v>2117</v>
      </c>
      <c r="BN104" s="20" t="str">
        <f>VLOOKUP(BM104,CHOOSE({1,2},BK$6:BK$385,BJ$6:BJ$385),2,)</f>
        <v/>
      </c>
    </row>
    <row r="105" spans="47:66" x14ac:dyDescent="0.25">
      <c r="AU105">
        <v>5</v>
      </c>
      <c r="BA105" t="str">
        <f>AX10</f>
        <v>ПО210</v>
      </c>
      <c r="BJ105" s="47" t="str" cm="1">
        <f t="array" ref="BJ105">IFERROR(INDEX($BA$6:$BA$385, MATCH(0,COUNTIF($BJ$5:BJ104,$BA$6:$BA$385&amp;"") + IF($BA$6:$BA$385="",1,0), 0)), "")</f>
        <v/>
      </c>
      <c r="BK105" s="30">
        <f>SUMIFS($B$6:$B$385,$A$6:$A$385,BJ105)</f>
        <v>2117</v>
      </c>
      <c r="BM105" s="17">
        <f>IFERROR(SMALL($BK$6:$BK$385,COUNTIF($BK$6:$BK$385,0)+ROW(C100)),"")</f>
        <v>2117</v>
      </c>
      <c r="BN105" s="20" t="str">
        <f>VLOOKUP(BM105,CHOOSE({1,2},BK$6:BK$385,BJ$6:BJ$385),2,)</f>
        <v/>
      </c>
    </row>
    <row r="106" spans="47:66" x14ac:dyDescent="0.25">
      <c r="AU106">
        <v>6</v>
      </c>
      <c r="BA106" t="str">
        <f>AX11</f>
        <v>ПО26</v>
      </c>
      <c r="BJ106" s="47" t="str" cm="1">
        <f t="array" ref="BJ106">IFERROR(INDEX($BA$6:$BA$385, MATCH(0,COUNTIF($BJ$5:BJ105,$BA$6:$BA$385&amp;"") + IF($BA$6:$BA$385="",1,0), 0)), "")</f>
        <v/>
      </c>
      <c r="BK106" s="30">
        <f>SUMIFS($B$6:$B$385,$A$6:$A$385,BJ106)</f>
        <v>2117</v>
      </c>
      <c r="BM106" s="17">
        <f>IFERROR(SMALL($BK$6:$BK$385,COUNTIF($BK$6:$BK$385,0)+ROW(C101)),"")</f>
        <v>2117</v>
      </c>
      <c r="BN106" s="20" t="str">
        <f>VLOOKUP(BM106,CHOOSE({1,2},BK$6:BK$385,BJ$6:BJ$385),2,)</f>
        <v/>
      </c>
    </row>
    <row r="107" spans="47:66" x14ac:dyDescent="0.25">
      <c r="AU107">
        <v>7</v>
      </c>
      <c r="BA107" t="str">
        <f>AX12</f>
        <v>ПО29</v>
      </c>
      <c r="BJ107" s="47" t="str" cm="1">
        <f t="array" ref="BJ107">IFERROR(INDEX($BA$6:$BA$385, MATCH(0,COUNTIF($BJ$5:BJ106,$BA$6:$BA$385&amp;"") + IF($BA$6:$BA$385="",1,0), 0)), "")</f>
        <v/>
      </c>
      <c r="BK107" s="30">
        <f>SUMIFS($B$6:$B$385,$A$6:$A$385,BJ107)</f>
        <v>2117</v>
      </c>
      <c r="BM107" s="17">
        <f>IFERROR(SMALL($BK$6:$BK$385,COUNTIF($BK$6:$BK$385,0)+ROW(C102)),"")</f>
        <v>2117</v>
      </c>
      <c r="BN107" s="20" t="str">
        <f>VLOOKUP(BM107,CHOOSE({1,2},BK$6:BK$385,BJ$6:BJ$385),2,)</f>
        <v/>
      </c>
    </row>
    <row r="108" spans="47:66" x14ac:dyDescent="0.25">
      <c r="AU108">
        <v>8</v>
      </c>
      <c r="BA108" t="str">
        <f>AX13</f>
        <v>ПО217</v>
      </c>
      <c r="BJ108" s="47" t="str" cm="1">
        <f t="array" ref="BJ108">IFERROR(INDEX($BA$6:$BA$385, MATCH(0,COUNTIF($BJ$5:BJ107,$BA$6:$BA$385&amp;"") + IF($BA$6:$BA$385="",1,0), 0)), "")</f>
        <v/>
      </c>
      <c r="BK108" s="30">
        <f>SUMIFS($B$6:$B$385,$A$6:$A$385,BJ108)</f>
        <v>2117</v>
      </c>
      <c r="BM108" s="17">
        <f>IFERROR(SMALL($BK$6:$BK$385,COUNTIF($BK$6:$BK$385,0)+ROW(C103)),"")</f>
        <v>2117</v>
      </c>
      <c r="BN108" s="20" t="str">
        <f>VLOOKUP(BM108,CHOOSE({1,2},BK$6:BK$385,BJ$6:BJ$385),2,)</f>
        <v/>
      </c>
    </row>
    <row r="109" spans="47:66" x14ac:dyDescent="0.25">
      <c r="AU109">
        <v>9</v>
      </c>
      <c r="BA109" t="str">
        <f>AX14</f>
        <v>ПО24</v>
      </c>
      <c r="BJ109" s="47" t="str" cm="1">
        <f t="array" ref="BJ109">IFERROR(INDEX($BA$6:$BA$385, MATCH(0,COUNTIF($BJ$5:BJ108,$BA$6:$BA$385&amp;"") + IF($BA$6:$BA$385="",1,0), 0)), "")</f>
        <v/>
      </c>
      <c r="BK109" s="30">
        <f>SUMIFS($B$6:$B$385,$A$6:$A$385,BJ109)</f>
        <v>2117</v>
      </c>
      <c r="BM109" s="17">
        <f>IFERROR(SMALL($BK$6:$BK$385,COUNTIF($BK$6:$BK$385,0)+ROW(C104)),"")</f>
        <v>2117</v>
      </c>
      <c r="BN109" s="20" t="str">
        <f>VLOOKUP(BM109,CHOOSE({1,2},BK$6:BK$385,BJ$6:BJ$385),2,)</f>
        <v/>
      </c>
    </row>
    <row r="110" spans="47:66" x14ac:dyDescent="0.25">
      <c r="AU110">
        <v>10</v>
      </c>
      <c r="BA110" t="str">
        <f>AX15</f>
        <v>ПО25</v>
      </c>
      <c r="BJ110" s="47" t="str" cm="1">
        <f t="array" ref="BJ110">IFERROR(INDEX($BA$6:$BA$385, MATCH(0,COUNTIF($BJ$5:BJ109,$BA$6:$BA$385&amp;"") + IF($BA$6:$BA$385="",1,0), 0)), "")</f>
        <v/>
      </c>
      <c r="BK110" s="30">
        <f>SUMIFS($B$6:$B$385,$A$6:$A$385,BJ110)</f>
        <v>2117</v>
      </c>
      <c r="BM110" s="17">
        <f>IFERROR(SMALL($BK$6:$BK$385,COUNTIF($BK$6:$BK$385,0)+ROW(C105)),"")</f>
        <v>2117</v>
      </c>
      <c r="BN110" s="20" t="str">
        <f>VLOOKUP(BM110,CHOOSE({1,2},BK$6:BK$385,BJ$6:BJ$385),2,)</f>
        <v/>
      </c>
    </row>
    <row r="111" spans="47:66" x14ac:dyDescent="0.25">
      <c r="AU111">
        <v>11</v>
      </c>
      <c r="BA111" t="str">
        <f>AX16</f>
        <v>ПО218</v>
      </c>
      <c r="BJ111" s="47" t="str" cm="1">
        <f t="array" ref="BJ111">IFERROR(INDEX($BA$6:$BA$385, MATCH(0,COUNTIF($BJ$5:BJ110,$BA$6:$BA$385&amp;"") + IF($BA$6:$BA$385="",1,0), 0)), "")</f>
        <v/>
      </c>
      <c r="BK111" s="30">
        <f>SUMIFS($B$6:$B$385,$A$6:$A$385,BJ111)</f>
        <v>2117</v>
      </c>
      <c r="BM111" s="17">
        <f>IFERROR(SMALL($BK$6:$BK$385,COUNTIF($BK$6:$BK$385,0)+ROW(C106)),"")</f>
        <v>2117</v>
      </c>
      <c r="BN111" s="20" t="str">
        <f>VLOOKUP(BM111,CHOOSE({1,2},BK$6:BK$385,BJ$6:BJ$385),2,)</f>
        <v/>
      </c>
    </row>
    <row r="112" spans="47:66" x14ac:dyDescent="0.25">
      <c r="AU112">
        <v>12</v>
      </c>
      <c r="BA112" t="str">
        <f>AX17</f>
        <v>ПО213</v>
      </c>
      <c r="BJ112" s="47" t="str" cm="1">
        <f t="array" ref="BJ112">IFERROR(INDEX($BA$6:$BA$385, MATCH(0,COUNTIF($BJ$5:BJ111,$BA$6:$BA$385&amp;"") + IF($BA$6:$BA$385="",1,0), 0)), "")</f>
        <v/>
      </c>
      <c r="BK112" s="30">
        <f>SUMIFS($B$6:$B$385,$A$6:$A$385,BJ112)</f>
        <v>2117</v>
      </c>
      <c r="BM112" s="17">
        <f>IFERROR(SMALL($BK$6:$BK$385,COUNTIF($BK$6:$BK$385,0)+ROW(C107)),"")</f>
        <v>2117</v>
      </c>
      <c r="BN112" s="20" t="str">
        <f>VLOOKUP(BM112,CHOOSE({1,2},BK$6:BK$385,BJ$6:BJ$385),2,)</f>
        <v/>
      </c>
    </row>
    <row r="113" spans="47:66" x14ac:dyDescent="0.25">
      <c r="AU113">
        <v>13</v>
      </c>
      <c r="BA113" t="str">
        <f>AX18</f>
        <v>ПО23</v>
      </c>
      <c r="BJ113" s="47" t="str" cm="1">
        <f t="array" ref="BJ113">IFERROR(INDEX($BA$6:$BA$385, MATCH(0,COUNTIF($BJ$5:BJ112,$BA$6:$BA$385&amp;"") + IF($BA$6:$BA$385="",1,0), 0)), "")</f>
        <v/>
      </c>
      <c r="BK113" s="30">
        <f>SUMIFS($B$6:$B$385,$A$6:$A$385,BJ113)</f>
        <v>2117</v>
      </c>
      <c r="BM113" s="17">
        <f>IFERROR(SMALL($BK$6:$BK$385,COUNTIF($BK$6:$BK$385,0)+ROW(C108)),"")</f>
        <v>2117</v>
      </c>
      <c r="BN113" s="20" t="str">
        <f>VLOOKUP(BM113,CHOOSE({1,2},BK$6:BK$385,BJ$6:BJ$385),2,)</f>
        <v/>
      </c>
    </row>
    <row r="114" spans="47:66" x14ac:dyDescent="0.25">
      <c r="AU114">
        <v>14</v>
      </c>
      <c r="BA114" t="str">
        <f>AX19</f>
        <v>ПО212</v>
      </c>
      <c r="BJ114" s="47" t="str" cm="1">
        <f t="array" ref="BJ114">IFERROR(INDEX($BA$6:$BA$385, MATCH(0,COUNTIF($BJ$5:BJ113,$BA$6:$BA$385&amp;"") + IF($BA$6:$BA$385="",1,0), 0)), "")</f>
        <v/>
      </c>
      <c r="BK114" s="30">
        <f>SUMIFS($B$6:$B$385,$A$6:$A$385,BJ114)</f>
        <v>2117</v>
      </c>
      <c r="BM114" s="17">
        <f>IFERROR(SMALL($BK$6:$BK$385,COUNTIF($BK$6:$BK$385,0)+ROW(C109)),"")</f>
        <v>2117</v>
      </c>
      <c r="BN114" s="20" t="str">
        <f>VLOOKUP(BM114,CHOOSE({1,2},BK$6:BK$385,BJ$6:BJ$385),2,)</f>
        <v/>
      </c>
    </row>
    <row r="115" spans="47:66" x14ac:dyDescent="0.25">
      <c r="AU115">
        <v>15</v>
      </c>
      <c r="BA115" t="str">
        <f>AX20</f>
        <v>ПО215 нш</v>
      </c>
      <c r="BJ115" s="47" t="str" cm="1">
        <f t="array" ref="BJ115">IFERROR(INDEX($BA$6:$BA$385, MATCH(0,COUNTIF($BJ$5:BJ114,$BA$6:$BA$385&amp;"") + IF($BA$6:$BA$385="",1,0), 0)), "")</f>
        <v/>
      </c>
      <c r="BK115" s="30">
        <f>SUMIFS($B$6:$B$385,$A$6:$A$385,BJ115)</f>
        <v>2117</v>
      </c>
      <c r="BM115" s="17">
        <f>IFERROR(SMALL($BK$6:$BK$385,COUNTIF($BK$6:$BK$385,0)+ROW(C110)),"")</f>
        <v>2117</v>
      </c>
      <c r="BN115" s="20" t="str">
        <f>VLOOKUP(BM115,CHOOSE({1,2},BK$6:BK$385,BJ$6:BJ$385),2,)</f>
        <v/>
      </c>
    </row>
    <row r="116" spans="47:66" x14ac:dyDescent="0.25">
      <c r="AU116">
        <v>16</v>
      </c>
      <c r="BA116" t="str">
        <f>AX21</f>
        <v>ПО22</v>
      </c>
      <c r="BJ116" s="47" t="str" cm="1">
        <f t="array" ref="BJ116">IFERROR(INDEX($BA$6:$BA$385, MATCH(0,COUNTIF($BJ$5:BJ115,$BA$6:$BA$385&amp;"") + IF($BA$6:$BA$385="",1,0), 0)), "")</f>
        <v/>
      </c>
      <c r="BK116" s="30">
        <f>SUMIFS($B$6:$B$385,$A$6:$A$385,BJ116)</f>
        <v>2117</v>
      </c>
      <c r="BM116" s="17">
        <f>IFERROR(SMALL($BK$6:$BK$385,COUNTIF($BK$6:$BK$385,0)+ROW(C111)),"")</f>
        <v>2117</v>
      </c>
      <c r="BN116" s="20" t="str">
        <f>VLOOKUP(BM116,CHOOSE({1,2},BK$6:BK$385,BJ$6:BJ$385),2,)</f>
        <v/>
      </c>
    </row>
    <row r="117" spans="47:66" x14ac:dyDescent="0.25">
      <c r="AU117">
        <v>17</v>
      </c>
      <c r="BA117" t="str">
        <f>AX22</f>
        <v>ПО214</v>
      </c>
      <c r="BJ117" s="47" t="str" cm="1">
        <f t="array" ref="BJ117">IFERROR(INDEX($BA$6:$BA$385, MATCH(0,COUNTIF($BJ$5:BJ116,$BA$6:$BA$385&amp;"") + IF($BA$6:$BA$385="",1,0), 0)), "")</f>
        <v/>
      </c>
      <c r="BK117" s="30">
        <f>SUMIFS($B$6:$B$385,$A$6:$A$385,BJ117)</f>
        <v>2117</v>
      </c>
      <c r="BM117" s="17">
        <f>IFERROR(SMALL($BK$6:$BK$385,COUNTIF($BK$6:$BK$385,0)+ROW(C112)),"")</f>
        <v>2117</v>
      </c>
      <c r="BN117" s="20" t="str">
        <f>VLOOKUP(BM117,CHOOSE({1,2},BK$6:BK$385,BJ$6:BJ$385),2,)</f>
        <v/>
      </c>
    </row>
    <row r="118" spans="47:66" x14ac:dyDescent="0.25">
      <c r="AU118">
        <v>18</v>
      </c>
      <c r="BA118" t="str">
        <f>AX23</f>
        <v>ПО28нш 5</v>
      </c>
      <c r="BJ118" s="47" t="str" cm="1">
        <f t="array" ref="BJ118">IFERROR(INDEX($BA$6:$BA$385, MATCH(0,COUNTIF($BJ$5:BJ117,$BA$6:$BA$385&amp;"") + IF($BA$6:$BA$385="",1,0), 0)), "")</f>
        <v/>
      </c>
      <c r="BK118" s="30">
        <f>SUMIFS($B$6:$B$385,$A$6:$A$385,BJ118)</f>
        <v>2117</v>
      </c>
      <c r="BM118" s="17">
        <f>IFERROR(SMALL($BK$6:$BK$385,COUNTIF($BK$6:$BK$385,0)+ROW(C113)),"")</f>
        <v>2117</v>
      </c>
      <c r="BN118" s="20" t="str">
        <f>VLOOKUP(BM118,CHOOSE({1,2},BK$6:BK$385,BJ$6:BJ$385),2,)</f>
        <v/>
      </c>
    </row>
    <row r="119" spans="47:66" x14ac:dyDescent="0.25">
      <c r="AU119">
        <v>19</v>
      </c>
      <c r="BA119">
        <f>AX24</f>
        <v>0</v>
      </c>
      <c r="BJ119" s="47" t="str" cm="1">
        <f t="array" ref="BJ119">IFERROR(INDEX($BA$6:$BA$385, MATCH(0,COUNTIF($BJ$5:BJ118,$BA$6:$BA$385&amp;"") + IF($BA$6:$BA$385="",1,0), 0)), "")</f>
        <v/>
      </c>
      <c r="BK119" s="30">
        <f>SUMIFS($B$6:$B$385,$A$6:$A$385,BJ119)</f>
        <v>2117</v>
      </c>
      <c r="BM119" s="17">
        <f>IFERROR(SMALL($BK$6:$BK$385,COUNTIF($BK$6:$BK$385,0)+ROW(C114)),"")</f>
        <v>2117</v>
      </c>
      <c r="BN119" s="20" t="str">
        <f>VLOOKUP(BM119,CHOOSE({1,2},BK$6:BK$385,BJ$6:BJ$385),2,)</f>
        <v/>
      </c>
    </row>
    <row r="120" spans="47:66" x14ac:dyDescent="0.25">
      <c r="AU120">
        <v>20</v>
      </c>
      <c r="BA120" t="str">
        <f>AX25</f>
        <v>ПО219</v>
      </c>
      <c r="BJ120" s="47" t="str" cm="1">
        <f t="array" ref="BJ120">IFERROR(INDEX($BA$6:$BA$385, MATCH(0,COUNTIF($BJ$5:BJ119,$BA$6:$BA$385&amp;"") + IF($BA$6:$BA$385="",1,0), 0)), "")</f>
        <v/>
      </c>
      <c r="BK120" s="30">
        <f>SUMIFS($B$6:$B$385,$A$6:$A$385,BJ120)</f>
        <v>2117</v>
      </c>
      <c r="BM120" s="17">
        <f>IFERROR(SMALL($BK$6:$BK$385,COUNTIF($BK$6:$BK$385,0)+ROW(C115)),"")</f>
        <v>2117</v>
      </c>
      <c r="BN120" s="20" t="str">
        <f>VLOOKUP(BM120,CHOOSE({1,2},BK$6:BK$385,BJ$6:BJ$385),2,)</f>
        <v/>
      </c>
    </row>
    <row r="121" spans="47:66" x14ac:dyDescent="0.25">
      <c r="AU121">
        <v>21</v>
      </c>
      <c r="BA121" t="str">
        <f>AX26</f>
        <v>ПО21</v>
      </c>
      <c r="BJ121" s="47" t="str" cm="1">
        <f t="array" ref="BJ121">IFERROR(INDEX($BA$6:$BA$385, MATCH(0,COUNTIF($BJ$5:BJ120,$BA$6:$BA$385&amp;"") + IF($BA$6:$BA$385="",1,0), 0)), "")</f>
        <v/>
      </c>
      <c r="BK121" s="30">
        <f>SUMIFS($B$6:$B$385,$A$6:$A$385,BJ121)</f>
        <v>2117</v>
      </c>
      <c r="BM121" s="17">
        <f>IFERROR(SMALL($BK$6:$BK$385,COUNTIF($BK$6:$BK$385,0)+ROW(C116)),"")</f>
        <v>2117</v>
      </c>
      <c r="BN121" s="20" t="str">
        <f>VLOOKUP(BM121,CHOOSE({1,2},BK$6:BK$385,BJ$6:BJ$385),2,)</f>
        <v/>
      </c>
    </row>
    <row r="122" spans="47:66" x14ac:dyDescent="0.25">
      <c r="AU122">
        <v>22</v>
      </c>
      <c r="BA122" t="str">
        <f>AX27</f>
        <v>ПО211</v>
      </c>
      <c r="BJ122" s="47" t="str" cm="1">
        <f t="array" ref="BJ122">IFERROR(INDEX($BA$6:$BA$385, MATCH(0,COUNTIF($BJ$5:BJ121,$BA$6:$BA$385&amp;"") + IF($BA$6:$BA$385="",1,0), 0)), "")</f>
        <v/>
      </c>
      <c r="BK122" s="30">
        <f>SUMIFS($B$6:$B$385,$A$6:$A$385,BJ122)</f>
        <v>2117</v>
      </c>
      <c r="BM122" s="17">
        <f>IFERROR(SMALL($BK$6:$BK$385,COUNTIF($BK$6:$BK$385,0)+ROW(C117)),"")</f>
        <v>2117</v>
      </c>
      <c r="BN122" s="20" t="str">
        <f>VLOOKUP(BM122,CHOOSE({1,2},BK$6:BK$385,BJ$6:BJ$385),2,)</f>
        <v/>
      </c>
    </row>
    <row r="123" spans="47:66" x14ac:dyDescent="0.25">
      <c r="AU123">
        <v>23</v>
      </c>
      <c r="BA123" t="str">
        <f>AX28</f>
        <v>ПО210</v>
      </c>
      <c r="BJ123" s="47" t="str" cm="1">
        <f t="array" ref="BJ123">IFERROR(INDEX($BA$6:$BA$385, MATCH(0,COUNTIF($BJ$5:BJ122,$BA$6:$BA$385&amp;"") + IF($BA$6:$BA$385="",1,0), 0)), "")</f>
        <v/>
      </c>
      <c r="BK123" s="30">
        <f>SUMIFS($B$6:$B$385,$A$6:$A$385,BJ123)</f>
        <v>2117</v>
      </c>
      <c r="BM123" s="17">
        <f>IFERROR(SMALL($BK$6:$BK$385,COUNTIF($BK$6:$BK$385,0)+ROW(C118)),"")</f>
        <v>2117</v>
      </c>
      <c r="BN123" s="20" t="str">
        <f>VLOOKUP(BM123,CHOOSE({1,2},BK$6:BK$385,BJ$6:BJ$385),2,)</f>
        <v/>
      </c>
    </row>
    <row r="124" spans="47:66" x14ac:dyDescent="0.25">
      <c r="AU124">
        <v>24</v>
      </c>
      <c r="BA124" t="str">
        <f>AX29</f>
        <v>ПО216</v>
      </c>
      <c r="BJ124" s="47" t="str" cm="1">
        <f t="array" ref="BJ124">IFERROR(INDEX($BA$6:$BA$385, MATCH(0,COUNTIF($BJ$5:BJ123,$BA$6:$BA$385&amp;"") + IF($BA$6:$BA$385="",1,0), 0)), "")</f>
        <v/>
      </c>
      <c r="BK124" s="30">
        <f>SUMIFS($B$6:$B$385,$A$6:$A$385,BJ124)</f>
        <v>2117</v>
      </c>
      <c r="BM124" s="17">
        <f>IFERROR(SMALL($BK$6:$BK$385,COUNTIF($BK$6:$BK$385,0)+ROW(C119)),"")</f>
        <v>2117</v>
      </c>
      <c r="BN124" s="20" t="str">
        <f>VLOOKUP(BM124,CHOOSE({1,2},BK$6:BK$385,BJ$6:BJ$385),2,)</f>
        <v/>
      </c>
    </row>
    <row r="125" spans="47:66" x14ac:dyDescent="0.25">
      <c r="AU125">
        <v>25</v>
      </c>
      <c r="BA125" t="str">
        <f>AX30</f>
        <v>ПО29</v>
      </c>
      <c r="BJ125" s="47" t="str" cm="1">
        <f t="array" ref="BJ125">IFERROR(INDEX($BA$6:$BA$385, MATCH(0,COUNTIF($BJ$5:BJ124,$BA$6:$BA$385&amp;"") + IF($BA$6:$BA$385="",1,0), 0)), "")</f>
        <v/>
      </c>
      <c r="BK125" s="30">
        <f>SUMIFS($B$6:$B$385,$A$6:$A$385,BJ125)</f>
        <v>2117</v>
      </c>
      <c r="BM125" s="17">
        <f>IFERROR(SMALL($BK$6:$BK$385,COUNTIF($BK$6:$BK$385,0)+ROW(C120)),"")</f>
        <v>2117</v>
      </c>
      <c r="BN125" s="20" t="str">
        <f>VLOOKUP(BM125,CHOOSE({1,2},BK$6:BK$385,BJ$6:BJ$385),2,)</f>
        <v/>
      </c>
    </row>
    <row r="126" spans="47:66" x14ac:dyDescent="0.25">
      <c r="AU126">
        <v>26</v>
      </c>
      <c r="BA126" t="str">
        <f>AX31</f>
        <v>ПО217</v>
      </c>
      <c r="BJ126" s="47" t="str" cm="1">
        <f t="array" ref="BJ126">IFERROR(INDEX($BA$6:$BA$385, MATCH(0,COUNTIF($BJ$5:BJ125,$BA$6:$BA$385&amp;"") + IF($BA$6:$BA$385="",1,0), 0)), "")</f>
        <v/>
      </c>
      <c r="BK126" s="30">
        <f>SUMIFS($B$6:$B$385,$A$6:$A$385,BJ126)</f>
        <v>2117</v>
      </c>
      <c r="BM126" s="17">
        <f>IFERROR(SMALL($BK$6:$BK$385,COUNTIF($BK$6:$BK$385,0)+ROW(C121)),"")</f>
        <v>2117</v>
      </c>
      <c r="BN126" s="20" t="str">
        <f>VLOOKUP(BM126,CHOOSE({1,2},BK$6:BK$385,BJ$6:BJ$385),2,)</f>
        <v/>
      </c>
    </row>
    <row r="127" spans="47:66" x14ac:dyDescent="0.25">
      <c r="AU127">
        <v>27</v>
      </c>
      <c r="BA127" t="str">
        <f>AX32</f>
        <v>ПО26</v>
      </c>
      <c r="BJ127" s="47" t="str" cm="1">
        <f t="array" ref="BJ127">IFERROR(INDEX($BA$6:$BA$385, MATCH(0,COUNTIF($BJ$5:BJ126,$BA$6:$BA$385&amp;"") + IF($BA$6:$BA$385="",1,0), 0)), "")</f>
        <v/>
      </c>
      <c r="BK127" s="30">
        <f>SUMIFS($B$6:$B$385,$A$6:$A$385,BJ127)</f>
        <v>2117</v>
      </c>
      <c r="BM127" s="17">
        <f>IFERROR(SMALL($BK$6:$BK$385,COUNTIF($BK$6:$BK$385,0)+ROW(C122)),"")</f>
        <v>2117</v>
      </c>
      <c r="BN127" s="20" t="str">
        <f>VLOOKUP(BM127,CHOOSE({1,2},BK$6:BK$385,BJ$6:BJ$385),2,)</f>
        <v/>
      </c>
    </row>
    <row r="128" spans="47:66" x14ac:dyDescent="0.25">
      <c r="AU128">
        <v>28</v>
      </c>
      <c r="BA128" t="str">
        <f>AX33</f>
        <v>ПО213</v>
      </c>
      <c r="BJ128" s="47" t="str" cm="1">
        <f t="array" ref="BJ128">IFERROR(INDEX($BA$6:$BA$385, MATCH(0,COUNTIF($BJ$5:BJ127,$BA$6:$BA$385&amp;"") + IF($BA$6:$BA$385="",1,0), 0)), "")</f>
        <v/>
      </c>
      <c r="BK128" s="30">
        <f>SUMIFS($B$6:$B$385,$A$6:$A$385,BJ128)</f>
        <v>2117</v>
      </c>
      <c r="BM128" s="17">
        <f>IFERROR(SMALL($BK$6:$BK$385,COUNTIF($BK$6:$BK$385,0)+ROW(C123)),"")</f>
        <v>2117</v>
      </c>
      <c r="BN128" s="20" t="str">
        <f>VLOOKUP(BM128,CHOOSE({1,2},BK$6:BK$385,BJ$6:BJ$385),2,)</f>
        <v/>
      </c>
    </row>
    <row r="129" spans="47:66" x14ac:dyDescent="0.25">
      <c r="AU129">
        <v>29</v>
      </c>
      <c r="BA129" t="str">
        <f>AX34</f>
        <v>ПО25</v>
      </c>
      <c r="BJ129" s="47" t="str" cm="1">
        <f t="array" ref="BJ129">IFERROR(INDEX($BA$6:$BA$385, MATCH(0,COUNTIF($BJ$5:BJ128,$BA$6:$BA$385&amp;"") + IF($BA$6:$BA$385="",1,0), 0)), "")</f>
        <v/>
      </c>
      <c r="BK129" s="30">
        <f>SUMIFS($B$6:$B$385,$A$6:$A$385,BJ129)</f>
        <v>2117</v>
      </c>
      <c r="BM129" s="17">
        <f>IFERROR(SMALL($BK$6:$BK$385,COUNTIF($BK$6:$BK$385,0)+ROW(C124)),"")</f>
        <v>2117</v>
      </c>
      <c r="BN129" s="20" t="str">
        <f>VLOOKUP(BM129,CHOOSE({1,2},BK$6:BK$385,BJ$6:BJ$385),2,)</f>
        <v/>
      </c>
    </row>
    <row r="130" spans="47:66" x14ac:dyDescent="0.25">
      <c r="AU130">
        <v>30</v>
      </c>
      <c r="BA130" t="str">
        <f>AX35</f>
        <v>ПО24</v>
      </c>
      <c r="BJ130" s="47" t="str" cm="1">
        <f t="array" ref="BJ130">IFERROR(INDEX($BA$6:$BA$385, MATCH(0,COUNTIF($BJ$5:BJ129,$BA$6:$BA$385&amp;"") + IF($BA$6:$BA$385="",1,0), 0)), "")</f>
        <v/>
      </c>
      <c r="BK130" s="30">
        <f>SUMIFS($B$6:$B$385,$A$6:$A$385,BJ130)</f>
        <v>2117</v>
      </c>
      <c r="BM130" s="17">
        <f>IFERROR(SMALL($BK$6:$BK$385,COUNTIF($BK$6:$BK$385,0)+ROW(C125)),"")</f>
        <v>2117</v>
      </c>
      <c r="BN130" s="20" t="str">
        <f>VLOOKUP(BM130,CHOOSE({1,2},BK$6:BK$385,BJ$6:BJ$385),2,)</f>
        <v/>
      </c>
    </row>
    <row r="131" spans="47:66" x14ac:dyDescent="0.25">
      <c r="AU131">
        <v>31</v>
      </c>
      <c r="BA131" t="str">
        <f>AX36</f>
        <v>ПО23</v>
      </c>
      <c r="BJ131" s="47" t="str" cm="1">
        <f t="array" ref="BJ131">IFERROR(INDEX($BA$6:$BA$385, MATCH(0,COUNTIF($BJ$5:BJ130,$BA$6:$BA$385&amp;"") + IF($BA$6:$BA$385="",1,0), 0)), "")</f>
        <v/>
      </c>
      <c r="BK131" s="30">
        <f>SUMIFS($B$6:$B$385,$A$6:$A$385,BJ131)</f>
        <v>2117</v>
      </c>
      <c r="BM131" s="17">
        <f>IFERROR(SMALL($BK$6:$BK$385,COUNTIF($BK$6:$BK$385,0)+ROW(C126)),"")</f>
        <v>2117</v>
      </c>
      <c r="BN131" s="20" t="str">
        <f>VLOOKUP(BM131,CHOOSE({1,2},BK$6:BK$385,BJ$6:BJ$385),2,)</f>
        <v/>
      </c>
    </row>
    <row r="132" spans="47:66" x14ac:dyDescent="0.25">
      <c r="AU132">
        <v>32</v>
      </c>
      <c r="BA132" t="str">
        <f>AX37</f>
        <v>ПО212</v>
      </c>
      <c r="BJ132" s="47" t="str" cm="1">
        <f t="array" ref="BJ132">IFERROR(INDEX($BA$6:$BA$385, MATCH(0,COUNTIF($BJ$5:BJ131,$BA$6:$BA$385&amp;"") + IF($BA$6:$BA$385="",1,0), 0)), "")</f>
        <v/>
      </c>
      <c r="BK132" s="30">
        <f>SUMIFS($B$6:$B$385,$A$6:$A$385,BJ132)</f>
        <v>2117</v>
      </c>
      <c r="BM132" s="17">
        <f>IFERROR(SMALL($BK$6:$BK$385,COUNTIF($BK$6:$BK$385,0)+ROW(C127)),"")</f>
        <v>2117</v>
      </c>
      <c r="BN132" s="20" t="str">
        <f>VLOOKUP(BM132,CHOOSE({1,2},BK$6:BK$385,BJ$6:BJ$385),2,)</f>
        <v/>
      </c>
    </row>
    <row r="133" spans="47:66" x14ac:dyDescent="0.25">
      <c r="AU133">
        <v>33</v>
      </c>
      <c r="BA133" t="str">
        <f>AX38</f>
        <v>ПО218</v>
      </c>
      <c r="BJ133" s="47" t="str" cm="1">
        <f t="array" ref="BJ133">IFERROR(INDEX($BA$6:$BA$385, MATCH(0,COUNTIF($BJ$5:BJ132,$BA$6:$BA$385&amp;"") + IF($BA$6:$BA$385="",1,0), 0)), "")</f>
        <v/>
      </c>
      <c r="BK133" s="30">
        <f>SUMIFS($B$6:$B$385,$A$6:$A$385,BJ133)</f>
        <v>2117</v>
      </c>
      <c r="BM133" s="17">
        <f>IFERROR(SMALL($BK$6:$BK$385,COUNTIF($BK$6:$BK$385,0)+ROW(C128)),"")</f>
        <v>2117</v>
      </c>
      <c r="BN133" s="20" t="str">
        <f>VLOOKUP(BM133,CHOOSE({1,2},BK$6:BK$385,BJ$6:BJ$385),2,)</f>
        <v/>
      </c>
    </row>
    <row r="134" spans="47:66" x14ac:dyDescent="0.25">
      <c r="AU134">
        <v>34</v>
      </c>
      <c r="BA134" t="str">
        <f>AX39</f>
        <v>ПО215 нш</v>
      </c>
      <c r="BJ134" s="47" t="str" cm="1">
        <f t="array" ref="BJ134">IFERROR(INDEX($BA$6:$BA$385, MATCH(0,COUNTIF($BJ$5:BJ133,$BA$6:$BA$385&amp;"") + IF($BA$6:$BA$385="",1,0), 0)), "")</f>
        <v/>
      </c>
      <c r="BK134" s="30">
        <f>SUMIFS($B$6:$B$385,$A$6:$A$385,BJ134)</f>
        <v>2117</v>
      </c>
      <c r="BM134" s="17">
        <f>IFERROR(SMALL($BK$6:$BK$385,COUNTIF($BK$6:$BK$385,0)+ROW(C129)),"")</f>
        <v>2117</v>
      </c>
      <c r="BN134" s="20" t="str">
        <f>VLOOKUP(BM134,CHOOSE({1,2},BK$6:BK$385,BJ$6:BJ$385),2,)</f>
        <v/>
      </c>
    </row>
    <row r="135" spans="47:66" x14ac:dyDescent="0.25">
      <c r="AU135">
        <v>35</v>
      </c>
      <c r="BA135" t="str">
        <f>AX40</f>
        <v>ПО22</v>
      </c>
      <c r="BJ135" s="47" t="str" cm="1">
        <f t="array" ref="BJ135">IFERROR(INDEX($BA$6:$BA$385, MATCH(0,COUNTIF($BJ$5:BJ134,$BA$6:$BA$385&amp;"") + IF($BA$6:$BA$385="",1,0), 0)), "")</f>
        <v/>
      </c>
      <c r="BK135" s="30">
        <f>SUMIFS($B$6:$B$385,$A$6:$A$385,BJ135)</f>
        <v>2117</v>
      </c>
      <c r="BM135" s="17">
        <f>IFERROR(SMALL($BK$6:$BK$385,COUNTIF($BK$6:$BK$385,0)+ROW(C130)),"")</f>
        <v>2117</v>
      </c>
      <c r="BN135" s="20" t="str">
        <f>VLOOKUP(BM135,CHOOSE({1,2},BK$6:BK$385,BJ$6:BJ$385),2,)</f>
        <v/>
      </c>
    </row>
    <row r="136" spans="47:66" x14ac:dyDescent="0.25">
      <c r="AU136">
        <v>36</v>
      </c>
      <c r="BA136" t="str">
        <f>AX41</f>
        <v>ПО214</v>
      </c>
      <c r="BJ136" s="47" t="str" cm="1">
        <f t="array" ref="BJ136">IFERROR(INDEX($BA$6:$BA$385, MATCH(0,COUNTIF($BJ$5:BJ135,$BA$6:$BA$385&amp;"") + IF($BA$6:$BA$385="",1,0), 0)), "")</f>
        <v/>
      </c>
      <c r="BK136" s="30">
        <f>SUMIFS($B$6:$B$385,$A$6:$A$385,BJ136)</f>
        <v>2117</v>
      </c>
      <c r="BM136" s="17">
        <f>IFERROR(SMALL($BK$6:$BK$385,COUNTIF($BK$6:$BK$385,0)+ROW(C131)),"")</f>
        <v>2117</v>
      </c>
      <c r="BN136" s="20" t="str">
        <f>VLOOKUP(BM136,CHOOSE({1,2},BK$6:BK$385,BJ$6:BJ$385),2,)</f>
        <v/>
      </c>
    </row>
    <row r="137" spans="47:66" x14ac:dyDescent="0.25">
      <c r="AU137">
        <v>37</v>
      </c>
      <c r="BA137" t="str">
        <f>AX42</f>
        <v>ПО28нш 5</v>
      </c>
      <c r="BJ137" s="47" t="str" cm="1">
        <f t="array" ref="BJ137">IFERROR(INDEX($BA$6:$BA$385, MATCH(0,COUNTIF($BJ$5:BJ136,$BA$6:$BA$385&amp;"") + IF($BA$6:$BA$385="",1,0), 0)), "")</f>
        <v/>
      </c>
      <c r="BK137" s="30">
        <f>SUMIFS($B$6:$B$385,$A$6:$A$385,BJ137)</f>
        <v>2117</v>
      </c>
      <c r="BM137" s="17">
        <f>IFERROR(SMALL($BK$6:$BK$385,COUNTIF($BK$6:$BK$385,0)+ROW(C132)),"")</f>
        <v>2117</v>
      </c>
      <c r="BN137" s="20" t="str">
        <f>VLOOKUP(BM137,CHOOSE({1,2},BK$6:BK$385,BJ$6:BJ$385),2,)</f>
        <v/>
      </c>
    </row>
    <row r="138" spans="47:66" x14ac:dyDescent="0.25">
      <c r="AU138">
        <v>38</v>
      </c>
      <c r="BA138">
        <f>AX43</f>
        <v>0</v>
      </c>
      <c r="BJ138" s="47" t="str" cm="1">
        <f t="array" ref="BJ138">IFERROR(INDEX($BA$6:$BA$385, MATCH(0,COUNTIF($BJ$5:BJ137,$BA$6:$BA$385&amp;"") + IF($BA$6:$BA$385="",1,0), 0)), "")</f>
        <v/>
      </c>
      <c r="BK138" s="30">
        <f>SUMIFS($B$6:$B$385,$A$6:$A$385,BJ138)</f>
        <v>2117</v>
      </c>
      <c r="BM138" s="17">
        <f>IFERROR(SMALL($BK$6:$BK$385,COUNTIF($BK$6:$BK$385,0)+ROW(C133)),"")</f>
        <v>2117</v>
      </c>
      <c r="BN138" s="20" t="str">
        <f>VLOOKUP(BM138,CHOOSE({1,2},BK$6:BK$385,BJ$6:BJ$385),2,)</f>
        <v/>
      </c>
    </row>
    <row r="139" spans="47:66" x14ac:dyDescent="0.25">
      <c r="AU139">
        <v>39</v>
      </c>
      <c r="BA139">
        <f>AX44</f>
        <v>0</v>
      </c>
      <c r="BJ139" s="47" t="str" cm="1">
        <f t="array" ref="BJ139">IFERROR(INDEX($BA$6:$BA$385, MATCH(0,COUNTIF($BJ$5:BJ138,$BA$6:$BA$385&amp;"") + IF($BA$6:$BA$385="",1,0), 0)), "")</f>
        <v/>
      </c>
      <c r="BK139" s="30">
        <f>SUMIFS($B$6:$B$385,$A$6:$A$385,BJ139)</f>
        <v>2117</v>
      </c>
      <c r="BM139" s="17">
        <f>IFERROR(SMALL($BK$6:$BK$385,COUNTIF($BK$6:$BK$385,0)+ROW(C134)),"")</f>
        <v>2117</v>
      </c>
      <c r="BN139" s="20" t="str">
        <f>VLOOKUP(BM139,CHOOSE({1,2},BK$6:BK$385,BJ$6:BJ$385),2,)</f>
        <v/>
      </c>
    </row>
    <row r="140" spans="47:66" x14ac:dyDescent="0.25">
      <c r="AU140">
        <v>40</v>
      </c>
      <c r="BA140">
        <f>AX45</f>
        <v>0</v>
      </c>
      <c r="BJ140" s="47" t="str" cm="1">
        <f t="array" ref="BJ140">IFERROR(INDEX($BA$6:$BA$385, MATCH(0,COUNTIF($BJ$5:BJ139,$BA$6:$BA$385&amp;"") + IF($BA$6:$BA$385="",1,0), 0)), "")</f>
        <v/>
      </c>
      <c r="BK140" s="30">
        <f>SUMIFS($B$6:$B$385,$A$6:$A$385,BJ140)</f>
        <v>2117</v>
      </c>
      <c r="BM140" s="17">
        <f>IFERROR(SMALL($BK$6:$BK$385,COUNTIF($BK$6:$BK$385,0)+ROW(C135)),"")</f>
        <v>2117</v>
      </c>
      <c r="BN140" s="20" t="str">
        <f>VLOOKUP(BM140,CHOOSE({1,2},BK$6:BK$385,BJ$6:BJ$385),2,)</f>
        <v/>
      </c>
    </row>
    <row r="141" spans="47:66" x14ac:dyDescent="0.25">
      <c r="AU141">
        <v>41</v>
      </c>
      <c r="BA141">
        <f>AX46</f>
        <v>0</v>
      </c>
      <c r="BJ141" s="47" t="str" cm="1">
        <f t="array" ref="BJ141">IFERROR(INDEX($BA$6:$BA$385, MATCH(0,COUNTIF($BJ$5:BJ140,$BA$6:$BA$385&amp;"") + IF($BA$6:$BA$385="",1,0), 0)), "")</f>
        <v/>
      </c>
      <c r="BK141" s="30">
        <f>SUMIFS($B$6:$B$385,$A$6:$A$385,BJ141)</f>
        <v>2117</v>
      </c>
      <c r="BM141" s="17">
        <f>IFERROR(SMALL($BK$6:$BK$385,COUNTIF($BK$6:$BK$385,0)+ROW(C136)),"")</f>
        <v>2117</v>
      </c>
      <c r="BN141" s="20" t="str">
        <f>VLOOKUP(BM141,CHOOSE({1,2},BK$6:BK$385,BJ$6:BJ$385),2,)</f>
        <v/>
      </c>
    </row>
    <row r="142" spans="47:66" x14ac:dyDescent="0.25">
      <c r="AU142">
        <v>42</v>
      </c>
      <c r="BA142">
        <f>AX47</f>
        <v>0</v>
      </c>
      <c r="BJ142" s="47" t="str" cm="1">
        <f t="array" ref="BJ142">IFERROR(INDEX($BA$6:$BA$385, MATCH(0,COUNTIF($BJ$5:BJ141,$BA$6:$BA$385&amp;"") + IF($BA$6:$BA$385="",1,0), 0)), "")</f>
        <v/>
      </c>
      <c r="BK142" s="30">
        <f>SUMIFS($B$6:$B$385,$A$6:$A$385,BJ142)</f>
        <v>2117</v>
      </c>
      <c r="BM142" s="17">
        <f>IFERROR(SMALL($BK$6:$BK$385,COUNTIF($BK$6:$BK$385,0)+ROW(C137)),"")</f>
        <v>2117</v>
      </c>
      <c r="BN142" s="20" t="str">
        <f>VLOOKUP(BM142,CHOOSE({1,2},BK$6:BK$385,BJ$6:BJ$385),2,)</f>
        <v/>
      </c>
    </row>
    <row r="143" spans="47:66" x14ac:dyDescent="0.25">
      <c r="AU143">
        <v>43</v>
      </c>
      <c r="BA143">
        <f>AX48</f>
        <v>0</v>
      </c>
      <c r="BJ143" s="47" t="str" cm="1">
        <f t="array" ref="BJ143">IFERROR(INDEX($BA$6:$BA$385, MATCH(0,COUNTIF($BJ$5:BJ142,$BA$6:$BA$385&amp;"") + IF($BA$6:$BA$385="",1,0), 0)), "")</f>
        <v/>
      </c>
      <c r="BK143" s="30">
        <f>SUMIFS($B$6:$B$385,$A$6:$A$385,BJ143)</f>
        <v>2117</v>
      </c>
      <c r="BM143" s="17">
        <f>IFERROR(SMALL($BK$6:$BK$385,COUNTIF($BK$6:$BK$385,0)+ROW(C138)),"")</f>
        <v>2117</v>
      </c>
      <c r="BN143" s="20" t="str">
        <f>VLOOKUP(BM143,CHOOSE({1,2},BK$6:BK$385,BJ$6:BJ$385),2,)</f>
        <v/>
      </c>
    </row>
    <row r="144" spans="47:66" x14ac:dyDescent="0.25">
      <c r="AU144">
        <v>44</v>
      </c>
      <c r="BA144">
        <f>AX49</f>
        <v>0</v>
      </c>
      <c r="BJ144" s="47" t="str" cm="1">
        <f t="array" ref="BJ144">IFERROR(INDEX($BA$6:$BA$385, MATCH(0,COUNTIF($BJ$5:BJ143,$BA$6:$BA$385&amp;"") + IF($BA$6:$BA$385="",1,0), 0)), "")</f>
        <v/>
      </c>
      <c r="BK144" s="30">
        <f>SUMIFS($B$6:$B$385,$A$6:$A$385,BJ144)</f>
        <v>2117</v>
      </c>
      <c r="BM144" s="17">
        <f>IFERROR(SMALL($BK$6:$BK$385,COUNTIF($BK$6:$BK$385,0)+ROW(C139)),"")</f>
        <v>2117</v>
      </c>
      <c r="BN144" s="20" t="str">
        <f>VLOOKUP(BM144,CHOOSE({1,2},BK$6:BK$385,BJ$6:BJ$385),2,)</f>
        <v/>
      </c>
    </row>
    <row r="145" spans="47:66" x14ac:dyDescent="0.25">
      <c r="AU145">
        <v>45</v>
      </c>
      <c r="BA145">
        <f>AX50</f>
        <v>0</v>
      </c>
      <c r="BJ145" s="47" t="str" cm="1">
        <f t="array" ref="BJ145">IFERROR(INDEX($BA$6:$BA$385, MATCH(0,COUNTIF($BJ$5:BJ144,$BA$6:$BA$385&amp;"") + IF($BA$6:$BA$385="",1,0), 0)), "")</f>
        <v/>
      </c>
      <c r="BK145" s="30">
        <f>SUMIFS($B$6:$B$385,$A$6:$A$385,BJ145)</f>
        <v>2117</v>
      </c>
      <c r="BM145" s="17">
        <f>IFERROR(SMALL($BK$6:$BK$385,COUNTIF($BK$6:$BK$385,0)+ROW(C140)),"")</f>
        <v>2117</v>
      </c>
      <c r="BN145" s="20" t="str">
        <f>VLOOKUP(BM145,CHOOSE({1,2},BK$6:BK$385,BJ$6:BJ$385),2,)</f>
        <v/>
      </c>
    </row>
    <row r="146" spans="47:66" x14ac:dyDescent="0.25">
      <c r="AU146">
        <v>46</v>
      </c>
      <c r="BA146">
        <f>AX51</f>
        <v>0</v>
      </c>
      <c r="BJ146" s="47" t="str" cm="1">
        <f t="array" ref="BJ146">IFERROR(INDEX($BA$6:$BA$385, MATCH(0,COUNTIF($BJ$5:BJ145,$BA$6:$BA$385&amp;"") + IF($BA$6:$BA$385="",1,0), 0)), "")</f>
        <v/>
      </c>
      <c r="BK146" s="30">
        <f>SUMIFS($B$6:$B$385,$A$6:$A$385,BJ146)</f>
        <v>2117</v>
      </c>
      <c r="BM146" s="17">
        <f>IFERROR(SMALL($BK$6:$BK$385,COUNTIF($BK$6:$BK$385,0)+ROW(C141)),"")</f>
        <v>2117</v>
      </c>
      <c r="BN146" s="20" t="str">
        <f>VLOOKUP(BM146,CHOOSE({1,2},BK$6:BK$385,BJ$6:BJ$385),2,)</f>
        <v/>
      </c>
    </row>
    <row r="147" spans="47:66" x14ac:dyDescent="0.25">
      <c r="AU147">
        <v>47</v>
      </c>
      <c r="BA147">
        <f>AX52</f>
        <v>0</v>
      </c>
      <c r="BJ147" s="47" t="str" cm="1">
        <f t="array" ref="BJ147">IFERROR(INDEX($BA$6:$BA$385, MATCH(0,COUNTIF($BJ$5:BJ146,$BA$6:$BA$385&amp;"") + IF($BA$6:$BA$385="",1,0), 0)), "")</f>
        <v/>
      </c>
      <c r="BK147" s="30">
        <f>SUMIFS($B$6:$B$385,$A$6:$A$385,BJ147)</f>
        <v>2117</v>
      </c>
      <c r="BM147" s="17">
        <f>IFERROR(SMALL($BK$6:$BK$385,COUNTIF($BK$6:$BK$385,0)+ROW(C142)),"")</f>
        <v>2117</v>
      </c>
      <c r="BN147" s="20" t="str">
        <f>VLOOKUP(BM147,CHOOSE({1,2},BK$6:BK$385,BJ$6:BJ$385),2,)</f>
        <v/>
      </c>
    </row>
    <row r="148" spans="47:66" x14ac:dyDescent="0.25">
      <c r="AU148">
        <v>48</v>
      </c>
      <c r="BA148">
        <f>AX53</f>
        <v>0</v>
      </c>
      <c r="BJ148" s="47" t="str" cm="1">
        <f t="array" ref="BJ148">IFERROR(INDEX($BA$6:$BA$385, MATCH(0,COUNTIF($BJ$5:BJ147,$BA$6:$BA$385&amp;"") + IF($BA$6:$BA$385="",1,0), 0)), "")</f>
        <v/>
      </c>
      <c r="BK148" s="30">
        <f>SUMIFS($B$6:$B$385,$A$6:$A$385,BJ148)</f>
        <v>2117</v>
      </c>
      <c r="BM148" s="17">
        <f>IFERROR(SMALL($BK$6:$BK$385,COUNTIF($BK$6:$BK$385,0)+ROW(C143)),"")</f>
        <v>2117</v>
      </c>
      <c r="BN148" s="20" t="str">
        <f>VLOOKUP(BM148,CHOOSE({1,2},BK$6:BK$385,BJ$6:BJ$385),2,)</f>
        <v/>
      </c>
    </row>
    <row r="149" spans="47:66" x14ac:dyDescent="0.25">
      <c r="AU149">
        <v>49</v>
      </c>
      <c r="BA149">
        <f>AX54</f>
        <v>0</v>
      </c>
      <c r="BJ149" s="47" t="str" cm="1">
        <f t="array" ref="BJ149">IFERROR(INDEX($BA$6:$BA$385, MATCH(0,COUNTIF($BJ$5:BJ148,$BA$6:$BA$385&amp;"") + IF($BA$6:$BA$385="",1,0), 0)), "")</f>
        <v/>
      </c>
      <c r="BK149" s="30">
        <f>SUMIFS($B$6:$B$385,$A$6:$A$385,BJ149)</f>
        <v>2117</v>
      </c>
      <c r="BM149" s="17">
        <f>IFERROR(SMALL($BK$6:$BK$385,COUNTIF($BK$6:$BK$385,0)+ROW(C144)),"")</f>
        <v>2117</v>
      </c>
      <c r="BN149" s="20" t="str">
        <f>VLOOKUP(BM149,CHOOSE({1,2},BK$6:BK$385,BJ$6:BJ$385),2,)</f>
        <v/>
      </c>
    </row>
    <row r="150" spans="47:66" x14ac:dyDescent="0.25">
      <c r="AU150">
        <v>50</v>
      </c>
      <c r="BA150">
        <f>AX55</f>
        <v>0</v>
      </c>
      <c r="BJ150" s="47" t="str" cm="1">
        <f t="array" ref="BJ150">IFERROR(INDEX($BA$6:$BA$385, MATCH(0,COUNTIF($BJ$5:BJ149,$BA$6:$BA$385&amp;"") + IF($BA$6:$BA$385="",1,0), 0)), "")</f>
        <v/>
      </c>
      <c r="BK150" s="30">
        <f>SUMIFS($B$6:$B$385,$A$6:$A$385,BJ150)</f>
        <v>2117</v>
      </c>
      <c r="BM150" s="17">
        <f>IFERROR(SMALL($BK$6:$BK$385,COUNTIF($BK$6:$BK$385,0)+ROW(C145)),"")</f>
        <v>2117</v>
      </c>
      <c r="BN150" s="20" t="str">
        <f>VLOOKUP(BM150,CHOOSE({1,2},BK$6:BK$385,BJ$6:BJ$385),2,)</f>
        <v/>
      </c>
    </row>
    <row r="151" spans="47:66" x14ac:dyDescent="0.25">
      <c r="AU151">
        <v>51</v>
      </c>
      <c r="BA151">
        <f>AX56</f>
        <v>0</v>
      </c>
      <c r="BJ151" s="47" t="str" cm="1">
        <f t="array" ref="BJ151">IFERROR(INDEX($BA$6:$BA$385, MATCH(0,COUNTIF($BJ$5:BJ150,$BA$6:$BA$385&amp;"") + IF($BA$6:$BA$385="",1,0), 0)), "")</f>
        <v/>
      </c>
      <c r="BK151" s="30">
        <f>SUMIFS($B$6:$B$385,$A$6:$A$385,BJ151)</f>
        <v>2117</v>
      </c>
      <c r="BM151" s="17">
        <f>IFERROR(SMALL($BK$6:$BK$385,COUNTIF($BK$6:$BK$385,0)+ROW(C146)),"")</f>
        <v>2117</v>
      </c>
      <c r="BN151" s="20" t="str">
        <f>VLOOKUP(BM151,CHOOSE({1,2},BK$6:BK$385,BJ$6:BJ$385),2,)</f>
        <v/>
      </c>
    </row>
    <row r="152" spans="47:66" x14ac:dyDescent="0.25">
      <c r="AU152">
        <v>52</v>
      </c>
      <c r="BA152">
        <f>AX57</f>
        <v>0</v>
      </c>
      <c r="BJ152" s="47" t="str" cm="1">
        <f t="array" ref="BJ152">IFERROR(INDEX($BA$6:$BA$385, MATCH(0,COUNTIF($BJ$5:BJ151,$BA$6:$BA$385&amp;"") + IF($BA$6:$BA$385="",1,0), 0)), "")</f>
        <v/>
      </c>
      <c r="BK152" s="30">
        <f>SUMIFS($B$6:$B$385,$A$6:$A$385,BJ152)</f>
        <v>2117</v>
      </c>
      <c r="BM152" s="17">
        <f>IFERROR(SMALL($BK$6:$BK$385,COUNTIF($BK$6:$BK$385,0)+ROW(C147)),"")</f>
        <v>2117</v>
      </c>
      <c r="BN152" s="20" t="str">
        <f>VLOOKUP(BM152,CHOOSE({1,2},BK$6:BK$385,BJ$6:BJ$385),2,)</f>
        <v/>
      </c>
    </row>
    <row r="153" spans="47:66" x14ac:dyDescent="0.25">
      <c r="AU153">
        <v>53</v>
      </c>
      <c r="BA153">
        <f>AX58</f>
        <v>0</v>
      </c>
      <c r="BJ153" s="47" t="str" cm="1">
        <f t="array" ref="BJ153">IFERROR(INDEX($BA$6:$BA$385, MATCH(0,COUNTIF($BJ$5:BJ152,$BA$6:$BA$385&amp;"") + IF($BA$6:$BA$385="",1,0), 0)), "")</f>
        <v/>
      </c>
      <c r="BK153" s="30">
        <f>SUMIFS($B$6:$B$385,$A$6:$A$385,BJ153)</f>
        <v>2117</v>
      </c>
      <c r="BM153" s="17">
        <f>IFERROR(SMALL($BK$6:$BK$385,COUNTIF($BK$6:$BK$385,0)+ROW(C148)),"")</f>
        <v>2117</v>
      </c>
      <c r="BN153" s="20" t="str">
        <f>VLOOKUP(BM153,CHOOSE({1,2},BK$6:BK$385,BJ$6:BJ$385),2,)</f>
        <v/>
      </c>
    </row>
    <row r="154" spans="47:66" x14ac:dyDescent="0.25">
      <c r="AU154">
        <v>54</v>
      </c>
      <c r="BA154">
        <f>AX59</f>
        <v>0</v>
      </c>
      <c r="BJ154" s="47" t="str" cm="1">
        <f t="array" ref="BJ154">IFERROR(INDEX($BA$6:$BA$385, MATCH(0,COUNTIF($BJ$5:BJ153,$BA$6:$BA$385&amp;"") + IF($BA$6:$BA$385="",1,0), 0)), "")</f>
        <v/>
      </c>
      <c r="BK154" s="30">
        <f>SUMIFS($B$6:$B$385,$A$6:$A$385,BJ154)</f>
        <v>2117</v>
      </c>
      <c r="BM154" s="17">
        <f>IFERROR(SMALL($BK$6:$BK$385,COUNTIF($BK$6:$BK$385,0)+ROW(C149)),"")</f>
        <v>2117</v>
      </c>
      <c r="BN154" s="20" t="str">
        <f>VLOOKUP(BM154,CHOOSE({1,2},BK$6:BK$385,BJ$6:BJ$385),2,)</f>
        <v/>
      </c>
    </row>
    <row r="155" spans="47:66" x14ac:dyDescent="0.25">
      <c r="AU155">
        <v>55</v>
      </c>
      <c r="BA155">
        <f>AX60</f>
        <v>0</v>
      </c>
      <c r="BJ155" s="47" t="str" cm="1">
        <f t="array" ref="BJ155">IFERROR(INDEX($BA$6:$BA$385, MATCH(0,COUNTIF($BJ$5:BJ154,$BA$6:$BA$385&amp;"") + IF($BA$6:$BA$385="",1,0), 0)), "")</f>
        <v/>
      </c>
      <c r="BK155" s="30">
        <f>SUMIFS($B$6:$B$385,$A$6:$A$385,BJ155)</f>
        <v>2117</v>
      </c>
      <c r="BM155" s="17">
        <f>IFERROR(SMALL($BK$6:$BK$385,COUNTIF($BK$6:$BK$385,0)+ROW(C150)),"")</f>
        <v>2117</v>
      </c>
      <c r="BN155" s="20" t="str">
        <f>VLOOKUP(BM155,CHOOSE({1,2},BK$6:BK$385,BJ$6:BJ$385),2,)</f>
        <v/>
      </c>
    </row>
    <row r="156" spans="47:66" x14ac:dyDescent="0.25">
      <c r="AU156">
        <v>56</v>
      </c>
      <c r="BA156">
        <f>AX61</f>
        <v>0</v>
      </c>
      <c r="BJ156" s="47" t="str" cm="1">
        <f t="array" ref="BJ156">IFERROR(INDEX($BA$6:$BA$385, MATCH(0,COUNTIF($BJ$5:BJ155,$BA$6:$BA$385&amp;"") + IF($BA$6:$BA$385="",1,0), 0)), "")</f>
        <v/>
      </c>
      <c r="BK156" s="30">
        <f>SUMIFS($B$6:$B$385,$A$6:$A$385,BJ156)</f>
        <v>2117</v>
      </c>
      <c r="BM156" s="17">
        <f>IFERROR(SMALL($BK$6:$BK$385,COUNTIF($BK$6:$BK$385,0)+ROW(C151)),"")</f>
        <v>2117</v>
      </c>
      <c r="BN156" s="20" t="str">
        <f>VLOOKUP(BM156,CHOOSE({1,2},BK$6:BK$385,BJ$6:BJ$385),2,)</f>
        <v/>
      </c>
    </row>
    <row r="157" spans="47:66" x14ac:dyDescent="0.25">
      <c r="AU157">
        <v>57</v>
      </c>
      <c r="BA157">
        <f>AX62</f>
        <v>0</v>
      </c>
      <c r="BJ157" s="47" t="str" cm="1">
        <f t="array" ref="BJ157">IFERROR(INDEX($BA$6:$BA$385, MATCH(0,COUNTIF($BJ$5:BJ156,$BA$6:$BA$385&amp;"") + IF($BA$6:$BA$385="",1,0), 0)), "")</f>
        <v/>
      </c>
      <c r="BK157" s="30">
        <f>SUMIFS($B$6:$B$385,$A$6:$A$385,BJ157)</f>
        <v>2117</v>
      </c>
      <c r="BM157" s="17">
        <f>IFERROR(SMALL($BK$6:$BK$385,COUNTIF($BK$6:$BK$385,0)+ROW(C152)),"")</f>
        <v>2117</v>
      </c>
      <c r="BN157" s="20" t="str">
        <f>VLOOKUP(BM157,CHOOSE({1,2},BK$6:BK$385,BJ$6:BJ$385),2,)</f>
        <v/>
      </c>
    </row>
    <row r="158" spans="47:66" x14ac:dyDescent="0.25">
      <c r="AU158">
        <v>58</v>
      </c>
      <c r="BA158">
        <f>AX63</f>
        <v>0</v>
      </c>
      <c r="BJ158" s="47" t="str" cm="1">
        <f t="array" ref="BJ158">IFERROR(INDEX($BA$6:$BA$385, MATCH(0,COUNTIF($BJ$5:BJ157,$BA$6:$BA$385&amp;"") + IF($BA$6:$BA$385="",1,0), 0)), "")</f>
        <v/>
      </c>
      <c r="BK158" s="30">
        <f>SUMIFS($B$6:$B$385,$A$6:$A$385,BJ158)</f>
        <v>2117</v>
      </c>
      <c r="BM158" s="17">
        <f>IFERROR(SMALL($BK$6:$BK$385,COUNTIF($BK$6:$BK$385,0)+ROW(C153)),"")</f>
        <v>2117</v>
      </c>
      <c r="BN158" s="20" t="str">
        <f>VLOOKUP(BM158,CHOOSE({1,2},BK$6:BK$385,BJ$6:BJ$385),2,)</f>
        <v/>
      </c>
    </row>
    <row r="159" spans="47:66" x14ac:dyDescent="0.25">
      <c r="AU159">
        <v>59</v>
      </c>
      <c r="BA159">
        <f>AX64</f>
        <v>0</v>
      </c>
      <c r="BJ159" s="47" t="str" cm="1">
        <f t="array" ref="BJ159">IFERROR(INDEX($BA$6:$BA$385, MATCH(0,COUNTIF($BJ$5:BJ158,$BA$6:$BA$385&amp;"") + IF($BA$6:$BA$385="",1,0), 0)), "")</f>
        <v/>
      </c>
      <c r="BK159" s="30">
        <f>SUMIFS($B$6:$B$385,$A$6:$A$385,BJ159)</f>
        <v>2117</v>
      </c>
      <c r="BM159" s="17">
        <f>IFERROR(SMALL($BK$6:$BK$385,COUNTIF($BK$6:$BK$385,0)+ROW(C154)),"")</f>
        <v>2117</v>
      </c>
      <c r="BN159" s="20" t="str">
        <f>VLOOKUP(BM159,CHOOSE({1,2},BK$6:BK$385,BJ$6:BJ$385),2,)</f>
        <v/>
      </c>
    </row>
    <row r="160" spans="47:66" x14ac:dyDescent="0.25">
      <c r="AU160">
        <v>60</v>
      </c>
      <c r="BA160">
        <f>AX65</f>
        <v>0</v>
      </c>
      <c r="BJ160" s="47" t="str" cm="1">
        <f t="array" ref="BJ160">IFERROR(INDEX($BA$6:$BA$385, MATCH(0,COUNTIF($BJ$5:BJ159,$BA$6:$BA$385&amp;"") + IF($BA$6:$BA$385="",1,0), 0)), "")</f>
        <v/>
      </c>
      <c r="BK160" s="30">
        <f>SUMIFS($B$6:$B$385,$A$6:$A$385,BJ160)</f>
        <v>2117</v>
      </c>
      <c r="BM160" s="17">
        <f>IFERROR(SMALL($BK$6:$BK$385,COUNTIF($BK$6:$BK$385,0)+ROW(C155)),"")</f>
        <v>2117</v>
      </c>
      <c r="BN160" s="20" t="str">
        <f>VLOOKUP(BM160,CHOOSE({1,2},BK$6:BK$385,BJ$6:BJ$385),2,)</f>
        <v/>
      </c>
    </row>
    <row r="161" spans="47:66" x14ac:dyDescent="0.25">
      <c r="AU161">
        <v>61</v>
      </c>
      <c r="BA161">
        <f>AX66</f>
        <v>0</v>
      </c>
      <c r="BJ161" s="47" t="str" cm="1">
        <f t="array" ref="BJ161">IFERROR(INDEX($BA$6:$BA$385, MATCH(0,COUNTIF($BJ$5:BJ160,$BA$6:$BA$385&amp;"") + IF($BA$6:$BA$385="",1,0), 0)), "")</f>
        <v/>
      </c>
      <c r="BK161" s="30">
        <f>SUMIFS($B$6:$B$385,$A$6:$A$385,BJ161)</f>
        <v>2117</v>
      </c>
      <c r="BM161" s="17">
        <f>IFERROR(SMALL($BK$6:$BK$385,COUNTIF($BK$6:$BK$385,0)+ROW(C156)),"")</f>
        <v>2117</v>
      </c>
      <c r="BN161" s="20" t="str">
        <f>VLOOKUP(BM161,CHOOSE({1,2},BK$6:BK$385,BJ$6:BJ$385),2,)</f>
        <v/>
      </c>
    </row>
    <row r="162" spans="47:66" x14ac:dyDescent="0.25">
      <c r="AU162">
        <v>62</v>
      </c>
      <c r="BA162">
        <f>AX67</f>
        <v>0</v>
      </c>
      <c r="BJ162" s="47" t="str" cm="1">
        <f t="array" ref="BJ162">IFERROR(INDEX($BA$6:$BA$385, MATCH(0,COUNTIF($BJ$5:BJ161,$BA$6:$BA$385&amp;"") + IF($BA$6:$BA$385="",1,0), 0)), "")</f>
        <v/>
      </c>
      <c r="BK162" s="30">
        <f>SUMIFS($B$6:$B$385,$A$6:$A$385,BJ162)</f>
        <v>2117</v>
      </c>
      <c r="BM162" s="17">
        <f>IFERROR(SMALL($BK$6:$BK$385,COUNTIF($BK$6:$BK$385,0)+ROW(C157)),"")</f>
        <v>2117</v>
      </c>
      <c r="BN162" s="20" t="str">
        <f>VLOOKUP(BM162,CHOOSE({1,2},BK$6:BK$385,BJ$6:BJ$385),2,)</f>
        <v/>
      </c>
    </row>
    <row r="163" spans="47:66" x14ac:dyDescent="0.25">
      <c r="AU163">
        <v>63</v>
      </c>
      <c r="BA163">
        <f>AX68</f>
        <v>0</v>
      </c>
      <c r="BJ163" s="47" t="str" cm="1">
        <f t="array" ref="BJ163">IFERROR(INDEX($BA$6:$BA$385, MATCH(0,COUNTIF($BJ$5:BJ162,$BA$6:$BA$385&amp;"") + IF($BA$6:$BA$385="",1,0), 0)), "")</f>
        <v/>
      </c>
      <c r="BK163" s="30">
        <f>SUMIFS($B$6:$B$385,$A$6:$A$385,BJ163)</f>
        <v>2117</v>
      </c>
      <c r="BM163" s="17">
        <f>IFERROR(SMALL($BK$6:$BK$385,COUNTIF($BK$6:$BK$385,0)+ROW(C158)),"")</f>
        <v>2117</v>
      </c>
      <c r="BN163" s="20" t="str">
        <f>VLOOKUP(BM163,CHOOSE({1,2},BK$6:BK$385,BJ$6:BJ$385),2,)</f>
        <v/>
      </c>
    </row>
    <row r="164" spans="47:66" x14ac:dyDescent="0.25">
      <c r="AU164">
        <v>64</v>
      </c>
      <c r="BA164">
        <f>AX69</f>
        <v>0</v>
      </c>
      <c r="BJ164" s="47" t="str" cm="1">
        <f t="array" ref="BJ164">IFERROR(INDEX($BA$6:$BA$385, MATCH(0,COUNTIF($BJ$5:BJ163,$BA$6:$BA$385&amp;"") + IF($BA$6:$BA$385="",1,0), 0)), "")</f>
        <v/>
      </c>
      <c r="BK164" s="30">
        <f>SUMIFS($B$6:$B$385,$A$6:$A$385,BJ164)</f>
        <v>2117</v>
      </c>
      <c r="BM164" s="17">
        <f>IFERROR(SMALL($BK$6:$BK$385,COUNTIF($BK$6:$BK$385,0)+ROW(C159)),"")</f>
        <v>2117</v>
      </c>
      <c r="BN164" s="20" t="str">
        <f>VLOOKUP(BM164,CHOOSE({1,2},BK$6:BK$385,BJ$6:BJ$385),2,)</f>
        <v/>
      </c>
    </row>
    <row r="165" spans="47:66" x14ac:dyDescent="0.25">
      <c r="AU165">
        <v>65</v>
      </c>
      <c r="BA165">
        <f>AX70</f>
        <v>0</v>
      </c>
      <c r="BJ165" s="47" t="str" cm="1">
        <f t="array" ref="BJ165">IFERROR(INDEX($BA$6:$BA$385, MATCH(0,COUNTIF($BJ$5:BJ164,$BA$6:$BA$385&amp;"") + IF($BA$6:$BA$385="",1,0), 0)), "")</f>
        <v/>
      </c>
      <c r="BK165" s="30">
        <f>SUMIFS($B$6:$B$385,$A$6:$A$385,BJ165)</f>
        <v>2117</v>
      </c>
      <c r="BM165" s="17">
        <f>IFERROR(SMALL($BK$6:$BK$385,COUNTIF($BK$6:$BK$385,0)+ROW(C160)),"")</f>
        <v>2117</v>
      </c>
      <c r="BN165" s="20" t="str">
        <f>VLOOKUP(BM165,CHOOSE({1,2},BK$6:BK$385,BJ$6:BJ$385),2,)</f>
        <v/>
      </c>
    </row>
    <row r="166" spans="47:66" x14ac:dyDescent="0.25">
      <c r="AU166">
        <v>66</v>
      </c>
      <c r="BA166">
        <f>AX71</f>
        <v>0</v>
      </c>
      <c r="BJ166" s="47" t="str" cm="1">
        <f t="array" ref="BJ166">IFERROR(INDEX($BA$6:$BA$385, MATCH(0,COUNTIF($BJ$5:BJ165,$BA$6:$BA$385&amp;"") + IF($BA$6:$BA$385="",1,0), 0)), "")</f>
        <v/>
      </c>
      <c r="BK166" s="30">
        <f>SUMIFS($B$6:$B$385,$A$6:$A$385,BJ166)</f>
        <v>2117</v>
      </c>
      <c r="BM166" s="17">
        <f>IFERROR(SMALL($BK$6:$BK$385,COUNTIF($BK$6:$BK$385,0)+ROW(C161)),"")</f>
        <v>2117</v>
      </c>
      <c r="BN166" s="20" t="str">
        <f>VLOOKUP(BM166,CHOOSE({1,2},BK$6:BK$385,BJ$6:BJ$385),2,)</f>
        <v/>
      </c>
    </row>
    <row r="167" spans="47:66" x14ac:dyDescent="0.25">
      <c r="AU167">
        <v>67</v>
      </c>
      <c r="BA167">
        <f>AX72</f>
        <v>0</v>
      </c>
      <c r="BJ167" s="47" t="str" cm="1">
        <f t="array" ref="BJ167">IFERROR(INDEX($BA$6:$BA$385, MATCH(0,COUNTIF($BJ$5:BJ166,$BA$6:$BA$385&amp;"") + IF($BA$6:$BA$385="",1,0), 0)), "")</f>
        <v/>
      </c>
      <c r="BK167" s="30">
        <f>SUMIFS($B$6:$B$385,$A$6:$A$385,BJ167)</f>
        <v>2117</v>
      </c>
      <c r="BM167" s="17">
        <f>IFERROR(SMALL($BK$6:$BK$385,COUNTIF($BK$6:$BK$385,0)+ROW(C162)),"")</f>
        <v>2117</v>
      </c>
      <c r="BN167" s="20" t="str">
        <f>VLOOKUP(BM167,CHOOSE({1,2},BK$6:BK$385,BJ$6:BJ$385),2,)</f>
        <v/>
      </c>
    </row>
    <row r="168" spans="47:66" x14ac:dyDescent="0.25">
      <c r="AU168">
        <v>68</v>
      </c>
      <c r="BA168">
        <f>AX73</f>
        <v>0</v>
      </c>
      <c r="BJ168" s="47" t="str" cm="1">
        <f t="array" ref="BJ168">IFERROR(INDEX($BA$6:$BA$385, MATCH(0,COUNTIF($BJ$5:BJ167,$BA$6:$BA$385&amp;"") + IF($BA$6:$BA$385="",1,0), 0)), "")</f>
        <v/>
      </c>
      <c r="BK168" s="30">
        <f>SUMIFS($B$6:$B$385,$A$6:$A$385,BJ168)</f>
        <v>2117</v>
      </c>
      <c r="BM168" s="17">
        <f>IFERROR(SMALL($BK$6:$BK$385,COUNTIF($BK$6:$BK$385,0)+ROW(C163)),"")</f>
        <v>2117</v>
      </c>
      <c r="BN168" s="20" t="str">
        <f>VLOOKUP(BM168,CHOOSE({1,2},BK$6:BK$385,BJ$6:BJ$385),2,)</f>
        <v/>
      </c>
    </row>
    <row r="169" spans="47:66" x14ac:dyDescent="0.25">
      <c r="AU169">
        <v>69</v>
      </c>
      <c r="BA169">
        <f>AX74</f>
        <v>0</v>
      </c>
      <c r="BJ169" s="47" t="str" cm="1">
        <f t="array" ref="BJ169">IFERROR(INDEX($BA$6:$BA$385, MATCH(0,COUNTIF($BJ$5:BJ168,$BA$6:$BA$385&amp;"") + IF($BA$6:$BA$385="",1,0), 0)), "")</f>
        <v/>
      </c>
      <c r="BK169" s="30">
        <f>SUMIFS($B$6:$B$385,$A$6:$A$385,BJ169)</f>
        <v>2117</v>
      </c>
      <c r="BM169" s="17">
        <f>IFERROR(SMALL($BK$6:$BK$385,COUNTIF($BK$6:$BK$385,0)+ROW(C164)),"")</f>
        <v>2117</v>
      </c>
      <c r="BN169" s="20" t="str">
        <f>VLOOKUP(BM169,CHOOSE({1,2},BK$6:BK$385,BJ$6:BJ$385),2,)</f>
        <v/>
      </c>
    </row>
    <row r="170" spans="47:66" x14ac:dyDescent="0.25">
      <c r="AU170">
        <v>70</v>
      </c>
      <c r="BA170">
        <f>AX75</f>
        <v>0</v>
      </c>
      <c r="BJ170" s="47" t="str" cm="1">
        <f t="array" ref="BJ170">IFERROR(INDEX($BA$6:$BA$385, MATCH(0,COUNTIF($BJ$5:BJ169,$BA$6:$BA$385&amp;"") + IF($BA$6:$BA$385="",1,0), 0)), "")</f>
        <v/>
      </c>
      <c r="BK170" s="30">
        <f>SUMIFS($B$6:$B$385,$A$6:$A$385,BJ170)</f>
        <v>2117</v>
      </c>
      <c r="BM170" s="17">
        <f>IFERROR(SMALL($BK$6:$BK$385,COUNTIF($BK$6:$BK$385,0)+ROW(C165)),"")</f>
        <v>2117</v>
      </c>
      <c r="BN170" s="20" t="str">
        <f>VLOOKUP(BM170,CHOOSE({1,2},BK$6:BK$385,BJ$6:BJ$385),2,)</f>
        <v/>
      </c>
    </row>
    <row r="171" spans="47:66" x14ac:dyDescent="0.25">
      <c r="AU171">
        <v>71</v>
      </c>
      <c r="BA171">
        <f>AX76</f>
        <v>0</v>
      </c>
      <c r="BJ171" s="47" t="str" cm="1">
        <f t="array" ref="BJ171">IFERROR(INDEX($BA$6:$BA$385, MATCH(0,COUNTIF($BJ$5:BJ170,$BA$6:$BA$385&amp;"") + IF($BA$6:$BA$385="",1,0), 0)), "")</f>
        <v/>
      </c>
      <c r="BK171" s="30">
        <f>SUMIFS($B$6:$B$385,$A$6:$A$385,BJ171)</f>
        <v>2117</v>
      </c>
      <c r="BM171" s="17">
        <f>IFERROR(SMALL($BK$6:$BK$385,COUNTIF($BK$6:$BK$385,0)+ROW(C166)),"")</f>
        <v>2117</v>
      </c>
      <c r="BN171" s="20" t="str">
        <f>VLOOKUP(BM171,CHOOSE({1,2},BK$6:BK$385,BJ$6:BJ$385),2,)</f>
        <v/>
      </c>
    </row>
    <row r="172" spans="47:66" x14ac:dyDescent="0.25">
      <c r="AU172">
        <v>72</v>
      </c>
      <c r="BA172">
        <f>AX77</f>
        <v>0</v>
      </c>
      <c r="BJ172" s="47" t="str" cm="1">
        <f t="array" ref="BJ172">IFERROR(INDEX($BA$6:$BA$385, MATCH(0,COUNTIF($BJ$5:BJ171,$BA$6:$BA$385&amp;"") + IF($BA$6:$BA$385="",1,0), 0)), "")</f>
        <v/>
      </c>
      <c r="BK172" s="30">
        <f>SUMIFS($B$6:$B$385,$A$6:$A$385,BJ172)</f>
        <v>2117</v>
      </c>
      <c r="BM172" s="17">
        <f>IFERROR(SMALL($BK$6:$BK$385,COUNTIF($BK$6:$BK$385,0)+ROW(C167)),"")</f>
        <v>2117</v>
      </c>
      <c r="BN172" s="20" t="str">
        <f>VLOOKUP(BM172,CHOOSE({1,2},BK$6:BK$385,BJ$6:BJ$385),2,)</f>
        <v/>
      </c>
    </row>
    <row r="173" spans="47:66" x14ac:dyDescent="0.25">
      <c r="AU173">
        <v>73</v>
      </c>
      <c r="BA173">
        <f>AX78</f>
        <v>0</v>
      </c>
      <c r="BJ173" s="47" t="str" cm="1">
        <f t="array" ref="BJ173">IFERROR(INDEX($BA$6:$BA$385, MATCH(0,COUNTIF($BJ$5:BJ172,$BA$6:$BA$385&amp;"") + IF($BA$6:$BA$385="",1,0), 0)), "")</f>
        <v/>
      </c>
      <c r="BK173" s="30">
        <f>SUMIFS($B$6:$B$385,$A$6:$A$385,BJ173)</f>
        <v>2117</v>
      </c>
      <c r="BM173" s="17">
        <f>IFERROR(SMALL($BK$6:$BK$385,COUNTIF($BK$6:$BK$385,0)+ROW(C168)),"")</f>
        <v>2117</v>
      </c>
      <c r="BN173" s="20" t="str">
        <f>VLOOKUP(BM173,CHOOSE({1,2},BK$6:BK$385,BJ$6:BJ$385),2,)</f>
        <v/>
      </c>
    </row>
    <row r="174" spans="47:66" x14ac:dyDescent="0.25">
      <c r="AU174">
        <v>74</v>
      </c>
      <c r="BA174">
        <f>AX79</f>
        <v>0</v>
      </c>
      <c r="BJ174" s="47" t="str" cm="1">
        <f t="array" ref="BJ174">IFERROR(INDEX($BA$6:$BA$385, MATCH(0,COUNTIF($BJ$5:BJ173,$BA$6:$BA$385&amp;"") + IF($BA$6:$BA$385="",1,0), 0)), "")</f>
        <v/>
      </c>
      <c r="BK174" s="30">
        <f>SUMIFS($B$6:$B$385,$A$6:$A$385,BJ174)</f>
        <v>2117</v>
      </c>
      <c r="BM174" s="17">
        <f>IFERROR(SMALL($BK$6:$BK$385,COUNTIF($BK$6:$BK$385,0)+ROW(C169)),"")</f>
        <v>2117</v>
      </c>
      <c r="BN174" s="20" t="str">
        <f>VLOOKUP(BM174,CHOOSE({1,2},BK$6:BK$385,BJ$6:BJ$385),2,)</f>
        <v/>
      </c>
    </row>
    <row r="175" spans="47:66" x14ac:dyDescent="0.25">
      <c r="AU175">
        <v>75</v>
      </c>
      <c r="BA175">
        <f>AX80</f>
        <v>0</v>
      </c>
      <c r="BJ175" s="47" t="str" cm="1">
        <f t="array" ref="BJ175">IFERROR(INDEX($BA$6:$BA$385, MATCH(0,COUNTIF($BJ$5:BJ174,$BA$6:$BA$385&amp;"") + IF($BA$6:$BA$385="",1,0), 0)), "")</f>
        <v/>
      </c>
      <c r="BK175" s="30">
        <f>SUMIFS($B$6:$B$385,$A$6:$A$385,BJ175)</f>
        <v>2117</v>
      </c>
      <c r="BM175" s="17">
        <f>IFERROR(SMALL($BK$6:$BK$385,COUNTIF($BK$6:$BK$385,0)+ROW(C170)),"")</f>
        <v>2117</v>
      </c>
      <c r="BN175" s="20" t="str">
        <f>VLOOKUP(BM175,CHOOSE({1,2},BK$6:BK$385,BJ$6:BJ$385),2,)</f>
        <v/>
      </c>
    </row>
    <row r="176" spans="47:66" x14ac:dyDescent="0.25">
      <c r="AU176">
        <v>76</v>
      </c>
      <c r="BA176">
        <f>AX81</f>
        <v>0</v>
      </c>
      <c r="BJ176" s="47" t="str" cm="1">
        <f t="array" ref="BJ176">IFERROR(INDEX($BA$6:$BA$385, MATCH(0,COUNTIF($BJ$5:BJ175,$BA$6:$BA$385&amp;"") + IF($BA$6:$BA$385="",1,0), 0)), "")</f>
        <v/>
      </c>
      <c r="BK176" s="30">
        <f>SUMIFS($B$6:$B$385,$A$6:$A$385,BJ176)</f>
        <v>2117</v>
      </c>
      <c r="BM176" s="17">
        <f>IFERROR(SMALL($BK$6:$BK$385,COUNTIF($BK$6:$BK$385,0)+ROW(C171)),"")</f>
        <v>2117</v>
      </c>
      <c r="BN176" s="20" t="str">
        <f>VLOOKUP(BM176,CHOOSE({1,2},BK$6:BK$385,BJ$6:BJ$385),2,)</f>
        <v/>
      </c>
    </row>
    <row r="177" spans="47:66" x14ac:dyDescent="0.25">
      <c r="AU177">
        <v>77</v>
      </c>
      <c r="BA177">
        <f>AX82</f>
        <v>0</v>
      </c>
      <c r="BJ177" s="47" t="str" cm="1">
        <f t="array" ref="BJ177">IFERROR(INDEX($BA$6:$BA$385, MATCH(0,COUNTIF($BJ$5:BJ176,$BA$6:$BA$385&amp;"") + IF($BA$6:$BA$385="",1,0), 0)), "")</f>
        <v/>
      </c>
      <c r="BK177" s="30">
        <f>SUMIFS($B$6:$B$385,$A$6:$A$385,BJ177)</f>
        <v>2117</v>
      </c>
      <c r="BM177" s="17">
        <f>IFERROR(SMALL($BK$6:$BK$385,COUNTIF($BK$6:$BK$385,0)+ROW(C172)),"")</f>
        <v>2117</v>
      </c>
      <c r="BN177" s="20" t="str">
        <f>VLOOKUP(BM177,CHOOSE({1,2},BK$6:BK$385,BJ$6:BJ$385),2,)</f>
        <v/>
      </c>
    </row>
    <row r="178" spans="47:66" x14ac:dyDescent="0.25">
      <c r="AU178">
        <v>78</v>
      </c>
      <c r="BA178">
        <f>AX83</f>
        <v>0</v>
      </c>
      <c r="BJ178" s="47" t="str" cm="1">
        <f t="array" ref="BJ178">IFERROR(INDEX($BA$6:$BA$385, MATCH(0,COUNTIF($BJ$5:BJ177,$BA$6:$BA$385&amp;"") + IF($BA$6:$BA$385="",1,0), 0)), "")</f>
        <v/>
      </c>
      <c r="BK178" s="30">
        <f>SUMIFS($B$6:$B$385,$A$6:$A$385,BJ178)</f>
        <v>2117</v>
      </c>
      <c r="BM178" s="17">
        <f>IFERROR(SMALL($BK$6:$BK$385,COUNTIF($BK$6:$BK$385,0)+ROW(C173)),"")</f>
        <v>2117</v>
      </c>
      <c r="BN178" s="20" t="str">
        <f>VLOOKUP(BM178,CHOOSE({1,2},BK$6:BK$385,BJ$6:BJ$385),2,)</f>
        <v/>
      </c>
    </row>
    <row r="179" spans="47:66" x14ac:dyDescent="0.25">
      <c r="AU179">
        <v>79</v>
      </c>
      <c r="BA179">
        <f>AX84</f>
        <v>0</v>
      </c>
      <c r="BJ179" s="47" t="str" cm="1">
        <f t="array" ref="BJ179">IFERROR(INDEX($BA$6:$BA$385, MATCH(0,COUNTIF($BJ$5:BJ178,$BA$6:$BA$385&amp;"") + IF($BA$6:$BA$385="",1,0), 0)), "")</f>
        <v/>
      </c>
      <c r="BK179" s="30">
        <f>SUMIFS($B$6:$B$385,$A$6:$A$385,BJ179)</f>
        <v>2117</v>
      </c>
      <c r="BM179" s="17">
        <f>IFERROR(SMALL($BK$6:$BK$385,COUNTIF($BK$6:$BK$385,0)+ROW(C174)),"")</f>
        <v>2117</v>
      </c>
      <c r="BN179" s="20" t="str">
        <f>VLOOKUP(BM179,CHOOSE({1,2},BK$6:BK$385,BJ$6:BJ$385),2,)</f>
        <v/>
      </c>
    </row>
    <row r="180" spans="47:66" x14ac:dyDescent="0.25">
      <c r="AU180">
        <v>80</v>
      </c>
      <c r="BA180">
        <f>AX85</f>
        <v>0</v>
      </c>
      <c r="BJ180" s="47" t="str" cm="1">
        <f t="array" ref="BJ180">IFERROR(INDEX($BA$6:$BA$385, MATCH(0,COUNTIF($BJ$5:BJ179,$BA$6:$BA$385&amp;"") + IF($BA$6:$BA$385="",1,0), 0)), "")</f>
        <v/>
      </c>
      <c r="BK180" s="30">
        <f>SUMIFS($B$6:$B$385,$A$6:$A$385,BJ180)</f>
        <v>2117</v>
      </c>
      <c r="BM180" s="17">
        <f>IFERROR(SMALL($BK$6:$BK$385,COUNTIF($BK$6:$BK$385,0)+ROW(C175)),"")</f>
        <v>2117</v>
      </c>
      <c r="BN180" s="20" t="str">
        <f>VLOOKUP(BM180,CHOOSE({1,2},BK$6:BK$385,BJ$6:BJ$385),2,)</f>
        <v/>
      </c>
    </row>
    <row r="181" spans="47:66" x14ac:dyDescent="0.25">
      <c r="AU181">
        <v>81</v>
      </c>
      <c r="BA181">
        <f>AX86</f>
        <v>0</v>
      </c>
      <c r="BJ181" s="47" t="str" cm="1">
        <f t="array" ref="BJ181">IFERROR(INDEX($BA$6:$BA$385, MATCH(0,COUNTIF($BJ$5:BJ180,$BA$6:$BA$385&amp;"") + IF($BA$6:$BA$385="",1,0), 0)), "")</f>
        <v/>
      </c>
      <c r="BK181" s="30">
        <f>SUMIFS($B$6:$B$385,$A$6:$A$385,BJ181)</f>
        <v>2117</v>
      </c>
      <c r="BM181" s="17">
        <f>IFERROR(SMALL($BK$6:$BK$385,COUNTIF($BK$6:$BK$385,0)+ROW(C176)),"")</f>
        <v>2117</v>
      </c>
      <c r="BN181" s="20" t="str">
        <f>VLOOKUP(BM181,CHOOSE({1,2},BK$6:BK$385,BJ$6:BJ$385),2,)</f>
        <v/>
      </c>
    </row>
    <row r="182" spans="47:66" x14ac:dyDescent="0.25">
      <c r="AU182">
        <v>82</v>
      </c>
      <c r="BA182">
        <f>AX87</f>
        <v>0</v>
      </c>
      <c r="BJ182" s="47" t="str" cm="1">
        <f t="array" ref="BJ182">IFERROR(INDEX($BA$6:$BA$385, MATCH(0,COUNTIF($BJ$5:BJ181,$BA$6:$BA$385&amp;"") + IF($BA$6:$BA$385="",1,0), 0)), "")</f>
        <v/>
      </c>
      <c r="BK182" s="30">
        <f>SUMIFS($B$6:$B$385,$A$6:$A$385,BJ182)</f>
        <v>2117</v>
      </c>
      <c r="BM182" s="17">
        <f>IFERROR(SMALL($BK$6:$BK$385,COUNTIF($BK$6:$BK$385,0)+ROW(C177)),"")</f>
        <v>2117</v>
      </c>
      <c r="BN182" s="20" t="str">
        <f>VLOOKUP(BM182,CHOOSE({1,2},BK$6:BK$385,BJ$6:BJ$385),2,)</f>
        <v/>
      </c>
    </row>
    <row r="183" spans="47:66" x14ac:dyDescent="0.25">
      <c r="AU183">
        <v>83</v>
      </c>
      <c r="BA183">
        <f>AX88</f>
        <v>0</v>
      </c>
      <c r="BJ183" s="47" t="str" cm="1">
        <f t="array" ref="BJ183">IFERROR(INDEX($BA$6:$BA$385, MATCH(0,COUNTIF($BJ$5:BJ182,$BA$6:$BA$385&amp;"") + IF($BA$6:$BA$385="",1,0), 0)), "")</f>
        <v/>
      </c>
      <c r="BK183" s="30">
        <f>SUMIFS($B$6:$B$385,$A$6:$A$385,BJ183)</f>
        <v>2117</v>
      </c>
      <c r="BM183" s="17">
        <f>IFERROR(SMALL($BK$6:$BK$385,COUNTIF($BK$6:$BK$385,0)+ROW(C178)),"")</f>
        <v>2117</v>
      </c>
      <c r="BN183" s="20" t="str">
        <f>VLOOKUP(BM183,CHOOSE({1,2},BK$6:BK$385,BJ$6:BJ$385),2,)</f>
        <v/>
      </c>
    </row>
    <row r="184" spans="47:66" x14ac:dyDescent="0.25">
      <c r="AU184">
        <v>84</v>
      </c>
      <c r="BA184">
        <f>AX89</f>
        <v>0</v>
      </c>
      <c r="BJ184" s="47" t="str" cm="1">
        <f t="array" ref="BJ184">IFERROR(INDEX($BA$6:$BA$385, MATCH(0,COUNTIF($BJ$5:BJ183,$BA$6:$BA$385&amp;"") + IF($BA$6:$BA$385="",1,0), 0)), "")</f>
        <v/>
      </c>
      <c r="BK184" s="30">
        <f>SUMIFS($B$6:$B$385,$A$6:$A$385,BJ184)</f>
        <v>2117</v>
      </c>
      <c r="BM184" s="17">
        <f>IFERROR(SMALL($BK$6:$BK$385,COUNTIF($BK$6:$BK$385,0)+ROW(C179)),"")</f>
        <v>2117</v>
      </c>
      <c r="BN184" s="20" t="str">
        <f>VLOOKUP(BM184,CHOOSE({1,2},BK$6:BK$385,BJ$6:BJ$385),2,)</f>
        <v/>
      </c>
    </row>
    <row r="185" spans="47:66" x14ac:dyDescent="0.25">
      <c r="AU185">
        <v>85</v>
      </c>
      <c r="BA185">
        <f>AX90</f>
        <v>0</v>
      </c>
      <c r="BJ185" s="47" t="str" cm="1">
        <f t="array" ref="BJ185">IFERROR(INDEX($BA$6:$BA$385, MATCH(0,COUNTIF($BJ$5:BJ184,$BA$6:$BA$385&amp;"") + IF($BA$6:$BA$385="",1,0), 0)), "")</f>
        <v/>
      </c>
      <c r="BK185" s="30">
        <f>SUMIFS($B$6:$B$385,$A$6:$A$385,BJ185)</f>
        <v>2117</v>
      </c>
      <c r="BM185" s="17">
        <f>IFERROR(SMALL($BK$6:$BK$385,COUNTIF($BK$6:$BK$385,0)+ROW(C180)),"")</f>
        <v>2117</v>
      </c>
      <c r="BN185" s="20" t="str">
        <f>VLOOKUP(BM185,CHOOSE({1,2},BK$6:BK$385,BJ$6:BJ$385),2,)</f>
        <v/>
      </c>
    </row>
    <row r="186" spans="47:66" x14ac:dyDescent="0.25">
      <c r="AU186">
        <v>86</v>
      </c>
      <c r="BA186">
        <f>AX91</f>
        <v>0</v>
      </c>
      <c r="BJ186" s="47" t="str" cm="1">
        <f t="array" ref="BJ186">IFERROR(INDEX($BA$6:$BA$385, MATCH(0,COUNTIF($BJ$5:BJ185,$BA$6:$BA$385&amp;"") + IF($BA$6:$BA$385="",1,0), 0)), "")</f>
        <v/>
      </c>
      <c r="BK186" s="30">
        <f>SUMIFS($B$6:$B$385,$A$6:$A$385,BJ186)</f>
        <v>2117</v>
      </c>
      <c r="BM186" s="17">
        <f>IFERROR(SMALL($BK$6:$BK$385,COUNTIF($BK$6:$BK$385,0)+ROW(C181)),"")</f>
        <v>2117</v>
      </c>
      <c r="BN186" s="20" t="str">
        <f>VLOOKUP(BM186,CHOOSE({1,2},BK$6:BK$385,BJ$6:BJ$385),2,)</f>
        <v/>
      </c>
    </row>
    <row r="187" spans="47:66" x14ac:dyDescent="0.25">
      <c r="AU187">
        <v>87</v>
      </c>
      <c r="BA187">
        <f>AX92</f>
        <v>0</v>
      </c>
      <c r="BJ187" s="47" t="str" cm="1">
        <f t="array" ref="BJ187">IFERROR(INDEX($BA$6:$BA$385, MATCH(0,COUNTIF($BJ$5:BJ186,$BA$6:$BA$385&amp;"") + IF($BA$6:$BA$385="",1,0), 0)), "")</f>
        <v/>
      </c>
      <c r="BK187" s="30">
        <f>SUMIFS($B$6:$B$385,$A$6:$A$385,BJ187)</f>
        <v>2117</v>
      </c>
      <c r="BM187" s="17">
        <f>IFERROR(SMALL($BK$6:$BK$385,COUNTIF($BK$6:$BK$385,0)+ROW(C182)),"")</f>
        <v>2117</v>
      </c>
      <c r="BN187" s="20" t="str">
        <f>VLOOKUP(BM187,CHOOSE({1,2},BK$6:BK$385,BJ$6:BJ$385),2,)</f>
        <v/>
      </c>
    </row>
    <row r="188" spans="47:66" x14ac:dyDescent="0.25">
      <c r="AU188">
        <v>88</v>
      </c>
      <c r="BA188">
        <f>AX93</f>
        <v>0</v>
      </c>
      <c r="BJ188" s="47" t="str" cm="1">
        <f t="array" ref="BJ188">IFERROR(INDEX($BA$6:$BA$385, MATCH(0,COUNTIF($BJ$5:BJ187,$BA$6:$BA$385&amp;"") + IF($BA$6:$BA$385="",1,0), 0)), "")</f>
        <v/>
      </c>
      <c r="BK188" s="30">
        <f>SUMIFS($B$6:$B$385,$A$6:$A$385,BJ188)</f>
        <v>2117</v>
      </c>
      <c r="BM188" s="17">
        <f>IFERROR(SMALL($BK$6:$BK$385,COUNTIF($BK$6:$BK$385,0)+ROW(C183)),"")</f>
        <v>2117</v>
      </c>
      <c r="BN188" s="20" t="str">
        <f>VLOOKUP(BM188,CHOOSE({1,2},BK$6:BK$385,BJ$6:BJ$385),2,)</f>
        <v/>
      </c>
    </row>
    <row r="189" spans="47:66" x14ac:dyDescent="0.25">
      <c r="AU189">
        <v>89</v>
      </c>
      <c r="BA189">
        <f>AX94</f>
        <v>0</v>
      </c>
      <c r="BJ189" s="47" t="str" cm="1">
        <f t="array" ref="BJ189">IFERROR(INDEX($BA$6:$BA$385, MATCH(0,COUNTIF($BJ$5:BJ188,$BA$6:$BA$385&amp;"") + IF($BA$6:$BA$385="",1,0), 0)), "")</f>
        <v/>
      </c>
      <c r="BK189" s="30">
        <f>SUMIFS($B$6:$B$385,$A$6:$A$385,BJ189)</f>
        <v>2117</v>
      </c>
      <c r="BM189" s="17">
        <f>IFERROR(SMALL($BK$6:$BK$385,COUNTIF($BK$6:$BK$385,0)+ROW(C184)),"")</f>
        <v>2117</v>
      </c>
      <c r="BN189" s="20" t="str">
        <f>VLOOKUP(BM189,CHOOSE({1,2},BK$6:BK$385,BJ$6:BJ$385),2,)</f>
        <v/>
      </c>
    </row>
    <row r="190" spans="47:66" x14ac:dyDescent="0.25">
      <c r="AU190">
        <v>90</v>
      </c>
      <c r="BA190">
        <f>AX95</f>
        <v>0</v>
      </c>
      <c r="BJ190" s="47" t="str" cm="1">
        <f t="array" ref="BJ190">IFERROR(INDEX($BA$6:$BA$385, MATCH(0,COUNTIF($BJ$5:BJ189,$BA$6:$BA$385&amp;"") + IF($BA$6:$BA$385="",1,0), 0)), "")</f>
        <v/>
      </c>
      <c r="BK190" s="30">
        <f>SUMIFS($B$6:$B$385,$A$6:$A$385,BJ190)</f>
        <v>2117</v>
      </c>
      <c r="BM190" s="17">
        <f>IFERROR(SMALL($BK$6:$BK$385,COUNTIF($BK$6:$BK$385,0)+ROW(C185)),"")</f>
        <v>2117</v>
      </c>
      <c r="BN190" s="20" t="str">
        <f>VLOOKUP(BM190,CHOOSE({1,2},BK$6:BK$385,BJ$6:BJ$385),2,)</f>
        <v/>
      </c>
    </row>
    <row r="191" spans="47:66" x14ac:dyDescent="0.25">
      <c r="AU191">
        <v>91</v>
      </c>
      <c r="BA191">
        <f>AX96</f>
        <v>0</v>
      </c>
      <c r="BJ191" s="47" t="str" cm="1">
        <f t="array" ref="BJ191">IFERROR(INDEX($BA$6:$BA$385, MATCH(0,COUNTIF($BJ$5:BJ190,$BA$6:$BA$385&amp;"") + IF($BA$6:$BA$385="",1,0), 0)), "")</f>
        <v/>
      </c>
      <c r="BK191" s="30">
        <f>SUMIFS($B$6:$B$385,$A$6:$A$385,BJ191)</f>
        <v>2117</v>
      </c>
      <c r="BM191" s="17">
        <f>IFERROR(SMALL($BK$6:$BK$385,COUNTIF($BK$6:$BK$385,0)+ROW(C186)),"")</f>
        <v>2117</v>
      </c>
      <c r="BN191" s="20" t="str">
        <f>VLOOKUP(BM191,CHOOSE({1,2},BK$6:BK$385,BJ$6:BJ$385),2,)</f>
        <v/>
      </c>
    </row>
    <row r="192" spans="47:66" x14ac:dyDescent="0.25">
      <c r="AU192">
        <v>92</v>
      </c>
      <c r="BA192">
        <f>AX97</f>
        <v>0</v>
      </c>
      <c r="BJ192" s="47" t="str" cm="1">
        <f t="array" ref="BJ192">IFERROR(INDEX($BA$6:$BA$385, MATCH(0,COUNTIF($BJ$5:BJ191,$BA$6:$BA$385&amp;"") + IF($BA$6:$BA$385="",1,0), 0)), "")</f>
        <v/>
      </c>
      <c r="BK192" s="30">
        <f>SUMIFS($B$6:$B$385,$A$6:$A$385,BJ192)</f>
        <v>2117</v>
      </c>
      <c r="BM192" s="17">
        <f>IFERROR(SMALL($BK$6:$BK$385,COUNTIF($BK$6:$BK$385,0)+ROW(C187)),"")</f>
        <v>2117</v>
      </c>
      <c r="BN192" s="20" t="str">
        <f>VLOOKUP(BM192,CHOOSE({1,2},BK$6:BK$385,BJ$6:BJ$385),2,)</f>
        <v/>
      </c>
    </row>
    <row r="193" spans="47:66" x14ac:dyDescent="0.25">
      <c r="AU193">
        <v>93</v>
      </c>
      <c r="BA193">
        <f>AX98</f>
        <v>0</v>
      </c>
      <c r="BJ193" s="47" t="str" cm="1">
        <f t="array" ref="BJ193">IFERROR(INDEX($BA$6:$BA$385, MATCH(0,COUNTIF($BJ$5:BJ192,$BA$6:$BA$385&amp;"") + IF($BA$6:$BA$385="",1,0), 0)), "")</f>
        <v/>
      </c>
      <c r="BK193" s="30">
        <f>SUMIFS($B$6:$B$385,$A$6:$A$385,BJ193)</f>
        <v>2117</v>
      </c>
      <c r="BM193" s="17">
        <f>IFERROR(SMALL($BK$6:$BK$385,COUNTIF($BK$6:$BK$385,0)+ROW(C188)),"")</f>
        <v>2117</v>
      </c>
      <c r="BN193" s="20" t="str">
        <f>VLOOKUP(BM193,CHOOSE({1,2},BK$6:BK$385,BJ$6:BJ$385),2,)</f>
        <v/>
      </c>
    </row>
    <row r="194" spans="47:66" x14ac:dyDescent="0.25">
      <c r="AU194">
        <v>94</v>
      </c>
      <c r="BA194">
        <f>AX99</f>
        <v>0</v>
      </c>
      <c r="BJ194" s="47" t="str" cm="1">
        <f t="array" ref="BJ194">IFERROR(INDEX($BA$6:$BA$385, MATCH(0,COUNTIF($BJ$5:BJ193,$BA$6:$BA$385&amp;"") + IF($BA$6:$BA$385="",1,0), 0)), "")</f>
        <v/>
      </c>
      <c r="BK194" s="30">
        <f>SUMIFS($B$6:$B$385,$A$6:$A$385,BJ194)</f>
        <v>2117</v>
      </c>
      <c r="BM194" s="17">
        <f>IFERROR(SMALL($BK$6:$BK$385,COUNTIF($BK$6:$BK$385,0)+ROW(C189)),"")</f>
        <v>2117</v>
      </c>
      <c r="BN194" s="20" t="str">
        <f>VLOOKUP(BM194,CHOOSE({1,2},BK$6:BK$385,BJ$6:BJ$385),2,)</f>
        <v/>
      </c>
    </row>
    <row r="195" spans="47:66" x14ac:dyDescent="0.25">
      <c r="AU195">
        <v>95</v>
      </c>
      <c r="BA195">
        <f>AX100</f>
        <v>0</v>
      </c>
      <c r="BJ195" s="47" t="str" cm="1">
        <f t="array" ref="BJ195">IFERROR(INDEX($BA$6:$BA$385, MATCH(0,COUNTIF($BJ$5:BJ194,$BA$6:$BA$385&amp;"") + IF($BA$6:$BA$385="",1,0), 0)), "")</f>
        <v/>
      </c>
      <c r="BK195" s="30">
        <f>SUMIFS($B$6:$B$385,$A$6:$A$385,BJ195)</f>
        <v>2117</v>
      </c>
      <c r="BM195" s="17">
        <f>IFERROR(SMALL($BK$6:$BK$385,COUNTIF($BK$6:$BK$385,0)+ROW(C190)),"")</f>
        <v>2117</v>
      </c>
      <c r="BN195" s="20" t="str">
        <f>VLOOKUP(BM195,CHOOSE({1,2},BK$6:BK$385,BJ$6:BJ$385),2,)</f>
        <v/>
      </c>
    </row>
    <row r="196" spans="47:66" x14ac:dyDescent="0.25">
      <c r="AU196">
        <v>1</v>
      </c>
      <c r="BA196" t="str">
        <f>AY6</f>
        <v>ПО69</v>
      </c>
      <c r="BJ196" s="47" t="str" cm="1">
        <f t="array" ref="BJ196">IFERROR(INDEX($BA$6:$BA$385, MATCH(0,COUNTIF($BJ$5:BJ195,$BA$6:$BA$385&amp;"") + IF($BA$6:$BA$385="",1,0), 0)), "")</f>
        <v/>
      </c>
      <c r="BK196" s="30">
        <f>SUMIFS($B$6:$B$385,$A$6:$A$385,BJ196)</f>
        <v>2117</v>
      </c>
      <c r="BM196" s="17">
        <f>IFERROR(SMALL($BK$6:$BK$385,COUNTIF($BK$6:$BK$385,0)+ROW(C191)),"")</f>
        <v>2117</v>
      </c>
      <c r="BN196" s="20" t="str">
        <f>VLOOKUP(BM196,CHOOSE({1,2},BK$6:BK$385,BJ$6:BJ$385),2,)</f>
        <v/>
      </c>
    </row>
    <row r="197" spans="47:66" x14ac:dyDescent="0.25">
      <c r="AU197">
        <v>2</v>
      </c>
      <c r="BA197" t="str">
        <f>AY7</f>
        <v>ПО66</v>
      </c>
      <c r="BJ197" s="47" t="str" cm="1">
        <f t="array" ref="BJ197">IFERROR(INDEX($BA$6:$BA$385, MATCH(0,COUNTIF($BJ$5:BJ196,$BA$6:$BA$385&amp;"") + IF($BA$6:$BA$385="",1,0), 0)), "")</f>
        <v/>
      </c>
      <c r="BK197" s="30">
        <f>SUMIFS($B$6:$B$385,$A$6:$A$385,BJ197)</f>
        <v>2117</v>
      </c>
      <c r="BM197" s="17">
        <f>IFERROR(SMALL($BK$6:$BK$385,COUNTIF($BK$6:$BK$385,0)+ROW(C192)),"")</f>
        <v>2117</v>
      </c>
      <c r="BN197" s="20" t="str">
        <f>VLOOKUP(BM197,CHOOSE({1,2},BK$6:BK$385,BJ$6:BJ$385),2,)</f>
        <v/>
      </c>
    </row>
    <row r="198" spans="47:66" x14ac:dyDescent="0.25">
      <c r="AU198">
        <v>3</v>
      </c>
      <c r="BA198" t="str">
        <f>AY8</f>
        <v>ПО61</v>
      </c>
      <c r="BJ198" s="47" t="str" cm="1">
        <f t="array" ref="BJ198">IFERROR(INDEX($BA$6:$BA$385, MATCH(0,COUNTIF($BJ$5:BJ197,$BA$6:$BA$385&amp;"") + IF($BA$6:$BA$385="",1,0), 0)), "")</f>
        <v/>
      </c>
      <c r="BK198" s="30">
        <f>SUMIFS($B$6:$B$385,$A$6:$A$385,BJ198)</f>
        <v>2117</v>
      </c>
      <c r="BM198" s="17">
        <f>IFERROR(SMALL($BK$6:$BK$385,COUNTIF($BK$6:$BK$385,0)+ROW(C193)),"")</f>
        <v>2117</v>
      </c>
      <c r="BN198" s="20" t="str">
        <f>VLOOKUP(BM198,CHOOSE({1,2},BK$6:BK$385,BJ$6:BJ$385),2,)</f>
        <v/>
      </c>
    </row>
    <row r="199" spans="47:66" x14ac:dyDescent="0.25">
      <c r="AU199">
        <v>4</v>
      </c>
      <c r="BA199" t="str">
        <f>AY9</f>
        <v>ПО619</v>
      </c>
      <c r="BJ199" s="47" t="str" cm="1">
        <f t="array" ref="BJ199">IFERROR(INDEX($BA$6:$BA$385, MATCH(0,COUNTIF($BJ$5:BJ198,$BA$6:$BA$385&amp;"") + IF($BA$6:$BA$385="",1,0), 0)), "")</f>
        <v/>
      </c>
      <c r="BK199" s="30">
        <f>SUMIFS($B$6:$B$385,$A$6:$A$385,BJ199)</f>
        <v>2117</v>
      </c>
      <c r="BM199" s="17">
        <f>IFERROR(SMALL($BK$6:$BK$385,COUNTIF($BK$6:$BK$385,0)+ROW(C194)),"")</f>
        <v>2117</v>
      </c>
      <c r="BN199" s="20" t="str">
        <f>VLOOKUP(BM199,CHOOSE({1,2},BK$6:BK$385,BJ$6:BJ$385),2,)</f>
        <v/>
      </c>
    </row>
    <row r="200" spans="47:66" x14ac:dyDescent="0.25">
      <c r="AU200">
        <v>5</v>
      </c>
      <c r="BA200" t="str">
        <f>AY10</f>
        <v>ПО617</v>
      </c>
      <c r="BJ200" s="47" t="str" cm="1">
        <f t="array" ref="BJ200">IFERROR(INDEX($BA$6:$BA$385, MATCH(0,COUNTIF($BJ$5:BJ199,$BA$6:$BA$385&amp;"") + IF($BA$6:$BA$385="",1,0), 0)), "")</f>
        <v/>
      </c>
      <c r="BK200" s="30">
        <f>SUMIFS($B$6:$B$385,$A$6:$A$385,BJ200)</f>
        <v>2117</v>
      </c>
      <c r="BM200" s="17">
        <f>IFERROR(SMALL($BK$6:$BK$385,COUNTIF($BK$6:$BK$385,0)+ROW(C195)),"")</f>
        <v>2117</v>
      </c>
      <c r="BN200" s="20" t="str">
        <f>VLOOKUP(BM200,CHOOSE({1,2},BK$6:BK$385,BJ$6:BJ$385),2,)</f>
        <v/>
      </c>
    </row>
    <row r="201" spans="47:66" x14ac:dyDescent="0.25">
      <c r="AU201">
        <v>6</v>
      </c>
      <c r="BA201" t="str">
        <f>AY11</f>
        <v>ПО614</v>
      </c>
      <c r="BJ201" s="47" t="str" cm="1">
        <f t="array" ref="BJ201">IFERROR(INDEX($BA$6:$BA$385, MATCH(0,COUNTIF($BJ$5:BJ200,$BA$6:$BA$385&amp;"") + IF($BA$6:$BA$385="",1,0), 0)), "")</f>
        <v/>
      </c>
      <c r="BK201" s="30">
        <f>SUMIFS($B$6:$B$385,$A$6:$A$385,BJ201)</f>
        <v>2117</v>
      </c>
      <c r="BM201" s="17">
        <f>IFERROR(SMALL($BK$6:$BK$385,COUNTIF($BK$6:$BK$385,0)+ROW(C196)),"")</f>
        <v>2117</v>
      </c>
      <c r="BN201" s="20" t="str">
        <f>VLOOKUP(BM201,CHOOSE({1,2},BK$6:BK$385,BJ$6:BJ$385),2,)</f>
        <v/>
      </c>
    </row>
    <row r="202" spans="47:66" x14ac:dyDescent="0.25">
      <c r="AU202">
        <v>7</v>
      </c>
      <c r="BA202" t="str">
        <f>AY12</f>
        <v>ПО63 нш</v>
      </c>
      <c r="BJ202" s="47" t="str" cm="1">
        <f t="array" ref="BJ202">IFERROR(INDEX($BA$6:$BA$385, MATCH(0,COUNTIF($BJ$5:BJ201,$BA$6:$BA$385&amp;"") + IF($BA$6:$BA$385="",1,0), 0)), "")</f>
        <v/>
      </c>
      <c r="BK202" s="30">
        <f>SUMIFS($B$6:$B$385,$A$6:$A$385,BJ202)</f>
        <v>2117</v>
      </c>
      <c r="BM202" s="17">
        <f>IFERROR(SMALL($BK$6:$BK$385,COUNTIF($BK$6:$BK$385,0)+ROW(C197)),"")</f>
        <v>2117</v>
      </c>
      <c r="BN202" s="20" t="str">
        <f>VLOOKUP(BM202,CHOOSE({1,2},BK$6:BK$385,BJ$6:BJ$385),2,)</f>
        <v/>
      </c>
    </row>
    <row r="203" spans="47:66" x14ac:dyDescent="0.25">
      <c r="AU203">
        <v>8</v>
      </c>
      <c r="BA203" t="str">
        <f>AY13</f>
        <v>ПО65</v>
      </c>
      <c r="BJ203" s="47" t="str" cm="1">
        <f t="array" ref="BJ203">IFERROR(INDEX($BA$6:$BA$385, MATCH(0,COUNTIF($BJ$5:BJ202,$BA$6:$BA$385&amp;"") + IF($BA$6:$BA$385="",1,0), 0)), "")</f>
        <v/>
      </c>
      <c r="BK203" s="30">
        <f>SUMIFS($B$6:$B$385,$A$6:$A$385,BJ203)</f>
        <v>2117</v>
      </c>
      <c r="BM203" s="17">
        <f>IFERROR(SMALL($BK$6:$BK$385,COUNTIF($BK$6:$BK$385,0)+ROW(C198)),"")</f>
        <v>2117</v>
      </c>
      <c r="BN203" s="20" t="str">
        <f>VLOOKUP(BM203,CHOOSE({1,2},BK$6:BK$385,BJ$6:BJ$385),2,)</f>
        <v/>
      </c>
    </row>
    <row r="204" spans="47:66" x14ac:dyDescent="0.25">
      <c r="AU204">
        <v>9</v>
      </c>
      <c r="BA204" t="str">
        <f>AY14</f>
        <v>ПО62</v>
      </c>
      <c r="BJ204" s="47" t="str" cm="1">
        <f t="array" ref="BJ204">IFERROR(INDEX($BA$6:$BA$385, MATCH(0,COUNTIF($BJ$5:BJ203,$BA$6:$BA$385&amp;"") + IF($BA$6:$BA$385="",1,0), 0)), "")</f>
        <v/>
      </c>
      <c r="BK204" s="30">
        <f>SUMIFS($B$6:$B$385,$A$6:$A$385,BJ204)</f>
        <v>2117</v>
      </c>
      <c r="BM204" s="17">
        <f>IFERROR(SMALL($BK$6:$BK$385,COUNTIF($BK$6:$BK$385,0)+ROW(C199)),"")</f>
        <v>2117</v>
      </c>
      <c r="BN204" s="20" t="str">
        <f>VLOOKUP(BM204,CHOOSE({1,2},BK$6:BK$385,BJ$6:BJ$385),2,)</f>
        <v/>
      </c>
    </row>
    <row r="205" spans="47:66" x14ac:dyDescent="0.25">
      <c r="AU205">
        <v>10</v>
      </c>
      <c r="BA205" t="str">
        <f>AY15</f>
        <v>ПО618</v>
      </c>
      <c r="BJ205" s="47" t="str" cm="1">
        <f t="array" ref="BJ205">IFERROR(INDEX($BA$6:$BA$385, MATCH(0,COUNTIF($BJ$5:BJ204,$BA$6:$BA$385&amp;"") + IF($BA$6:$BA$385="",1,0), 0)), "")</f>
        <v/>
      </c>
      <c r="BK205" s="30">
        <f>SUMIFS($B$6:$B$385,$A$6:$A$385,BJ205)</f>
        <v>2117</v>
      </c>
      <c r="BM205" s="17">
        <f>IFERROR(SMALL($BK$6:$BK$385,COUNTIF($BK$6:$BK$385,0)+ROW(C200)),"")</f>
        <v>2117</v>
      </c>
      <c r="BN205" s="20" t="str">
        <f>VLOOKUP(BM205,CHOOSE({1,2},BK$6:BK$385,BJ$6:BJ$385),2,)</f>
        <v/>
      </c>
    </row>
    <row r="206" spans="47:66" x14ac:dyDescent="0.25">
      <c r="AU206">
        <v>11</v>
      </c>
      <c r="BA206" t="str">
        <f>AY16</f>
        <v>ПО611</v>
      </c>
      <c r="BJ206" s="47" t="str" cm="1">
        <f t="array" ref="BJ206">IFERROR(INDEX($BA$6:$BA$385, MATCH(0,COUNTIF($BJ$5:BJ205,$BA$6:$BA$385&amp;"") + IF($BA$6:$BA$385="",1,0), 0)), "")</f>
        <v/>
      </c>
      <c r="BK206" s="30">
        <f>SUMIFS($B$6:$B$385,$A$6:$A$385,BJ206)</f>
        <v>2117</v>
      </c>
      <c r="BM206" s="17">
        <f>IFERROR(SMALL($BK$6:$BK$385,COUNTIF($BK$6:$BK$385,0)+ROW(C201)),"")</f>
        <v>2117</v>
      </c>
      <c r="BN206" s="20" t="str">
        <f>VLOOKUP(BM206,CHOOSE({1,2},BK$6:BK$385,BJ$6:BJ$385),2,)</f>
        <v/>
      </c>
    </row>
    <row r="207" spans="47:66" x14ac:dyDescent="0.25">
      <c r="AU207">
        <v>12</v>
      </c>
      <c r="BA207" t="str">
        <f>AY17</f>
        <v>ПО612 нш</v>
      </c>
      <c r="BJ207" s="47" t="str" cm="1">
        <f t="array" ref="BJ207">IFERROR(INDEX($BA$6:$BA$385, MATCH(0,COUNTIF($BJ$5:BJ206,$BA$6:$BA$385&amp;"") + IF($BA$6:$BA$385="",1,0), 0)), "")</f>
        <v/>
      </c>
      <c r="BK207" s="30">
        <f>SUMIFS($B$6:$B$385,$A$6:$A$385,BJ207)</f>
        <v>2117</v>
      </c>
      <c r="BM207" s="17">
        <f>IFERROR(SMALL($BK$6:$BK$385,COUNTIF($BK$6:$BK$385,0)+ROW(C202)),"")</f>
        <v>2117</v>
      </c>
      <c r="BN207" s="20" t="str">
        <f>VLOOKUP(BM207,CHOOSE({1,2},BK$6:BK$385,BJ$6:BJ$385),2,)</f>
        <v/>
      </c>
    </row>
    <row r="208" spans="47:66" x14ac:dyDescent="0.25">
      <c r="AU208">
        <v>13</v>
      </c>
      <c r="BA208" t="str">
        <f>AY18</f>
        <v>ПО616</v>
      </c>
      <c r="BJ208" s="47" t="str" cm="1">
        <f t="array" ref="BJ208">IFERROR(INDEX($BA$6:$BA$385, MATCH(0,COUNTIF($BJ$5:BJ207,$BA$6:$BA$385&amp;"") + IF($BA$6:$BA$385="",1,0), 0)), "")</f>
        <v/>
      </c>
      <c r="BK208" s="30">
        <f>SUMIFS($B$6:$B$385,$A$6:$A$385,BJ208)</f>
        <v>2117</v>
      </c>
      <c r="BM208" s="17">
        <f>IFERROR(SMALL($BK$6:$BK$385,COUNTIF($BK$6:$BK$385,0)+ROW(C203)),"")</f>
        <v>2117</v>
      </c>
      <c r="BN208" s="20" t="str">
        <f>VLOOKUP(BM208,CHOOSE({1,2},BK$6:BK$385,BJ$6:BJ$385),2,)</f>
        <v/>
      </c>
    </row>
    <row r="209" spans="47:66" x14ac:dyDescent="0.25">
      <c r="AU209">
        <v>14</v>
      </c>
      <c r="BA209" t="str">
        <f>AY19</f>
        <v>ПО610</v>
      </c>
      <c r="BJ209" s="47" t="str" cm="1">
        <f t="array" ref="BJ209">IFERROR(INDEX($BA$6:$BA$385, MATCH(0,COUNTIF($BJ$5:BJ208,$BA$6:$BA$385&amp;"") + IF($BA$6:$BA$385="",1,0), 0)), "")</f>
        <v/>
      </c>
      <c r="BK209" s="30">
        <f>SUMIFS($B$6:$B$385,$A$6:$A$385,BJ209)</f>
        <v>2117</v>
      </c>
      <c r="BM209" s="17">
        <f>IFERROR(SMALL($BK$6:$BK$385,COUNTIF($BK$6:$BK$385,0)+ROW(C204)),"")</f>
        <v>2117</v>
      </c>
      <c r="BN209" s="20" t="str">
        <f>VLOOKUP(BM209,CHOOSE({1,2},BK$6:BK$385,BJ$6:BJ$385),2,)</f>
        <v/>
      </c>
    </row>
    <row r="210" spans="47:66" x14ac:dyDescent="0.25">
      <c r="AU210">
        <v>15</v>
      </c>
      <c r="BA210" t="str">
        <f>AY20</f>
        <v>ПО613</v>
      </c>
      <c r="BJ210" s="47" t="str" cm="1">
        <f t="array" ref="BJ210">IFERROR(INDEX($BA$6:$BA$385, MATCH(0,COUNTIF($BJ$5:BJ209,$BA$6:$BA$385&amp;"") + IF($BA$6:$BA$385="",1,0), 0)), "")</f>
        <v/>
      </c>
      <c r="BK210" s="30">
        <f>SUMIFS($B$6:$B$385,$A$6:$A$385,BJ210)</f>
        <v>2117</v>
      </c>
      <c r="BM210" s="17">
        <f>IFERROR(SMALL($BK$6:$BK$385,COUNTIF($BK$6:$BK$385,0)+ROW(C205)),"")</f>
        <v>2117</v>
      </c>
      <c r="BN210" s="20" t="str">
        <f>VLOOKUP(BM210,CHOOSE({1,2},BK$6:BK$385,BJ$6:BJ$385),2,)</f>
        <v/>
      </c>
    </row>
    <row r="211" spans="47:66" x14ac:dyDescent="0.25">
      <c r="AU211">
        <v>16</v>
      </c>
      <c r="BA211" t="str">
        <f>AY21</f>
        <v>ПО615</v>
      </c>
      <c r="BJ211" s="47" t="str" cm="1">
        <f t="array" ref="BJ211">IFERROR(INDEX($BA$6:$BA$385, MATCH(0,COUNTIF($BJ$5:BJ210,$BA$6:$BA$385&amp;"") + IF($BA$6:$BA$385="",1,0), 0)), "")</f>
        <v/>
      </c>
      <c r="BK211" s="30">
        <f>SUMIFS($B$6:$B$385,$A$6:$A$385,BJ211)</f>
        <v>2117</v>
      </c>
      <c r="BM211" s="17">
        <f>IFERROR(SMALL($BK$6:$BK$385,COUNTIF($BK$6:$BK$385,0)+ROW(C206)),"")</f>
        <v>2117</v>
      </c>
      <c r="BN211" s="20" t="str">
        <f>VLOOKUP(BM211,CHOOSE({1,2},BK$6:BK$385,BJ$6:BJ$385),2,)</f>
        <v/>
      </c>
    </row>
    <row r="212" spans="47:66" x14ac:dyDescent="0.25">
      <c r="AU212">
        <v>17</v>
      </c>
      <c r="BA212" t="str">
        <f>AY22</f>
        <v>ПО67</v>
      </c>
      <c r="BJ212" s="47" t="str" cm="1">
        <f t="array" ref="BJ212">IFERROR(INDEX($BA$6:$BA$385, MATCH(0,COUNTIF($BJ$5:BJ211,$BA$6:$BA$385&amp;"") + IF($BA$6:$BA$385="",1,0), 0)), "")</f>
        <v/>
      </c>
      <c r="BK212" s="30">
        <f>SUMIFS($B$6:$B$385,$A$6:$A$385,BJ212)</f>
        <v>2117</v>
      </c>
      <c r="BM212" s="17">
        <f>IFERROR(SMALL($BK$6:$BK$385,COUNTIF($BK$6:$BK$385,0)+ROW(C207)),"")</f>
        <v>2117</v>
      </c>
      <c r="BN212" s="20" t="str">
        <f>VLOOKUP(BM212,CHOOSE({1,2},BK$6:BK$385,BJ$6:BJ$385),2,)</f>
        <v/>
      </c>
    </row>
    <row r="213" spans="47:66" x14ac:dyDescent="0.25">
      <c r="AU213">
        <v>18</v>
      </c>
      <c r="BA213" t="str">
        <f>AY23</f>
        <v>ПО68</v>
      </c>
      <c r="BJ213" s="47" t="str" cm="1">
        <f t="array" ref="BJ213">IFERROR(INDEX($BA$6:$BA$385, MATCH(0,COUNTIF($BJ$5:BJ212,$BA$6:$BA$385&amp;"") + IF($BA$6:$BA$385="",1,0), 0)), "")</f>
        <v/>
      </c>
      <c r="BK213" s="30">
        <f>SUMIFS($B$6:$B$385,$A$6:$A$385,BJ213)</f>
        <v>2117</v>
      </c>
      <c r="BM213" s="17">
        <f>IFERROR(SMALL($BK$6:$BK$385,COUNTIF($BK$6:$BK$385,0)+ROW(C208)),"")</f>
        <v>2117</v>
      </c>
      <c r="BN213" s="20" t="str">
        <f>VLOOKUP(BM213,CHOOSE({1,2},BK$6:BK$385,BJ$6:BJ$385),2,)</f>
        <v/>
      </c>
    </row>
    <row r="214" spans="47:66" x14ac:dyDescent="0.25">
      <c r="AU214">
        <v>19</v>
      </c>
      <c r="BA214">
        <f>AY24</f>
        <v>0</v>
      </c>
      <c r="BJ214" s="47" t="str" cm="1">
        <f t="array" ref="BJ214">IFERROR(INDEX($BA$6:$BA$385, MATCH(0,COUNTIF($BJ$5:BJ213,$BA$6:$BA$385&amp;"") + IF($BA$6:$BA$385="",1,0), 0)), "")</f>
        <v/>
      </c>
      <c r="BK214" s="30">
        <f>SUMIFS($B$6:$B$385,$A$6:$A$385,BJ214)</f>
        <v>2117</v>
      </c>
      <c r="BM214" s="17">
        <f>IFERROR(SMALL($BK$6:$BK$385,COUNTIF($BK$6:$BK$385,0)+ROW(C209)),"")</f>
        <v>2117</v>
      </c>
      <c r="BN214" s="20" t="str">
        <f>VLOOKUP(BM214,CHOOSE({1,2},BK$6:BK$385,BJ$6:BJ$385),2,)</f>
        <v/>
      </c>
    </row>
    <row r="215" spans="47:66" x14ac:dyDescent="0.25">
      <c r="AU215">
        <v>20</v>
      </c>
      <c r="BA215" t="str">
        <f>AY25</f>
        <v>ПО66</v>
      </c>
      <c r="BJ215" s="47" t="str" cm="1">
        <f t="array" ref="BJ215">IFERROR(INDEX($BA$6:$BA$385, MATCH(0,COUNTIF($BJ$5:BJ214,$BA$6:$BA$385&amp;"") + IF($BA$6:$BA$385="",1,0), 0)), "")</f>
        <v/>
      </c>
      <c r="BK215" s="30">
        <f>SUMIFS($B$6:$B$385,$A$6:$A$385,BJ215)</f>
        <v>2117</v>
      </c>
      <c r="BM215" s="17">
        <f>IFERROR(SMALL($BK$6:$BK$385,COUNTIF($BK$6:$BK$385,0)+ROW(C210)),"")</f>
        <v>2117</v>
      </c>
      <c r="BN215" s="20" t="str">
        <f>VLOOKUP(BM215,CHOOSE({1,2},BK$6:BK$385,BJ$6:BJ$385),2,)</f>
        <v/>
      </c>
    </row>
    <row r="216" spans="47:66" x14ac:dyDescent="0.25">
      <c r="AU216">
        <v>21</v>
      </c>
      <c r="BA216" t="str">
        <f>AY26</f>
        <v>ПО61</v>
      </c>
      <c r="BJ216" s="47" t="str" cm="1">
        <f t="array" ref="BJ216">IFERROR(INDEX($BA$6:$BA$385, MATCH(0,COUNTIF($BJ$5:BJ215,$BA$6:$BA$385&amp;"") + IF($BA$6:$BA$385="",1,0), 0)), "")</f>
        <v/>
      </c>
      <c r="BK216" s="30">
        <f>SUMIFS($B$6:$B$385,$A$6:$A$385,BJ216)</f>
        <v>2117</v>
      </c>
      <c r="BM216" s="17">
        <f>IFERROR(SMALL($BK$6:$BK$385,COUNTIF($BK$6:$BK$385,0)+ROW(C211)),"")</f>
        <v>2117</v>
      </c>
      <c r="BN216" s="20" t="str">
        <f>VLOOKUP(BM216,CHOOSE({1,2},BK$6:BK$385,BJ$6:BJ$385),2,)</f>
        <v/>
      </c>
    </row>
    <row r="217" spans="47:66" x14ac:dyDescent="0.25">
      <c r="AU217">
        <v>22</v>
      </c>
      <c r="BA217" t="str">
        <f>AY27</f>
        <v>ПО619</v>
      </c>
      <c r="BJ217" s="47" t="str" cm="1">
        <f t="array" ref="BJ217">IFERROR(INDEX($BA$6:$BA$385, MATCH(0,COUNTIF($BJ$5:BJ216,$BA$6:$BA$385&amp;"") + IF($BA$6:$BA$385="",1,0), 0)), "")</f>
        <v/>
      </c>
      <c r="BK217" s="30">
        <f>SUMIFS($B$6:$B$385,$A$6:$A$385,BJ217)</f>
        <v>2117</v>
      </c>
      <c r="BM217" s="17">
        <f>IFERROR(SMALL($BK$6:$BK$385,COUNTIF($BK$6:$BK$385,0)+ROW(C212)),"")</f>
        <v>2117</v>
      </c>
      <c r="BN217" s="20" t="str">
        <f>VLOOKUP(BM217,CHOOSE({1,2},BK$6:BK$385,BJ$6:BJ$385),2,)</f>
        <v/>
      </c>
    </row>
    <row r="218" spans="47:66" x14ac:dyDescent="0.25">
      <c r="AU218">
        <v>23</v>
      </c>
      <c r="BA218" t="str">
        <f>AY28</f>
        <v>ПО617</v>
      </c>
      <c r="BJ218" s="47" t="str" cm="1">
        <f t="array" ref="BJ218">IFERROR(INDEX($BA$6:$BA$385, MATCH(0,COUNTIF($BJ$5:BJ217,$BA$6:$BA$385&amp;"") + IF($BA$6:$BA$385="",1,0), 0)), "")</f>
        <v/>
      </c>
      <c r="BK218" s="30">
        <f>SUMIFS($B$6:$B$385,$A$6:$A$385,BJ218)</f>
        <v>2117</v>
      </c>
      <c r="BM218" s="17">
        <f>IFERROR(SMALL($BK$6:$BK$385,COUNTIF($BK$6:$BK$385,0)+ROW(C213)),"")</f>
        <v>2117</v>
      </c>
      <c r="BN218" s="20" t="str">
        <f>VLOOKUP(BM218,CHOOSE({1,2},BK$6:BK$385,BJ$6:BJ$385),2,)</f>
        <v/>
      </c>
    </row>
    <row r="219" spans="47:66" x14ac:dyDescent="0.25">
      <c r="AU219">
        <v>24</v>
      </c>
      <c r="BA219" t="str">
        <f>AY29</f>
        <v>ПО614</v>
      </c>
      <c r="BJ219" s="47" t="str" cm="1">
        <f t="array" ref="BJ219">IFERROR(INDEX($BA$6:$BA$385, MATCH(0,COUNTIF($BJ$5:BJ218,$BA$6:$BA$385&amp;"") + IF($BA$6:$BA$385="",1,0), 0)), "")</f>
        <v/>
      </c>
      <c r="BK219" s="30">
        <f>SUMIFS($B$6:$B$385,$A$6:$A$385,BJ219)</f>
        <v>2117</v>
      </c>
      <c r="BM219" s="17">
        <f>IFERROR(SMALL($BK$6:$BK$385,COUNTIF($BK$6:$BK$385,0)+ROW(C214)),"")</f>
        <v>2117</v>
      </c>
      <c r="BN219" s="20" t="str">
        <f>VLOOKUP(BM219,CHOOSE({1,2},BK$6:BK$385,BJ$6:BJ$385),2,)</f>
        <v/>
      </c>
    </row>
    <row r="220" spans="47:66" x14ac:dyDescent="0.25">
      <c r="AU220">
        <v>25</v>
      </c>
      <c r="BA220" t="str">
        <f>AY30</f>
        <v>ПО63 нш</v>
      </c>
      <c r="BJ220" s="47" t="str" cm="1">
        <f t="array" ref="BJ220">IFERROR(INDEX($BA$6:$BA$385, MATCH(0,COUNTIF($BJ$5:BJ219,$BA$6:$BA$385&amp;"") + IF($BA$6:$BA$385="",1,0), 0)), "")</f>
        <v/>
      </c>
      <c r="BK220" s="30">
        <f>SUMIFS($B$6:$B$385,$A$6:$A$385,BJ220)</f>
        <v>2117</v>
      </c>
      <c r="BM220" s="17">
        <f>IFERROR(SMALL($BK$6:$BK$385,COUNTIF($BK$6:$BK$385,0)+ROW(C215)),"")</f>
        <v>2117</v>
      </c>
      <c r="BN220" s="20" t="str">
        <f>VLOOKUP(BM220,CHOOSE({1,2},BK$6:BK$385,BJ$6:BJ$385),2,)</f>
        <v/>
      </c>
    </row>
    <row r="221" spans="47:66" x14ac:dyDescent="0.25">
      <c r="AU221">
        <v>26</v>
      </c>
      <c r="BA221" t="str">
        <f>AY31</f>
        <v>ПО65</v>
      </c>
      <c r="BJ221" s="47" t="str" cm="1">
        <f t="array" ref="BJ221">IFERROR(INDEX($BA$6:$BA$385, MATCH(0,COUNTIF($BJ$5:BJ220,$BA$6:$BA$385&amp;"") + IF($BA$6:$BA$385="",1,0), 0)), "")</f>
        <v/>
      </c>
      <c r="BK221" s="30">
        <f>SUMIFS($B$6:$B$385,$A$6:$A$385,BJ221)</f>
        <v>2117</v>
      </c>
      <c r="BM221" s="17">
        <f>IFERROR(SMALL($BK$6:$BK$385,COUNTIF($BK$6:$BK$385,0)+ROW(C216)),"")</f>
        <v>2117</v>
      </c>
      <c r="BN221" s="20" t="str">
        <f>VLOOKUP(BM221,CHOOSE({1,2},BK$6:BK$385,BJ$6:BJ$385),2,)</f>
        <v/>
      </c>
    </row>
    <row r="222" spans="47:66" x14ac:dyDescent="0.25">
      <c r="AU222">
        <v>27</v>
      </c>
      <c r="BA222">
        <f>AY32</f>
        <v>0</v>
      </c>
      <c r="BJ222" s="47" t="str" cm="1">
        <f t="array" ref="BJ222">IFERROR(INDEX($BA$6:$BA$385, MATCH(0,COUNTIF($BJ$5:BJ221,$BA$6:$BA$385&amp;"") + IF($BA$6:$BA$385="",1,0), 0)), "")</f>
        <v/>
      </c>
      <c r="BK222" s="30">
        <f>SUMIFS($B$6:$B$385,$A$6:$A$385,BJ222)</f>
        <v>2117</v>
      </c>
      <c r="BM222" s="17">
        <f>IFERROR(SMALL($BK$6:$BK$385,COUNTIF($BK$6:$BK$385,0)+ROW(C217)),"")</f>
        <v>2117</v>
      </c>
      <c r="BN222" s="20" t="str">
        <f>VLOOKUP(BM222,CHOOSE({1,2},BK$6:BK$385,BJ$6:BJ$385),2,)</f>
        <v/>
      </c>
    </row>
    <row r="223" spans="47:66" x14ac:dyDescent="0.25">
      <c r="AU223">
        <v>28</v>
      </c>
      <c r="BA223">
        <f>AY33</f>
        <v>0</v>
      </c>
      <c r="BJ223" s="47" t="str" cm="1">
        <f t="array" ref="BJ223">IFERROR(INDEX($BA$6:$BA$385, MATCH(0,COUNTIF($BJ$5:BJ222,$BA$6:$BA$385&amp;"") + IF($BA$6:$BA$385="",1,0), 0)), "")</f>
        <v/>
      </c>
      <c r="BK223" s="30">
        <f>SUMIFS($B$6:$B$385,$A$6:$A$385,BJ223)</f>
        <v>2117</v>
      </c>
      <c r="BM223" s="17">
        <f>IFERROR(SMALL($BK$6:$BK$385,COUNTIF($BK$6:$BK$385,0)+ROW(C218)),"")</f>
        <v>2117</v>
      </c>
      <c r="BN223" s="20" t="str">
        <f>VLOOKUP(BM223,CHOOSE({1,2},BK$6:BK$385,BJ$6:BJ$385),2,)</f>
        <v/>
      </c>
    </row>
    <row r="224" spans="47:66" x14ac:dyDescent="0.25">
      <c r="AU224">
        <v>29</v>
      </c>
      <c r="BA224">
        <f>AY34</f>
        <v>0</v>
      </c>
      <c r="BJ224" s="47" t="str" cm="1">
        <f t="array" ref="BJ224">IFERROR(INDEX($BA$6:$BA$385, MATCH(0,COUNTIF($BJ$5:BJ223,$BA$6:$BA$385&amp;"") + IF($BA$6:$BA$385="",1,0), 0)), "")</f>
        <v/>
      </c>
      <c r="BK224" s="30">
        <f>SUMIFS($B$6:$B$385,$A$6:$A$385,BJ224)</f>
        <v>2117</v>
      </c>
      <c r="BM224" s="17">
        <f>IFERROR(SMALL($BK$6:$BK$385,COUNTIF($BK$6:$BK$385,0)+ROW(C219)),"")</f>
        <v>2117</v>
      </c>
      <c r="BN224" s="20" t="str">
        <f>VLOOKUP(BM224,CHOOSE({1,2},BK$6:BK$385,BJ$6:BJ$385),2,)</f>
        <v/>
      </c>
    </row>
    <row r="225" spans="47:66" x14ac:dyDescent="0.25">
      <c r="AU225">
        <v>30</v>
      </c>
      <c r="BA225">
        <f>AY35</f>
        <v>0</v>
      </c>
      <c r="BJ225" s="47" t="str" cm="1">
        <f t="array" ref="BJ225">IFERROR(INDEX($BA$6:$BA$385, MATCH(0,COUNTIF($BJ$5:BJ224,$BA$6:$BA$385&amp;"") + IF($BA$6:$BA$385="",1,0), 0)), "")</f>
        <v/>
      </c>
      <c r="BK225" s="30">
        <f>SUMIFS($B$6:$B$385,$A$6:$A$385,BJ225)</f>
        <v>2117</v>
      </c>
      <c r="BM225" s="17">
        <f>IFERROR(SMALL($BK$6:$BK$385,COUNTIF($BK$6:$BK$385,0)+ROW(C220)),"")</f>
        <v>2117</v>
      </c>
      <c r="BN225" s="20" t="str">
        <f>VLOOKUP(BM225,CHOOSE({1,2},BK$6:BK$385,BJ$6:BJ$385),2,)</f>
        <v/>
      </c>
    </row>
    <row r="226" spans="47:66" x14ac:dyDescent="0.25">
      <c r="AU226">
        <v>31</v>
      </c>
      <c r="BA226">
        <f>AY36</f>
        <v>0</v>
      </c>
      <c r="BJ226" s="47" t="str" cm="1">
        <f t="array" ref="BJ226">IFERROR(INDEX($BA$6:$BA$385, MATCH(0,COUNTIF($BJ$5:BJ225,$BA$6:$BA$385&amp;"") + IF($BA$6:$BA$385="",1,0), 0)), "")</f>
        <v/>
      </c>
      <c r="BK226" s="30">
        <f>SUMIFS($B$6:$B$385,$A$6:$A$385,BJ226)</f>
        <v>2117</v>
      </c>
      <c r="BM226" s="17">
        <f>IFERROR(SMALL($BK$6:$BK$385,COUNTIF($BK$6:$BK$385,0)+ROW(C221)),"")</f>
        <v>2117</v>
      </c>
      <c r="BN226" s="20" t="str">
        <f>VLOOKUP(BM226,CHOOSE({1,2},BK$6:BK$385,BJ$6:BJ$385),2,)</f>
        <v/>
      </c>
    </row>
    <row r="227" spans="47:66" x14ac:dyDescent="0.25">
      <c r="AU227">
        <v>32</v>
      </c>
      <c r="BA227">
        <f>AY37</f>
        <v>0</v>
      </c>
      <c r="BJ227" s="47" t="str" cm="1">
        <f t="array" ref="BJ227">IFERROR(INDEX($BA$6:$BA$385, MATCH(0,COUNTIF($BJ$5:BJ226,$BA$6:$BA$385&amp;"") + IF($BA$6:$BA$385="",1,0), 0)), "")</f>
        <v/>
      </c>
      <c r="BK227" s="30">
        <f>SUMIFS($B$6:$B$385,$A$6:$A$385,BJ227)</f>
        <v>2117</v>
      </c>
      <c r="BM227" s="17">
        <f>IFERROR(SMALL($BK$6:$BK$385,COUNTIF($BK$6:$BK$385,0)+ROW(C222)),"")</f>
        <v>2117</v>
      </c>
      <c r="BN227" s="20" t="str">
        <f>VLOOKUP(BM227,CHOOSE({1,2},BK$6:BK$385,BJ$6:BJ$385),2,)</f>
        <v/>
      </c>
    </row>
    <row r="228" spans="47:66" x14ac:dyDescent="0.25">
      <c r="AU228">
        <v>33</v>
      </c>
      <c r="BA228">
        <f>AY38</f>
        <v>0</v>
      </c>
      <c r="BJ228" s="47" t="str" cm="1">
        <f t="array" ref="BJ228">IFERROR(INDEX($BA$6:$BA$385, MATCH(0,COUNTIF($BJ$5:BJ227,$BA$6:$BA$385&amp;"") + IF($BA$6:$BA$385="",1,0), 0)), "")</f>
        <v/>
      </c>
      <c r="BK228" s="30">
        <f>SUMIFS($B$6:$B$385,$A$6:$A$385,BJ228)</f>
        <v>2117</v>
      </c>
      <c r="BM228" s="17">
        <f>IFERROR(SMALL($BK$6:$BK$385,COUNTIF($BK$6:$BK$385,0)+ROW(C223)),"")</f>
        <v>2117</v>
      </c>
      <c r="BN228" s="20" t="str">
        <f>VLOOKUP(BM228,CHOOSE({1,2},BK$6:BK$385,BJ$6:BJ$385),2,)</f>
        <v/>
      </c>
    </row>
    <row r="229" spans="47:66" x14ac:dyDescent="0.25">
      <c r="AU229">
        <v>34</v>
      </c>
      <c r="BA229">
        <f>AY39</f>
        <v>0</v>
      </c>
      <c r="BJ229" s="47" t="str" cm="1">
        <f t="array" ref="BJ229">IFERROR(INDEX($BA$6:$BA$385, MATCH(0,COUNTIF($BJ$5:BJ228,$BA$6:$BA$385&amp;"") + IF($BA$6:$BA$385="",1,0), 0)), "")</f>
        <v/>
      </c>
      <c r="BK229" s="30">
        <f>SUMIFS($B$6:$B$385,$A$6:$A$385,BJ229)</f>
        <v>2117</v>
      </c>
      <c r="BM229" s="17">
        <f>IFERROR(SMALL($BK$6:$BK$385,COUNTIF($BK$6:$BK$385,0)+ROW(C224)),"")</f>
        <v>2117</v>
      </c>
      <c r="BN229" s="20" t="str">
        <f>VLOOKUP(BM229,CHOOSE({1,2},BK$6:BK$385,BJ$6:BJ$385),2,)</f>
        <v/>
      </c>
    </row>
    <row r="230" spans="47:66" x14ac:dyDescent="0.25">
      <c r="AU230">
        <v>35</v>
      </c>
      <c r="BA230">
        <f>AY40</f>
        <v>0</v>
      </c>
      <c r="BJ230" s="47" t="str" cm="1">
        <f t="array" ref="BJ230">IFERROR(INDEX($BA$6:$BA$385, MATCH(0,COUNTIF($BJ$5:BJ229,$BA$6:$BA$385&amp;"") + IF($BA$6:$BA$385="",1,0), 0)), "")</f>
        <v/>
      </c>
      <c r="BK230" s="30">
        <f>SUMIFS($B$6:$B$385,$A$6:$A$385,BJ230)</f>
        <v>2117</v>
      </c>
      <c r="BM230" s="17">
        <f>IFERROR(SMALL($BK$6:$BK$385,COUNTIF($BK$6:$BK$385,0)+ROW(C225)),"")</f>
        <v>2117</v>
      </c>
      <c r="BN230" s="20" t="str">
        <f>VLOOKUP(BM230,CHOOSE({1,2},BK$6:BK$385,BJ$6:BJ$385),2,)</f>
        <v/>
      </c>
    </row>
    <row r="231" spans="47:66" x14ac:dyDescent="0.25">
      <c r="AU231">
        <v>36</v>
      </c>
      <c r="BA231">
        <f>AY41</f>
        <v>0</v>
      </c>
      <c r="BJ231" s="47" t="str" cm="1">
        <f t="array" ref="BJ231">IFERROR(INDEX($BA$6:$BA$385, MATCH(0,COUNTIF($BJ$5:BJ230,$BA$6:$BA$385&amp;"") + IF($BA$6:$BA$385="",1,0), 0)), "")</f>
        <v/>
      </c>
      <c r="BK231" s="30">
        <f>SUMIFS($B$6:$B$385,$A$6:$A$385,BJ231)</f>
        <v>2117</v>
      </c>
      <c r="BM231" s="17">
        <f>IFERROR(SMALL($BK$6:$BK$385,COUNTIF($BK$6:$BK$385,0)+ROW(C226)),"")</f>
        <v>2117</v>
      </c>
      <c r="BN231" s="20" t="str">
        <f>VLOOKUP(BM231,CHOOSE({1,2},BK$6:BK$385,BJ$6:BJ$385),2,)</f>
        <v/>
      </c>
    </row>
    <row r="232" spans="47:66" x14ac:dyDescent="0.25">
      <c r="AU232">
        <v>37</v>
      </c>
      <c r="BA232">
        <f>AY42</f>
        <v>0</v>
      </c>
      <c r="BJ232" s="47" t="str" cm="1">
        <f t="array" ref="BJ232">IFERROR(INDEX($BA$6:$BA$385, MATCH(0,COUNTIF($BJ$5:BJ231,$BA$6:$BA$385&amp;"") + IF($BA$6:$BA$385="",1,0), 0)), "")</f>
        <v/>
      </c>
      <c r="BK232" s="30">
        <f>SUMIFS($B$6:$B$385,$A$6:$A$385,BJ232)</f>
        <v>2117</v>
      </c>
      <c r="BM232" s="17">
        <f>IFERROR(SMALL($BK$6:$BK$385,COUNTIF($BK$6:$BK$385,0)+ROW(C227)),"")</f>
        <v>2117</v>
      </c>
      <c r="BN232" s="20" t="str">
        <f>VLOOKUP(BM232,CHOOSE({1,2},BK$6:BK$385,BJ$6:BJ$385),2,)</f>
        <v/>
      </c>
    </row>
    <row r="233" spans="47:66" x14ac:dyDescent="0.25">
      <c r="AU233">
        <v>38</v>
      </c>
      <c r="BA233">
        <f>AY43</f>
        <v>0</v>
      </c>
      <c r="BJ233" s="47" t="str" cm="1">
        <f t="array" ref="BJ233">IFERROR(INDEX($BA$6:$BA$385, MATCH(0,COUNTIF($BJ$5:BJ232,$BA$6:$BA$385&amp;"") + IF($BA$6:$BA$385="",1,0), 0)), "")</f>
        <v/>
      </c>
      <c r="BK233" s="30">
        <f>SUMIFS($B$6:$B$385,$A$6:$A$385,BJ233)</f>
        <v>2117</v>
      </c>
      <c r="BM233" s="17">
        <f>IFERROR(SMALL($BK$6:$BK$385,COUNTIF($BK$6:$BK$385,0)+ROW(C228)),"")</f>
        <v>2117</v>
      </c>
      <c r="BN233" s="20" t="str">
        <f>VLOOKUP(BM233,CHOOSE({1,2},BK$6:BK$385,BJ$6:BJ$385),2,)</f>
        <v/>
      </c>
    </row>
    <row r="234" spans="47:66" x14ac:dyDescent="0.25">
      <c r="AU234">
        <v>39</v>
      </c>
      <c r="BA234">
        <f>AY44</f>
        <v>0</v>
      </c>
      <c r="BJ234" s="47" t="str" cm="1">
        <f t="array" ref="BJ234">IFERROR(INDEX($BA$6:$BA$385, MATCH(0,COUNTIF($BJ$5:BJ233,$BA$6:$BA$385&amp;"") + IF($BA$6:$BA$385="",1,0), 0)), "")</f>
        <v/>
      </c>
      <c r="BK234" s="30">
        <f>SUMIFS($B$6:$B$385,$A$6:$A$385,BJ234)</f>
        <v>2117</v>
      </c>
      <c r="BM234" s="17">
        <f>IFERROR(SMALL($BK$6:$BK$385,COUNTIF($BK$6:$BK$385,0)+ROW(C229)),"")</f>
        <v>2117</v>
      </c>
      <c r="BN234" s="20" t="str">
        <f>VLOOKUP(BM234,CHOOSE({1,2},BK$6:BK$385,BJ$6:BJ$385),2,)</f>
        <v/>
      </c>
    </row>
    <row r="235" spans="47:66" x14ac:dyDescent="0.25">
      <c r="AU235">
        <v>40</v>
      </c>
      <c r="BA235">
        <f>AY45</f>
        <v>0</v>
      </c>
      <c r="BJ235" s="47" t="str" cm="1">
        <f t="array" ref="BJ235">IFERROR(INDEX($BA$6:$BA$385, MATCH(0,COUNTIF($BJ$5:BJ234,$BA$6:$BA$385&amp;"") + IF($BA$6:$BA$385="",1,0), 0)), "")</f>
        <v/>
      </c>
      <c r="BK235" s="30">
        <f>SUMIFS($B$6:$B$385,$A$6:$A$385,BJ235)</f>
        <v>2117</v>
      </c>
      <c r="BM235" s="17">
        <f>IFERROR(SMALL($BK$6:$BK$385,COUNTIF($BK$6:$BK$385,0)+ROW(C230)),"")</f>
        <v>2117</v>
      </c>
      <c r="BN235" s="20" t="str">
        <f>VLOOKUP(BM235,CHOOSE({1,2},BK$6:BK$385,BJ$6:BJ$385),2,)</f>
        <v/>
      </c>
    </row>
    <row r="236" spans="47:66" x14ac:dyDescent="0.25">
      <c r="AU236">
        <v>41</v>
      </c>
      <c r="BA236">
        <f>AY46</f>
        <v>0</v>
      </c>
      <c r="BJ236" s="47" t="str" cm="1">
        <f t="array" ref="BJ236">IFERROR(INDEX($BA$6:$BA$385, MATCH(0,COUNTIF($BJ$5:BJ235,$BA$6:$BA$385&amp;"") + IF($BA$6:$BA$385="",1,0), 0)), "")</f>
        <v/>
      </c>
      <c r="BK236" s="30">
        <f>SUMIFS($B$6:$B$385,$A$6:$A$385,BJ236)</f>
        <v>2117</v>
      </c>
      <c r="BM236" s="17">
        <f>IFERROR(SMALL($BK$6:$BK$385,COUNTIF($BK$6:$BK$385,0)+ROW(C231)),"")</f>
        <v>2117</v>
      </c>
      <c r="BN236" s="20" t="str">
        <f>VLOOKUP(BM236,CHOOSE({1,2},BK$6:BK$385,BJ$6:BJ$385),2,)</f>
        <v/>
      </c>
    </row>
    <row r="237" spans="47:66" x14ac:dyDescent="0.25">
      <c r="AU237">
        <v>42</v>
      </c>
      <c r="BA237">
        <f>AY47</f>
        <v>0</v>
      </c>
      <c r="BJ237" s="47" t="str" cm="1">
        <f t="array" ref="BJ237">IFERROR(INDEX($BA$6:$BA$385, MATCH(0,COUNTIF($BJ$5:BJ236,$BA$6:$BA$385&amp;"") + IF($BA$6:$BA$385="",1,0), 0)), "")</f>
        <v/>
      </c>
      <c r="BK237" s="30">
        <f>SUMIFS($B$6:$B$385,$A$6:$A$385,BJ237)</f>
        <v>2117</v>
      </c>
      <c r="BM237" s="17">
        <f>IFERROR(SMALL($BK$6:$BK$385,COUNTIF($BK$6:$BK$385,0)+ROW(C232)),"")</f>
        <v>2117</v>
      </c>
      <c r="BN237" s="20" t="str">
        <f>VLOOKUP(BM237,CHOOSE({1,2},BK$6:BK$385,BJ$6:BJ$385),2,)</f>
        <v/>
      </c>
    </row>
    <row r="238" spans="47:66" x14ac:dyDescent="0.25">
      <c r="AU238">
        <v>43</v>
      </c>
      <c r="BA238">
        <f>AY48</f>
        <v>0</v>
      </c>
      <c r="BJ238" s="47" t="str" cm="1">
        <f t="array" ref="BJ238">IFERROR(INDEX($BA$6:$BA$385, MATCH(0,COUNTIF($BJ$5:BJ237,$BA$6:$BA$385&amp;"") + IF($BA$6:$BA$385="",1,0), 0)), "")</f>
        <v/>
      </c>
      <c r="BK238" s="30">
        <f>SUMIFS($B$6:$B$385,$A$6:$A$385,BJ238)</f>
        <v>2117</v>
      </c>
      <c r="BM238" s="17">
        <f>IFERROR(SMALL($BK$6:$BK$385,COUNTIF($BK$6:$BK$385,0)+ROW(C233)),"")</f>
        <v>2117</v>
      </c>
      <c r="BN238" s="20" t="str">
        <f>VLOOKUP(BM238,CHOOSE({1,2},BK$6:BK$385,BJ$6:BJ$385),2,)</f>
        <v/>
      </c>
    </row>
    <row r="239" spans="47:66" x14ac:dyDescent="0.25">
      <c r="AU239">
        <v>44</v>
      </c>
      <c r="BA239">
        <f>AY49</f>
        <v>0</v>
      </c>
      <c r="BJ239" s="47" t="str" cm="1">
        <f t="array" ref="BJ239">IFERROR(INDEX($BA$6:$BA$385, MATCH(0,COUNTIF($BJ$5:BJ238,$BA$6:$BA$385&amp;"") + IF($BA$6:$BA$385="",1,0), 0)), "")</f>
        <v/>
      </c>
      <c r="BK239" s="30">
        <f>SUMIFS($B$6:$B$385,$A$6:$A$385,BJ239)</f>
        <v>2117</v>
      </c>
      <c r="BM239" s="17">
        <f>IFERROR(SMALL($BK$6:$BK$385,COUNTIF($BK$6:$BK$385,0)+ROW(C234)),"")</f>
        <v>2117</v>
      </c>
      <c r="BN239" s="20" t="str">
        <f>VLOOKUP(BM239,CHOOSE({1,2},BK$6:BK$385,BJ$6:BJ$385),2,)</f>
        <v/>
      </c>
    </row>
    <row r="240" spans="47:66" x14ac:dyDescent="0.25">
      <c r="AU240">
        <v>45</v>
      </c>
      <c r="BA240">
        <f>AY50</f>
        <v>0</v>
      </c>
      <c r="BJ240" s="47" t="str" cm="1">
        <f t="array" ref="BJ240">IFERROR(INDEX($BA$6:$BA$385, MATCH(0,COUNTIF($BJ$5:BJ239,$BA$6:$BA$385&amp;"") + IF($BA$6:$BA$385="",1,0), 0)), "")</f>
        <v/>
      </c>
      <c r="BK240" s="30">
        <f>SUMIFS($B$6:$B$385,$A$6:$A$385,BJ240)</f>
        <v>2117</v>
      </c>
      <c r="BM240" s="17">
        <f>IFERROR(SMALL($BK$6:$BK$385,COUNTIF($BK$6:$BK$385,0)+ROW(C235)),"")</f>
        <v>2117</v>
      </c>
      <c r="BN240" s="20" t="str">
        <f>VLOOKUP(BM240,CHOOSE({1,2},BK$6:BK$385,BJ$6:BJ$385),2,)</f>
        <v/>
      </c>
    </row>
    <row r="241" spans="47:66" x14ac:dyDescent="0.25">
      <c r="AU241">
        <v>46</v>
      </c>
      <c r="BA241">
        <f>AY51</f>
        <v>0</v>
      </c>
      <c r="BJ241" s="47" t="str" cm="1">
        <f t="array" ref="BJ241">IFERROR(INDEX($BA$6:$BA$385, MATCH(0,COUNTIF($BJ$5:BJ240,$BA$6:$BA$385&amp;"") + IF($BA$6:$BA$385="",1,0), 0)), "")</f>
        <v/>
      </c>
      <c r="BK241" s="30">
        <f>SUMIFS($B$6:$B$385,$A$6:$A$385,BJ241)</f>
        <v>2117</v>
      </c>
      <c r="BM241" s="17">
        <f>IFERROR(SMALL($BK$6:$BK$385,COUNTIF($BK$6:$BK$385,0)+ROW(C236)),"")</f>
        <v>2117</v>
      </c>
      <c r="BN241" s="20" t="str">
        <f>VLOOKUP(BM241,CHOOSE({1,2},BK$6:BK$385,BJ$6:BJ$385),2,)</f>
        <v/>
      </c>
    </row>
    <row r="242" spans="47:66" x14ac:dyDescent="0.25">
      <c r="AU242">
        <v>47</v>
      </c>
      <c r="BA242">
        <f>AY52</f>
        <v>0</v>
      </c>
      <c r="BJ242" s="47" t="str" cm="1">
        <f t="array" ref="BJ242">IFERROR(INDEX($BA$6:$BA$385, MATCH(0,COUNTIF($BJ$5:BJ241,$BA$6:$BA$385&amp;"") + IF($BA$6:$BA$385="",1,0), 0)), "")</f>
        <v/>
      </c>
      <c r="BK242" s="30">
        <f>SUMIFS($B$6:$B$385,$A$6:$A$385,BJ242)</f>
        <v>2117</v>
      </c>
      <c r="BM242" s="17">
        <f>IFERROR(SMALL($BK$6:$BK$385,COUNTIF($BK$6:$BK$385,0)+ROW(C237)),"")</f>
        <v>2117</v>
      </c>
      <c r="BN242" s="20" t="str">
        <f>VLOOKUP(BM242,CHOOSE({1,2},BK$6:BK$385,BJ$6:BJ$385),2,)</f>
        <v/>
      </c>
    </row>
    <row r="243" spans="47:66" x14ac:dyDescent="0.25">
      <c r="AU243">
        <v>48</v>
      </c>
      <c r="BA243">
        <f>AY53</f>
        <v>0</v>
      </c>
      <c r="BJ243" s="47" t="str" cm="1">
        <f t="array" ref="BJ243">IFERROR(INDEX($BA$6:$BA$385, MATCH(0,COUNTIF($BJ$5:BJ242,$BA$6:$BA$385&amp;"") + IF($BA$6:$BA$385="",1,0), 0)), "")</f>
        <v/>
      </c>
      <c r="BK243" s="30">
        <f>SUMIFS($B$6:$B$385,$A$6:$A$385,BJ243)</f>
        <v>2117</v>
      </c>
      <c r="BM243" s="17">
        <f>IFERROR(SMALL($BK$6:$BK$385,COUNTIF($BK$6:$BK$385,0)+ROW(C238)),"")</f>
        <v>2117</v>
      </c>
      <c r="BN243" s="20" t="str">
        <f>VLOOKUP(BM243,CHOOSE({1,2},BK$6:BK$385,BJ$6:BJ$385),2,)</f>
        <v/>
      </c>
    </row>
    <row r="244" spans="47:66" x14ac:dyDescent="0.25">
      <c r="AU244">
        <v>49</v>
      </c>
      <c r="BA244">
        <f>AY54</f>
        <v>0</v>
      </c>
      <c r="BJ244" s="47" t="str" cm="1">
        <f t="array" ref="BJ244">IFERROR(INDEX($BA$6:$BA$385, MATCH(0,COUNTIF($BJ$5:BJ243,$BA$6:$BA$385&amp;"") + IF($BA$6:$BA$385="",1,0), 0)), "")</f>
        <v/>
      </c>
      <c r="BK244" s="30">
        <f>SUMIFS($B$6:$B$385,$A$6:$A$385,BJ244)</f>
        <v>2117</v>
      </c>
      <c r="BM244" s="17">
        <f>IFERROR(SMALL($BK$6:$BK$385,COUNTIF($BK$6:$BK$385,0)+ROW(C239)),"")</f>
        <v>2117</v>
      </c>
      <c r="BN244" s="20" t="str">
        <f>VLOOKUP(BM244,CHOOSE({1,2},BK$6:BK$385,BJ$6:BJ$385),2,)</f>
        <v/>
      </c>
    </row>
    <row r="245" spans="47:66" x14ac:dyDescent="0.25">
      <c r="AU245">
        <v>50</v>
      </c>
      <c r="BA245">
        <f>AY55</f>
        <v>0</v>
      </c>
      <c r="BJ245" s="47" t="str" cm="1">
        <f t="array" ref="BJ245">IFERROR(INDEX($BA$6:$BA$385, MATCH(0,COUNTIF($BJ$5:BJ244,$BA$6:$BA$385&amp;"") + IF($BA$6:$BA$385="",1,0), 0)), "")</f>
        <v/>
      </c>
      <c r="BK245" s="30">
        <f>SUMIFS($B$6:$B$385,$A$6:$A$385,BJ245)</f>
        <v>2117</v>
      </c>
      <c r="BM245" s="17">
        <f>IFERROR(SMALL($BK$6:$BK$385,COUNTIF($BK$6:$BK$385,0)+ROW(C240)),"")</f>
        <v>2117</v>
      </c>
      <c r="BN245" s="20" t="str">
        <f>VLOOKUP(BM245,CHOOSE({1,2},BK$6:BK$385,BJ$6:BJ$385),2,)</f>
        <v/>
      </c>
    </row>
    <row r="246" spans="47:66" x14ac:dyDescent="0.25">
      <c r="AU246">
        <v>51</v>
      </c>
      <c r="BA246">
        <f>AY56</f>
        <v>0</v>
      </c>
      <c r="BJ246" s="47" t="str" cm="1">
        <f t="array" ref="BJ246">IFERROR(INDEX($BA$6:$BA$385, MATCH(0,COUNTIF($BJ$5:BJ245,$BA$6:$BA$385&amp;"") + IF($BA$6:$BA$385="",1,0), 0)), "")</f>
        <v/>
      </c>
      <c r="BK246" s="30">
        <f>SUMIFS($B$6:$B$385,$A$6:$A$385,BJ246)</f>
        <v>2117</v>
      </c>
      <c r="BM246" s="17">
        <f>IFERROR(SMALL($BK$6:$BK$385,COUNTIF($BK$6:$BK$385,0)+ROW(C241)),"")</f>
        <v>2117</v>
      </c>
      <c r="BN246" s="20" t="str">
        <f>VLOOKUP(BM246,CHOOSE({1,2},BK$6:BK$385,BJ$6:BJ$385),2,)</f>
        <v/>
      </c>
    </row>
    <row r="247" spans="47:66" x14ac:dyDescent="0.25">
      <c r="AU247">
        <v>52</v>
      </c>
      <c r="BA247">
        <f>AY57</f>
        <v>0</v>
      </c>
      <c r="BJ247" s="47" t="str" cm="1">
        <f t="array" ref="BJ247">IFERROR(INDEX($BA$6:$BA$385, MATCH(0,COUNTIF($BJ$5:BJ246,$BA$6:$BA$385&amp;"") + IF($BA$6:$BA$385="",1,0), 0)), "")</f>
        <v/>
      </c>
      <c r="BK247" s="30">
        <f>SUMIFS($B$6:$B$385,$A$6:$A$385,BJ247)</f>
        <v>2117</v>
      </c>
      <c r="BM247" s="17">
        <f>IFERROR(SMALL($BK$6:$BK$385,COUNTIF($BK$6:$BK$385,0)+ROW(C242)),"")</f>
        <v>2117</v>
      </c>
      <c r="BN247" s="20" t="str">
        <f>VLOOKUP(BM247,CHOOSE({1,2},BK$6:BK$385,BJ$6:BJ$385),2,)</f>
        <v/>
      </c>
    </row>
    <row r="248" spans="47:66" x14ac:dyDescent="0.25">
      <c r="AU248">
        <v>53</v>
      </c>
      <c r="BA248">
        <f>AY58</f>
        <v>0</v>
      </c>
      <c r="BJ248" s="47" t="str" cm="1">
        <f t="array" ref="BJ248">IFERROR(INDEX($BA$6:$BA$385, MATCH(0,COUNTIF($BJ$5:BJ247,$BA$6:$BA$385&amp;"") + IF($BA$6:$BA$385="",1,0), 0)), "")</f>
        <v/>
      </c>
      <c r="BK248" s="30">
        <f>SUMIFS($B$6:$B$385,$A$6:$A$385,BJ248)</f>
        <v>2117</v>
      </c>
      <c r="BM248" s="17">
        <f>IFERROR(SMALL($BK$6:$BK$385,COUNTIF($BK$6:$BK$385,0)+ROW(C243)),"")</f>
        <v>2117</v>
      </c>
      <c r="BN248" s="20" t="str">
        <f>VLOOKUP(BM248,CHOOSE({1,2},BK$6:BK$385,BJ$6:BJ$385),2,)</f>
        <v/>
      </c>
    </row>
    <row r="249" spans="47:66" x14ac:dyDescent="0.25">
      <c r="AU249">
        <v>54</v>
      </c>
      <c r="BA249">
        <f>AY59</f>
        <v>0</v>
      </c>
      <c r="BJ249" s="47" t="str" cm="1">
        <f t="array" ref="BJ249">IFERROR(INDEX($BA$6:$BA$385, MATCH(0,COUNTIF($BJ$5:BJ248,$BA$6:$BA$385&amp;"") + IF($BA$6:$BA$385="",1,0), 0)), "")</f>
        <v/>
      </c>
      <c r="BK249" s="30">
        <f>SUMIFS($B$6:$B$385,$A$6:$A$385,BJ249)</f>
        <v>2117</v>
      </c>
      <c r="BM249" s="17">
        <f>IFERROR(SMALL($BK$6:$BK$385,COUNTIF($BK$6:$BK$385,0)+ROW(C244)),"")</f>
        <v>2117</v>
      </c>
      <c r="BN249" s="20" t="str">
        <f>VLOOKUP(BM249,CHOOSE({1,2},BK$6:BK$385,BJ$6:BJ$385),2,)</f>
        <v/>
      </c>
    </row>
    <row r="250" spans="47:66" x14ac:dyDescent="0.25">
      <c r="AU250">
        <v>55</v>
      </c>
      <c r="BA250">
        <f>AY60</f>
        <v>0</v>
      </c>
      <c r="BJ250" s="47" t="str" cm="1">
        <f t="array" ref="BJ250">IFERROR(INDEX($BA$6:$BA$385, MATCH(0,COUNTIF($BJ$5:BJ249,$BA$6:$BA$385&amp;"") + IF($BA$6:$BA$385="",1,0), 0)), "")</f>
        <v/>
      </c>
      <c r="BK250" s="30">
        <f>SUMIFS($B$6:$B$385,$A$6:$A$385,BJ250)</f>
        <v>2117</v>
      </c>
      <c r="BM250" s="17">
        <f>IFERROR(SMALL($BK$6:$BK$385,COUNTIF($BK$6:$BK$385,0)+ROW(C245)),"")</f>
        <v>2117</v>
      </c>
      <c r="BN250" s="20" t="str">
        <f>VLOOKUP(BM250,CHOOSE({1,2},BK$6:BK$385,BJ$6:BJ$385),2,)</f>
        <v/>
      </c>
    </row>
    <row r="251" spans="47:66" x14ac:dyDescent="0.25">
      <c r="AU251">
        <v>56</v>
      </c>
      <c r="BA251">
        <f>AY61</f>
        <v>0</v>
      </c>
      <c r="BJ251" s="47" t="str" cm="1">
        <f t="array" ref="BJ251">IFERROR(INDEX($BA$6:$BA$385, MATCH(0,COUNTIF($BJ$5:BJ250,$BA$6:$BA$385&amp;"") + IF($BA$6:$BA$385="",1,0), 0)), "")</f>
        <v/>
      </c>
      <c r="BK251" s="30">
        <f>SUMIFS($B$6:$B$385,$A$6:$A$385,BJ251)</f>
        <v>2117</v>
      </c>
      <c r="BM251" s="17">
        <f>IFERROR(SMALL($BK$6:$BK$385,COUNTIF($BK$6:$BK$385,0)+ROW(C246)),"")</f>
        <v>2117</v>
      </c>
      <c r="BN251" s="20" t="str">
        <f>VLOOKUP(BM251,CHOOSE({1,2},BK$6:BK$385,BJ$6:BJ$385),2,)</f>
        <v/>
      </c>
    </row>
    <row r="252" spans="47:66" x14ac:dyDescent="0.25">
      <c r="AU252">
        <v>57</v>
      </c>
      <c r="BA252">
        <f>AY62</f>
        <v>0</v>
      </c>
      <c r="BJ252" s="47" t="str" cm="1">
        <f t="array" ref="BJ252">IFERROR(INDEX($BA$6:$BA$385, MATCH(0,COUNTIF($BJ$5:BJ251,$BA$6:$BA$385&amp;"") + IF($BA$6:$BA$385="",1,0), 0)), "")</f>
        <v/>
      </c>
      <c r="BK252" s="30">
        <f>SUMIFS($B$6:$B$385,$A$6:$A$385,BJ252)</f>
        <v>2117</v>
      </c>
      <c r="BM252" s="17">
        <f>IFERROR(SMALL($BK$6:$BK$385,COUNTIF($BK$6:$BK$385,0)+ROW(C247)),"")</f>
        <v>2117</v>
      </c>
      <c r="BN252" s="20" t="str">
        <f>VLOOKUP(BM252,CHOOSE({1,2},BK$6:BK$385,BJ$6:BJ$385),2,)</f>
        <v/>
      </c>
    </row>
    <row r="253" spans="47:66" x14ac:dyDescent="0.25">
      <c r="AU253">
        <v>58</v>
      </c>
      <c r="BA253">
        <f>AY63</f>
        <v>0</v>
      </c>
      <c r="BJ253" s="47" t="str" cm="1">
        <f t="array" ref="BJ253">IFERROR(INDEX($BA$6:$BA$385, MATCH(0,COUNTIF($BJ$5:BJ252,$BA$6:$BA$385&amp;"") + IF($BA$6:$BA$385="",1,0), 0)), "")</f>
        <v/>
      </c>
      <c r="BK253" s="30">
        <f>SUMIFS($B$6:$B$385,$A$6:$A$385,BJ253)</f>
        <v>2117</v>
      </c>
      <c r="BM253" s="17">
        <f>IFERROR(SMALL($BK$6:$BK$385,COUNTIF($BK$6:$BK$385,0)+ROW(C248)),"")</f>
        <v>2117</v>
      </c>
      <c r="BN253" s="20" t="str">
        <f>VLOOKUP(BM253,CHOOSE({1,2},BK$6:BK$385,BJ$6:BJ$385),2,)</f>
        <v/>
      </c>
    </row>
    <row r="254" spans="47:66" x14ac:dyDescent="0.25">
      <c r="AU254">
        <v>59</v>
      </c>
      <c r="BA254">
        <f>AY64</f>
        <v>0</v>
      </c>
      <c r="BJ254" s="47" t="str" cm="1">
        <f t="array" ref="BJ254">IFERROR(INDEX($BA$6:$BA$385, MATCH(0,COUNTIF($BJ$5:BJ253,$BA$6:$BA$385&amp;"") + IF($BA$6:$BA$385="",1,0), 0)), "")</f>
        <v/>
      </c>
      <c r="BK254" s="30">
        <f>SUMIFS($B$6:$B$385,$A$6:$A$385,BJ254)</f>
        <v>2117</v>
      </c>
      <c r="BM254" s="17">
        <f>IFERROR(SMALL($BK$6:$BK$385,COUNTIF($BK$6:$BK$385,0)+ROW(C249)),"")</f>
        <v>2117</v>
      </c>
      <c r="BN254" s="20" t="str">
        <f>VLOOKUP(BM254,CHOOSE({1,2},BK$6:BK$385,BJ$6:BJ$385),2,)</f>
        <v/>
      </c>
    </row>
    <row r="255" spans="47:66" x14ac:dyDescent="0.25">
      <c r="AU255">
        <v>60</v>
      </c>
      <c r="BA255">
        <f>AY65</f>
        <v>0</v>
      </c>
      <c r="BJ255" s="47" t="str" cm="1">
        <f t="array" ref="BJ255">IFERROR(INDEX($BA$6:$BA$385, MATCH(0,COUNTIF($BJ$5:BJ254,$BA$6:$BA$385&amp;"") + IF($BA$6:$BA$385="",1,0), 0)), "")</f>
        <v/>
      </c>
      <c r="BK255" s="30">
        <f>SUMIFS($B$6:$B$385,$A$6:$A$385,BJ255)</f>
        <v>2117</v>
      </c>
      <c r="BM255" s="17">
        <f>IFERROR(SMALL($BK$6:$BK$385,COUNTIF($BK$6:$BK$385,0)+ROW(C250)),"")</f>
        <v>2117</v>
      </c>
      <c r="BN255" s="20" t="str">
        <f>VLOOKUP(BM255,CHOOSE({1,2},BK$6:BK$385,BJ$6:BJ$385),2,)</f>
        <v/>
      </c>
    </row>
    <row r="256" spans="47:66" x14ac:dyDescent="0.25">
      <c r="AU256">
        <v>61</v>
      </c>
      <c r="BA256">
        <f>AY66</f>
        <v>0</v>
      </c>
      <c r="BJ256" s="47" t="str" cm="1">
        <f t="array" ref="BJ256">IFERROR(INDEX($BA$6:$BA$385, MATCH(0,COUNTIF($BJ$5:BJ255,$BA$6:$BA$385&amp;"") + IF($BA$6:$BA$385="",1,0), 0)), "")</f>
        <v/>
      </c>
      <c r="BK256" s="30">
        <f>SUMIFS($B$6:$B$385,$A$6:$A$385,BJ256)</f>
        <v>2117</v>
      </c>
      <c r="BM256" s="17">
        <f>IFERROR(SMALL($BK$6:$BK$385,COUNTIF($BK$6:$BK$385,0)+ROW(C251)),"")</f>
        <v>2117</v>
      </c>
      <c r="BN256" s="20" t="str">
        <f>VLOOKUP(BM256,CHOOSE({1,2},BK$6:BK$385,BJ$6:BJ$385),2,)</f>
        <v/>
      </c>
    </row>
    <row r="257" spans="47:66" x14ac:dyDescent="0.25">
      <c r="AU257">
        <v>62</v>
      </c>
      <c r="BA257">
        <f>AY67</f>
        <v>0</v>
      </c>
      <c r="BJ257" s="47" t="str" cm="1">
        <f t="array" ref="BJ257">IFERROR(INDEX($BA$6:$BA$385, MATCH(0,COUNTIF($BJ$5:BJ256,$BA$6:$BA$385&amp;"") + IF($BA$6:$BA$385="",1,0), 0)), "")</f>
        <v/>
      </c>
      <c r="BK257" s="30">
        <f>SUMIFS($B$6:$B$385,$A$6:$A$385,BJ257)</f>
        <v>2117</v>
      </c>
      <c r="BM257" s="17">
        <f>IFERROR(SMALL($BK$6:$BK$385,COUNTIF($BK$6:$BK$385,0)+ROW(C252)),"")</f>
        <v>2117</v>
      </c>
      <c r="BN257" s="20" t="str">
        <f>VLOOKUP(BM257,CHOOSE({1,2},BK$6:BK$385,BJ$6:BJ$385),2,)</f>
        <v/>
      </c>
    </row>
    <row r="258" spans="47:66" x14ac:dyDescent="0.25">
      <c r="AU258">
        <v>63</v>
      </c>
      <c r="BA258">
        <f>AY68</f>
        <v>0</v>
      </c>
      <c r="BJ258" s="47" t="str" cm="1">
        <f t="array" ref="BJ258">IFERROR(INDEX($BA$6:$BA$385, MATCH(0,COUNTIF($BJ$5:BJ257,$BA$6:$BA$385&amp;"") + IF($BA$6:$BA$385="",1,0), 0)), "")</f>
        <v/>
      </c>
      <c r="BK258" s="30">
        <f>SUMIFS($B$6:$B$385,$A$6:$A$385,BJ258)</f>
        <v>2117</v>
      </c>
      <c r="BM258" s="17">
        <f>IFERROR(SMALL($BK$6:$BK$385,COUNTIF($BK$6:$BK$385,0)+ROW(C253)),"")</f>
        <v>2117</v>
      </c>
      <c r="BN258" s="20" t="str">
        <f>VLOOKUP(BM258,CHOOSE({1,2},BK$6:BK$385,BJ$6:BJ$385),2,)</f>
        <v/>
      </c>
    </row>
    <row r="259" spans="47:66" x14ac:dyDescent="0.25">
      <c r="AU259">
        <v>64</v>
      </c>
      <c r="BA259">
        <f>AY69</f>
        <v>0</v>
      </c>
      <c r="BJ259" s="47" t="str" cm="1">
        <f t="array" ref="BJ259">IFERROR(INDEX($BA$6:$BA$385, MATCH(0,COUNTIF($BJ$5:BJ258,$BA$6:$BA$385&amp;"") + IF($BA$6:$BA$385="",1,0), 0)), "")</f>
        <v/>
      </c>
      <c r="BK259" s="30">
        <f>SUMIFS($B$6:$B$385,$A$6:$A$385,BJ259)</f>
        <v>2117</v>
      </c>
      <c r="BM259" s="17">
        <f>IFERROR(SMALL($BK$6:$BK$385,COUNTIF($BK$6:$BK$385,0)+ROW(C254)),"")</f>
        <v>2117</v>
      </c>
      <c r="BN259" s="20" t="str">
        <f>VLOOKUP(BM259,CHOOSE({1,2},BK$6:BK$385,BJ$6:BJ$385),2,)</f>
        <v/>
      </c>
    </row>
    <row r="260" spans="47:66" x14ac:dyDescent="0.25">
      <c r="AU260">
        <v>65</v>
      </c>
      <c r="BA260">
        <f>AY70</f>
        <v>0</v>
      </c>
      <c r="BJ260" s="47" t="str" cm="1">
        <f t="array" ref="BJ260">IFERROR(INDEX($BA$6:$BA$385, MATCH(0,COUNTIF($BJ$5:BJ259,$BA$6:$BA$385&amp;"") + IF($BA$6:$BA$385="",1,0), 0)), "")</f>
        <v/>
      </c>
      <c r="BK260" s="30">
        <f>SUMIFS($B$6:$B$385,$A$6:$A$385,BJ260)</f>
        <v>2117</v>
      </c>
      <c r="BM260" s="17">
        <f>IFERROR(SMALL($BK$6:$BK$385,COUNTIF($BK$6:$BK$385,0)+ROW(C255)),"")</f>
        <v>2117</v>
      </c>
      <c r="BN260" s="20" t="str">
        <f>VLOOKUP(BM260,CHOOSE({1,2},BK$6:BK$385,BJ$6:BJ$385),2,)</f>
        <v/>
      </c>
    </row>
    <row r="261" spans="47:66" x14ac:dyDescent="0.25">
      <c r="AU261">
        <v>66</v>
      </c>
      <c r="BA261">
        <f>AY71</f>
        <v>0</v>
      </c>
      <c r="BJ261" s="47" t="str" cm="1">
        <f t="array" ref="BJ261">IFERROR(INDEX($BA$6:$BA$385, MATCH(0,COUNTIF($BJ$5:BJ260,$BA$6:$BA$385&amp;"") + IF($BA$6:$BA$385="",1,0), 0)), "")</f>
        <v/>
      </c>
      <c r="BK261" s="30">
        <f>SUMIFS($B$6:$B$385,$A$6:$A$385,BJ261)</f>
        <v>2117</v>
      </c>
      <c r="BM261" s="17">
        <f>IFERROR(SMALL($BK$6:$BK$385,COUNTIF($BK$6:$BK$385,0)+ROW(C256)),"")</f>
        <v>2117</v>
      </c>
      <c r="BN261" s="20" t="str">
        <f>VLOOKUP(BM261,CHOOSE({1,2},BK$6:BK$385,BJ$6:BJ$385),2,)</f>
        <v/>
      </c>
    </row>
    <row r="262" spans="47:66" x14ac:dyDescent="0.25">
      <c r="AU262">
        <v>67</v>
      </c>
      <c r="BA262">
        <f>AY72</f>
        <v>0</v>
      </c>
      <c r="BJ262" s="47" t="str" cm="1">
        <f t="array" ref="BJ262">IFERROR(INDEX($BA$6:$BA$385, MATCH(0,COUNTIF($BJ$5:BJ261,$BA$6:$BA$385&amp;"") + IF($BA$6:$BA$385="",1,0), 0)), "")</f>
        <v/>
      </c>
      <c r="BK262" s="30">
        <f>SUMIFS($B$6:$B$385,$A$6:$A$385,BJ262)</f>
        <v>2117</v>
      </c>
      <c r="BM262" s="17">
        <f>IFERROR(SMALL($BK$6:$BK$385,COUNTIF($BK$6:$BK$385,0)+ROW(C257)),"")</f>
        <v>2117</v>
      </c>
      <c r="BN262" s="20" t="str">
        <f>VLOOKUP(BM262,CHOOSE({1,2},BK$6:BK$385,BJ$6:BJ$385),2,)</f>
        <v/>
      </c>
    </row>
    <row r="263" spans="47:66" x14ac:dyDescent="0.25">
      <c r="AU263">
        <v>68</v>
      </c>
      <c r="BA263">
        <f>AY73</f>
        <v>0</v>
      </c>
      <c r="BJ263" s="47" t="str" cm="1">
        <f t="array" ref="BJ263">IFERROR(INDEX($BA$6:$BA$385, MATCH(0,COUNTIF($BJ$5:BJ262,$BA$6:$BA$385&amp;"") + IF($BA$6:$BA$385="",1,0), 0)), "")</f>
        <v/>
      </c>
      <c r="BK263" s="30">
        <f>SUMIFS($B$6:$B$385,$A$6:$A$385,BJ263)</f>
        <v>2117</v>
      </c>
      <c r="BM263" s="17">
        <f>IFERROR(SMALL($BK$6:$BK$385,COUNTIF($BK$6:$BK$385,0)+ROW(C258)),"")</f>
        <v>2117</v>
      </c>
      <c r="BN263" s="20" t="str">
        <f>VLOOKUP(BM263,CHOOSE({1,2},BK$6:BK$385,BJ$6:BJ$385),2,)</f>
        <v/>
      </c>
    </row>
    <row r="264" spans="47:66" x14ac:dyDescent="0.25">
      <c r="AU264">
        <v>69</v>
      </c>
      <c r="BA264">
        <f>AY74</f>
        <v>0</v>
      </c>
      <c r="BJ264" s="47" t="str" cm="1">
        <f t="array" ref="BJ264">IFERROR(INDEX($BA$6:$BA$385, MATCH(0,COUNTIF($BJ$5:BJ263,$BA$6:$BA$385&amp;"") + IF($BA$6:$BA$385="",1,0), 0)), "")</f>
        <v/>
      </c>
      <c r="BK264" s="30">
        <f>SUMIFS($B$6:$B$385,$A$6:$A$385,BJ264)</f>
        <v>2117</v>
      </c>
      <c r="BM264" s="17">
        <f>IFERROR(SMALL($BK$6:$BK$385,COUNTIF($BK$6:$BK$385,0)+ROW(C259)),"")</f>
        <v>2117</v>
      </c>
      <c r="BN264" s="20" t="str">
        <f>VLOOKUP(BM264,CHOOSE({1,2},BK$6:BK$385,BJ$6:BJ$385),2,)</f>
        <v/>
      </c>
    </row>
    <row r="265" spans="47:66" x14ac:dyDescent="0.25">
      <c r="AU265">
        <v>70</v>
      </c>
      <c r="BA265">
        <f>AY75</f>
        <v>0</v>
      </c>
      <c r="BJ265" s="47" t="str" cm="1">
        <f t="array" ref="BJ265">IFERROR(INDEX($BA$6:$BA$385, MATCH(0,COUNTIF($BJ$5:BJ264,$BA$6:$BA$385&amp;"") + IF($BA$6:$BA$385="",1,0), 0)), "")</f>
        <v/>
      </c>
      <c r="BK265" s="30">
        <f>SUMIFS($B$6:$B$385,$A$6:$A$385,BJ265)</f>
        <v>2117</v>
      </c>
      <c r="BM265" s="17">
        <f>IFERROR(SMALL($BK$6:$BK$385,COUNTIF($BK$6:$BK$385,0)+ROW(C260)),"")</f>
        <v>2117</v>
      </c>
      <c r="BN265" s="20" t="str">
        <f>VLOOKUP(BM265,CHOOSE({1,2},BK$6:BK$385,BJ$6:BJ$385),2,)</f>
        <v/>
      </c>
    </row>
    <row r="266" spans="47:66" x14ac:dyDescent="0.25">
      <c r="AU266">
        <v>71</v>
      </c>
      <c r="BA266">
        <f>AY76</f>
        <v>0</v>
      </c>
      <c r="BJ266" s="47" t="str" cm="1">
        <f t="array" ref="BJ266">IFERROR(INDEX($BA$6:$BA$385, MATCH(0,COUNTIF($BJ$5:BJ265,$BA$6:$BA$385&amp;"") + IF($BA$6:$BA$385="",1,0), 0)), "")</f>
        <v/>
      </c>
      <c r="BK266" s="30">
        <f>SUMIFS($B$6:$B$385,$A$6:$A$385,BJ266)</f>
        <v>2117</v>
      </c>
      <c r="BM266" s="17">
        <f>IFERROR(SMALL($BK$6:$BK$385,COUNTIF($BK$6:$BK$385,0)+ROW(C261)),"")</f>
        <v>2117</v>
      </c>
      <c r="BN266" s="20" t="str">
        <f>VLOOKUP(BM266,CHOOSE({1,2},BK$6:BK$385,BJ$6:BJ$385),2,)</f>
        <v/>
      </c>
    </row>
    <row r="267" spans="47:66" x14ac:dyDescent="0.25">
      <c r="AU267">
        <v>72</v>
      </c>
      <c r="BA267">
        <f>AY77</f>
        <v>0</v>
      </c>
      <c r="BJ267" s="47" t="str" cm="1">
        <f t="array" ref="BJ267">IFERROR(INDEX($BA$6:$BA$385, MATCH(0,COUNTIF($BJ$5:BJ266,$BA$6:$BA$385&amp;"") + IF($BA$6:$BA$385="",1,0), 0)), "")</f>
        <v/>
      </c>
      <c r="BK267" s="30">
        <f>SUMIFS($B$6:$B$385,$A$6:$A$385,BJ267)</f>
        <v>2117</v>
      </c>
      <c r="BM267" s="17">
        <f>IFERROR(SMALL($BK$6:$BK$385,COUNTIF($BK$6:$BK$385,0)+ROW(C262)),"")</f>
        <v>2117</v>
      </c>
      <c r="BN267" s="20" t="str">
        <f>VLOOKUP(BM267,CHOOSE({1,2},BK$6:BK$385,BJ$6:BJ$385),2,)</f>
        <v/>
      </c>
    </row>
    <row r="268" spans="47:66" x14ac:dyDescent="0.25">
      <c r="AU268">
        <v>73</v>
      </c>
      <c r="BA268">
        <f>AY78</f>
        <v>0</v>
      </c>
      <c r="BJ268" s="47" t="str" cm="1">
        <f t="array" ref="BJ268">IFERROR(INDEX($BA$6:$BA$385, MATCH(0,COUNTIF($BJ$5:BJ267,$BA$6:$BA$385&amp;"") + IF($BA$6:$BA$385="",1,0), 0)), "")</f>
        <v/>
      </c>
      <c r="BK268" s="30">
        <f>SUMIFS($B$6:$B$385,$A$6:$A$385,BJ268)</f>
        <v>2117</v>
      </c>
      <c r="BM268" s="17">
        <f>IFERROR(SMALL($BK$6:$BK$385,COUNTIF($BK$6:$BK$385,0)+ROW(C263)),"")</f>
        <v>2117</v>
      </c>
      <c r="BN268" s="20" t="str">
        <f>VLOOKUP(BM268,CHOOSE({1,2},BK$6:BK$385,BJ$6:BJ$385),2,)</f>
        <v/>
      </c>
    </row>
    <row r="269" spans="47:66" x14ac:dyDescent="0.25">
      <c r="AU269">
        <v>74</v>
      </c>
      <c r="BA269">
        <f>AY79</f>
        <v>0</v>
      </c>
      <c r="BJ269" s="47" t="str" cm="1">
        <f t="array" ref="BJ269">IFERROR(INDEX($BA$6:$BA$385, MATCH(0,COUNTIF($BJ$5:BJ268,$BA$6:$BA$385&amp;"") + IF($BA$6:$BA$385="",1,0), 0)), "")</f>
        <v/>
      </c>
      <c r="BK269" s="30">
        <f>SUMIFS($B$6:$B$385,$A$6:$A$385,BJ269)</f>
        <v>2117</v>
      </c>
      <c r="BM269" s="17">
        <f>IFERROR(SMALL($BK$6:$BK$385,COUNTIF($BK$6:$BK$385,0)+ROW(C264)),"")</f>
        <v>2117</v>
      </c>
      <c r="BN269" s="20" t="str">
        <f>VLOOKUP(BM269,CHOOSE({1,2},BK$6:BK$385,BJ$6:BJ$385),2,)</f>
        <v/>
      </c>
    </row>
    <row r="270" spans="47:66" x14ac:dyDescent="0.25">
      <c r="AU270">
        <v>75</v>
      </c>
      <c r="BA270">
        <f>AY80</f>
        <v>0</v>
      </c>
      <c r="BJ270" s="47" t="str" cm="1">
        <f t="array" ref="BJ270">IFERROR(INDEX($BA$6:$BA$385, MATCH(0,COUNTIF($BJ$5:BJ269,$BA$6:$BA$385&amp;"") + IF($BA$6:$BA$385="",1,0), 0)), "")</f>
        <v/>
      </c>
      <c r="BK270" s="30">
        <f>SUMIFS($B$6:$B$385,$A$6:$A$385,BJ270)</f>
        <v>2117</v>
      </c>
      <c r="BM270" s="17">
        <f>IFERROR(SMALL($BK$6:$BK$385,COUNTIF($BK$6:$BK$385,0)+ROW(C265)),"")</f>
        <v>2117</v>
      </c>
      <c r="BN270" s="20" t="str">
        <f>VLOOKUP(BM270,CHOOSE({1,2},BK$6:BK$385,BJ$6:BJ$385),2,)</f>
        <v/>
      </c>
    </row>
    <row r="271" spans="47:66" x14ac:dyDescent="0.25">
      <c r="AU271">
        <v>76</v>
      </c>
      <c r="BA271">
        <f>AY81</f>
        <v>0</v>
      </c>
      <c r="BJ271" s="47" t="str" cm="1">
        <f t="array" ref="BJ271">IFERROR(INDEX($BA$6:$BA$385, MATCH(0,COUNTIF($BJ$5:BJ270,$BA$6:$BA$385&amp;"") + IF($BA$6:$BA$385="",1,0), 0)), "")</f>
        <v/>
      </c>
      <c r="BK271" s="30">
        <f>SUMIFS($B$6:$B$385,$A$6:$A$385,BJ271)</f>
        <v>2117</v>
      </c>
      <c r="BM271" s="17">
        <f>IFERROR(SMALL($BK$6:$BK$385,COUNTIF($BK$6:$BK$385,0)+ROW(C266)),"")</f>
        <v>2117</v>
      </c>
      <c r="BN271" s="20" t="str">
        <f>VLOOKUP(BM271,CHOOSE({1,2},BK$6:BK$385,BJ$6:BJ$385),2,)</f>
        <v/>
      </c>
    </row>
    <row r="272" spans="47:66" x14ac:dyDescent="0.25">
      <c r="AU272">
        <v>77</v>
      </c>
      <c r="BA272">
        <f>AY82</f>
        <v>0</v>
      </c>
      <c r="BJ272" s="47" t="str" cm="1">
        <f t="array" ref="BJ272">IFERROR(INDEX($BA$6:$BA$385, MATCH(0,COUNTIF($BJ$5:BJ271,$BA$6:$BA$385&amp;"") + IF($BA$6:$BA$385="",1,0), 0)), "")</f>
        <v/>
      </c>
      <c r="BK272" s="30">
        <f>SUMIFS($B$6:$B$385,$A$6:$A$385,BJ272)</f>
        <v>2117</v>
      </c>
      <c r="BM272" s="17">
        <f>IFERROR(SMALL($BK$6:$BK$385,COUNTIF($BK$6:$BK$385,0)+ROW(C267)),"")</f>
        <v>2117</v>
      </c>
      <c r="BN272" s="20" t="str">
        <f>VLOOKUP(BM272,CHOOSE({1,2},BK$6:BK$385,BJ$6:BJ$385),2,)</f>
        <v/>
      </c>
    </row>
    <row r="273" spans="47:66" x14ac:dyDescent="0.25">
      <c r="AU273">
        <v>78</v>
      </c>
      <c r="BA273">
        <f>AY83</f>
        <v>0</v>
      </c>
      <c r="BJ273" s="47" t="str" cm="1">
        <f t="array" ref="BJ273">IFERROR(INDEX($BA$6:$BA$385, MATCH(0,COUNTIF($BJ$5:BJ272,$BA$6:$BA$385&amp;"") + IF($BA$6:$BA$385="",1,0), 0)), "")</f>
        <v/>
      </c>
      <c r="BK273" s="30">
        <f>SUMIFS($B$6:$B$385,$A$6:$A$385,BJ273)</f>
        <v>2117</v>
      </c>
      <c r="BM273" s="17">
        <f>IFERROR(SMALL($BK$6:$BK$385,COUNTIF($BK$6:$BK$385,0)+ROW(C268)),"")</f>
        <v>2117</v>
      </c>
      <c r="BN273" s="20" t="str">
        <f>VLOOKUP(BM273,CHOOSE({1,2},BK$6:BK$385,BJ$6:BJ$385),2,)</f>
        <v/>
      </c>
    </row>
    <row r="274" spans="47:66" x14ac:dyDescent="0.25">
      <c r="AU274">
        <v>79</v>
      </c>
      <c r="BA274">
        <f>AY84</f>
        <v>0</v>
      </c>
      <c r="BJ274" s="47" t="str" cm="1">
        <f t="array" ref="BJ274">IFERROR(INDEX($BA$6:$BA$385, MATCH(0,COUNTIF($BJ$5:BJ273,$BA$6:$BA$385&amp;"") + IF($BA$6:$BA$385="",1,0), 0)), "")</f>
        <v/>
      </c>
      <c r="BK274" s="30">
        <f>SUMIFS($B$6:$B$385,$A$6:$A$385,BJ274)</f>
        <v>2117</v>
      </c>
      <c r="BM274" s="17">
        <f>IFERROR(SMALL($BK$6:$BK$385,COUNTIF($BK$6:$BK$385,0)+ROW(C269)),"")</f>
        <v>2117</v>
      </c>
      <c r="BN274" s="20" t="str">
        <f>VLOOKUP(BM274,CHOOSE({1,2},BK$6:BK$385,BJ$6:BJ$385),2,)</f>
        <v/>
      </c>
    </row>
    <row r="275" spans="47:66" x14ac:dyDescent="0.25">
      <c r="AU275">
        <v>80</v>
      </c>
      <c r="BA275">
        <f>AY85</f>
        <v>0</v>
      </c>
      <c r="BJ275" s="47" t="str" cm="1">
        <f t="array" ref="BJ275">IFERROR(INDEX($BA$6:$BA$385, MATCH(0,COUNTIF($BJ$5:BJ274,$BA$6:$BA$385&amp;"") + IF($BA$6:$BA$385="",1,0), 0)), "")</f>
        <v/>
      </c>
      <c r="BK275" s="30">
        <f>SUMIFS($B$6:$B$385,$A$6:$A$385,BJ275)</f>
        <v>2117</v>
      </c>
      <c r="BM275" s="17">
        <f>IFERROR(SMALL($BK$6:$BK$385,COUNTIF($BK$6:$BK$385,0)+ROW(C270)),"")</f>
        <v>2117</v>
      </c>
      <c r="BN275" s="20" t="str">
        <f>VLOOKUP(BM275,CHOOSE({1,2},BK$6:BK$385,BJ$6:BJ$385),2,)</f>
        <v/>
      </c>
    </row>
    <row r="276" spans="47:66" x14ac:dyDescent="0.25">
      <c r="AU276">
        <v>81</v>
      </c>
      <c r="BA276">
        <f>AY86</f>
        <v>0</v>
      </c>
      <c r="BJ276" s="47" t="str" cm="1">
        <f t="array" ref="BJ276">IFERROR(INDEX($BA$6:$BA$385, MATCH(0,COUNTIF($BJ$5:BJ275,$BA$6:$BA$385&amp;"") + IF($BA$6:$BA$385="",1,0), 0)), "")</f>
        <v/>
      </c>
      <c r="BK276" s="30">
        <f>SUMIFS($B$6:$B$385,$A$6:$A$385,BJ276)</f>
        <v>2117</v>
      </c>
      <c r="BM276" s="17">
        <f>IFERROR(SMALL($BK$6:$BK$385,COUNTIF($BK$6:$BK$385,0)+ROW(C271)),"")</f>
        <v>2117</v>
      </c>
      <c r="BN276" s="20" t="str">
        <f>VLOOKUP(BM276,CHOOSE({1,2},BK$6:BK$385,BJ$6:BJ$385),2,)</f>
        <v/>
      </c>
    </row>
    <row r="277" spans="47:66" x14ac:dyDescent="0.25">
      <c r="AU277">
        <v>82</v>
      </c>
      <c r="BA277">
        <f>AY87</f>
        <v>0</v>
      </c>
      <c r="BJ277" s="47" t="str" cm="1">
        <f t="array" ref="BJ277">IFERROR(INDEX($BA$6:$BA$385, MATCH(0,COUNTIF($BJ$5:BJ276,$BA$6:$BA$385&amp;"") + IF($BA$6:$BA$385="",1,0), 0)), "")</f>
        <v/>
      </c>
      <c r="BK277" s="30">
        <f>SUMIFS($B$6:$B$385,$A$6:$A$385,BJ277)</f>
        <v>2117</v>
      </c>
      <c r="BM277" s="17">
        <f>IFERROR(SMALL($BK$6:$BK$385,COUNTIF($BK$6:$BK$385,0)+ROW(C272)),"")</f>
        <v>2117</v>
      </c>
      <c r="BN277" s="20" t="str">
        <f>VLOOKUP(BM277,CHOOSE({1,2},BK$6:BK$385,BJ$6:BJ$385),2,)</f>
        <v/>
      </c>
    </row>
    <row r="278" spans="47:66" x14ac:dyDescent="0.25">
      <c r="AU278">
        <v>83</v>
      </c>
      <c r="BA278">
        <f>AY88</f>
        <v>0</v>
      </c>
      <c r="BJ278" s="47" t="str" cm="1">
        <f t="array" ref="BJ278">IFERROR(INDEX($BA$6:$BA$385, MATCH(0,COUNTIF($BJ$5:BJ277,$BA$6:$BA$385&amp;"") + IF($BA$6:$BA$385="",1,0), 0)), "")</f>
        <v/>
      </c>
      <c r="BK278" s="30">
        <f>SUMIFS($B$6:$B$385,$A$6:$A$385,BJ278)</f>
        <v>2117</v>
      </c>
      <c r="BM278" s="17">
        <f>IFERROR(SMALL($BK$6:$BK$385,COUNTIF($BK$6:$BK$385,0)+ROW(C273)),"")</f>
        <v>2117</v>
      </c>
      <c r="BN278" s="20" t="str">
        <f>VLOOKUP(BM278,CHOOSE({1,2},BK$6:BK$385,BJ$6:BJ$385),2,)</f>
        <v/>
      </c>
    </row>
    <row r="279" spans="47:66" x14ac:dyDescent="0.25">
      <c r="AU279">
        <v>84</v>
      </c>
      <c r="BA279">
        <f>AY89</f>
        <v>0</v>
      </c>
      <c r="BJ279" s="47" t="str" cm="1">
        <f t="array" ref="BJ279">IFERROR(INDEX($BA$6:$BA$385, MATCH(0,COUNTIF($BJ$5:BJ278,$BA$6:$BA$385&amp;"") + IF($BA$6:$BA$385="",1,0), 0)), "")</f>
        <v/>
      </c>
      <c r="BK279" s="30">
        <f>SUMIFS($B$6:$B$385,$A$6:$A$385,BJ279)</f>
        <v>2117</v>
      </c>
      <c r="BM279" s="17">
        <f>IFERROR(SMALL($BK$6:$BK$385,COUNTIF($BK$6:$BK$385,0)+ROW(C274)),"")</f>
        <v>2117</v>
      </c>
      <c r="BN279" s="20" t="str">
        <f>VLOOKUP(BM279,CHOOSE({1,2},BK$6:BK$385,BJ$6:BJ$385),2,)</f>
        <v/>
      </c>
    </row>
    <row r="280" spans="47:66" x14ac:dyDescent="0.25">
      <c r="AU280">
        <v>85</v>
      </c>
      <c r="BA280">
        <f>AY90</f>
        <v>0</v>
      </c>
      <c r="BJ280" s="47" t="str" cm="1">
        <f t="array" ref="BJ280">IFERROR(INDEX($BA$6:$BA$385, MATCH(0,COUNTIF($BJ$5:BJ279,$BA$6:$BA$385&amp;"") + IF($BA$6:$BA$385="",1,0), 0)), "")</f>
        <v/>
      </c>
      <c r="BK280" s="30">
        <f>SUMIFS($B$6:$B$385,$A$6:$A$385,BJ280)</f>
        <v>2117</v>
      </c>
      <c r="BM280" s="17">
        <f>IFERROR(SMALL($BK$6:$BK$385,COUNTIF($BK$6:$BK$385,0)+ROW(C275)),"")</f>
        <v>2117</v>
      </c>
      <c r="BN280" s="20" t="str">
        <f>VLOOKUP(BM280,CHOOSE({1,2},BK$6:BK$385,BJ$6:BJ$385),2,)</f>
        <v/>
      </c>
    </row>
    <row r="281" spans="47:66" x14ac:dyDescent="0.25">
      <c r="AU281">
        <v>86</v>
      </c>
      <c r="BA281">
        <f>AY91</f>
        <v>0</v>
      </c>
      <c r="BJ281" s="47" t="str" cm="1">
        <f t="array" ref="BJ281">IFERROR(INDEX($BA$6:$BA$385, MATCH(0,COUNTIF($BJ$5:BJ280,$BA$6:$BA$385&amp;"") + IF($BA$6:$BA$385="",1,0), 0)), "")</f>
        <v/>
      </c>
      <c r="BK281" s="30">
        <f>SUMIFS($B$6:$B$385,$A$6:$A$385,BJ281)</f>
        <v>2117</v>
      </c>
      <c r="BM281" s="17">
        <f>IFERROR(SMALL($BK$6:$BK$385,COUNTIF($BK$6:$BK$385,0)+ROW(C276)),"")</f>
        <v>2117</v>
      </c>
      <c r="BN281" s="20" t="str">
        <f>VLOOKUP(BM281,CHOOSE({1,2},BK$6:BK$385,BJ$6:BJ$385),2,)</f>
        <v/>
      </c>
    </row>
    <row r="282" spans="47:66" x14ac:dyDescent="0.25">
      <c r="AU282">
        <v>87</v>
      </c>
      <c r="BA282">
        <f>AY92</f>
        <v>0</v>
      </c>
      <c r="BJ282" s="47" t="str" cm="1">
        <f t="array" ref="BJ282">IFERROR(INDEX($BA$6:$BA$385, MATCH(0,COUNTIF($BJ$5:BJ281,$BA$6:$BA$385&amp;"") + IF($BA$6:$BA$385="",1,0), 0)), "")</f>
        <v/>
      </c>
      <c r="BK282" s="30">
        <f>SUMIFS($B$6:$B$385,$A$6:$A$385,BJ282)</f>
        <v>2117</v>
      </c>
      <c r="BM282" s="17">
        <f>IFERROR(SMALL($BK$6:$BK$385,COUNTIF($BK$6:$BK$385,0)+ROW(C277)),"")</f>
        <v>2117</v>
      </c>
      <c r="BN282" s="20" t="str">
        <f>VLOOKUP(BM282,CHOOSE({1,2},BK$6:BK$385,BJ$6:BJ$385),2,)</f>
        <v/>
      </c>
    </row>
    <row r="283" spans="47:66" x14ac:dyDescent="0.25">
      <c r="AU283">
        <v>88</v>
      </c>
      <c r="BA283">
        <f>AY93</f>
        <v>0</v>
      </c>
      <c r="BJ283" s="47" t="str" cm="1">
        <f t="array" ref="BJ283">IFERROR(INDEX($BA$6:$BA$385, MATCH(0,COUNTIF($BJ$5:BJ282,$BA$6:$BA$385&amp;"") + IF($BA$6:$BA$385="",1,0), 0)), "")</f>
        <v/>
      </c>
      <c r="BK283" s="30">
        <f>SUMIFS($B$6:$B$385,$A$6:$A$385,BJ283)</f>
        <v>2117</v>
      </c>
      <c r="BM283" s="17">
        <f>IFERROR(SMALL($BK$6:$BK$385,COUNTIF($BK$6:$BK$385,0)+ROW(C278)),"")</f>
        <v>2117</v>
      </c>
      <c r="BN283" s="20" t="str">
        <f>VLOOKUP(BM283,CHOOSE({1,2},BK$6:BK$385,BJ$6:BJ$385),2,)</f>
        <v/>
      </c>
    </row>
    <row r="284" spans="47:66" x14ac:dyDescent="0.25">
      <c r="AU284">
        <v>89</v>
      </c>
      <c r="BA284">
        <f>AY94</f>
        <v>0</v>
      </c>
      <c r="BJ284" s="47" t="str" cm="1">
        <f t="array" ref="BJ284">IFERROR(INDEX($BA$6:$BA$385, MATCH(0,COUNTIF($BJ$5:BJ283,$BA$6:$BA$385&amp;"") + IF($BA$6:$BA$385="",1,0), 0)), "")</f>
        <v/>
      </c>
      <c r="BK284" s="30">
        <f>SUMIFS($B$6:$B$385,$A$6:$A$385,BJ284)</f>
        <v>2117</v>
      </c>
      <c r="BM284" s="17">
        <f>IFERROR(SMALL($BK$6:$BK$385,COUNTIF($BK$6:$BK$385,0)+ROW(C279)),"")</f>
        <v>2117</v>
      </c>
      <c r="BN284" s="20" t="str">
        <f>VLOOKUP(BM284,CHOOSE({1,2},BK$6:BK$385,BJ$6:BJ$385),2,)</f>
        <v/>
      </c>
    </row>
    <row r="285" spans="47:66" x14ac:dyDescent="0.25">
      <c r="AU285">
        <v>90</v>
      </c>
      <c r="BA285">
        <f>AY95</f>
        <v>0</v>
      </c>
      <c r="BJ285" s="47" t="str" cm="1">
        <f t="array" ref="BJ285">IFERROR(INDEX($BA$6:$BA$385, MATCH(0,COUNTIF($BJ$5:BJ284,$BA$6:$BA$385&amp;"") + IF($BA$6:$BA$385="",1,0), 0)), "")</f>
        <v/>
      </c>
      <c r="BK285" s="30">
        <f>SUMIFS($B$6:$B$385,$A$6:$A$385,BJ285)</f>
        <v>2117</v>
      </c>
      <c r="BM285" s="17">
        <f>IFERROR(SMALL($BK$6:$BK$385,COUNTIF($BK$6:$BK$385,0)+ROW(C280)),"")</f>
        <v>2117</v>
      </c>
      <c r="BN285" s="20" t="str">
        <f>VLOOKUP(BM285,CHOOSE({1,2},BK$6:BK$385,BJ$6:BJ$385),2,)</f>
        <v/>
      </c>
    </row>
    <row r="286" spans="47:66" x14ac:dyDescent="0.25">
      <c r="AU286">
        <v>91</v>
      </c>
      <c r="BA286">
        <f>AY96</f>
        <v>0</v>
      </c>
      <c r="BJ286" s="47" t="str" cm="1">
        <f t="array" ref="BJ286">IFERROR(INDEX($BA$6:$BA$385, MATCH(0,COUNTIF($BJ$5:BJ285,$BA$6:$BA$385&amp;"") + IF($BA$6:$BA$385="",1,0), 0)), "")</f>
        <v/>
      </c>
      <c r="BK286" s="30">
        <f>SUMIFS($B$6:$B$385,$A$6:$A$385,BJ286)</f>
        <v>2117</v>
      </c>
      <c r="BM286" s="17">
        <f>IFERROR(SMALL($BK$6:$BK$385,COUNTIF($BK$6:$BK$385,0)+ROW(C281)),"")</f>
        <v>2117</v>
      </c>
      <c r="BN286" s="20" t="str">
        <f>VLOOKUP(BM286,CHOOSE({1,2},BK$6:BK$385,BJ$6:BJ$385),2,)</f>
        <v/>
      </c>
    </row>
    <row r="287" spans="47:66" x14ac:dyDescent="0.25">
      <c r="AU287">
        <v>92</v>
      </c>
      <c r="BA287">
        <f>AY97</f>
        <v>0</v>
      </c>
      <c r="BJ287" s="47" t="str" cm="1">
        <f t="array" ref="BJ287">IFERROR(INDEX($BA$6:$BA$385, MATCH(0,COUNTIF($BJ$5:BJ286,$BA$6:$BA$385&amp;"") + IF($BA$6:$BA$385="",1,0), 0)), "")</f>
        <v/>
      </c>
      <c r="BK287" s="30">
        <f>SUMIFS($B$6:$B$385,$A$6:$A$385,BJ287)</f>
        <v>2117</v>
      </c>
      <c r="BM287" s="17">
        <f>IFERROR(SMALL($BK$6:$BK$385,COUNTIF($BK$6:$BK$385,0)+ROW(C282)),"")</f>
        <v>2117</v>
      </c>
      <c r="BN287" s="20" t="str">
        <f>VLOOKUP(BM287,CHOOSE({1,2},BK$6:BK$385,BJ$6:BJ$385),2,)</f>
        <v/>
      </c>
    </row>
    <row r="288" spans="47:66" x14ac:dyDescent="0.25">
      <c r="AU288">
        <v>93</v>
      </c>
      <c r="BA288">
        <f>AY98</f>
        <v>0</v>
      </c>
      <c r="BJ288" s="47" t="str" cm="1">
        <f t="array" ref="BJ288">IFERROR(INDEX($BA$6:$BA$385, MATCH(0,COUNTIF($BJ$5:BJ287,$BA$6:$BA$385&amp;"") + IF($BA$6:$BA$385="",1,0), 0)), "")</f>
        <v/>
      </c>
      <c r="BK288" s="30">
        <f>SUMIFS($B$6:$B$385,$A$6:$A$385,BJ288)</f>
        <v>2117</v>
      </c>
      <c r="BM288" s="17">
        <f>IFERROR(SMALL($BK$6:$BK$385,COUNTIF($BK$6:$BK$385,0)+ROW(C283)),"")</f>
        <v>2117</v>
      </c>
      <c r="BN288" s="20" t="str">
        <f>VLOOKUP(BM288,CHOOSE({1,2},BK$6:BK$385,BJ$6:BJ$385),2,)</f>
        <v/>
      </c>
    </row>
    <row r="289" spans="47:66" x14ac:dyDescent="0.25">
      <c r="AU289">
        <v>94</v>
      </c>
      <c r="BA289">
        <f>AY99</f>
        <v>0</v>
      </c>
      <c r="BJ289" s="47" t="str" cm="1">
        <f t="array" ref="BJ289">IFERROR(INDEX($BA$6:$BA$385, MATCH(0,COUNTIF($BJ$5:BJ288,$BA$6:$BA$385&amp;"") + IF($BA$6:$BA$385="",1,0), 0)), "")</f>
        <v/>
      </c>
      <c r="BK289" s="30">
        <f>SUMIFS($B$6:$B$385,$A$6:$A$385,BJ289)</f>
        <v>2117</v>
      </c>
      <c r="BM289" s="17">
        <f>IFERROR(SMALL($BK$6:$BK$385,COUNTIF($BK$6:$BK$385,0)+ROW(C284)),"")</f>
        <v>2117</v>
      </c>
      <c r="BN289" s="20" t="str">
        <f>VLOOKUP(BM289,CHOOSE({1,2},BK$6:BK$385,BJ$6:BJ$385),2,)</f>
        <v/>
      </c>
    </row>
    <row r="290" spans="47:66" x14ac:dyDescent="0.25">
      <c r="AU290">
        <v>95</v>
      </c>
      <c r="BA290">
        <f>AY100</f>
        <v>0</v>
      </c>
      <c r="BJ290" s="47" t="str" cm="1">
        <f t="array" ref="BJ290">IFERROR(INDEX($BA$6:$BA$385, MATCH(0,COUNTIF($BJ$5:BJ289,$BA$6:$BA$385&amp;"") + IF($BA$6:$BA$385="",1,0), 0)), "")</f>
        <v/>
      </c>
      <c r="BK290" s="30">
        <f>SUMIFS($B$6:$B$385,$A$6:$A$385,BJ290)</f>
        <v>2117</v>
      </c>
      <c r="BM290" s="17">
        <f>IFERROR(SMALL($BK$6:$BK$385,COUNTIF($BK$6:$BK$385,0)+ROW(C285)),"")</f>
        <v>2117</v>
      </c>
      <c r="BN290" s="20" t="str">
        <f>VLOOKUP(BM290,CHOOSE({1,2},BK$6:BK$385,BJ$6:BJ$385),2,)</f>
        <v/>
      </c>
    </row>
    <row r="291" spans="47:66" x14ac:dyDescent="0.25">
      <c r="AU291">
        <v>1</v>
      </c>
      <c r="BA291" t="str">
        <f>AZ6</f>
        <v>ПО69</v>
      </c>
      <c r="BJ291" s="47" t="str" cm="1">
        <f t="array" ref="BJ291">IFERROR(INDEX($BA$6:$BA$385, MATCH(0,COUNTIF($BJ$5:BJ290,$BA$6:$BA$385&amp;"") + IF($BA$6:$BA$385="",1,0), 0)), "")</f>
        <v/>
      </c>
      <c r="BK291" s="30">
        <f>SUMIFS($B$6:$B$385,$A$6:$A$385,BJ291)</f>
        <v>2117</v>
      </c>
      <c r="BM291" s="17">
        <f>IFERROR(SMALL($BK$6:$BK$385,COUNTIF($BK$6:$BK$385,0)+ROW(C286)),"")</f>
        <v>2117</v>
      </c>
      <c r="BN291" s="20" t="str">
        <f>VLOOKUP(BM291,CHOOSE({1,2},BK$6:BK$385,BJ$6:BJ$385),2,)</f>
        <v/>
      </c>
    </row>
    <row r="292" spans="47:66" x14ac:dyDescent="0.25">
      <c r="AU292">
        <v>2</v>
      </c>
      <c r="BA292" t="str">
        <f>AZ7</f>
        <v>ПО66</v>
      </c>
      <c r="BJ292" s="47" t="str" cm="1">
        <f t="array" ref="BJ292">IFERROR(INDEX($BA$6:$BA$385, MATCH(0,COUNTIF($BJ$5:BJ291,$BA$6:$BA$385&amp;"") + IF($BA$6:$BA$385="",1,0), 0)), "")</f>
        <v/>
      </c>
      <c r="BK292" s="30">
        <f>SUMIFS($B$6:$B$385,$A$6:$A$385,BJ292)</f>
        <v>2117</v>
      </c>
      <c r="BM292" s="17">
        <f>IFERROR(SMALL($BK$6:$BK$385,COUNTIF($BK$6:$BK$385,0)+ROW(C287)),"")</f>
        <v>2117</v>
      </c>
      <c r="BN292" s="20" t="str">
        <f>VLOOKUP(BM292,CHOOSE({1,2},BK$6:BK$385,BJ$6:BJ$385),2,)</f>
        <v/>
      </c>
    </row>
    <row r="293" spans="47:66" x14ac:dyDescent="0.25">
      <c r="AU293">
        <v>3</v>
      </c>
      <c r="BA293" t="str">
        <f>AZ8</f>
        <v>ПО61</v>
      </c>
      <c r="BJ293" s="47" t="str" cm="1">
        <f t="array" ref="BJ293">IFERROR(INDEX($BA$6:$BA$385, MATCH(0,COUNTIF($BJ$5:BJ292,$BA$6:$BA$385&amp;"") + IF($BA$6:$BA$385="",1,0), 0)), "")</f>
        <v/>
      </c>
      <c r="BK293" s="30">
        <f>SUMIFS($B$6:$B$385,$A$6:$A$385,BJ293)</f>
        <v>2117</v>
      </c>
      <c r="BM293" s="17">
        <f>IFERROR(SMALL($BK$6:$BK$385,COUNTIF($BK$6:$BK$385,0)+ROW(C288)),"")</f>
        <v>2117</v>
      </c>
      <c r="BN293" s="20" t="str">
        <f>VLOOKUP(BM293,CHOOSE({1,2},BK$6:BK$385,BJ$6:BJ$385),2,)</f>
        <v/>
      </c>
    </row>
    <row r="294" spans="47:66" x14ac:dyDescent="0.25">
      <c r="AU294">
        <v>4</v>
      </c>
      <c r="BA294" t="str">
        <f>AZ9</f>
        <v>ПО619</v>
      </c>
      <c r="BJ294" s="47" t="str" cm="1">
        <f t="array" ref="BJ294">IFERROR(INDEX($BA$6:$BA$385, MATCH(0,COUNTIF($BJ$5:BJ293,$BA$6:$BA$385&amp;"") + IF($BA$6:$BA$385="",1,0), 0)), "")</f>
        <v/>
      </c>
      <c r="BK294" s="30">
        <f>SUMIFS($B$6:$B$385,$A$6:$A$385,BJ294)</f>
        <v>2117</v>
      </c>
      <c r="BM294" s="17">
        <f>IFERROR(SMALL($BK$6:$BK$385,COUNTIF($BK$6:$BK$385,0)+ROW(C289)),"")</f>
        <v>2117</v>
      </c>
      <c r="BN294" s="20" t="str">
        <f>VLOOKUP(BM294,CHOOSE({1,2},BK$6:BK$385,BJ$6:BJ$385),2,)</f>
        <v/>
      </c>
    </row>
    <row r="295" spans="47:66" x14ac:dyDescent="0.25">
      <c r="AU295">
        <v>5</v>
      </c>
      <c r="BA295" t="str">
        <f>AZ10</f>
        <v>ПО617</v>
      </c>
      <c r="BJ295" s="47" t="str" cm="1">
        <f t="array" ref="BJ295">IFERROR(INDEX($BA$6:$BA$385, MATCH(0,COUNTIF($BJ$5:BJ294,$BA$6:$BA$385&amp;"") + IF($BA$6:$BA$385="",1,0), 0)), "")</f>
        <v/>
      </c>
      <c r="BK295" s="30">
        <f>SUMIFS($B$6:$B$385,$A$6:$A$385,BJ295)</f>
        <v>2117</v>
      </c>
      <c r="BM295" s="17">
        <f>IFERROR(SMALL($BK$6:$BK$385,COUNTIF($BK$6:$BK$385,0)+ROW(C290)),"")</f>
        <v>2117</v>
      </c>
      <c r="BN295" s="20" t="str">
        <f>VLOOKUP(BM295,CHOOSE({1,2},BK$6:BK$385,BJ$6:BJ$385),2,)</f>
        <v/>
      </c>
    </row>
    <row r="296" spans="47:66" x14ac:dyDescent="0.25">
      <c r="AU296">
        <v>6</v>
      </c>
      <c r="BA296" t="str">
        <f>AZ11</f>
        <v>ПО614</v>
      </c>
      <c r="BJ296" s="47" t="str" cm="1">
        <f t="array" ref="BJ296">IFERROR(INDEX($BA$6:$BA$385, MATCH(0,COUNTIF($BJ$5:BJ295,$BA$6:$BA$385&amp;"") + IF($BA$6:$BA$385="",1,0), 0)), "")</f>
        <v/>
      </c>
      <c r="BK296" s="30">
        <f>SUMIFS($B$6:$B$385,$A$6:$A$385,BJ296)</f>
        <v>2117</v>
      </c>
      <c r="BM296" s="17">
        <f>IFERROR(SMALL($BK$6:$BK$385,COUNTIF($BK$6:$BK$385,0)+ROW(C291)),"")</f>
        <v>2117</v>
      </c>
      <c r="BN296" s="20" t="str">
        <f>VLOOKUP(BM296,CHOOSE({1,2},BK$6:BK$385,BJ$6:BJ$385),2,)</f>
        <v/>
      </c>
    </row>
    <row r="297" spans="47:66" x14ac:dyDescent="0.25">
      <c r="AU297">
        <v>7</v>
      </c>
      <c r="BA297" t="str">
        <f>AZ12</f>
        <v>ПО63 нш</v>
      </c>
      <c r="BJ297" s="47" t="str" cm="1">
        <f t="array" ref="BJ297">IFERROR(INDEX($BA$6:$BA$385, MATCH(0,COUNTIF($BJ$5:BJ296,$BA$6:$BA$385&amp;"") + IF($BA$6:$BA$385="",1,0), 0)), "")</f>
        <v/>
      </c>
      <c r="BK297" s="30">
        <f>SUMIFS($B$6:$B$385,$A$6:$A$385,BJ297)</f>
        <v>2117</v>
      </c>
      <c r="BM297" s="17">
        <f>IFERROR(SMALL($BK$6:$BK$385,COUNTIF($BK$6:$BK$385,0)+ROW(C292)),"")</f>
        <v>2117</v>
      </c>
      <c r="BN297" s="20" t="str">
        <f>VLOOKUP(BM297,CHOOSE({1,2},BK$6:BK$385,BJ$6:BJ$385),2,)</f>
        <v/>
      </c>
    </row>
    <row r="298" spans="47:66" x14ac:dyDescent="0.25">
      <c r="AU298">
        <v>8</v>
      </c>
      <c r="BA298" t="str">
        <f>AZ13</f>
        <v>ПО65</v>
      </c>
      <c r="BJ298" s="47" t="str" cm="1">
        <f t="array" ref="BJ298">IFERROR(INDEX($BA$6:$BA$385, MATCH(0,COUNTIF($BJ$5:BJ297,$BA$6:$BA$385&amp;"") + IF($BA$6:$BA$385="",1,0), 0)), "")</f>
        <v/>
      </c>
      <c r="BK298" s="30">
        <f>SUMIFS($B$6:$B$385,$A$6:$A$385,BJ298)</f>
        <v>2117</v>
      </c>
      <c r="BM298" s="17">
        <f>IFERROR(SMALL($BK$6:$BK$385,COUNTIF($BK$6:$BK$385,0)+ROW(C293)),"")</f>
        <v>2117</v>
      </c>
      <c r="BN298" s="20" t="str">
        <f>VLOOKUP(BM298,CHOOSE({1,2},BK$6:BK$385,BJ$6:BJ$385),2,)</f>
        <v/>
      </c>
    </row>
    <row r="299" spans="47:66" x14ac:dyDescent="0.25">
      <c r="AU299">
        <v>9</v>
      </c>
      <c r="BA299" t="str">
        <f>AZ14</f>
        <v>ПО62</v>
      </c>
      <c r="BJ299" s="47" t="str" cm="1">
        <f t="array" ref="BJ299">IFERROR(INDEX($BA$6:$BA$385, MATCH(0,COUNTIF($BJ$5:BJ298,$BA$6:$BA$385&amp;"") + IF($BA$6:$BA$385="",1,0), 0)), "")</f>
        <v/>
      </c>
      <c r="BK299" s="30">
        <f>SUMIFS($B$6:$B$385,$A$6:$A$385,BJ299)</f>
        <v>2117</v>
      </c>
      <c r="BM299" s="17">
        <f>IFERROR(SMALL($BK$6:$BK$385,COUNTIF($BK$6:$BK$385,0)+ROW(C294)),"")</f>
        <v>2117</v>
      </c>
      <c r="BN299" s="20" t="str">
        <f>VLOOKUP(BM299,CHOOSE({1,2},BK$6:BK$385,BJ$6:BJ$385),2,)</f>
        <v/>
      </c>
    </row>
    <row r="300" spans="47:66" x14ac:dyDescent="0.25">
      <c r="AU300">
        <v>10</v>
      </c>
      <c r="BA300" t="str">
        <f>AZ15</f>
        <v>ПО618</v>
      </c>
      <c r="BJ300" s="47" t="str" cm="1">
        <f t="array" ref="BJ300">IFERROR(INDEX($BA$6:$BA$385, MATCH(0,COUNTIF($BJ$5:BJ299,$BA$6:$BA$385&amp;"") + IF($BA$6:$BA$385="",1,0), 0)), "")</f>
        <v/>
      </c>
      <c r="BK300" s="30">
        <f>SUMIFS($B$6:$B$385,$A$6:$A$385,BJ300)</f>
        <v>2117</v>
      </c>
      <c r="BM300" s="17">
        <f>IFERROR(SMALL($BK$6:$BK$385,COUNTIF($BK$6:$BK$385,0)+ROW(C295)),"")</f>
        <v>2117</v>
      </c>
      <c r="BN300" s="20" t="str">
        <f>VLOOKUP(BM300,CHOOSE({1,2},BK$6:BK$385,BJ$6:BJ$385),2,)</f>
        <v/>
      </c>
    </row>
    <row r="301" spans="47:66" x14ac:dyDescent="0.25">
      <c r="AU301">
        <v>11</v>
      </c>
      <c r="BA301" t="str">
        <f>AZ16</f>
        <v>ПО611</v>
      </c>
      <c r="BJ301" s="47" t="str" cm="1">
        <f t="array" ref="BJ301">IFERROR(INDEX($BA$6:$BA$385, MATCH(0,COUNTIF($BJ$5:BJ300,$BA$6:$BA$385&amp;"") + IF($BA$6:$BA$385="",1,0), 0)), "")</f>
        <v/>
      </c>
      <c r="BK301" s="30">
        <f>SUMIFS($B$6:$B$385,$A$6:$A$385,BJ301)</f>
        <v>2117</v>
      </c>
      <c r="BM301" s="17">
        <f>IFERROR(SMALL($BK$6:$BK$385,COUNTIF($BK$6:$BK$385,0)+ROW(C296)),"")</f>
        <v>2117</v>
      </c>
      <c r="BN301" s="20" t="str">
        <f>VLOOKUP(BM301,CHOOSE({1,2},BK$6:BK$385,BJ$6:BJ$385),2,)</f>
        <v/>
      </c>
    </row>
    <row r="302" spans="47:66" x14ac:dyDescent="0.25">
      <c r="AU302">
        <v>12</v>
      </c>
      <c r="BA302" t="str">
        <f>AZ17</f>
        <v>ПО612 нш</v>
      </c>
      <c r="BJ302" s="47" t="str" cm="1">
        <f t="array" ref="BJ302">IFERROR(INDEX($BA$6:$BA$385, MATCH(0,COUNTIF($BJ$5:BJ301,$BA$6:$BA$385&amp;"") + IF($BA$6:$BA$385="",1,0), 0)), "")</f>
        <v/>
      </c>
      <c r="BK302" s="30">
        <f>SUMIFS($B$6:$B$385,$A$6:$A$385,BJ302)</f>
        <v>2117</v>
      </c>
      <c r="BM302" s="17">
        <f>IFERROR(SMALL($BK$6:$BK$385,COUNTIF($BK$6:$BK$385,0)+ROW(C297)),"")</f>
        <v>2117</v>
      </c>
      <c r="BN302" s="20" t="str">
        <f>VLOOKUP(BM302,CHOOSE({1,2},BK$6:BK$385,BJ$6:BJ$385),2,)</f>
        <v/>
      </c>
    </row>
    <row r="303" spans="47:66" x14ac:dyDescent="0.25">
      <c r="AU303">
        <v>13</v>
      </c>
      <c r="BA303" t="str">
        <f>AZ18</f>
        <v>ПО616</v>
      </c>
      <c r="BJ303" s="47" t="str" cm="1">
        <f t="array" ref="BJ303">IFERROR(INDEX($BA$6:$BA$385, MATCH(0,COUNTIF($BJ$5:BJ302,$BA$6:$BA$385&amp;"") + IF($BA$6:$BA$385="",1,0), 0)), "")</f>
        <v/>
      </c>
      <c r="BK303" s="30">
        <f>SUMIFS($B$6:$B$385,$A$6:$A$385,BJ303)</f>
        <v>2117</v>
      </c>
      <c r="BM303" s="17">
        <f>IFERROR(SMALL($BK$6:$BK$385,COUNTIF($BK$6:$BK$385,0)+ROW(C298)),"")</f>
        <v>2117</v>
      </c>
      <c r="BN303" s="20" t="str">
        <f>VLOOKUP(BM303,CHOOSE({1,2},BK$6:BK$385,BJ$6:BJ$385),2,)</f>
        <v/>
      </c>
    </row>
    <row r="304" spans="47:66" x14ac:dyDescent="0.25">
      <c r="AU304">
        <v>14</v>
      </c>
      <c r="BA304" t="str">
        <f>AZ19</f>
        <v>ПО610</v>
      </c>
      <c r="BJ304" s="47" t="str" cm="1">
        <f t="array" ref="BJ304">IFERROR(INDEX($BA$6:$BA$385, MATCH(0,COUNTIF($BJ$5:BJ303,$BA$6:$BA$385&amp;"") + IF($BA$6:$BA$385="",1,0), 0)), "")</f>
        <v/>
      </c>
      <c r="BK304" s="30">
        <f>SUMIFS($B$6:$B$385,$A$6:$A$385,BJ304)</f>
        <v>2117</v>
      </c>
      <c r="BM304" s="17">
        <f>IFERROR(SMALL($BK$6:$BK$385,COUNTIF($BK$6:$BK$385,0)+ROW(C299)),"")</f>
        <v>2117</v>
      </c>
      <c r="BN304" s="20" t="str">
        <f>VLOOKUP(BM304,CHOOSE({1,2},BK$6:BK$385,BJ$6:BJ$385),2,)</f>
        <v/>
      </c>
    </row>
    <row r="305" spans="47:66" x14ac:dyDescent="0.25">
      <c r="AU305">
        <v>15</v>
      </c>
      <c r="BA305" t="str">
        <f>AZ20</f>
        <v>ПО613</v>
      </c>
      <c r="BJ305" s="47" t="str" cm="1">
        <f t="array" ref="BJ305">IFERROR(INDEX($BA$6:$BA$385, MATCH(0,COUNTIF($BJ$5:BJ304,$BA$6:$BA$385&amp;"") + IF($BA$6:$BA$385="",1,0), 0)), "")</f>
        <v/>
      </c>
      <c r="BK305" s="30">
        <f>SUMIFS($B$6:$B$385,$A$6:$A$385,BJ305)</f>
        <v>2117</v>
      </c>
      <c r="BM305" s="17">
        <f>IFERROR(SMALL($BK$6:$BK$385,COUNTIF($BK$6:$BK$385,0)+ROW(C300)),"")</f>
        <v>2117</v>
      </c>
      <c r="BN305" s="20" t="str">
        <f>VLOOKUP(BM305,CHOOSE({1,2},BK$6:BK$385,BJ$6:BJ$385),2,)</f>
        <v/>
      </c>
    </row>
    <row r="306" spans="47:66" x14ac:dyDescent="0.25">
      <c r="AU306">
        <v>16</v>
      </c>
      <c r="BA306" t="str">
        <f>AZ21</f>
        <v>ПО615</v>
      </c>
      <c r="BJ306" s="47" t="str" cm="1">
        <f t="array" ref="BJ306">IFERROR(INDEX($BA$6:$BA$385, MATCH(0,COUNTIF($BJ$5:BJ305,$BA$6:$BA$385&amp;"") + IF($BA$6:$BA$385="",1,0), 0)), "")</f>
        <v/>
      </c>
      <c r="BK306" s="30">
        <f>SUMIFS($B$6:$B$385,$A$6:$A$385,BJ306)</f>
        <v>2117</v>
      </c>
      <c r="BM306" s="17">
        <f>IFERROR(SMALL($BK$6:$BK$385,COUNTIF($BK$6:$BK$385,0)+ROW(C301)),"")</f>
        <v>2117</v>
      </c>
      <c r="BN306" s="20" t="str">
        <f>VLOOKUP(BM306,CHOOSE({1,2},BK$6:BK$385,BJ$6:BJ$385),2,)</f>
        <v/>
      </c>
    </row>
    <row r="307" spans="47:66" x14ac:dyDescent="0.25">
      <c r="AU307">
        <v>17</v>
      </c>
      <c r="BA307" t="str">
        <f>AZ22</f>
        <v>ПО67</v>
      </c>
      <c r="BJ307" s="47" t="str" cm="1">
        <f t="array" ref="BJ307">IFERROR(INDEX($BA$6:$BA$385, MATCH(0,COUNTIF($BJ$5:BJ306,$BA$6:$BA$385&amp;"") + IF($BA$6:$BA$385="",1,0), 0)), "")</f>
        <v/>
      </c>
      <c r="BK307" s="30">
        <f>SUMIFS($B$6:$B$385,$A$6:$A$385,BJ307)</f>
        <v>2117</v>
      </c>
      <c r="BM307" s="17">
        <f>IFERROR(SMALL($BK$6:$BK$385,COUNTIF($BK$6:$BK$385,0)+ROW(C302)),"")</f>
        <v>2117</v>
      </c>
      <c r="BN307" s="20" t="str">
        <f>VLOOKUP(BM307,CHOOSE({1,2},BK$6:BK$385,BJ$6:BJ$385),2,)</f>
        <v/>
      </c>
    </row>
    <row r="308" spans="47:66" x14ac:dyDescent="0.25">
      <c r="AU308">
        <v>18</v>
      </c>
      <c r="BA308" t="str">
        <f>AZ23</f>
        <v>ПО68</v>
      </c>
      <c r="BJ308" s="47" t="str" cm="1">
        <f t="array" ref="BJ308">IFERROR(INDEX($BA$6:$BA$385, MATCH(0,COUNTIF($BJ$5:BJ307,$BA$6:$BA$385&amp;"") + IF($BA$6:$BA$385="",1,0), 0)), "")</f>
        <v/>
      </c>
      <c r="BK308" s="30">
        <f>SUMIFS($B$6:$B$385,$A$6:$A$385,BJ308)</f>
        <v>2117</v>
      </c>
      <c r="BM308" s="17">
        <f>IFERROR(SMALL($BK$6:$BK$385,COUNTIF($BK$6:$BK$385,0)+ROW(C303)),"")</f>
        <v>2117</v>
      </c>
      <c r="BN308" s="20" t="str">
        <f>VLOOKUP(BM308,CHOOSE({1,2},BK$6:BK$385,BJ$6:BJ$385),2,)</f>
        <v/>
      </c>
    </row>
    <row r="309" spans="47:66" x14ac:dyDescent="0.25">
      <c r="AU309">
        <v>19</v>
      </c>
      <c r="BA309">
        <f>AZ24</f>
        <v>0</v>
      </c>
      <c r="BJ309" s="47" t="str" cm="1">
        <f t="array" ref="BJ309">IFERROR(INDEX($BA$6:$BA$385, MATCH(0,COUNTIF($BJ$5:BJ308,$BA$6:$BA$385&amp;"") + IF($BA$6:$BA$385="",1,0), 0)), "")</f>
        <v/>
      </c>
      <c r="BK309" s="30">
        <f>SUMIFS($B$6:$B$385,$A$6:$A$385,BJ309)</f>
        <v>2117</v>
      </c>
      <c r="BM309" s="17">
        <f>IFERROR(SMALL($BK$6:$BK$385,COUNTIF($BK$6:$BK$385,0)+ROW(C304)),"")</f>
        <v>2117</v>
      </c>
      <c r="BN309" s="20" t="str">
        <f>VLOOKUP(BM309,CHOOSE({1,2},BK$6:BK$385,BJ$6:BJ$385),2,)</f>
        <v/>
      </c>
    </row>
    <row r="310" spans="47:66" x14ac:dyDescent="0.25">
      <c r="AU310">
        <v>20</v>
      </c>
      <c r="BA310">
        <f>AZ25</f>
        <v>0</v>
      </c>
      <c r="BJ310" s="47" t="str" cm="1">
        <f t="array" ref="BJ310">IFERROR(INDEX($BA$6:$BA$385, MATCH(0,COUNTIF($BJ$5:BJ309,$BA$6:$BA$385&amp;"") + IF($BA$6:$BA$385="",1,0), 0)), "")</f>
        <v/>
      </c>
      <c r="BK310" s="30">
        <f>SUMIFS($B$6:$B$385,$A$6:$A$385,BJ310)</f>
        <v>2117</v>
      </c>
      <c r="BM310" s="17">
        <f>IFERROR(SMALL($BK$6:$BK$385,COUNTIF($BK$6:$BK$385,0)+ROW(C305)),"")</f>
        <v>2117</v>
      </c>
      <c r="BN310" s="20" t="str">
        <f>VLOOKUP(BM310,CHOOSE({1,2},BK$6:BK$385,BJ$6:BJ$385),2,)</f>
        <v/>
      </c>
    </row>
    <row r="311" spans="47:66" x14ac:dyDescent="0.25">
      <c r="AU311">
        <v>21</v>
      </c>
      <c r="BA311">
        <f>AZ26</f>
        <v>0</v>
      </c>
      <c r="BJ311" s="47" t="str" cm="1">
        <f t="array" ref="BJ311">IFERROR(INDEX($BA$6:$BA$385, MATCH(0,COUNTIF($BJ$5:BJ310,$BA$6:$BA$385&amp;"") + IF($BA$6:$BA$385="",1,0), 0)), "")</f>
        <v/>
      </c>
      <c r="BK311" s="30">
        <f>SUMIFS($B$6:$B$385,$A$6:$A$385,BJ311)</f>
        <v>2117</v>
      </c>
      <c r="BM311" s="17">
        <f>IFERROR(SMALL($BK$6:$BK$385,COUNTIF($BK$6:$BK$385,0)+ROW(C306)),"")</f>
        <v>2117</v>
      </c>
      <c r="BN311" s="20" t="str">
        <f>VLOOKUP(BM311,CHOOSE({1,2},BK$6:BK$385,BJ$6:BJ$385),2,)</f>
        <v/>
      </c>
    </row>
    <row r="312" spans="47:66" x14ac:dyDescent="0.25">
      <c r="AU312">
        <v>22</v>
      </c>
      <c r="BA312">
        <f>AZ27</f>
        <v>0</v>
      </c>
      <c r="BJ312" s="47" t="str" cm="1">
        <f t="array" ref="BJ312">IFERROR(INDEX($BA$6:$BA$385, MATCH(0,COUNTIF($BJ$5:BJ311,$BA$6:$BA$385&amp;"") + IF($BA$6:$BA$385="",1,0), 0)), "")</f>
        <v/>
      </c>
      <c r="BK312" s="30">
        <f>SUMIFS($B$6:$B$385,$A$6:$A$385,BJ312)</f>
        <v>2117</v>
      </c>
      <c r="BM312" s="17">
        <f>IFERROR(SMALL($BK$6:$BK$385,COUNTIF($BK$6:$BK$385,0)+ROW(C307)),"")</f>
        <v>2117</v>
      </c>
      <c r="BN312" s="20" t="str">
        <f>VLOOKUP(BM312,CHOOSE({1,2},BK$6:BK$385,BJ$6:BJ$385),2,)</f>
        <v/>
      </c>
    </row>
    <row r="313" spans="47:66" x14ac:dyDescent="0.25">
      <c r="AU313">
        <v>23</v>
      </c>
      <c r="BA313">
        <f>AZ28</f>
        <v>0</v>
      </c>
      <c r="BJ313" s="47" t="str" cm="1">
        <f t="array" ref="BJ313">IFERROR(INDEX($BA$6:$BA$385, MATCH(0,COUNTIF($BJ$5:BJ312,$BA$6:$BA$385&amp;"") + IF($BA$6:$BA$385="",1,0), 0)), "")</f>
        <v/>
      </c>
      <c r="BK313" s="30">
        <f>SUMIFS($B$6:$B$385,$A$6:$A$385,BJ313)</f>
        <v>2117</v>
      </c>
      <c r="BM313" s="17">
        <f>IFERROR(SMALL($BK$6:$BK$385,COUNTIF($BK$6:$BK$385,0)+ROW(C308)),"")</f>
        <v>2117</v>
      </c>
      <c r="BN313" s="20" t="str">
        <f>VLOOKUP(BM313,CHOOSE({1,2},BK$6:BK$385,BJ$6:BJ$385),2,)</f>
        <v/>
      </c>
    </row>
    <row r="314" spans="47:66" x14ac:dyDescent="0.25">
      <c r="AU314">
        <v>24</v>
      </c>
      <c r="BA314">
        <f>AZ29</f>
        <v>0</v>
      </c>
      <c r="BJ314" s="47" t="str" cm="1">
        <f t="array" ref="BJ314">IFERROR(INDEX($BA$6:$BA$385, MATCH(0,COUNTIF($BJ$5:BJ313,$BA$6:$BA$385&amp;"") + IF($BA$6:$BA$385="",1,0), 0)), "")</f>
        <v/>
      </c>
      <c r="BK314" s="30">
        <f>SUMIFS($B$6:$B$385,$A$6:$A$385,BJ314)</f>
        <v>2117</v>
      </c>
      <c r="BM314" s="17">
        <f>IFERROR(SMALL($BK$6:$BK$385,COUNTIF($BK$6:$BK$385,0)+ROW(C309)),"")</f>
        <v>2117</v>
      </c>
      <c r="BN314" s="20" t="str">
        <f>VLOOKUP(BM314,CHOOSE({1,2},BK$6:BK$385,BJ$6:BJ$385),2,)</f>
        <v/>
      </c>
    </row>
    <row r="315" spans="47:66" x14ac:dyDescent="0.25">
      <c r="AU315">
        <v>25</v>
      </c>
      <c r="BA315">
        <f>AZ30</f>
        <v>0</v>
      </c>
      <c r="BJ315" s="47" t="str" cm="1">
        <f t="array" ref="BJ315">IFERROR(INDEX($BA$6:$BA$385, MATCH(0,COUNTIF($BJ$5:BJ314,$BA$6:$BA$385&amp;"") + IF($BA$6:$BA$385="",1,0), 0)), "")</f>
        <v/>
      </c>
      <c r="BK315" s="30">
        <f>SUMIFS($B$6:$B$385,$A$6:$A$385,BJ315)</f>
        <v>2117</v>
      </c>
      <c r="BM315" s="17">
        <f>IFERROR(SMALL($BK$6:$BK$385,COUNTIF($BK$6:$BK$385,0)+ROW(C310)),"")</f>
        <v>2117</v>
      </c>
      <c r="BN315" s="20" t="str">
        <f>VLOOKUP(BM315,CHOOSE({1,2},BK$6:BK$385,BJ$6:BJ$385),2,)</f>
        <v/>
      </c>
    </row>
    <row r="316" spans="47:66" x14ac:dyDescent="0.25">
      <c r="AU316">
        <v>26</v>
      </c>
      <c r="BA316">
        <f>AZ31</f>
        <v>0</v>
      </c>
      <c r="BJ316" s="47" t="str" cm="1">
        <f t="array" ref="BJ316">IFERROR(INDEX($BA$6:$BA$385, MATCH(0,COUNTIF($BJ$5:BJ315,$BA$6:$BA$385&amp;"") + IF($BA$6:$BA$385="",1,0), 0)), "")</f>
        <v/>
      </c>
      <c r="BK316" s="30">
        <f>SUMIFS($B$6:$B$385,$A$6:$A$385,BJ316)</f>
        <v>2117</v>
      </c>
      <c r="BM316" s="17">
        <f>IFERROR(SMALL($BK$6:$BK$385,COUNTIF($BK$6:$BK$385,0)+ROW(C311)),"")</f>
        <v>2117</v>
      </c>
      <c r="BN316" s="20" t="str">
        <f>VLOOKUP(BM316,CHOOSE({1,2},BK$6:BK$385,BJ$6:BJ$385),2,)</f>
        <v/>
      </c>
    </row>
    <row r="317" spans="47:66" x14ac:dyDescent="0.25">
      <c r="AU317">
        <v>27</v>
      </c>
      <c r="BA317">
        <f>AZ32</f>
        <v>0</v>
      </c>
      <c r="BJ317" s="47" t="str" cm="1">
        <f t="array" ref="BJ317">IFERROR(INDEX($BA$6:$BA$385, MATCH(0,COUNTIF($BJ$5:BJ316,$BA$6:$BA$385&amp;"") + IF($BA$6:$BA$385="",1,0), 0)), "")</f>
        <v/>
      </c>
      <c r="BK317" s="30">
        <f>SUMIFS($B$6:$B$385,$A$6:$A$385,BJ317)</f>
        <v>2117</v>
      </c>
      <c r="BM317" s="17">
        <f>IFERROR(SMALL($BK$6:$BK$385,COUNTIF($BK$6:$BK$385,0)+ROW(C312)),"")</f>
        <v>2117</v>
      </c>
      <c r="BN317" s="20" t="str">
        <f>VLOOKUP(BM317,CHOOSE({1,2},BK$6:BK$385,BJ$6:BJ$385),2,)</f>
        <v/>
      </c>
    </row>
    <row r="318" spans="47:66" x14ac:dyDescent="0.25">
      <c r="AU318">
        <v>28</v>
      </c>
      <c r="BA318">
        <f>AZ33</f>
        <v>0</v>
      </c>
      <c r="BJ318" s="47" t="str" cm="1">
        <f t="array" ref="BJ318">IFERROR(INDEX($BA$6:$BA$385, MATCH(0,COUNTIF($BJ$5:BJ317,$BA$6:$BA$385&amp;"") + IF($BA$6:$BA$385="",1,0), 0)), "")</f>
        <v/>
      </c>
      <c r="BK318" s="30">
        <f>SUMIFS($B$6:$B$385,$A$6:$A$385,BJ318)</f>
        <v>2117</v>
      </c>
      <c r="BM318" s="17">
        <f>IFERROR(SMALL($BK$6:$BK$385,COUNTIF($BK$6:$BK$385,0)+ROW(C313)),"")</f>
        <v>2117</v>
      </c>
      <c r="BN318" s="20" t="str">
        <f>VLOOKUP(BM318,CHOOSE({1,2},BK$6:BK$385,BJ$6:BJ$385),2,)</f>
        <v/>
      </c>
    </row>
    <row r="319" spans="47:66" x14ac:dyDescent="0.25">
      <c r="AU319">
        <v>29</v>
      </c>
      <c r="BA319">
        <f>AZ34</f>
        <v>0</v>
      </c>
      <c r="BJ319" s="47" t="str" cm="1">
        <f t="array" ref="BJ319">IFERROR(INDEX($BA$6:$BA$385, MATCH(0,COUNTIF($BJ$5:BJ318,$BA$6:$BA$385&amp;"") + IF($BA$6:$BA$385="",1,0), 0)), "")</f>
        <v/>
      </c>
      <c r="BK319" s="30">
        <f>SUMIFS($B$6:$B$385,$A$6:$A$385,BJ319)</f>
        <v>2117</v>
      </c>
      <c r="BM319" s="17">
        <f>IFERROR(SMALL($BK$6:$BK$385,COUNTIF($BK$6:$BK$385,0)+ROW(C314)),"")</f>
        <v>2117</v>
      </c>
      <c r="BN319" s="20" t="str">
        <f>VLOOKUP(BM319,CHOOSE({1,2},BK$6:BK$385,BJ$6:BJ$385),2,)</f>
        <v/>
      </c>
    </row>
    <row r="320" spans="47:66" x14ac:dyDescent="0.25">
      <c r="AU320">
        <v>30</v>
      </c>
      <c r="BA320">
        <f>AZ35</f>
        <v>0</v>
      </c>
      <c r="BJ320" s="47" t="str" cm="1">
        <f t="array" ref="BJ320">IFERROR(INDEX($BA$6:$BA$385, MATCH(0,COUNTIF($BJ$5:BJ319,$BA$6:$BA$385&amp;"") + IF($BA$6:$BA$385="",1,0), 0)), "")</f>
        <v/>
      </c>
      <c r="BK320" s="30">
        <f>SUMIFS($B$6:$B$385,$A$6:$A$385,BJ320)</f>
        <v>2117</v>
      </c>
      <c r="BM320" s="17">
        <f>IFERROR(SMALL($BK$6:$BK$385,COUNTIF($BK$6:$BK$385,0)+ROW(C315)),"")</f>
        <v>2117</v>
      </c>
      <c r="BN320" s="20" t="str">
        <f>VLOOKUP(BM320,CHOOSE({1,2},BK$6:BK$385,BJ$6:BJ$385),2,)</f>
        <v/>
      </c>
    </row>
    <row r="321" spans="47:66" x14ac:dyDescent="0.25">
      <c r="AU321">
        <v>31</v>
      </c>
      <c r="BA321">
        <f>AZ36</f>
        <v>0</v>
      </c>
      <c r="BJ321" s="47" t="str" cm="1">
        <f t="array" ref="BJ321">IFERROR(INDEX($BA$6:$BA$385, MATCH(0,COUNTIF($BJ$5:BJ320,$BA$6:$BA$385&amp;"") + IF($BA$6:$BA$385="",1,0), 0)), "")</f>
        <v/>
      </c>
      <c r="BK321" s="30">
        <f>SUMIFS($B$6:$B$385,$A$6:$A$385,BJ321)</f>
        <v>2117</v>
      </c>
      <c r="BM321" s="17">
        <f>IFERROR(SMALL($BK$6:$BK$385,COUNTIF($BK$6:$BK$385,0)+ROW(C316)),"")</f>
        <v>2117</v>
      </c>
      <c r="BN321" s="20" t="str">
        <f>VLOOKUP(BM321,CHOOSE({1,2},BK$6:BK$385,BJ$6:BJ$385),2,)</f>
        <v/>
      </c>
    </row>
    <row r="322" spans="47:66" x14ac:dyDescent="0.25">
      <c r="AU322">
        <v>32</v>
      </c>
      <c r="BA322">
        <f>AZ37</f>
        <v>0</v>
      </c>
      <c r="BJ322" s="47" t="str" cm="1">
        <f t="array" ref="BJ322">IFERROR(INDEX($BA$6:$BA$385, MATCH(0,COUNTIF($BJ$5:BJ321,$BA$6:$BA$385&amp;"") + IF($BA$6:$BA$385="",1,0), 0)), "")</f>
        <v/>
      </c>
      <c r="BK322" s="30">
        <f>SUMIFS($B$6:$B$385,$A$6:$A$385,BJ322)</f>
        <v>2117</v>
      </c>
      <c r="BM322" s="17">
        <f>IFERROR(SMALL($BK$6:$BK$385,COUNTIF($BK$6:$BK$385,0)+ROW(C317)),"")</f>
        <v>2117</v>
      </c>
      <c r="BN322" s="20" t="str">
        <f>VLOOKUP(BM322,CHOOSE({1,2},BK$6:BK$385,BJ$6:BJ$385),2,)</f>
        <v/>
      </c>
    </row>
    <row r="323" spans="47:66" x14ac:dyDescent="0.25">
      <c r="AU323">
        <v>33</v>
      </c>
      <c r="BA323">
        <f>AZ38</f>
        <v>0</v>
      </c>
      <c r="BJ323" s="47" t="str" cm="1">
        <f t="array" ref="BJ323">IFERROR(INDEX($BA$6:$BA$385, MATCH(0,COUNTIF($BJ$5:BJ322,$BA$6:$BA$385&amp;"") + IF($BA$6:$BA$385="",1,0), 0)), "")</f>
        <v/>
      </c>
      <c r="BK323" s="30">
        <f>SUMIFS($B$6:$B$385,$A$6:$A$385,BJ323)</f>
        <v>2117</v>
      </c>
      <c r="BM323" s="17">
        <f>IFERROR(SMALL($BK$6:$BK$385,COUNTIF($BK$6:$BK$385,0)+ROW(C318)),"")</f>
        <v>2117</v>
      </c>
      <c r="BN323" s="20" t="str">
        <f>VLOOKUP(BM323,CHOOSE({1,2},BK$6:BK$385,BJ$6:BJ$385),2,)</f>
        <v/>
      </c>
    </row>
    <row r="324" spans="47:66" x14ac:dyDescent="0.25">
      <c r="AU324">
        <v>34</v>
      </c>
      <c r="BA324">
        <f>AZ39</f>
        <v>0</v>
      </c>
      <c r="BJ324" s="47" t="str" cm="1">
        <f t="array" ref="BJ324">IFERROR(INDEX($BA$6:$BA$385, MATCH(0,COUNTIF($BJ$5:BJ323,$BA$6:$BA$385&amp;"") + IF($BA$6:$BA$385="",1,0), 0)), "")</f>
        <v/>
      </c>
      <c r="BK324" s="30">
        <f>SUMIFS($B$6:$B$385,$A$6:$A$385,BJ324)</f>
        <v>2117</v>
      </c>
      <c r="BM324" s="17">
        <f>IFERROR(SMALL($BK$6:$BK$385,COUNTIF($BK$6:$BK$385,0)+ROW(C319)),"")</f>
        <v>2117</v>
      </c>
      <c r="BN324" s="20" t="str">
        <f>VLOOKUP(BM324,CHOOSE({1,2},BK$6:BK$385,BJ$6:BJ$385),2,)</f>
        <v/>
      </c>
    </row>
    <row r="325" spans="47:66" x14ac:dyDescent="0.25">
      <c r="AU325">
        <v>35</v>
      </c>
      <c r="BA325">
        <f>AZ40</f>
        <v>0</v>
      </c>
      <c r="BJ325" s="47" t="str" cm="1">
        <f t="array" ref="BJ325">IFERROR(INDEX($BA$6:$BA$385, MATCH(0,COUNTIF($BJ$5:BJ324,$BA$6:$BA$385&amp;"") + IF($BA$6:$BA$385="",1,0), 0)), "")</f>
        <v/>
      </c>
      <c r="BK325" s="30">
        <f>SUMIFS($B$6:$B$385,$A$6:$A$385,BJ325)</f>
        <v>2117</v>
      </c>
      <c r="BM325" s="17">
        <f>IFERROR(SMALL($BK$6:$BK$385,COUNTIF($BK$6:$BK$385,0)+ROW(C320)),"")</f>
        <v>2117</v>
      </c>
      <c r="BN325" s="20" t="str">
        <f>VLOOKUP(BM325,CHOOSE({1,2},BK$6:BK$385,BJ$6:BJ$385),2,)</f>
        <v/>
      </c>
    </row>
    <row r="326" spans="47:66" x14ac:dyDescent="0.25">
      <c r="AU326">
        <v>36</v>
      </c>
      <c r="BA326">
        <f>AZ41</f>
        <v>0</v>
      </c>
      <c r="BJ326" s="47" t="str" cm="1">
        <f t="array" ref="BJ326">IFERROR(INDEX($BA$6:$BA$385, MATCH(0,COUNTIF($BJ$5:BJ325,$BA$6:$BA$385&amp;"") + IF($BA$6:$BA$385="",1,0), 0)), "")</f>
        <v/>
      </c>
      <c r="BK326" s="30">
        <f>SUMIFS($B$6:$B$385,$A$6:$A$385,BJ326)</f>
        <v>2117</v>
      </c>
      <c r="BM326" s="17">
        <f>IFERROR(SMALL($BK$6:$BK$385,COUNTIF($BK$6:$BK$385,0)+ROW(C321)),"")</f>
        <v>2117</v>
      </c>
      <c r="BN326" s="20" t="str">
        <f>VLOOKUP(BM326,CHOOSE({1,2},BK$6:BK$385,BJ$6:BJ$385),2,)</f>
        <v/>
      </c>
    </row>
    <row r="327" spans="47:66" x14ac:dyDescent="0.25">
      <c r="AU327">
        <v>37</v>
      </c>
      <c r="BA327">
        <f>AZ42</f>
        <v>0</v>
      </c>
      <c r="BJ327" s="47" t="str" cm="1">
        <f t="array" ref="BJ327">IFERROR(INDEX($BA$6:$BA$385, MATCH(0,COUNTIF($BJ$5:BJ326,$BA$6:$BA$385&amp;"") + IF($BA$6:$BA$385="",1,0), 0)), "")</f>
        <v/>
      </c>
      <c r="BK327" s="30">
        <f>SUMIFS($B$6:$B$385,$A$6:$A$385,BJ327)</f>
        <v>2117</v>
      </c>
      <c r="BM327" s="17">
        <f>IFERROR(SMALL($BK$6:$BK$385,COUNTIF($BK$6:$BK$385,0)+ROW(C322)),"")</f>
        <v>2117</v>
      </c>
      <c r="BN327" s="20" t="str">
        <f>VLOOKUP(BM327,CHOOSE({1,2},BK$6:BK$385,BJ$6:BJ$385),2,)</f>
        <v/>
      </c>
    </row>
    <row r="328" spans="47:66" x14ac:dyDescent="0.25">
      <c r="AU328">
        <v>38</v>
      </c>
      <c r="BA328">
        <f>AZ43</f>
        <v>0</v>
      </c>
      <c r="BJ328" s="47" t="str" cm="1">
        <f t="array" ref="BJ328">IFERROR(INDEX($BA$6:$BA$385, MATCH(0,COUNTIF($BJ$5:BJ327,$BA$6:$BA$385&amp;"") + IF($BA$6:$BA$385="",1,0), 0)), "")</f>
        <v/>
      </c>
      <c r="BK328" s="30">
        <f>SUMIFS($B$6:$B$385,$A$6:$A$385,BJ328)</f>
        <v>2117</v>
      </c>
      <c r="BM328" s="17">
        <f>IFERROR(SMALL($BK$6:$BK$385,COUNTIF($BK$6:$BK$385,0)+ROW(C323)),"")</f>
        <v>2117</v>
      </c>
      <c r="BN328" s="20" t="str">
        <f>VLOOKUP(BM328,CHOOSE({1,2},BK$6:BK$385,BJ$6:BJ$385),2,)</f>
        <v/>
      </c>
    </row>
    <row r="329" spans="47:66" x14ac:dyDescent="0.25">
      <c r="AU329">
        <v>39</v>
      </c>
      <c r="BA329">
        <f>AZ44</f>
        <v>0</v>
      </c>
      <c r="BJ329" s="47" t="str" cm="1">
        <f t="array" ref="BJ329">IFERROR(INDEX($BA$6:$BA$385, MATCH(0,COUNTIF($BJ$5:BJ328,$BA$6:$BA$385&amp;"") + IF($BA$6:$BA$385="",1,0), 0)), "")</f>
        <v/>
      </c>
      <c r="BK329" s="30">
        <f>SUMIFS($B$6:$B$385,$A$6:$A$385,BJ329)</f>
        <v>2117</v>
      </c>
      <c r="BM329" s="17">
        <f>IFERROR(SMALL($BK$6:$BK$385,COUNTIF($BK$6:$BK$385,0)+ROW(C324)),"")</f>
        <v>2117</v>
      </c>
      <c r="BN329" s="20" t="str">
        <f>VLOOKUP(BM329,CHOOSE({1,2},BK$6:BK$385,BJ$6:BJ$385),2,)</f>
        <v/>
      </c>
    </row>
    <row r="330" spans="47:66" x14ac:dyDescent="0.25">
      <c r="AU330">
        <v>40</v>
      </c>
      <c r="BA330">
        <f>AZ45</f>
        <v>0</v>
      </c>
      <c r="BJ330" s="47" t="str" cm="1">
        <f t="array" ref="BJ330">IFERROR(INDEX($BA$6:$BA$385, MATCH(0,COUNTIF($BJ$5:BJ329,$BA$6:$BA$385&amp;"") + IF($BA$6:$BA$385="",1,0), 0)), "")</f>
        <v/>
      </c>
      <c r="BK330" s="30">
        <f>SUMIFS($B$6:$B$385,$A$6:$A$385,BJ330)</f>
        <v>2117</v>
      </c>
      <c r="BM330" s="17">
        <f>IFERROR(SMALL($BK$6:$BK$385,COUNTIF($BK$6:$BK$385,0)+ROW(C325)),"")</f>
        <v>2117</v>
      </c>
      <c r="BN330" s="20" t="str">
        <f>VLOOKUP(BM330,CHOOSE({1,2},BK$6:BK$385,BJ$6:BJ$385),2,)</f>
        <v/>
      </c>
    </row>
    <row r="331" spans="47:66" x14ac:dyDescent="0.25">
      <c r="AU331">
        <v>41</v>
      </c>
      <c r="BA331">
        <f>AZ46</f>
        <v>0</v>
      </c>
      <c r="BJ331" s="47" t="str" cm="1">
        <f t="array" ref="BJ331">IFERROR(INDEX($BA$6:$BA$385, MATCH(0,COUNTIF($BJ$5:BJ330,$BA$6:$BA$385&amp;"") + IF($BA$6:$BA$385="",1,0), 0)), "")</f>
        <v/>
      </c>
      <c r="BK331" s="30">
        <f>SUMIFS($B$6:$B$385,$A$6:$A$385,BJ331)</f>
        <v>2117</v>
      </c>
      <c r="BM331" s="17">
        <f>IFERROR(SMALL($BK$6:$BK$385,COUNTIF($BK$6:$BK$385,0)+ROW(C326)),"")</f>
        <v>2117</v>
      </c>
      <c r="BN331" s="20" t="str">
        <f>VLOOKUP(BM331,CHOOSE({1,2},BK$6:BK$385,BJ$6:BJ$385),2,)</f>
        <v/>
      </c>
    </row>
    <row r="332" spans="47:66" x14ac:dyDescent="0.25">
      <c r="AU332">
        <v>42</v>
      </c>
      <c r="BA332">
        <f>AZ47</f>
        <v>0</v>
      </c>
      <c r="BJ332" s="47" t="str" cm="1">
        <f t="array" ref="BJ332">IFERROR(INDEX($BA$6:$BA$385, MATCH(0,COUNTIF($BJ$5:BJ331,$BA$6:$BA$385&amp;"") + IF($BA$6:$BA$385="",1,0), 0)), "")</f>
        <v/>
      </c>
      <c r="BK332" s="30">
        <f>SUMIFS($B$6:$B$385,$A$6:$A$385,BJ332)</f>
        <v>2117</v>
      </c>
      <c r="BM332" s="17">
        <f>IFERROR(SMALL($BK$6:$BK$385,COUNTIF($BK$6:$BK$385,0)+ROW(C327)),"")</f>
        <v>2117</v>
      </c>
      <c r="BN332" s="20" t="str">
        <f>VLOOKUP(BM332,CHOOSE({1,2},BK$6:BK$385,BJ$6:BJ$385),2,)</f>
        <v/>
      </c>
    </row>
    <row r="333" spans="47:66" x14ac:dyDescent="0.25">
      <c r="AU333">
        <v>43</v>
      </c>
      <c r="BA333">
        <f>AZ48</f>
        <v>0</v>
      </c>
      <c r="BJ333" s="47" t="str" cm="1">
        <f t="array" ref="BJ333">IFERROR(INDEX($BA$6:$BA$385, MATCH(0,COUNTIF($BJ$5:BJ332,$BA$6:$BA$385&amp;"") + IF($BA$6:$BA$385="",1,0), 0)), "")</f>
        <v/>
      </c>
      <c r="BK333" s="30">
        <f>SUMIFS($B$6:$B$385,$A$6:$A$385,BJ333)</f>
        <v>2117</v>
      </c>
      <c r="BM333" s="17">
        <f>IFERROR(SMALL($BK$6:$BK$385,COUNTIF($BK$6:$BK$385,0)+ROW(C328)),"")</f>
        <v>2117</v>
      </c>
      <c r="BN333" s="20" t="str">
        <f>VLOOKUP(BM333,CHOOSE({1,2},BK$6:BK$385,BJ$6:BJ$385),2,)</f>
        <v/>
      </c>
    </row>
    <row r="334" spans="47:66" x14ac:dyDescent="0.25">
      <c r="AU334">
        <v>44</v>
      </c>
      <c r="BA334">
        <f>AZ49</f>
        <v>0</v>
      </c>
      <c r="BJ334" s="47" t="str" cm="1">
        <f t="array" ref="BJ334">IFERROR(INDEX($BA$6:$BA$385, MATCH(0,COUNTIF($BJ$5:BJ333,$BA$6:$BA$385&amp;"") + IF($BA$6:$BA$385="",1,0), 0)), "")</f>
        <v/>
      </c>
      <c r="BK334" s="30">
        <f>SUMIFS($B$6:$B$385,$A$6:$A$385,BJ334)</f>
        <v>2117</v>
      </c>
      <c r="BM334" s="17">
        <f>IFERROR(SMALL($BK$6:$BK$385,COUNTIF($BK$6:$BK$385,0)+ROW(C329)),"")</f>
        <v>2117</v>
      </c>
      <c r="BN334" s="20" t="str">
        <f>VLOOKUP(BM334,CHOOSE({1,2},BK$6:BK$385,BJ$6:BJ$385),2,)</f>
        <v/>
      </c>
    </row>
    <row r="335" spans="47:66" x14ac:dyDescent="0.25">
      <c r="AU335">
        <v>45</v>
      </c>
      <c r="BA335">
        <f>AZ50</f>
        <v>0</v>
      </c>
      <c r="BJ335" s="47" t="str" cm="1">
        <f t="array" ref="BJ335">IFERROR(INDEX($BA$6:$BA$385, MATCH(0,COUNTIF($BJ$5:BJ334,$BA$6:$BA$385&amp;"") + IF($BA$6:$BA$385="",1,0), 0)), "")</f>
        <v/>
      </c>
      <c r="BK335" s="30">
        <f>SUMIFS($B$6:$B$385,$A$6:$A$385,BJ335)</f>
        <v>2117</v>
      </c>
      <c r="BM335" s="17">
        <f>IFERROR(SMALL($BK$6:$BK$385,COUNTIF($BK$6:$BK$385,0)+ROW(C330)),"")</f>
        <v>2117</v>
      </c>
      <c r="BN335" s="20" t="str">
        <f>VLOOKUP(BM335,CHOOSE({1,2},BK$6:BK$385,BJ$6:BJ$385),2,)</f>
        <v/>
      </c>
    </row>
    <row r="336" spans="47:66" x14ac:dyDescent="0.25">
      <c r="AU336">
        <v>46</v>
      </c>
      <c r="BA336">
        <f>AZ51</f>
        <v>0</v>
      </c>
      <c r="BJ336" s="47" t="str" cm="1">
        <f t="array" ref="BJ336">IFERROR(INDEX($BA$6:$BA$385, MATCH(0,COUNTIF($BJ$5:BJ335,$BA$6:$BA$385&amp;"") + IF($BA$6:$BA$385="",1,0), 0)), "")</f>
        <v/>
      </c>
      <c r="BK336" s="30">
        <f>SUMIFS($B$6:$B$385,$A$6:$A$385,BJ336)</f>
        <v>2117</v>
      </c>
      <c r="BM336" s="17">
        <f>IFERROR(SMALL($BK$6:$BK$385,COUNTIF($BK$6:$BK$385,0)+ROW(C331)),"")</f>
        <v>2117</v>
      </c>
      <c r="BN336" s="20" t="str">
        <f>VLOOKUP(BM336,CHOOSE({1,2},BK$6:BK$385,BJ$6:BJ$385),2,)</f>
        <v/>
      </c>
    </row>
    <row r="337" spans="47:66" x14ac:dyDescent="0.25">
      <c r="AU337">
        <v>47</v>
      </c>
      <c r="BA337">
        <f>AZ52</f>
        <v>0</v>
      </c>
      <c r="BJ337" s="47" t="str" cm="1">
        <f t="array" ref="BJ337">IFERROR(INDEX($BA$6:$BA$385, MATCH(0,COUNTIF($BJ$5:BJ336,$BA$6:$BA$385&amp;"") + IF($BA$6:$BA$385="",1,0), 0)), "")</f>
        <v/>
      </c>
      <c r="BK337" s="30">
        <f>SUMIFS($B$6:$B$385,$A$6:$A$385,BJ337)</f>
        <v>2117</v>
      </c>
      <c r="BM337" s="17">
        <f>IFERROR(SMALL($BK$6:$BK$385,COUNTIF($BK$6:$BK$385,0)+ROW(C332)),"")</f>
        <v>2117</v>
      </c>
      <c r="BN337" s="20" t="str">
        <f>VLOOKUP(BM337,CHOOSE({1,2},BK$6:BK$385,BJ$6:BJ$385),2,)</f>
        <v/>
      </c>
    </row>
    <row r="338" spans="47:66" x14ac:dyDescent="0.25">
      <c r="AU338">
        <v>48</v>
      </c>
      <c r="BA338">
        <f>AZ53</f>
        <v>0</v>
      </c>
      <c r="BJ338" s="47" t="str" cm="1">
        <f t="array" ref="BJ338">IFERROR(INDEX($BA$6:$BA$385, MATCH(0,COUNTIF($BJ$5:BJ337,$BA$6:$BA$385&amp;"") + IF($BA$6:$BA$385="",1,0), 0)), "")</f>
        <v/>
      </c>
      <c r="BK338" s="30">
        <f>SUMIFS($B$6:$B$385,$A$6:$A$385,BJ338)</f>
        <v>2117</v>
      </c>
      <c r="BM338" s="17">
        <f>IFERROR(SMALL($BK$6:$BK$385,COUNTIF($BK$6:$BK$385,0)+ROW(C333)),"")</f>
        <v>2117</v>
      </c>
      <c r="BN338" s="20" t="str">
        <f>VLOOKUP(BM338,CHOOSE({1,2},BK$6:BK$385,BJ$6:BJ$385),2,)</f>
        <v/>
      </c>
    </row>
    <row r="339" spans="47:66" x14ac:dyDescent="0.25">
      <c r="AU339">
        <v>49</v>
      </c>
      <c r="BA339">
        <f>AZ54</f>
        <v>0</v>
      </c>
      <c r="BJ339" s="47" t="str" cm="1">
        <f t="array" ref="BJ339">IFERROR(INDEX($BA$6:$BA$385, MATCH(0,COUNTIF($BJ$5:BJ338,$BA$6:$BA$385&amp;"") + IF($BA$6:$BA$385="",1,0), 0)), "")</f>
        <v/>
      </c>
      <c r="BK339" s="30">
        <f>SUMIFS($B$6:$B$385,$A$6:$A$385,BJ339)</f>
        <v>2117</v>
      </c>
      <c r="BM339" s="17">
        <f>IFERROR(SMALL($BK$6:$BK$385,COUNTIF($BK$6:$BK$385,0)+ROW(C334)),"")</f>
        <v>2117</v>
      </c>
      <c r="BN339" s="20" t="str">
        <f>VLOOKUP(BM339,CHOOSE({1,2},BK$6:BK$385,BJ$6:BJ$385),2,)</f>
        <v/>
      </c>
    </row>
    <row r="340" spans="47:66" x14ac:dyDescent="0.25">
      <c r="AU340">
        <v>50</v>
      </c>
      <c r="BA340">
        <f>AZ55</f>
        <v>0</v>
      </c>
      <c r="BJ340" s="47" t="str" cm="1">
        <f t="array" ref="BJ340">IFERROR(INDEX($BA$6:$BA$385, MATCH(0,COUNTIF($BJ$5:BJ339,$BA$6:$BA$385&amp;"") + IF($BA$6:$BA$385="",1,0), 0)), "")</f>
        <v/>
      </c>
      <c r="BK340" s="30">
        <f>SUMIFS($B$6:$B$385,$A$6:$A$385,BJ340)</f>
        <v>2117</v>
      </c>
      <c r="BM340" s="17">
        <f>IFERROR(SMALL($BK$6:$BK$385,COUNTIF($BK$6:$BK$385,0)+ROW(C335)),"")</f>
        <v>2117</v>
      </c>
      <c r="BN340" s="20" t="str">
        <f>VLOOKUP(BM340,CHOOSE({1,2},BK$6:BK$385,BJ$6:BJ$385),2,)</f>
        <v/>
      </c>
    </row>
    <row r="341" spans="47:66" x14ac:dyDescent="0.25">
      <c r="AU341">
        <v>51</v>
      </c>
      <c r="BA341">
        <f>AZ56</f>
        <v>0</v>
      </c>
      <c r="BJ341" s="47" t="str" cm="1">
        <f t="array" ref="BJ341">IFERROR(INDEX($BA$6:$BA$385, MATCH(0,COUNTIF($BJ$5:BJ340,$BA$6:$BA$385&amp;"") + IF($BA$6:$BA$385="",1,0), 0)), "")</f>
        <v/>
      </c>
      <c r="BK341" s="30">
        <f>SUMIFS($B$6:$B$385,$A$6:$A$385,BJ341)</f>
        <v>2117</v>
      </c>
      <c r="BM341" s="17">
        <f>IFERROR(SMALL($BK$6:$BK$385,COUNTIF($BK$6:$BK$385,0)+ROW(C336)),"")</f>
        <v>2117</v>
      </c>
      <c r="BN341" s="20" t="str">
        <f>VLOOKUP(BM341,CHOOSE({1,2},BK$6:BK$385,BJ$6:BJ$385),2,)</f>
        <v/>
      </c>
    </row>
    <row r="342" spans="47:66" x14ac:dyDescent="0.25">
      <c r="AU342">
        <v>52</v>
      </c>
      <c r="BA342">
        <f>AZ57</f>
        <v>0</v>
      </c>
      <c r="BJ342" s="47" t="str" cm="1">
        <f t="array" ref="BJ342">IFERROR(INDEX($BA$6:$BA$385, MATCH(0,COUNTIF($BJ$5:BJ341,$BA$6:$BA$385&amp;"") + IF($BA$6:$BA$385="",1,0), 0)), "")</f>
        <v/>
      </c>
      <c r="BK342" s="30">
        <f>SUMIFS($B$6:$B$385,$A$6:$A$385,BJ342)</f>
        <v>2117</v>
      </c>
      <c r="BM342" s="17">
        <f>IFERROR(SMALL($BK$6:$BK$385,COUNTIF($BK$6:$BK$385,0)+ROW(C337)),"")</f>
        <v>2117</v>
      </c>
      <c r="BN342" s="20" t="str">
        <f>VLOOKUP(BM342,CHOOSE({1,2},BK$6:BK$385,BJ$6:BJ$385),2,)</f>
        <v/>
      </c>
    </row>
    <row r="343" spans="47:66" x14ac:dyDescent="0.25">
      <c r="AU343">
        <v>53</v>
      </c>
      <c r="BA343">
        <f>AZ58</f>
        <v>0</v>
      </c>
      <c r="BJ343" s="47" t="str" cm="1">
        <f t="array" ref="BJ343">IFERROR(INDEX($BA$6:$BA$385, MATCH(0,COUNTIF($BJ$5:BJ342,$BA$6:$BA$385&amp;"") + IF($BA$6:$BA$385="",1,0), 0)), "")</f>
        <v/>
      </c>
      <c r="BK343" s="30">
        <f>SUMIFS($B$6:$B$385,$A$6:$A$385,BJ343)</f>
        <v>2117</v>
      </c>
      <c r="BM343" s="17">
        <f>IFERROR(SMALL($BK$6:$BK$385,COUNTIF($BK$6:$BK$385,0)+ROW(C338)),"")</f>
        <v>2117</v>
      </c>
      <c r="BN343" s="20" t="str">
        <f>VLOOKUP(BM343,CHOOSE({1,2},BK$6:BK$385,BJ$6:BJ$385),2,)</f>
        <v/>
      </c>
    </row>
    <row r="344" spans="47:66" x14ac:dyDescent="0.25">
      <c r="AU344">
        <v>54</v>
      </c>
      <c r="BA344">
        <f>AZ59</f>
        <v>0</v>
      </c>
      <c r="BJ344" s="47" t="str" cm="1">
        <f t="array" ref="BJ344">IFERROR(INDEX($BA$6:$BA$385, MATCH(0,COUNTIF($BJ$5:BJ343,$BA$6:$BA$385&amp;"") + IF($BA$6:$BA$385="",1,0), 0)), "")</f>
        <v/>
      </c>
      <c r="BK344" s="30">
        <f>SUMIFS($B$6:$B$385,$A$6:$A$385,BJ344)</f>
        <v>2117</v>
      </c>
      <c r="BM344" s="17">
        <f>IFERROR(SMALL($BK$6:$BK$385,COUNTIF($BK$6:$BK$385,0)+ROW(C339)),"")</f>
        <v>2117</v>
      </c>
      <c r="BN344" s="20" t="str">
        <f>VLOOKUP(BM344,CHOOSE({1,2},BK$6:BK$385,BJ$6:BJ$385),2,)</f>
        <v/>
      </c>
    </row>
    <row r="345" spans="47:66" x14ac:dyDescent="0.25">
      <c r="AU345">
        <v>55</v>
      </c>
      <c r="BA345">
        <f>AZ60</f>
        <v>0</v>
      </c>
      <c r="BJ345" s="47" t="str" cm="1">
        <f t="array" ref="BJ345">IFERROR(INDEX($BA$6:$BA$385, MATCH(0,COUNTIF($BJ$5:BJ344,$BA$6:$BA$385&amp;"") + IF($BA$6:$BA$385="",1,0), 0)), "")</f>
        <v/>
      </c>
      <c r="BK345" s="30">
        <f>SUMIFS($B$6:$B$385,$A$6:$A$385,BJ345)</f>
        <v>2117</v>
      </c>
      <c r="BM345" s="17">
        <f>IFERROR(SMALL($BK$6:$BK$385,COUNTIF($BK$6:$BK$385,0)+ROW(C340)),"")</f>
        <v>2117</v>
      </c>
      <c r="BN345" s="20" t="str">
        <f>VLOOKUP(BM345,CHOOSE({1,2},BK$6:BK$385,BJ$6:BJ$385),2,)</f>
        <v/>
      </c>
    </row>
    <row r="346" spans="47:66" x14ac:dyDescent="0.25">
      <c r="AU346">
        <v>56</v>
      </c>
      <c r="BA346">
        <f>AZ61</f>
        <v>0</v>
      </c>
      <c r="BJ346" s="47" t="str" cm="1">
        <f t="array" ref="BJ346">IFERROR(INDEX($BA$6:$BA$385, MATCH(0,COUNTIF($BJ$5:BJ345,$BA$6:$BA$385&amp;"") + IF($BA$6:$BA$385="",1,0), 0)), "")</f>
        <v/>
      </c>
      <c r="BK346" s="30">
        <f>SUMIFS($B$6:$B$385,$A$6:$A$385,BJ346)</f>
        <v>2117</v>
      </c>
      <c r="BM346" s="17">
        <f>IFERROR(SMALL($BK$6:$BK$385,COUNTIF($BK$6:$BK$385,0)+ROW(C341)),"")</f>
        <v>2117</v>
      </c>
      <c r="BN346" s="20" t="str">
        <f>VLOOKUP(BM346,CHOOSE({1,2},BK$6:BK$385,BJ$6:BJ$385),2,)</f>
        <v/>
      </c>
    </row>
    <row r="347" spans="47:66" x14ac:dyDescent="0.25">
      <c r="AU347">
        <v>57</v>
      </c>
      <c r="BA347">
        <f>AZ62</f>
        <v>0</v>
      </c>
      <c r="BJ347" s="47" t="str" cm="1">
        <f t="array" ref="BJ347">IFERROR(INDEX($BA$6:$BA$385, MATCH(0,COUNTIF($BJ$5:BJ346,$BA$6:$BA$385&amp;"") + IF($BA$6:$BA$385="",1,0), 0)), "")</f>
        <v/>
      </c>
      <c r="BK347" s="30">
        <f>SUMIFS($B$6:$B$385,$A$6:$A$385,BJ347)</f>
        <v>2117</v>
      </c>
      <c r="BM347" s="17">
        <f>IFERROR(SMALL($BK$6:$BK$385,COUNTIF($BK$6:$BK$385,0)+ROW(C342)),"")</f>
        <v>2117</v>
      </c>
      <c r="BN347" s="20" t="str">
        <f>VLOOKUP(BM347,CHOOSE({1,2},BK$6:BK$385,BJ$6:BJ$385),2,)</f>
        <v/>
      </c>
    </row>
    <row r="348" spans="47:66" x14ac:dyDescent="0.25">
      <c r="AU348">
        <v>58</v>
      </c>
      <c r="BA348">
        <f>AZ63</f>
        <v>0</v>
      </c>
      <c r="BJ348" s="47" t="str" cm="1">
        <f t="array" ref="BJ348">IFERROR(INDEX($BA$6:$BA$385, MATCH(0,COUNTIF($BJ$5:BJ347,$BA$6:$BA$385&amp;"") + IF($BA$6:$BA$385="",1,0), 0)), "")</f>
        <v/>
      </c>
      <c r="BK348" s="30">
        <f>SUMIFS($B$6:$B$385,$A$6:$A$385,BJ348)</f>
        <v>2117</v>
      </c>
      <c r="BM348" s="17">
        <f>IFERROR(SMALL($BK$6:$BK$385,COUNTIF($BK$6:$BK$385,0)+ROW(C343)),"")</f>
        <v>2117</v>
      </c>
      <c r="BN348" s="20" t="str">
        <f>VLOOKUP(BM348,CHOOSE({1,2},BK$6:BK$385,BJ$6:BJ$385),2,)</f>
        <v/>
      </c>
    </row>
    <row r="349" spans="47:66" x14ac:dyDescent="0.25">
      <c r="AU349">
        <v>59</v>
      </c>
      <c r="BA349">
        <f>AZ64</f>
        <v>0</v>
      </c>
      <c r="BJ349" s="47" t="str" cm="1">
        <f t="array" ref="BJ349">IFERROR(INDEX($BA$6:$BA$385, MATCH(0,COUNTIF($BJ$5:BJ348,$BA$6:$BA$385&amp;"") + IF($BA$6:$BA$385="",1,0), 0)), "")</f>
        <v/>
      </c>
      <c r="BK349" s="30">
        <f>SUMIFS($B$6:$B$385,$A$6:$A$385,BJ349)</f>
        <v>2117</v>
      </c>
      <c r="BM349" s="17">
        <f>IFERROR(SMALL($BK$6:$BK$385,COUNTIF($BK$6:$BK$385,0)+ROW(C344)),"")</f>
        <v>2117</v>
      </c>
      <c r="BN349" s="20" t="str">
        <f>VLOOKUP(BM349,CHOOSE({1,2},BK$6:BK$385,BJ$6:BJ$385),2,)</f>
        <v/>
      </c>
    </row>
    <row r="350" spans="47:66" x14ac:dyDescent="0.25">
      <c r="AU350">
        <v>60</v>
      </c>
      <c r="BA350">
        <f>AZ65</f>
        <v>0</v>
      </c>
      <c r="BJ350" s="47" t="str" cm="1">
        <f t="array" ref="BJ350">IFERROR(INDEX($BA$6:$BA$385, MATCH(0,COUNTIF($BJ$5:BJ349,$BA$6:$BA$385&amp;"") + IF($BA$6:$BA$385="",1,0), 0)), "")</f>
        <v/>
      </c>
      <c r="BK350" s="30">
        <f>SUMIFS($B$6:$B$385,$A$6:$A$385,BJ350)</f>
        <v>2117</v>
      </c>
      <c r="BM350" s="17">
        <f>IFERROR(SMALL($BK$6:$BK$385,COUNTIF($BK$6:$BK$385,0)+ROW(C345)),"")</f>
        <v>2117</v>
      </c>
      <c r="BN350" s="20" t="str">
        <f>VLOOKUP(BM350,CHOOSE({1,2},BK$6:BK$385,BJ$6:BJ$385),2,)</f>
        <v/>
      </c>
    </row>
    <row r="351" spans="47:66" x14ac:dyDescent="0.25">
      <c r="AU351">
        <v>61</v>
      </c>
      <c r="BA351">
        <f>AZ66</f>
        <v>0</v>
      </c>
      <c r="BJ351" s="47" t="str" cm="1">
        <f t="array" ref="BJ351">IFERROR(INDEX($BA$6:$BA$385, MATCH(0,COUNTIF($BJ$5:BJ350,$BA$6:$BA$385&amp;"") + IF($BA$6:$BA$385="",1,0), 0)), "")</f>
        <v/>
      </c>
      <c r="BK351" s="30">
        <f>SUMIFS($B$6:$B$385,$A$6:$A$385,BJ351)</f>
        <v>2117</v>
      </c>
      <c r="BM351" s="17">
        <f>IFERROR(SMALL($BK$6:$BK$385,COUNTIF($BK$6:$BK$385,0)+ROW(C346)),"")</f>
        <v>2117</v>
      </c>
      <c r="BN351" s="20" t="str">
        <f>VLOOKUP(BM351,CHOOSE({1,2},BK$6:BK$385,BJ$6:BJ$385),2,)</f>
        <v/>
      </c>
    </row>
    <row r="352" spans="47:66" x14ac:dyDescent="0.25">
      <c r="AU352">
        <v>62</v>
      </c>
      <c r="BA352">
        <f>AZ67</f>
        <v>0</v>
      </c>
      <c r="BJ352" s="47" t="str" cm="1">
        <f t="array" ref="BJ352">IFERROR(INDEX($BA$6:$BA$385, MATCH(0,COUNTIF($BJ$5:BJ351,$BA$6:$BA$385&amp;"") + IF($BA$6:$BA$385="",1,0), 0)), "")</f>
        <v/>
      </c>
      <c r="BK352" s="30">
        <f>SUMIFS($B$6:$B$385,$A$6:$A$385,BJ352)</f>
        <v>2117</v>
      </c>
      <c r="BM352" s="17">
        <f>IFERROR(SMALL($BK$6:$BK$385,COUNTIF($BK$6:$BK$385,0)+ROW(C347)),"")</f>
        <v>2117</v>
      </c>
      <c r="BN352" s="20" t="str">
        <f>VLOOKUP(BM352,CHOOSE({1,2},BK$6:BK$385,BJ$6:BJ$385),2,)</f>
        <v/>
      </c>
    </row>
    <row r="353" spans="47:66" x14ac:dyDescent="0.25">
      <c r="AU353">
        <v>63</v>
      </c>
      <c r="BA353">
        <f>AZ68</f>
        <v>0</v>
      </c>
      <c r="BJ353" s="47" t="str" cm="1">
        <f t="array" ref="BJ353">IFERROR(INDEX($BA$6:$BA$385, MATCH(0,COUNTIF($BJ$5:BJ352,$BA$6:$BA$385&amp;"") + IF($BA$6:$BA$385="",1,0), 0)), "")</f>
        <v/>
      </c>
      <c r="BK353" s="30">
        <f>SUMIFS($B$6:$B$385,$A$6:$A$385,BJ353)</f>
        <v>2117</v>
      </c>
      <c r="BM353" s="17">
        <f>IFERROR(SMALL($BK$6:$BK$385,COUNTIF($BK$6:$BK$385,0)+ROW(C348)),"")</f>
        <v>2117</v>
      </c>
      <c r="BN353" s="20" t="str">
        <f>VLOOKUP(BM353,CHOOSE({1,2},BK$6:BK$385,BJ$6:BJ$385),2,)</f>
        <v/>
      </c>
    </row>
    <row r="354" spans="47:66" x14ac:dyDescent="0.25">
      <c r="AU354">
        <v>64</v>
      </c>
      <c r="BA354">
        <f>AZ69</f>
        <v>0</v>
      </c>
      <c r="BJ354" s="47" t="str" cm="1">
        <f t="array" ref="BJ354">IFERROR(INDEX($BA$6:$BA$385, MATCH(0,COUNTIF($BJ$5:BJ353,$BA$6:$BA$385&amp;"") + IF($BA$6:$BA$385="",1,0), 0)), "")</f>
        <v/>
      </c>
      <c r="BK354" s="30">
        <f>SUMIFS($B$6:$B$385,$A$6:$A$385,BJ354)</f>
        <v>2117</v>
      </c>
      <c r="BM354" s="17">
        <f>IFERROR(SMALL($BK$6:$BK$385,COUNTIF($BK$6:$BK$385,0)+ROW(C349)),"")</f>
        <v>2117</v>
      </c>
      <c r="BN354" s="20" t="str">
        <f>VLOOKUP(BM354,CHOOSE({1,2},BK$6:BK$385,BJ$6:BJ$385),2,)</f>
        <v/>
      </c>
    </row>
    <row r="355" spans="47:66" x14ac:dyDescent="0.25">
      <c r="AU355">
        <v>65</v>
      </c>
      <c r="BA355">
        <f>AZ70</f>
        <v>0</v>
      </c>
      <c r="BJ355" s="47" t="str" cm="1">
        <f t="array" ref="BJ355">IFERROR(INDEX($BA$6:$BA$385, MATCH(0,COUNTIF($BJ$5:BJ354,$BA$6:$BA$385&amp;"") + IF($BA$6:$BA$385="",1,0), 0)), "")</f>
        <v/>
      </c>
      <c r="BK355" s="30">
        <f>SUMIFS($B$6:$B$385,$A$6:$A$385,BJ355)</f>
        <v>2117</v>
      </c>
      <c r="BM355" s="17">
        <f>IFERROR(SMALL($BK$6:$BK$385,COUNTIF($BK$6:$BK$385,0)+ROW(C350)),"")</f>
        <v>2117</v>
      </c>
      <c r="BN355" s="20" t="str">
        <f>VLOOKUP(BM355,CHOOSE({1,2},BK$6:BK$385,BJ$6:BJ$385),2,)</f>
        <v/>
      </c>
    </row>
    <row r="356" spans="47:66" x14ac:dyDescent="0.25">
      <c r="AU356">
        <v>66</v>
      </c>
      <c r="BA356">
        <f>AZ71</f>
        <v>0</v>
      </c>
      <c r="BJ356" s="47" t="str" cm="1">
        <f t="array" ref="BJ356">IFERROR(INDEX($BA$6:$BA$385, MATCH(0,COUNTIF($BJ$5:BJ355,$BA$6:$BA$385&amp;"") + IF($BA$6:$BA$385="",1,0), 0)), "")</f>
        <v/>
      </c>
      <c r="BK356" s="30">
        <f>SUMIFS($B$6:$B$385,$A$6:$A$385,BJ356)</f>
        <v>2117</v>
      </c>
      <c r="BM356" s="17">
        <f>IFERROR(SMALL($BK$6:$BK$385,COUNTIF($BK$6:$BK$385,0)+ROW(C351)),"")</f>
        <v>2117</v>
      </c>
      <c r="BN356" s="20" t="str">
        <f>VLOOKUP(BM356,CHOOSE({1,2},BK$6:BK$385,BJ$6:BJ$385),2,)</f>
        <v/>
      </c>
    </row>
    <row r="357" spans="47:66" x14ac:dyDescent="0.25">
      <c r="AU357">
        <v>67</v>
      </c>
      <c r="BA357">
        <f>AZ72</f>
        <v>0</v>
      </c>
      <c r="BJ357" s="47" t="str" cm="1">
        <f t="array" ref="BJ357">IFERROR(INDEX($BA$6:$BA$385, MATCH(0,COUNTIF($BJ$5:BJ356,$BA$6:$BA$385&amp;"") + IF($BA$6:$BA$385="",1,0), 0)), "")</f>
        <v/>
      </c>
      <c r="BK357" s="30">
        <f>SUMIFS($B$6:$B$385,$A$6:$A$385,BJ357)</f>
        <v>2117</v>
      </c>
      <c r="BM357" s="17">
        <f>IFERROR(SMALL($BK$6:$BK$385,COUNTIF($BK$6:$BK$385,0)+ROW(C352)),"")</f>
        <v>2117</v>
      </c>
      <c r="BN357" s="20" t="str">
        <f>VLOOKUP(BM357,CHOOSE({1,2},BK$6:BK$385,BJ$6:BJ$385),2,)</f>
        <v/>
      </c>
    </row>
    <row r="358" spans="47:66" x14ac:dyDescent="0.25">
      <c r="AU358">
        <v>68</v>
      </c>
      <c r="BA358">
        <f>AZ73</f>
        <v>0</v>
      </c>
      <c r="BJ358" s="47" t="str" cm="1">
        <f t="array" ref="BJ358">IFERROR(INDEX($BA$6:$BA$385, MATCH(0,COUNTIF($BJ$5:BJ357,$BA$6:$BA$385&amp;"") + IF($BA$6:$BA$385="",1,0), 0)), "")</f>
        <v/>
      </c>
      <c r="BK358" s="30">
        <f>SUMIFS($B$6:$B$385,$A$6:$A$385,BJ358)</f>
        <v>2117</v>
      </c>
      <c r="BM358" s="17">
        <f>IFERROR(SMALL($BK$6:$BK$385,COUNTIF($BK$6:$BK$385,0)+ROW(C353)),"")</f>
        <v>2117</v>
      </c>
      <c r="BN358" s="20" t="str">
        <f>VLOOKUP(BM358,CHOOSE({1,2},BK$6:BK$385,BJ$6:BJ$385),2,)</f>
        <v/>
      </c>
    </row>
    <row r="359" spans="47:66" x14ac:dyDescent="0.25">
      <c r="AU359">
        <v>69</v>
      </c>
      <c r="BA359">
        <f>AZ74</f>
        <v>0</v>
      </c>
      <c r="BJ359" s="47" t="str" cm="1">
        <f t="array" ref="BJ359">IFERROR(INDEX($BA$6:$BA$385, MATCH(0,COUNTIF($BJ$5:BJ358,$BA$6:$BA$385&amp;"") + IF($BA$6:$BA$385="",1,0), 0)), "")</f>
        <v/>
      </c>
      <c r="BK359" s="30">
        <f>SUMIFS($B$6:$B$385,$A$6:$A$385,BJ359)</f>
        <v>2117</v>
      </c>
      <c r="BM359" s="17">
        <f>IFERROR(SMALL($BK$6:$BK$385,COUNTIF($BK$6:$BK$385,0)+ROW(C354)),"")</f>
        <v>2117</v>
      </c>
      <c r="BN359" s="20" t="str">
        <f>VLOOKUP(BM359,CHOOSE({1,2},BK$6:BK$385,BJ$6:BJ$385),2,)</f>
        <v/>
      </c>
    </row>
    <row r="360" spans="47:66" x14ac:dyDescent="0.25">
      <c r="AU360">
        <v>70</v>
      </c>
      <c r="BA360">
        <f>AZ75</f>
        <v>0</v>
      </c>
      <c r="BJ360" s="47" t="str" cm="1">
        <f t="array" ref="BJ360">IFERROR(INDEX($BA$6:$BA$385, MATCH(0,COUNTIF($BJ$5:BJ359,$BA$6:$BA$385&amp;"") + IF($BA$6:$BA$385="",1,0), 0)), "")</f>
        <v/>
      </c>
      <c r="BK360" s="30">
        <f>SUMIFS($B$6:$B$385,$A$6:$A$385,BJ360)</f>
        <v>2117</v>
      </c>
      <c r="BM360" s="17">
        <f>IFERROR(SMALL($BK$6:$BK$385,COUNTIF($BK$6:$BK$385,0)+ROW(C355)),"")</f>
        <v>2117</v>
      </c>
      <c r="BN360" s="20" t="str">
        <f>VLOOKUP(BM360,CHOOSE({1,2},BK$6:BK$385,BJ$6:BJ$385),2,)</f>
        <v/>
      </c>
    </row>
    <row r="361" spans="47:66" x14ac:dyDescent="0.25">
      <c r="AU361">
        <v>71</v>
      </c>
      <c r="BA361">
        <f>AZ76</f>
        <v>0</v>
      </c>
      <c r="BJ361" s="47" t="str" cm="1">
        <f t="array" ref="BJ361">IFERROR(INDEX($BA$6:$BA$385, MATCH(0,COUNTIF($BJ$5:BJ360,$BA$6:$BA$385&amp;"") + IF($BA$6:$BA$385="",1,0), 0)), "")</f>
        <v/>
      </c>
      <c r="BK361" s="30">
        <f>SUMIFS($B$6:$B$385,$A$6:$A$385,BJ361)</f>
        <v>2117</v>
      </c>
      <c r="BM361" s="17">
        <f>IFERROR(SMALL($BK$6:$BK$385,COUNTIF($BK$6:$BK$385,0)+ROW(C356)),"")</f>
        <v>2117</v>
      </c>
      <c r="BN361" s="20" t="str">
        <f>VLOOKUP(BM361,CHOOSE({1,2},BK$6:BK$385,BJ$6:BJ$385),2,)</f>
        <v/>
      </c>
    </row>
    <row r="362" spans="47:66" x14ac:dyDescent="0.25">
      <c r="AU362">
        <v>72</v>
      </c>
      <c r="BA362">
        <f>AZ77</f>
        <v>0</v>
      </c>
      <c r="BJ362" s="47" t="str" cm="1">
        <f t="array" ref="BJ362">IFERROR(INDEX($BA$6:$BA$385, MATCH(0,COUNTIF($BJ$5:BJ361,$BA$6:$BA$385&amp;"") + IF($BA$6:$BA$385="",1,0), 0)), "")</f>
        <v/>
      </c>
      <c r="BK362" s="30">
        <f>SUMIFS($B$6:$B$385,$A$6:$A$385,BJ362)</f>
        <v>2117</v>
      </c>
      <c r="BM362" s="17">
        <f>IFERROR(SMALL($BK$6:$BK$385,COUNTIF($BK$6:$BK$385,0)+ROW(C357)),"")</f>
        <v>2117</v>
      </c>
      <c r="BN362" s="20" t="str">
        <f>VLOOKUP(BM362,CHOOSE({1,2},BK$6:BK$385,BJ$6:BJ$385),2,)</f>
        <v/>
      </c>
    </row>
    <row r="363" spans="47:66" x14ac:dyDescent="0.25">
      <c r="AU363">
        <v>73</v>
      </c>
      <c r="BA363">
        <f>AZ78</f>
        <v>0</v>
      </c>
      <c r="BJ363" s="47" t="str" cm="1">
        <f t="array" ref="BJ363">IFERROR(INDEX($BA$6:$BA$385, MATCH(0,COUNTIF($BJ$5:BJ362,$BA$6:$BA$385&amp;"") + IF($BA$6:$BA$385="",1,0), 0)), "")</f>
        <v/>
      </c>
      <c r="BK363" s="30">
        <f>SUMIFS($B$6:$B$385,$A$6:$A$385,BJ363)</f>
        <v>2117</v>
      </c>
      <c r="BM363" s="17">
        <f>IFERROR(SMALL($BK$6:$BK$385,COUNTIF($BK$6:$BK$385,0)+ROW(C358)),"")</f>
        <v>2117</v>
      </c>
      <c r="BN363" s="20" t="str">
        <f>VLOOKUP(BM363,CHOOSE({1,2},BK$6:BK$385,BJ$6:BJ$385),2,)</f>
        <v/>
      </c>
    </row>
    <row r="364" spans="47:66" x14ac:dyDescent="0.25">
      <c r="AU364">
        <v>74</v>
      </c>
      <c r="BA364">
        <f>AZ79</f>
        <v>0</v>
      </c>
      <c r="BJ364" s="47" t="str" cm="1">
        <f t="array" ref="BJ364">IFERROR(INDEX($BA$6:$BA$385, MATCH(0,COUNTIF($BJ$5:BJ363,$BA$6:$BA$385&amp;"") + IF($BA$6:$BA$385="",1,0), 0)), "")</f>
        <v/>
      </c>
      <c r="BK364" s="30">
        <f>SUMIFS($B$6:$B$385,$A$6:$A$385,BJ364)</f>
        <v>2117</v>
      </c>
      <c r="BM364" s="17">
        <f>IFERROR(SMALL($BK$6:$BK$385,COUNTIF($BK$6:$BK$385,0)+ROW(C359)),"")</f>
        <v>2117</v>
      </c>
      <c r="BN364" s="20" t="str">
        <f>VLOOKUP(BM364,CHOOSE({1,2},BK$6:BK$385,BJ$6:BJ$385),2,)</f>
        <v/>
      </c>
    </row>
    <row r="365" spans="47:66" x14ac:dyDescent="0.25">
      <c r="AU365">
        <v>75</v>
      </c>
      <c r="BA365">
        <f>AZ80</f>
        <v>0</v>
      </c>
      <c r="BJ365" s="47" t="str" cm="1">
        <f t="array" ref="BJ365">IFERROR(INDEX($BA$6:$BA$385, MATCH(0,COUNTIF($BJ$5:BJ364,$BA$6:$BA$385&amp;"") + IF($BA$6:$BA$385="",1,0), 0)), "")</f>
        <v/>
      </c>
      <c r="BK365" s="30">
        <f>SUMIFS($B$6:$B$385,$A$6:$A$385,BJ365)</f>
        <v>2117</v>
      </c>
      <c r="BM365" s="17">
        <f>IFERROR(SMALL($BK$6:$BK$385,COUNTIF($BK$6:$BK$385,0)+ROW(C360)),"")</f>
        <v>2117</v>
      </c>
      <c r="BN365" s="20" t="str">
        <f>VLOOKUP(BM365,CHOOSE({1,2},BK$6:BK$385,BJ$6:BJ$385),2,)</f>
        <v/>
      </c>
    </row>
    <row r="366" spans="47:66" x14ac:dyDescent="0.25">
      <c r="AU366">
        <v>76</v>
      </c>
      <c r="BA366">
        <f>AZ81</f>
        <v>0</v>
      </c>
      <c r="BJ366" s="47" t="str" cm="1">
        <f t="array" ref="BJ366">IFERROR(INDEX($BA$6:$BA$385, MATCH(0,COUNTIF($BJ$5:BJ365,$BA$6:$BA$385&amp;"") + IF($BA$6:$BA$385="",1,0), 0)), "")</f>
        <v/>
      </c>
      <c r="BK366" s="30">
        <f>SUMIFS($B$6:$B$385,$A$6:$A$385,BJ366)</f>
        <v>2117</v>
      </c>
      <c r="BM366" s="17">
        <f>IFERROR(SMALL($BK$6:$BK$385,COUNTIF($BK$6:$BK$385,0)+ROW(C361)),"")</f>
        <v>2117</v>
      </c>
      <c r="BN366" s="20" t="str">
        <f>VLOOKUP(BM366,CHOOSE({1,2},BK$6:BK$385,BJ$6:BJ$385),2,)</f>
        <v/>
      </c>
    </row>
    <row r="367" spans="47:66" x14ac:dyDescent="0.25">
      <c r="AU367">
        <v>77</v>
      </c>
      <c r="BA367" t="str">
        <f>AZ82</f>
        <v>ПО69</v>
      </c>
      <c r="BJ367" s="47" t="str" cm="1">
        <f t="array" ref="BJ367">IFERROR(INDEX($BA$6:$BA$385, MATCH(0,COUNTIF($BJ$5:BJ366,$BA$6:$BA$385&amp;"") + IF($BA$6:$BA$385="",1,0), 0)), "")</f>
        <v/>
      </c>
      <c r="BK367" s="30">
        <f>SUMIFS($B$6:$B$385,$A$6:$A$385,BJ367)</f>
        <v>2117</v>
      </c>
      <c r="BM367" s="17">
        <f>IFERROR(SMALL($BK$6:$BK$385,COUNTIF($BK$6:$BK$385,0)+ROW(C362)),"")</f>
        <v>2117</v>
      </c>
      <c r="BN367" s="20" t="str">
        <f>VLOOKUP(BM367,CHOOSE({1,2},BK$6:BK$385,BJ$6:BJ$385),2,)</f>
        <v/>
      </c>
    </row>
    <row r="368" spans="47:66" x14ac:dyDescent="0.25">
      <c r="AU368">
        <v>78</v>
      </c>
      <c r="BA368" t="str">
        <f>AZ83</f>
        <v>ПО66</v>
      </c>
      <c r="BJ368" s="47" t="str" cm="1">
        <f t="array" ref="BJ368">IFERROR(INDEX($BA$6:$BA$385, MATCH(0,COUNTIF($BJ$5:BJ367,$BA$6:$BA$385&amp;"") + IF($BA$6:$BA$385="",1,0), 0)), "")</f>
        <v/>
      </c>
      <c r="BK368" s="30">
        <f>SUMIFS($B$6:$B$385,$A$6:$A$385,BJ368)</f>
        <v>2117</v>
      </c>
      <c r="BM368" s="17">
        <f>IFERROR(SMALL($BK$6:$BK$385,COUNTIF($BK$6:$BK$385,0)+ROW(C363)),"")</f>
        <v>2117</v>
      </c>
      <c r="BN368" s="20" t="str">
        <f>VLOOKUP(BM368,CHOOSE({1,2},BK$6:BK$385,BJ$6:BJ$385),2,)</f>
        <v/>
      </c>
    </row>
    <row r="369" spans="47:66" x14ac:dyDescent="0.25">
      <c r="AU369">
        <v>79</v>
      </c>
      <c r="BA369" t="str">
        <f>AZ84</f>
        <v>ПО61</v>
      </c>
      <c r="BJ369" s="47" t="str" cm="1">
        <f t="array" ref="BJ369">IFERROR(INDEX($BA$6:$BA$385, MATCH(0,COUNTIF($BJ$5:BJ368,$BA$6:$BA$385&amp;"") + IF($BA$6:$BA$385="",1,0), 0)), "")</f>
        <v/>
      </c>
      <c r="BK369" s="30">
        <f>SUMIFS($B$6:$B$385,$A$6:$A$385,BJ369)</f>
        <v>2117</v>
      </c>
      <c r="BM369" s="17">
        <f>IFERROR(SMALL($BK$6:$BK$385,COUNTIF($BK$6:$BK$385,0)+ROW(C364)),"")</f>
        <v>2117</v>
      </c>
      <c r="BN369" s="20" t="str">
        <f>VLOOKUP(BM369,CHOOSE({1,2},BK$6:BK$385,BJ$6:BJ$385),2,)</f>
        <v/>
      </c>
    </row>
    <row r="370" spans="47:66" x14ac:dyDescent="0.25">
      <c r="AU370">
        <v>80</v>
      </c>
      <c r="BA370" t="str">
        <f>AZ85</f>
        <v>ПО619</v>
      </c>
      <c r="BJ370" s="47" t="str" cm="1">
        <f t="array" ref="BJ370">IFERROR(INDEX($BA$6:$BA$385, MATCH(0,COUNTIF($BJ$5:BJ369,$BA$6:$BA$385&amp;"") + IF($BA$6:$BA$385="",1,0), 0)), "")</f>
        <v/>
      </c>
      <c r="BK370" s="30">
        <f>SUMIFS($B$6:$B$385,$A$6:$A$385,BJ370)</f>
        <v>2117</v>
      </c>
      <c r="BM370" s="17">
        <f>IFERROR(SMALL($BK$6:$BK$385,COUNTIF($BK$6:$BK$385,0)+ROW(C365)),"")</f>
        <v>2117</v>
      </c>
      <c r="BN370" s="20" t="str">
        <f>VLOOKUP(BM370,CHOOSE({1,2},BK$6:BK$385,BJ$6:BJ$385),2,)</f>
        <v/>
      </c>
    </row>
    <row r="371" spans="47:66" x14ac:dyDescent="0.25">
      <c r="AU371">
        <v>81</v>
      </c>
      <c r="BA371" t="str">
        <f>AZ86</f>
        <v>ПО617</v>
      </c>
      <c r="BJ371" s="47" t="str" cm="1">
        <f t="array" ref="BJ371">IFERROR(INDEX($BA$6:$BA$385, MATCH(0,COUNTIF($BJ$5:BJ370,$BA$6:$BA$385&amp;"") + IF($BA$6:$BA$385="",1,0), 0)), "")</f>
        <v/>
      </c>
      <c r="BK371" s="30">
        <f>SUMIFS($B$6:$B$385,$A$6:$A$385,BJ371)</f>
        <v>2117</v>
      </c>
      <c r="BM371" s="17">
        <f>IFERROR(SMALL($BK$6:$BK$385,COUNTIF($BK$6:$BK$385,0)+ROW(C366)),"")</f>
        <v>2117</v>
      </c>
      <c r="BN371" s="20" t="str">
        <f>VLOOKUP(BM371,CHOOSE({1,2},BK$6:BK$385,BJ$6:BJ$385),2,)</f>
        <v/>
      </c>
    </row>
    <row r="372" spans="47:66" x14ac:dyDescent="0.25">
      <c r="AU372">
        <v>82</v>
      </c>
      <c r="BA372" t="str">
        <f>AZ87</f>
        <v>ПО614</v>
      </c>
      <c r="BJ372" s="47" t="str" cm="1">
        <f t="array" ref="BJ372">IFERROR(INDEX($BA$6:$BA$385, MATCH(0,COUNTIF($BJ$5:BJ371,$BA$6:$BA$385&amp;"") + IF($BA$6:$BA$385="",1,0), 0)), "")</f>
        <v/>
      </c>
      <c r="BK372" s="30">
        <f>SUMIFS($B$6:$B$385,$A$6:$A$385,BJ372)</f>
        <v>2117</v>
      </c>
      <c r="BM372" s="17">
        <f>IFERROR(SMALL($BK$6:$BK$385,COUNTIF($BK$6:$BK$385,0)+ROW(C367)),"")</f>
        <v>2117</v>
      </c>
      <c r="BN372" s="20" t="str">
        <f>VLOOKUP(BM372,CHOOSE({1,2},BK$6:BK$385,BJ$6:BJ$385),2,)</f>
        <v/>
      </c>
    </row>
    <row r="373" spans="47:66" x14ac:dyDescent="0.25">
      <c r="AU373">
        <v>83</v>
      </c>
      <c r="BA373">
        <f>AZ88</f>
        <v>0</v>
      </c>
      <c r="BJ373" s="47" t="str" cm="1">
        <f t="array" ref="BJ373">IFERROR(INDEX($BA$6:$BA$385, MATCH(0,COUNTIF($BJ$5:BJ372,$BA$6:$BA$385&amp;"") + IF($BA$6:$BA$385="",1,0), 0)), "")</f>
        <v/>
      </c>
      <c r="BK373" s="30">
        <f>SUMIFS($B$6:$B$385,$A$6:$A$385,BJ373)</f>
        <v>2117</v>
      </c>
      <c r="BM373" s="17">
        <f>IFERROR(SMALL($BK$6:$BK$385,COUNTIF($BK$6:$BK$385,0)+ROW(C368)),"")</f>
        <v>2117</v>
      </c>
      <c r="BN373" s="20" t="str">
        <f>VLOOKUP(BM373,CHOOSE({1,2},BK$6:BK$385,BJ$6:BJ$385),2,)</f>
        <v/>
      </c>
    </row>
    <row r="374" spans="47:66" x14ac:dyDescent="0.25">
      <c r="AU374">
        <v>84</v>
      </c>
      <c r="BA374">
        <f>AZ89</f>
        <v>0</v>
      </c>
      <c r="BJ374" s="47" t="str" cm="1">
        <f t="array" ref="BJ374">IFERROR(INDEX($BA$6:$BA$385, MATCH(0,COUNTIF($BJ$5:BJ373,$BA$6:$BA$385&amp;"") + IF($BA$6:$BA$385="",1,0), 0)), "")</f>
        <v/>
      </c>
      <c r="BK374" s="30">
        <f>SUMIFS($B$6:$B$385,$A$6:$A$385,BJ374)</f>
        <v>2117</v>
      </c>
      <c r="BM374" s="17">
        <f>IFERROR(SMALL($BK$6:$BK$385,COUNTIF($BK$6:$BK$385,0)+ROW(C369)),"")</f>
        <v>2117</v>
      </c>
      <c r="BN374" s="20" t="str">
        <f>VLOOKUP(BM374,CHOOSE({1,2},BK$6:BK$385,BJ$6:BJ$385),2,)</f>
        <v/>
      </c>
    </row>
    <row r="375" spans="47:66" x14ac:dyDescent="0.25">
      <c r="AU375">
        <v>85</v>
      </c>
      <c r="BA375">
        <f>AZ90</f>
        <v>0</v>
      </c>
      <c r="BJ375" s="47" t="str" cm="1">
        <f t="array" ref="BJ375">IFERROR(INDEX($BA$6:$BA$385, MATCH(0,COUNTIF($BJ$5:BJ374,$BA$6:$BA$385&amp;"") + IF($BA$6:$BA$385="",1,0), 0)), "")</f>
        <v/>
      </c>
      <c r="BK375" s="30">
        <f>SUMIFS($B$6:$B$385,$A$6:$A$385,BJ375)</f>
        <v>2117</v>
      </c>
      <c r="BM375" s="17">
        <f>IFERROR(SMALL($BK$6:$BK$385,COUNTIF($BK$6:$BK$385,0)+ROW(C370)),"")</f>
        <v>2117</v>
      </c>
      <c r="BN375" s="20" t="str">
        <f>VLOOKUP(BM375,CHOOSE({1,2},BK$6:BK$385,BJ$6:BJ$385),2,)</f>
        <v/>
      </c>
    </row>
    <row r="376" spans="47:66" x14ac:dyDescent="0.25">
      <c r="AU376">
        <v>86</v>
      </c>
      <c r="BA376">
        <f>AZ91</f>
        <v>0</v>
      </c>
      <c r="BJ376" s="47" t="str" cm="1">
        <f t="array" ref="BJ376">IFERROR(INDEX($BA$6:$BA$385, MATCH(0,COUNTIF($BJ$5:BJ375,$BA$6:$BA$385&amp;"") + IF($BA$6:$BA$385="",1,0), 0)), "")</f>
        <v/>
      </c>
      <c r="BK376" s="30">
        <f>SUMIFS($B$6:$B$385,$A$6:$A$385,BJ376)</f>
        <v>2117</v>
      </c>
      <c r="BM376" s="17">
        <f>IFERROR(SMALL($BK$6:$BK$385,COUNTIF($BK$6:$BK$385,0)+ROW(C371)),"")</f>
        <v>2117</v>
      </c>
      <c r="BN376" s="20" t="str">
        <f>VLOOKUP(BM376,CHOOSE({1,2},BK$6:BK$385,BJ$6:BJ$385),2,)</f>
        <v/>
      </c>
    </row>
    <row r="377" spans="47:66" x14ac:dyDescent="0.25">
      <c r="AU377">
        <v>87</v>
      </c>
      <c r="BA377">
        <f>AZ92</f>
        <v>0</v>
      </c>
      <c r="BJ377" s="47" t="str" cm="1">
        <f t="array" ref="BJ377">IFERROR(INDEX($BA$6:$BA$385, MATCH(0,COUNTIF($BJ$5:BJ376,$BA$6:$BA$385&amp;"") + IF($BA$6:$BA$385="",1,0), 0)), "")</f>
        <v/>
      </c>
      <c r="BK377" s="30">
        <f>SUMIFS($B$6:$B$385,$A$6:$A$385,BJ377)</f>
        <v>2117</v>
      </c>
      <c r="BM377" s="17">
        <f>IFERROR(SMALL($BK$6:$BK$385,COUNTIF($BK$6:$BK$385,0)+ROW(C372)),"")</f>
        <v>2117</v>
      </c>
      <c r="BN377" s="20" t="str">
        <f>VLOOKUP(BM377,CHOOSE({1,2},BK$6:BK$385,BJ$6:BJ$385),2,)</f>
        <v/>
      </c>
    </row>
    <row r="378" spans="47:66" x14ac:dyDescent="0.25">
      <c r="AU378">
        <v>88</v>
      </c>
      <c r="BA378">
        <f>AZ93</f>
        <v>0</v>
      </c>
      <c r="BJ378" s="47" t="str" cm="1">
        <f t="array" ref="BJ378">IFERROR(INDEX($BA$6:$BA$385, MATCH(0,COUNTIF($BJ$5:BJ377,$BA$6:$BA$385&amp;"") + IF($BA$6:$BA$385="",1,0), 0)), "")</f>
        <v/>
      </c>
      <c r="BK378" s="30">
        <f>SUMIFS($B$6:$B$385,$A$6:$A$385,BJ378)</f>
        <v>2117</v>
      </c>
      <c r="BM378" s="17">
        <f>IFERROR(SMALL($BK$6:$BK$385,COUNTIF($BK$6:$BK$385,0)+ROW(C373)),"")</f>
        <v>2117</v>
      </c>
      <c r="BN378" s="20" t="str">
        <f>VLOOKUP(BM378,CHOOSE({1,2},BK$6:BK$385,BJ$6:BJ$385),2,)</f>
        <v/>
      </c>
    </row>
    <row r="379" spans="47:66" x14ac:dyDescent="0.25">
      <c r="AU379">
        <v>89</v>
      </c>
      <c r="BA379">
        <f>AZ94</f>
        <v>0</v>
      </c>
      <c r="BJ379" s="47" t="str" cm="1">
        <f t="array" ref="BJ379">IFERROR(INDEX($BA$6:$BA$385, MATCH(0,COUNTIF($BJ$5:BJ378,$BA$6:$BA$385&amp;"") + IF($BA$6:$BA$385="",1,0), 0)), "")</f>
        <v/>
      </c>
      <c r="BK379" s="30">
        <f>SUMIFS($B$6:$B$385,$A$6:$A$385,BJ379)</f>
        <v>2117</v>
      </c>
      <c r="BM379" s="17">
        <f>IFERROR(SMALL($BK$6:$BK$385,COUNTIF($BK$6:$BK$385,0)+ROW(C374)),"")</f>
        <v>2117</v>
      </c>
      <c r="BN379" s="20" t="str">
        <f>VLOOKUP(BM379,CHOOSE({1,2},BK$6:BK$385,BJ$6:BJ$385),2,)</f>
        <v/>
      </c>
    </row>
    <row r="380" spans="47:66" x14ac:dyDescent="0.25">
      <c r="AU380">
        <v>90</v>
      </c>
      <c r="BA380">
        <f>AZ95</f>
        <v>0</v>
      </c>
      <c r="BJ380" s="47" t="str" cm="1">
        <f t="array" ref="BJ380">IFERROR(INDEX($BA$6:$BA$385, MATCH(0,COUNTIF($BJ$5:BJ379,$BA$6:$BA$385&amp;"") + IF($BA$6:$BA$385="",1,0), 0)), "")</f>
        <v/>
      </c>
      <c r="BK380" s="30">
        <f>SUMIFS($B$6:$B$385,$A$6:$A$385,BJ380)</f>
        <v>2117</v>
      </c>
      <c r="BM380" s="17" t="str">
        <f>IFERROR(SMALL($BK$6:$BK$385,COUNTIF($BK$6:$BK$385,0)+ROW(C375)),"")</f>
        <v/>
      </c>
      <c r="BN380" s="20" t="e">
        <f>VLOOKUP(BM380,CHOOSE({1,2},BK$6:BK$385,BJ$6:BJ$385),2,)</f>
        <v>#N/A</v>
      </c>
    </row>
    <row r="381" spans="47:66" x14ac:dyDescent="0.25">
      <c r="AU381">
        <v>91</v>
      </c>
      <c r="BA381">
        <f>AZ96</f>
        <v>0</v>
      </c>
      <c r="BJ381" s="47" t="str" cm="1">
        <f t="array" ref="BJ381">IFERROR(INDEX($BA$6:$BA$385, MATCH(0,COUNTIF($BJ$5:BJ380,$BA$6:$BA$385&amp;"") + IF($BA$6:$BA$385="",1,0), 0)), "")</f>
        <v/>
      </c>
      <c r="BK381" s="30">
        <f>SUMIFS($B$6:$B$385,$A$6:$A$385,BJ381)</f>
        <v>2117</v>
      </c>
      <c r="BM381" s="17" t="str">
        <f>IFERROR(SMALL($BK$6:$BK$385,COUNTIF($BK$6:$BK$385,0)+ROW(C376)),"")</f>
        <v/>
      </c>
      <c r="BN381" s="20" t="e">
        <f>VLOOKUP(BM381,CHOOSE({1,2},BK$6:BK$385,BJ$6:BJ$385),2,)</f>
        <v>#N/A</v>
      </c>
    </row>
    <row r="382" spans="47:66" x14ac:dyDescent="0.25">
      <c r="AU382">
        <v>92</v>
      </c>
      <c r="BA382">
        <f>AZ97</f>
        <v>0</v>
      </c>
      <c r="BJ382" s="47" t="str" cm="1">
        <f t="array" ref="BJ382">IFERROR(INDEX($BA$6:$BA$385, MATCH(0,COUNTIF($BJ$5:BJ381,$BA$6:$BA$385&amp;"") + IF($BA$6:$BA$385="",1,0), 0)), "")</f>
        <v/>
      </c>
      <c r="BK382" s="30">
        <f>SUMIFS($B$6:$B$385,$A$6:$A$385,BJ382)</f>
        <v>2117</v>
      </c>
      <c r="BM382" s="17" t="str">
        <f>IFERROR(SMALL($BK$6:$BK$385,COUNTIF($BK$6:$BK$385,0)+ROW(C377)),"")</f>
        <v/>
      </c>
      <c r="BN382" s="20" t="e">
        <f>VLOOKUP(BM382,CHOOSE({1,2},BK$6:BK$385,BJ$6:BJ$385),2,)</f>
        <v>#N/A</v>
      </c>
    </row>
    <row r="383" spans="47:66" x14ac:dyDescent="0.25">
      <c r="AU383">
        <v>93</v>
      </c>
      <c r="BA383">
        <f>AZ98</f>
        <v>0</v>
      </c>
      <c r="BJ383" s="47" t="str" cm="1">
        <f t="array" ref="BJ383">IFERROR(INDEX($BA$6:$BA$385, MATCH(0,COUNTIF($BJ$5:BJ382,$BA$6:$BA$385&amp;"") + IF($BA$6:$BA$385="",1,0), 0)), "")</f>
        <v/>
      </c>
      <c r="BK383" s="30">
        <f>SUMIFS($B$6:$B$385,$A$6:$A$385,BJ383)</f>
        <v>2117</v>
      </c>
      <c r="BM383" s="17" t="str">
        <f>IFERROR(SMALL($BK$6:$BK$385,COUNTIF($BK$6:$BK$385,0)+ROW(C378)),"")</f>
        <v/>
      </c>
      <c r="BN383" s="20" t="e">
        <f>VLOOKUP(BM383,CHOOSE({1,2},BK$6:BK$385,BJ$6:BJ$385),2,)</f>
        <v>#N/A</v>
      </c>
    </row>
    <row r="384" spans="47:66" x14ac:dyDescent="0.25">
      <c r="AU384">
        <v>94</v>
      </c>
      <c r="BA384">
        <f>AZ99</f>
        <v>0</v>
      </c>
      <c r="BJ384" s="47" t="str" cm="1">
        <f t="array" ref="BJ384">IFERROR(INDEX($BA$6:$BA$385, MATCH(0,COUNTIF($BJ$5:BJ383,$BA$6:$BA$385&amp;"") + IF($BA$6:$BA$385="",1,0), 0)), "")</f>
        <v/>
      </c>
      <c r="BK384" s="30">
        <f>SUMIFS($B$6:$B$385,$A$6:$A$385,BJ384)</f>
        <v>2117</v>
      </c>
      <c r="BM384" s="17" t="str">
        <f>IFERROR(SMALL($BK$6:$BK$385,COUNTIF($BK$6:$BK$385,0)+ROW(C379)),"")</f>
        <v/>
      </c>
      <c r="BN384" s="20" t="e">
        <f>VLOOKUP(BM384,CHOOSE({1,2},BK$6:BK$385,BJ$6:BJ$385),2,)</f>
        <v>#N/A</v>
      </c>
    </row>
    <row r="385" spans="47:66" ht="15.75" thickBot="1" x14ac:dyDescent="0.3">
      <c r="AU385">
        <v>95</v>
      </c>
      <c r="BA385">
        <f>AZ100</f>
        <v>0</v>
      </c>
      <c r="BJ385" s="48" t="str" cm="1">
        <f t="array" ref="BJ385">IFERROR(INDEX($BA$6:$BA$385, MATCH(0,COUNTIF($BJ$5:BJ384,$BA$6:$BA$385&amp;"") + IF($BA$6:$BA$385="",1,0), 0)), "")</f>
        <v/>
      </c>
      <c r="BK385" s="30">
        <f>SUMIFS($B$6:$B$385,$A$6:$A$385,BJ385)</f>
        <v>2117</v>
      </c>
      <c r="BM385" s="17" t="str">
        <f>IFERROR(SMALL($BK$6:$BK$385,COUNTIF($BK$6:$BK$385,0)+ROW(C380)),"")</f>
        <v/>
      </c>
      <c r="BN385" s="20" t="e">
        <f>VLOOKUP(BM385,CHOOSE({1,2},BK$6:BK$385,BJ$6:BJ$385),2,)</f>
        <v>#N/A</v>
      </c>
    </row>
  </sheetData>
  <mergeCells count="1">
    <mergeCell ref="AV3:BI3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5BA1B-27F1-4ABC-8F33-7E7EAED652AE}">
  <dimension ref="A1"/>
  <sheetViews>
    <sheetView workbookViewId="0">
      <selection sqref="A1:Q38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промежуточные расчеты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2024-05-30T11:15:36Z</dcterms:created>
  <dcterms:modified xsi:type="dcterms:W3CDTF">2024-05-30T19:26:31Z</dcterms:modified>
</cp:coreProperties>
</file>