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804060AA-6696-40C5-A7BC-CA32A90A69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л. А" sheetId="1" r:id="rId1"/>
    <sheet name="табл. Б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D2" i="1"/>
  <c r="C2" i="1"/>
  <c r="F15" i="1"/>
  <c r="F20" i="1"/>
</calcChain>
</file>

<file path=xl/sharedStrings.xml><?xml version="1.0" encoding="utf-8"?>
<sst xmlns="http://schemas.openxmlformats.org/spreadsheetml/2006/main" count="45" uniqueCount="43">
  <si>
    <t>Наименование</t>
  </si>
  <si>
    <t>Цена</t>
  </si>
  <si>
    <t>Барабан сцепления T233, T262, T263, T266, T276</t>
  </si>
  <si>
    <t>Фильтр воздушный (H-66 D-100 mm d-73 mm) BC5511 BC5512 BC5712 BC6611 BC6712 BC6712 BC7712 BC8713 BC8716 BC8833 CVG-424 G 120 HK 4 л.с.</t>
  </si>
  <si>
    <t>Фильтр воздушный 240</t>
  </si>
  <si>
    <t>Втулка выходного вала T-252</t>
  </si>
  <si>
    <t>Глушитель BC4401 BC5602 BC5602 BS G 160 VK 55 л.с G 160 VK/2 55 л.с G 200 VK 6 л.с G 200 VK/1 6 л.с G 200 VK/1-1 6 л.с G 200 VK/2 6 л.с LM5347 LM5645</t>
  </si>
  <si>
    <t>Кронштейн крепления ремня T-265, T-276, T-338 S 2, T-438 S 2, T-528 S 2</t>
  </si>
  <si>
    <t>Кронштейн крепления топливного бака GP27-II, T333, T333-2, T333S-2</t>
  </si>
  <si>
    <t>Кронштейн крепления трубчатой рукоятки верхняя часть T-374FS (4х тактная)</t>
  </si>
  <si>
    <t>Цилиндр (47мм) IGG980</t>
  </si>
  <si>
    <t>Цилиндр 45.2 мм 254</t>
  </si>
  <si>
    <t>Цилиндр d-44 AG252, T516, T517, T523,T523-2,T523S-2, T527-2, T528S-2</t>
  </si>
  <si>
    <t>Цилиндр в сборе с ГРМ T-394FS-2 (4х тактная)</t>
  </si>
  <si>
    <t>Цилиндр GB-227, GBV-327S</t>
  </si>
  <si>
    <t>Цилиндр GBR-376</t>
  </si>
  <si>
    <t>Цилиндр GP25-II, GP26-II, GP27-II, T333, T333-2, T333S-2, T336, T337</t>
  </si>
  <si>
    <t>Цилиндр PS-282</t>
  </si>
  <si>
    <t>Цилиндро-поршневая группа 245 d-43 245</t>
  </si>
  <si>
    <t>Цилиндро-поршневая группа d-34 mm HT625R, HT726R, PP126, T261, T262, T263, T266, T276</t>
  </si>
  <si>
    <t>Виброизолятор GG-1300, GG-2800, GG-3300, GP-55</t>
  </si>
  <si>
    <t>Чашка LMH5629 ограничительная триммерной головки, CHAMPION</t>
  </si>
  <si>
    <t>Чашка LMH5640 ограничительная триммерной головки, CHAMPION</t>
  </si>
  <si>
    <t>Червяк (привод) маслонасоса для  бензопилы Champion 240 (4014006303)</t>
  </si>
  <si>
    <t>Червяк (привод) маслонасоса для  бензопилы Partner P340S,350S,360S</t>
  </si>
  <si>
    <t>Червяк (привод) маслонасоса для китайских бензопил 3800 (Champion 137/142/125T/237/241)</t>
  </si>
  <si>
    <t>Червяк (привод) маслонасоса для китайских бензопил 4500-5800 (Champion 55/250/245/254/251/256)</t>
  </si>
  <si>
    <t>Барабан сцепления T233 262 263 265 266 276 CHAMPION</t>
  </si>
  <si>
    <t>Фильтр воздушный Champion для мотопомпы GP51,52,GTP81,82(2019); мотоблока BC5512-7712; снегоуборщика ST655; G120-210H</t>
  </si>
  <si>
    <t>Фильтр воздушный 240 CHAMPION 4005005301</t>
  </si>
  <si>
    <t>Виброизолятор GG1300,3300(2020) ген/GG2700,2800,3300,3500BSген/двиг/GP55 двиг, CHAMPION</t>
  </si>
  <si>
    <t>Втулка выходного вала T252 комплект с тремя игольчатыми подшипниками, CHAMPION</t>
  </si>
  <si>
    <t>Глушитель Champion G160VK, G200VK, BC4401, BC5602, LM5347</t>
  </si>
  <si>
    <t>Червяк маслонасоса MS180,230,250 CHAMPION (IGP) 1300034</t>
  </si>
  <si>
    <t>Червяк маслонасоса для бензопил 3800 (Champion 137/142/125T/237/241) IGP, 1800009</t>
  </si>
  <si>
    <t>Червяк привода маслонасоса 251/256 CHAMPION YD4500-17001</t>
  </si>
  <si>
    <t>Червяк привода маслонасоса 3800 (Champion 137 142 125T 237 241), IGP</t>
  </si>
  <si>
    <t>Червяк рычага поворота желоба снегоуборщика MasterYard MX8524-MX18528, Champion ST861BS-ST1376Е (D-42 мм)</t>
  </si>
  <si>
    <t>Чехол для пильной шины CHAMPION, длина шины до 16" (40 см), ударопрочный пластик</t>
  </si>
  <si>
    <t>Чехол для пильной шины CHAMPION, длина шины до 18" (45 см), ударопрочный пластик</t>
  </si>
  <si>
    <t>ошибка</t>
  </si>
  <si>
    <t>Цена поиска</t>
  </si>
  <si>
    <t>Наименование поиска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</si>
</sst>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pane ySplit="1" topLeftCell="A2" activePane="bottomLeft" state="frozen"/>
      <selection pane="bottomLeft" activeCell="C4" sqref="C4:D4"/>
    </sheetView>
  </sheetViews>
  <sheetFormatPr defaultRowHeight="15" x14ac:dyDescent="0.25"/>
  <cols>
    <col min="1" max="1" width="54.85546875" customWidth="1"/>
    <col min="2" max="2" width="13.5703125" customWidth="1"/>
    <col min="3" max="3" width="75.5703125" customWidth="1"/>
    <col min="4" max="4" width="16.28515625" customWidth="1"/>
    <col min="5" max="5" width="10.28515625" bestFit="1" customWidth="1"/>
  </cols>
  <sheetData>
    <row r="1" spans="1:6" x14ac:dyDescent="0.25">
      <c r="A1" s="1" t="s">
        <v>0</v>
      </c>
      <c r="B1" s="1" t="s">
        <v>1</v>
      </c>
      <c r="C1" s="1" t="s">
        <v>42</v>
      </c>
      <c r="D1" s="1" t="s">
        <v>41</v>
      </c>
    </row>
    <row r="2" spans="1:6" ht="30" x14ac:dyDescent="0.25">
      <c r="A2" s="2" t="s">
        <v>2</v>
      </c>
      <c r="B2" s="2">
        <v>889</v>
      </c>
      <c r="C2" s="3" t="str">
        <f>VLOOKUP(MID(A2,1,SEARCH(" ",A2)-1)&amp;"*",'табл. Б'!$A$2:$A$20,1,)</f>
        <v>Барабан сцепления T233 262 263 265 266 276 CHAMPION</v>
      </c>
      <c r="D2">
        <f>VLOOKUP(MID(A2,1,SEARCH(" ",A2)-1)&amp;"*",'табл. Б'!A$2:B$20,2,0)</f>
        <v>692</v>
      </c>
    </row>
    <row r="3" spans="1:6" ht="46.5" customHeight="1" x14ac:dyDescent="0.25">
      <c r="A3" s="2" t="s">
        <v>3</v>
      </c>
      <c r="B3" s="2">
        <v>657</v>
      </c>
      <c r="C3" s="3" t="str">
        <f>VLOOKUP(MID(A3,1,SEARCH(" ",A3)-1)&amp;"*",'табл. Б'!$A$2:$A$20,1,)</f>
        <v>Фильтр воздушный Champion для мотопомпы GP51,52,GTP81,82(2019); мотоблока BC5512-7712; снегоуборщика ST655; G120-210H</v>
      </c>
      <c r="D3">
        <f>VLOOKUP(MID(A3,1,SEARCH(" ",A3)-1)&amp;"*",'табл. Б'!A$2:B$20,2,0)</f>
        <v>380</v>
      </c>
    </row>
    <row r="4" spans="1:6" ht="32.25" customHeight="1" x14ac:dyDescent="0.25">
      <c r="A4" s="2" t="s">
        <v>4</v>
      </c>
      <c r="B4" s="2">
        <v>650</v>
      </c>
      <c r="C4" s="4" t="str">
        <f>VLOOKUP(MID(A4,1,SEARCH(" ",A4)-1)&amp;"*",'табл. Б'!$A$2:$A$20,1,)</f>
        <v>Фильтр воздушный Champion для мотопомпы GP51,52,GTP81,82(2019); мотоблока BC5512-7712; снегоуборщика ST655; G120-210H</v>
      </c>
      <c r="D4" s="5">
        <f>VLOOKUP(MID(A4,1,SEARCH(" ",A4)-1)&amp;"*",'табл. Б'!A$2:B$20,2,0)</f>
        <v>380</v>
      </c>
      <c r="E4" s="5" t="s">
        <v>40</v>
      </c>
    </row>
    <row r="5" spans="1:6" x14ac:dyDescent="0.25">
      <c r="A5" s="2" t="s">
        <v>20</v>
      </c>
      <c r="B5" s="2">
        <v>679</v>
      </c>
      <c r="C5" s="3" t="str">
        <f>VLOOKUP(MID(A5,1,SEARCH(" ",A5)-1)&amp;"*",'табл. Б'!$A$2:$A$20,1,)</f>
        <v>Виброизолятор GG1300,3300(2020) ген/GG2700,2800,3300,3500BSген/двиг/GP55 двиг, CHAMPION</v>
      </c>
      <c r="D5">
        <f>VLOOKUP(MID(A5,1,SEARCH(" ",A5)-1)&amp;"*",'табл. Б'!A$2:B$20,2,0)</f>
        <v>510</v>
      </c>
    </row>
    <row r="6" spans="1:6" x14ac:dyDescent="0.25">
      <c r="A6" s="2" t="s">
        <v>5</v>
      </c>
      <c r="B6" s="2">
        <v>1168</v>
      </c>
      <c r="C6" s="3" t="str">
        <f>VLOOKUP(MID(A6,1,SEARCH(" ",A6)-1)&amp;"*",'табл. Б'!$A$2:$A$20,1,)</f>
        <v>Втулка выходного вала T252 комплект с тремя игольчатыми подшипниками, CHAMPION</v>
      </c>
      <c r="D6">
        <f>VLOOKUP(MID(A6,1,SEARCH(" ",A6)-1)&amp;"*",'табл. Б'!A$2:B$20,2,0)</f>
        <v>750</v>
      </c>
    </row>
    <row r="7" spans="1:6" ht="42.75" x14ac:dyDescent="0.25">
      <c r="A7" s="2" t="s">
        <v>6</v>
      </c>
      <c r="B7" s="2">
        <v>1262</v>
      </c>
      <c r="C7" s="3" t="str">
        <f>VLOOKUP(MID(A7,1,SEARCH(" ",A7)-1)&amp;"*",'табл. Б'!$A$2:$A$20,1,)</f>
        <v>Глушитель Champion G160VK, G200VK, BC4401, BC5602, LM5347</v>
      </c>
      <c r="D7">
        <f>VLOOKUP(MID(A7,1,SEARCH(" ",A7)-1)&amp;"*",'табл. Б'!A$2:B$20,2,0)</f>
        <v>818</v>
      </c>
    </row>
    <row r="8" spans="1:6" ht="28.5" x14ac:dyDescent="0.25">
      <c r="A8" s="2" t="s">
        <v>7</v>
      </c>
      <c r="B8" s="2">
        <v>527</v>
      </c>
      <c r="C8" s="3" t="e">
        <f>VLOOKUP(MID(A8,1,SEARCH(" ",A8)-1)&amp;"*",'табл. Б'!$A$2:$A$20,1,)</f>
        <v>#N/A</v>
      </c>
      <c r="D8" t="e">
        <f>VLOOKUP(MID(A8,1,SEARCH(" ",A8)-1)&amp;"*",'табл. Б'!A$2:B$20,2,0)</f>
        <v>#N/A</v>
      </c>
    </row>
    <row r="9" spans="1:6" ht="28.5" x14ac:dyDescent="0.25">
      <c r="A9" s="2" t="s">
        <v>8</v>
      </c>
      <c r="B9" s="2">
        <v>518</v>
      </c>
      <c r="C9" s="3" t="e">
        <f>VLOOKUP(MID(A9,1,SEARCH(" ",A9)-1)&amp;"*",'табл. Б'!$A$2:$A$20,1,)</f>
        <v>#N/A</v>
      </c>
      <c r="D9" t="e">
        <f>VLOOKUP(MID(A9,1,SEARCH(" ",A9)-1)&amp;"*",'табл. Б'!A$2:B$20,2,0)</f>
        <v>#N/A</v>
      </c>
    </row>
    <row r="10" spans="1:6" ht="28.5" x14ac:dyDescent="0.25">
      <c r="A10" s="2" t="s">
        <v>9</v>
      </c>
      <c r="B10" s="2">
        <v>572</v>
      </c>
      <c r="C10" s="3" t="e">
        <f>VLOOKUP(MID(A10,1,SEARCH(" ",A10)-1)&amp;"*",'табл. Б'!$A$2:$A$20,1,)</f>
        <v>#N/A</v>
      </c>
      <c r="D10" t="e">
        <f>VLOOKUP(MID(A10,1,SEARCH(" ",A10)-1)&amp;"*",'табл. Б'!A$2:B$20,2,0)</f>
        <v>#N/A</v>
      </c>
    </row>
    <row r="11" spans="1:6" x14ac:dyDescent="0.25">
      <c r="A11" s="2" t="s">
        <v>10</v>
      </c>
      <c r="B11" s="2">
        <v>2530</v>
      </c>
      <c r="C11" s="3" t="e">
        <f>VLOOKUP(MID(A11,1,SEARCH(" ",A11)-1)&amp;"*",'табл. Б'!$A$2:$A$20,1,)</f>
        <v>#N/A</v>
      </c>
      <c r="D11" t="e">
        <f>VLOOKUP(MID(A11,1,SEARCH(" ",A11)-1)&amp;"*",'табл. Б'!A$2:B$20,2,0)</f>
        <v>#N/A</v>
      </c>
    </row>
    <row r="12" spans="1:6" x14ac:dyDescent="0.25">
      <c r="A12" s="2" t="s">
        <v>11</v>
      </c>
      <c r="B12" s="2">
        <v>2557</v>
      </c>
      <c r="C12" s="3" t="e">
        <f>VLOOKUP(MID(A12,1,SEARCH(" ",A12)-1)&amp;"*",'табл. Б'!$A$2:$A$20,1,)</f>
        <v>#N/A</v>
      </c>
      <c r="D12" t="e">
        <f>VLOOKUP(MID(A12,1,SEARCH(" ",A12)-1)&amp;"*",'табл. Б'!A$2:B$20,2,0)</f>
        <v>#N/A</v>
      </c>
    </row>
    <row r="13" spans="1:6" ht="28.5" x14ac:dyDescent="0.25">
      <c r="A13" s="2" t="s">
        <v>12</v>
      </c>
      <c r="B13" s="2">
        <v>3194</v>
      </c>
      <c r="C13" s="3" t="e">
        <f>VLOOKUP(MID(A13,1,SEARCH(" ",A13)-1)&amp;"*",'табл. Б'!$A$2:$A$20,1,)</f>
        <v>#N/A</v>
      </c>
      <c r="D13" t="e">
        <f>VLOOKUP(MID(A13,1,SEARCH(" ",A13)-1)&amp;"*",'табл. Б'!A$2:B$20,2,0)</f>
        <v>#N/A</v>
      </c>
    </row>
    <row r="14" spans="1:6" x14ac:dyDescent="0.25">
      <c r="A14" s="2" t="s">
        <v>13</v>
      </c>
      <c r="B14" s="2">
        <v>4294</v>
      </c>
      <c r="C14" s="3" t="e">
        <f>VLOOKUP(MID(A14,1,SEARCH(" ",A14)-1)&amp;"*",'табл. Б'!$A$2:$A$20,1,)</f>
        <v>#N/A</v>
      </c>
      <c r="D14" t="e">
        <f>VLOOKUP(MID(A14,1,SEARCH(" ",A14)-1)&amp;"*",'табл. Б'!A$2:B$20,2,0)</f>
        <v>#N/A</v>
      </c>
    </row>
    <row r="15" spans="1:6" x14ac:dyDescent="0.25">
      <c r="A15" s="2" t="s">
        <v>14</v>
      </c>
      <c r="B15" s="2">
        <v>2340</v>
      </c>
      <c r="C15" s="3" t="e">
        <f>VLOOKUP(MID(A15,1,SEARCH(" ",A15)-1)&amp;"*",'табл. Б'!$A$2:$A$20,1,)</f>
        <v>#N/A</v>
      </c>
      <c r="D15" t="e">
        <f>VLOOKUP(MID(A15,1,SEARCH(" ",A15)-1)&amp;"*",'табл. Б'!A$2:B$20,2,0)</f>
        <v>#N/A</v>
      </c>
      <c r="F15" t="str">
        <f t="shared" ref="F10:F20" si="0">_xlfn.IFNA(C8,"")</f>
        <v/>
      </c>
    </row>
    <row r="16" spans="1:6" x14ac:dyDescent="0.25">
      <c r="A16" s="2" t="s">
        <v>15</v>
      </c>
      <c r="B16" s="2">
        <v>3395</v>
      </c>
      <c r="C16" s="3" t="e">
        <f>VLOOKUP(MID(A16,1,SEARCH(" ",A16)-1)&amp;"*",'табл. Б'!$A$2:$A$20,1,)</f>
        <v>#N/A</v>
      </c>
      <c r="D16" t="e">
        <f>VLOOKUP(MID(A16,1,SEARCH(" ",A16)-1)&amp;"*",'табл. Б'!A$2:B$20,2,0)</f>
        <v>#N/A</v>
      </c>
    </row>
    <row r="17" spans="1:6" ht="28.5" x14ac:dyDescent="0.25">
      <c r="A17" s="2" t="s">
        <v>16</v>
      </c>
      <c r="B17" s="2">
        <v>2323</v>
      </c>
      <c r="C17" s="3" t="e">
        <f>VLOOKUP(MID(A17,1,SEARCH(" ",A17)-1)&amp;"*",'табл. Б'!$A$2:$A$20,1,)</f>
        <v>#N/A</v>
      </c>
      <c r="D17" t="e">
        <f>VLOOKUP(MID(A17,1,SEARCH(" ",A17)-1)&amp;"*",'табл. Б'!A$2:B$20,2,0)</f>
        <v>#N/A</v>
      </c>
    </row>
    <row r="18" spans="1:6" x14ac:dyDescent="0.25">
      <c r="A18" s="2" t="s">
        <v>17</v>
      </c>
      <c r="B18" s="2">
        <v>3166</v>
      </c>
      <c r="C18" s="3" t="e">
        <f>VLOOKUP(MID(A18,1,SEARCH(" ",A18)-1)&amp;"*",'табл. Б'!$A$2:$A$20,1,)</f>
        <v>#N/A</v>
      </c>
      <c r="D18" t="e">
        <f>VLOOKUP(MID(A18,1,SEARCH(" ",A18)-1)&amp;"*",'табл. Б'!A$2:B$20,2,0)</f>
        <v>#N/A</v>
      </c>
    </row>
    <row r="19" spans="1:6" x14ac:dyDescent="0.25">
      <c r="A19" s="2" t="s">
        <v>18</v>
      </c>
      <c r="B19" s="2">
        <v>1607</v>
      </c>
      <c r="C19" s="3" t="e">
        <f>VLOOKUP(MID(A19,1,SEARCH(" ",A19)-1)&amp;"*",'табл. Б'!$A$2:$A$20,1,)</f>
        <v>#N/A</v>
      </c>
      <c r="D19" t="e">
        <f>VLOOKUP(MID(A19,1,SEARCH(" ",A19)-1)&amp;"*",'табл. Б'!A$2:B$20,2,0)</f>
        <v>#N/A</v>
      </c>
    </row>
    <row r="20" spans="1:6" ht="28.5" x14ac:dyDescent="0.25">
      <c r="A20" s="2" t="s">
        <v>19</v>
      </c>
      <c r="B20" s="2">
        <v>3230</v>
      </c>
      <c r="C20" s="3" t="e">
        <f>VLOOKUP(MID(A20,1,SEARCH(" ",A20)-1)&amp;"*",'табл. Б'!$A$2:$A$20,1,)</f>
        <v>#N/A</v>
      </c>
      <c r="D20" t="e">
        <f>VLOOKUP(MID(A20,1,SEARCH(" ",A20)-1)&amp;"*",'табл. Б'!A$2:B$20,2,0)</f>
        <v>#N/A</v>
      </c>
      <c r="F20" t="str">
        <f t="shared" si="0"/>
        <v/>
      </c>
    </row>
    <row r="21" spans="1:6" x14ac:dyDescent="0.25">
      <c r="C2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6F56-9749-48DB-88C8-9AD253219AF5}">
  <dimension ref="A1:B20"/>
  <sheetViews>
    <sheetView workbookViewId="0">
      <selection activeCell="F11" sqref="F11"/>
    </sheetView>
  </sheetViews>
  <sheetFormatPr defaultRowHeight="15" x14ac:dyDescent="0.25"/>
  <cols>
    <col min="1" max="1" width="54.85546875" customWidth="1"/>
    <col min="2" max="2" width="13.5703125" customWidth="1"/>
  </cols>
  <sheetData>
    <row r="1" spans="1:2" x14ac:dyDescent="0.25">
      <c r="A1" s="1" t="s">
        <v>0</v>
      </c>
      <c r="B1" s="1" t="s">
        <v>1</v>
      </c>
    </row>
    <row r="2" spans="1:2" ht="28.5" x14ac:dyDescent="0.25">
      <c r="A2" s="2" t="s">
        <v>21</v>
      </c>
      <c r="B2" s="2">
        <v>760</v>
      </c>
    </row>
    <row r="3" spans="1:2" ht="28.5" x14ac:dyDescent="0.25">
      <c r="A3" s="2" t="s">
        <v>22</v>
      </c>
      <c r="B3" s="2">
        <v>850</v>
      </c>
    </row>
    <row r="4" spans="1:2" ht="28.5" x14ac:dyDescent="0.25">
      <c r="A4" s="2" t="s">
        <v>23</v>
      </c>
      <c r="B4" s="2">
        <v>338</v>
      </c>
    </row>
    <row r="5" spans="1:2" ht="28.5" x14ac:dyDescent="0.25">
      <c r="A5" s="2" t="s">
        <v>24</v>
      </c>
      <c r="B5" s="2">
        <v>223</v>
      </c>
    </row>
    <row r="6" spans="1:2" ht="28.5" x14ac:dyDescent="0.25">
      <c r="A6" s="2" t="s">
        <v>25</v>
      </c>
      <c r="B6" s="2">
        <v>245</v>
      </c>
    </row>
    <row r="7" spans="1:2" ht="42.75" x14ac:dyDescent="0.25">
      <c r="A7" s="2" t="s">
        <v>26</v>
      </c>
      <c r="B7" s="2">
        <v>209</v>
      </c>
    </row>
    <row r="8" spans="1:2" ht="28.5" x14ac:dyDescent="0.25">
      <c r="A8" s="2" t="s">
        <v>27</v>
      </c>
      <c r="B8" s="2">
        <v>692</v>
      </c>
    </row>
    <row r="9" spans="1:2" ht="42.75" x14ac:dyDescent="0.25">
      <c r="A9" s="2" t="s">
        <v>28</v>
      </c>
      <c r="B9" s="2">
        <v>380</v>
      </c>
    </row>
    <row r="10" spans="1:2" x14ac:dyDescent="0.25">
      <c r="A10" s="2" t="s">
        <v>29</v>
      </c>
      <c r="B10" s="2">
        <v>400</v>
      </c>
    </row>
    <row r="11" spans="1:2" ht="42.75" x14ac:dyDescent="0.25">
      <c r="A11" s="2" t="s">
        <v>30</v>
      </c>
      <c r="B11" s="2">
        <v>510</v>
      </c>
    </row>
    <row r="12" spans="1:2" ht="28.5" x14ac:dyDescent="0.25">
      <c r="A12" s="2" t="s">
        <v>31</v>
      </c>
      <c r="B12" s="2">
        <v>750</v>
      </c>
    </row>
    <row r="13" spans="1:2" ht="28.5" x14ac:dyDescent="0.25">
      <c r="A13" s="2" t="s">
        <v>32</v>
      </c>
      <c r="B13" s="2">
        <v>818</v>
      </c>
    </row>
    <row r="14" spans="1:2" ht="28.5" x14ac:dyDescent="0.25">
      <c r="A14" s="2" t="s">
        <v>33</v>
      </c>
      <c r="B14" s="2">
        <v>353</v>
      </c>
    </row>
    <row r="15" spans="1:2" ht="28.5" x14ac:dyDescent="0.25">
      <c r="A15" s="2" t="s">
        <v>34</v>
      </c>
      <c r="B15" s="2">
        <v>301</v>
      </c>
    </row>
    <row r="16" spans="1:2" ht="28.5" x14ac:dyDescent="0.25">
      <c r="A16" s="2" t="s">
        <v>35</v>
      </c>
      <c r="B16" s="2">
        <v>363</v>
      </c>
    </row>
    <row r="17" spans="1:2" ht="28.5" x14ac:dyDescent="0.25">
      <c r="A17" s="2" t="s">
        <v>36</v>
      </c>
      <c r="B17" s="2">
        <v>410</v>
      </c>
    </row>
    <row r="18" spans="1:2" ht="42.75" x14ac:dyDescent="0.25">
      <c r="A18" s="2" t="s">
        <v>37</v>
      </c>
      <c r="B18" s="2">
        <v>782</v>
      </c>
    </row>
    <row r="19" spans="1:2" ht="28.5" x14ac:dyDescent="0.25">
      <c r="A19" s="2" t="s">
        <v>38</v>
      </c>
      <c r="B19" s="2">
        <v>259</v>
      </c>
    </row>
    <row r="20" spans="1:2" ht="28.5" x14ac:dyDescent="0.25">
      <c r="A20" s="2" t="s">
        <v>39</v>
      </c>
      <c r="B20" s="2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табл. А</vt:lpstr>
      <vt:lpstr>табл. Б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АА</cp:lastModifiedBy>
  <dcterms:created xsi:type="dcterms:W3CDTF">2024-01-16T17:47:43Z</dcterms:created>
  <dcterms:modified xsi:type="dcterms:W3CDTF">2024-01-18T11:29:51Z</dcterms:modified>
</cp:coreProperties>
</file>