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оварный запас" sheetId="1" r:id="rId4"/>
    <sheet state="visible" name="аналитика" sheetId="2" r:id="rId5"/>
    <sheet state="visible" name="расчёт цен" sheetId="3" r:id="rId6"/>
  </sheets>
  <definedNames>
    <definedName hidden="1" localSheetId="0" name="_xlnm._FilterDatabase">'товарный запас'!$A$1:$J$1</definedName>
  </definedNames>
  <calcPr/>
</workbook>
</file>

<file path=xl/sharedStrings.xml><?xml version="1.0" encoding="utf-8"?>
<sst xmlns="http://schemas.openxmlformats.org/spreadsheetml/2006/main" count="117" uniqueCount="73">
  <si>
    <t>Артикул</t>
  </si>
  <si>
    <t>Наименование</t>
  </si>
  <si>
    <t>Проба</t>
  </si>
  <si>
    <t>Ср. вес, г</t>
  </si>
  <si>
    <t>Остаток товара на складе 01.02.2023</t>
  </si>
  <si>
    <t>Продажи Сентябрь 2022 г.</t>
  </si>
  <si>
    <t>Продажи Октябрь 2022 г.</t>
  </si>
  <si>
    <t>Продажи Ноябрь 2022 г.</t>
  </si>
  <si>
    <t>Продажи Декабрь 2022 г.</t>
  </si>
  <si>
    <t>Продажи Январь 2023 г.</t>
  </si>
  <si>
    <t>Серьги</t>
  </si>
  <si>
    <t>Подвеска</t>
  </si>
  <si>
    <t>Брошь</t>
  </si>
  <si>
    <t>300108А</t>
  </si>
  <si>
    <t>300179.14K.R</t>
  </si>
  <si>
    <t>310237/б</t>
  </si>
  <si>
    <t>310386/A</t>
  </si>
  <si>
    <t>310426А</t>
  </si>
  <si>
    <t>361201/1</t>
  </si>
  <si>
    <t>371201/1</t>
  </si>
  <si>
    <t>371203/1</t>
  </si>
  <si>
    <t>371204/1</t>
  </si>
  <si>
    <t>371204/2</t>
  </si>
  <si>
    <t>410008.3.14K.B.REL</t>
  </si>
  <si>
    <t>Крест</t>
  </si>
  <si>
    <t>410012.2.14K.B.REL</t>
  </si>
  <si>
    <t>410015.1.14K.B.REL</t>
  </si>
  <si>
    <t>410018.2.14K.B.REL</t>
  </si>
  <si>
    <t>410018.3.14K.B.REL</t>
  </si>
  <si>
    <t>410028.14K.R.REL</t>
  </si>
  <si>
    <t>410029.14K.B.REL</t>
  </si>
  <si>
    <t>410030.14K.B.REL</t>
  </si>
  <si>
    <t>411005.2.14K.R.REL</t>
  </si>
  <si>
    <t>411005.3.14K.R.REL</t>
  </si>
  <si>
    <t>411033.14K.R.REL</t>
  </si>
  <si>
    <t>430137.14K.B.REL</t>
  </si>
  <si>
    <t>430139.14K.B.REL</t>
  </si>
  <si>
    <t>430244.14K.R.REL</t>
  </si>
  <si>
    <t>440048.14K.R.REL</t>
  </si>
  <si>
    <t>440059/А</t>
  </si>
  <si>
    <t>440059/Е</t>
  </si>
  <si>
    <t>440059/М</t>
  </si>
  <si>
    <t>440062.14K.R.REL</t>
  </si>
  <si>
    <t>440062.14K.W.REL</t>
  </si>
  <si>
    <t>440170.14K.R.REL</t>
  </si>
  <si>
    <t>440278.14K.R.REL</t>
  </si>
  <si>
    <t>440356.14K.R</t>
  </si>
  <si>
    <t>440378.14K.R.REL</t>
  </si>
  <si>
    <t>440379.14K.B.REL</t>
  </si>
  <si>
    <t>580002.1.14K.R</t>
  </si>
  <si>
    <t>Колье</t>
  </si>
  <si>
    <t>710020.14K.R</t>
  </si>
  <si>
    <t>Пирсинг</t>
  </si>
  <si>
    <t>710021.14K.R</t>
  </si>
  <si>
    <t xml:space="preserve">Задание: на основе таблицы выше, необходимо подготовить заказ в производство. Заказ должен быть выведен через формулы. </t>
  </si>
  <si>
    <t xml:space="preserve">Вводные данные: </t>
  </si>
  <si>
    <t>1. Срок производства - 2 месяца</t>
  </si>
  <si>
    <t>2. Оборачиваемость складких остатков - 6 месяцев на каждый артикул(без учёта срока производства)</t>
  </si>
  <si>
    <t xml:space="preserve">3. Цифра к заказу должна быть кратна пяти. </t>
  </si>
  <si>
    <t>Задание:</t>
  </si>
  <si>
    <t xml:space="preserve">Проанализировать таблицу на вкладке "товарный запас" и прописать, какие выводы сделаны по этой таблице. </t>
  </si>
  <si>
    <t xml:space="preserve">Выводы должны быть аргументированы или оцифрованы. </t>
  </si>
  <si>
    <t xml:space="preserve">Задача 1: </t>
  </si>
  <si>
    <t>Рассчитайте отпускную цену изделия Х из золота с НДС в бел руб на 22.02.2023. 
1. Стоимость металла (золота) – 1800 долл.США за унцию в пробе 1000
2. Проба - 585
3. Вес изделия - 2 грамма
4. Расход на потери золота при производстве - +5% от общего веса
5. Стоимость работы - 5 долларов за грамм
6. НДС 20%</t>
  </si>
  <si>
    <t>Стоимость металла(золота) за унцию в пробе 1000</t>
  </si>
  <si>
    <t>Вес изделия</t>
  </si>
  <si>
    <t xml:space="preserve">Расход на потери золота при производстве от общего веса </t>
  </si>
  <si>
    <t>Стоимость работы за грамм</t>
  </si>
  <si>
    <t>НДС</t>
  </si>
  <si>
    <t>Курс доллара</t>
  </si>
  <si>
    <t xml:space="preserve">1 унция </t>
  </si>
  <si>
    <t>Стоиомсть золота за 1 гр 585 пробы</t>
  </si>
  <si>
    <t>Вес изделия с учётом расходов на потерю при производстве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</si>
</sst>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b/>
      <sz val="8.0"/>
      <color theme="1"/>
      <name val="Arial"/>
    </font>
    <font>
      <color theme="1"/>
      <name val="Calibri"/>
      <scheme val="minor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1" numFmtId="2" xfId="0" applyAlignment="1" applyBorder="1" applyFont="1" applyNumberFormat="1">
      <alignment horizontal="center" shrinkToFit="0" vertical="center" wrapText="1"/>
    </xf>
    <xf borderId="1" fillId="2" fontId="1" numFmtId="2" xfId="0" applyAlignment="1" applyBorder="1" applyFill="1" applyFont="1" applyNumberFormat="1">
      <alignment horizontal="center" shrinkToFit="0" vertical="center" wrapText="1"/>
    </xf>
    <xf borderId="1" fillId="3" fontId="2" numFmtId="0" xfId="0" applyAlignment="1" applyBorder="1" applyFill="1" applyFont="1">
      <alignment horizontal="center" shrinkToFit="0" textRotation="45" vertical="center" wrapText="1"/>
    </xf>
    <xf borderId="0" fillId="0" fontId="3" numFmtId="0" xfId="0" applyAlignment="1" applyFont="1">
      <alignment readingOrder="0" shrinkToFit="0" wrapText="1"/>
    </xf>
    <xf borderId="1" fillId="4" fontId="4" numFmtId="0" xfId="0" applyAlignment="1" applyBorder="1" applyFill="1" applyFont="1">
      <alignment horizontal="left"/>
    </xf>
    <xf borderId="1" fillId="0" fontId="4" numFmtId="0" xfId="0" applyBorder="1" applyFont="1"/>
    <xf borderId="1" fillId="0" fontId="4" numFmtId="2" xfId="0" applyBorder="1" applyFont="1" applyNumberFormat="1"/>
    <xf borderId="1" fillId="2" fontId="4" numFmtId="1" xfId="0" applyBorder="1" applyFont="1" applyNumberFormat="1"/>
    <xf borderId="1" fillId="3" fontId="4" numFmtId="0" xfId="0" applyBorder="1" applyFont="1"/>
    <xf borderId="0" fillId="0" fontId="4" numFmtId="1" xfId="0" applyFont="1" applyNumberFormat="1"/>
    <xf borderId="0" fillId="0" fontId="4" numFmtId="1" xfId="0" applyAlignment="1" applyFont="1" applyNumberFormat="1">
      <alignment readingOrder="0"/>
    </xf>
    <xf borderId="1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left"/>
    </xf>
    <xf borderId="2" fillId="4" fontId="4" numFmtId="0" xfId="0" applyAlignment="1" applyBorder="1" applyFont="1">
      <alignment horizontal="left"/>
    </xf>
    <xf borderId="0" fillId="0" fontId="4" numFmtId="0" xfId="0" applyFont="1"/>
    <xf borderId="0" fillId="0" fontId="4" numFmtId="2" xfId="0" applyFont="1" applyNumberFormat="1"/>
    <xf borderId="2" fillId="2" fontId="4" numFmtId="1" xfId="0" applyBorder="1" applyFont="1" applyNumberFormat="1"/>
    <xf borderId="2" fillId="3" fontId="4" numFmtId="0" xfId="0" applyBorder="1" applyFont="1"/>
    <xf borderId="0" fillId="0" fontId="3" numFmtId="0" xfId="0" applyFont="1"/>
    <xf borderId="0" fillId="0" fontId="4" numFmtId="0" xfId="0" applyAlignment="1" applyFont="1">
      <alignment shrinkToFit="0" wrapText="1"/>
    </xf>
    <xf borderId="0" fillId="0" fontId="3" numFmtId="0" xfId="0" applyAlignment="1" applyFont="1">
      <alignment readingOrder="0"/>
    </xf>
    <xf borderId="0" fillId="0" fontId="3" numFmtId="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86"/>
    <col customWidth="1" min="2" max="2" width="14.71"/>
    <col customWidth="1" min="3" max="4" width="8.71"/>
    <col customWidth="1" min="5" max="5" width="12.86"/>
    <col customWidth="1" min="6" max="26" width="8.71"/>
  </cols>
  <sheetData>
    <row r="1" ht="56.2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L1" s="5"/>
      <c r="M1" s="5"/>
      <c r="N1" s="5"/>
    </row>
    <row r="2" ht="14.25" customHeight="1">
      <c r="A2" s="6">
        <v>300008.0</v>
      </c>
      <c r="B2" s="7" t="s">
        <v>10</v>
      </c>
      <c r="C2" s="7">
        <v>585.0</v>
      </c>
      <c r="D2" s="8">
        <v>1.515496688741722</v>
      </c>
      <c r="E2" s="9">
        <v>0.0</v>
      </c>
      <c r="F2" s="10">
        <v>2.0</v>
      </c>
      <c r="G2" s="10">
        <v>2.0</v>
      </c>
      <c r="H2" s="10">
        <v>2.0</v>
      </c>
      <c r="I2" s="10">
        <v>0.0</v>
      </c>
      <c r="J2" s="10">
        <v>2.0</v>
      </c>
      <c r="K2" s="11"/>
      <c r="L2" s="12"/>
      <c r="M2" s="11"/>
    </row>
    <row r="3" ht="14.25" customHeight="1">
      <c r="A3" s="6">
        <v>300057.0</v>
      </c>
      <c r="B3" s="7" t="s">
        <v>10</v>
      </c>
      <c r="C3" s="7">
        <v>585.0</v>
      </c>
      <c r="D3" s="8">
        <v>0.71</v>
      </c>
      <c r="E3" s="9">
        <v>4.0</v>
      </c>
      <c r="F3" s="10">
        <v>0.0</v>
      </c>
      <c r="G3" s="10">
        <v>1.0</v>
      </c>
      <c r="H3" s="10">
        <v>0.0</v>
      </c>
      <c r="I3" s="10">
        <v>1.0</v>
      </c>
      <c r="J3" s="10">
        <v>1.0</v>
      </c>
      <c r="K3" s="11"/>
      <c r="L3" s="12"/>
      <c r="M3" s="11"/>
    </row>
    <row r="4" ht="14.25" customHeight="1">
      <c r="A4" s="6">
        <v>300114.0</v>
      </c>
      <c r="B4" s="7" t="s">
        <v>10</v>
      </c>
      <c r="C4" s="7">
        <v>585.0</v>
      </c>
      <c r="D4" s="8">
        <v>1.1</v>
      </c>
      <c r="E4" s="9">
        <v>10.0</v>
      </c>
      <c r="F4" s="10">
        <v>1.0</v>
      </c>
      <c r="G4" s="10">
        <v>1.0</v>
      </c>
      <c r="H4" s="10">
        <v>0.0</v>
      </c>
      <c r="I4" s="10">
        <v>2.0</v>
      </c>
      <c r="J4" s="10">
        <v>1.0</v>
      </c>
      <c r="K4" s="11"/>
      <c r="L4" s="12"/>
      <c r="M4" s="11"/>
    </row>
    <row r="5" ht="14.25" customHeight="1">
      <c r="A5" s="6">
        <v>310017.0</v>
      </c>
      <c r="B5" s="7" t="s">
        <v>10</v>
      </c>
      <c r="C5" s="7">
        <v>585.0</v>
      </c>
      <c r="D5" s="8">
        <v>1.86</v>
      </c>
      <c r="E5" s="9">
        <v>32.0</v>
      </c>
      <c r="F5" s="10">
        <v>3.0</v>
      </c>
      <c r="G5" s="10">
        <v>0.0</v>
      </c>
      <c r="H5" s="10">
        <v>0.0</v>
      </c>
      <c r="I5" s="10">
        <v>1.0</v>
      </c>
      <c r="J5" s="10">
        <v>0.0</v>
      </c>
      <c r="K5" s="11"/>
      <c r="L5" s="12"/>
      <c r="M5" s="11"/>
    </row>
    <row r="6" ht="14.25" customHeight="1">
      <c r="A6" s="6">
        <v>310018.0</v>
      </c>
      <c r="B6" s="7" t="s">
        <v>10</v>
      </c>
      <c r="C6" s="7">
        <v>585.0</v>
      </c>
      <c r="D6" s="8">
        <v>1.36</v>
      </c>
      <c r="E6" s="9">
        <v>45.0</v>
      </c>
      <c r="F6" s="10">
        <v>2.0</v>
      </c>
      <c r="G6" s="10">
        <v>2.0</v>
      </c>
      <c r="H6" s="10">
        <v>0.0</v>
      </c>
      <c r="I6" s="10">
        <v>1.0</v>
      </c>
      <c r="J6" s="10">
        <v>1.0</v>
      </c>
      <c r="K6" s="11"/>
      <c r="L6" s="12"/>
      <c r="M6" s="11"/>
    </row>
    <row r="7" ht="14.25" customHeight="1">
      <c r="A7" s="6">
        <v>310376.0</v>
      </c>
      <c r="B7" s="7" t="s">
        <v>10</v>
      </c>
      <c r="C7" s="7">
        <v>585.0</v>
      </c>
      <c r="D7" s="8">
        <v>0.7220860018298261</v>
      </c>
      <c r="E7" s="9">
        <v>11.0</v>
      </c>
      <c r="F7" s="10">
        <v>2.0</v>
      </c>
      <c r="G7" s="10">
        <v>2.0</v>
      </c>
      <c r="H7" s="10">
        <v>1.0</v>
      </c>
      <c r="I7" s="10">
        <v>2.0</v>
      </c>
      <c r="J7" s="10">
        <v>2.0</v>
      </c>
      <c r="K7" s="11"/>
      <c r="L7" s="12"/>
      <c r="M7" s="11"/>
    </row>
    <row r="8" ht="14.25" customHeight="1">
      <c r="A8" s="6">
        <v>310378.0</v>
      </c>
      <c r="B8" s="7" t="s">
        <v>10</v>
      </c>
      <c r="C8" s="7">
        <v>585.0</v>
      </c>
      <c r="D8" s="8">
        <v>0.9166493955094993</v>
      </c>
      <c r="E8" s="9">
        <v>9.0</v>
      </c>
      <c r="F8" s="10">
        <v>1.0</v>
      </c>
      <c r="G8" s="10">
        <v>1.0</v>
      </c>
      <c r="H8" s="10">
        <v>1.0</v>
      </c>
      <c r="I8" s="10">
        <v>0.0</v>
      </c>
      <c r="J8" s="10">
        <v>1.0</v>
      </c>
      <c r="K8" s="11"/>
      <c r="L8" s="12"/>
      <c r="M8" s="11"/>
    </row>
    <row r="9" ht="14.25" customHeight="1">
      <c r="A9" s="6">
        <v>310437.0</v>
      </c>
      <c r="B9" s="7" t="s">
        <v>10</v>
      </c>
      <c r="C9" s="7">
        <v>585.0</v>
      </c>
      <c r="D9" s="8">
        <v>0.77</v>
      </c>
      <c r="E9" s="9">
        <v>5.0</v>
      </c>
      <c r="F9" s="10">
        <v>3.0</v>
      </c>
      <c r="G9" s="10">
        <v>1.0</v>
      </c>
      <c r="H9" s="10">
        <v>1.0</v>
      </c>
      <c r="I9" s="10">
        <v>3.0</v>
      </c>
      <c r="J9" s="10">
        <v>2.0</v>
      </c>
      <c r="K9" s="11"/>
      <c r="L9" s="12"/>
      <c r="M9" s="11"/>
    </row>
    <row r="10" ht="14.25" customHeight="1">
      <c r="A10" s="6">
        <v>440056.0</v>
      </c>
      <c r="B10" s="7" t="s">
        <v>11</v>
      </c>
      <c r="C10" s="7">
        <v>585.0</v>
      </c>
      <c r="D10" s="8">
        <v>0.85</v>
      </c>
      <c r="E10" s="9">
        <v>1.0</v>
      </c>
      <c r="F10" s="10">
        <v>2.0</v>
      </c>
      <c r="G10" s="10">
        <v>1.0</v>
      </c>
      <c r="H10" s="10">
        <v>0.0</v>
      </c>
      <c r="I10" s="10">
        <v>3.0</v>
      </c>
      <c r="J10" s="10">
        <v>1.0</v>
      </c>
      <c r="K10" s="11"/>
      <c r="L10" s="12"/>
      <c r="M10" s="11"/>
    </row>
    <row r="11" ht="14.25" customHeight="1">
      <c r="A11" s="6">
        <v>440068.0</v>
      </c>
      <c r="B11" s="7" t="s">
        <v>11</v>
      </c>
      <c r="C11" s="7">
        <v>585.0</v>
      </c>
      <c r="D11" s="8">
        <v>0.6</v>
      </c>
      <c r="E11" s="9">
        <v>2.0</v>
      </c>
      <c r="F11" s="10">
        <v>2.0</v>
      </c>
      <c r="G11" s="10">
        <v>3.0</v>
      </c>
      <c r="H11" s="10">
        <v>0.0</v>
      </c>
      <c r="I11" s="10">
        <v>2.0</v>
      </c>
      <c r="J11" s="10">
        <v>2.0</v>
      </c>
      <c r="K11" s="11"/>
      <c r="L11" s="12"/>
      <c r="M11" s="11"/>
    </row>
    <row r="12" ht="14.25" customHeight="1">
      <c r="A12" s="6">
        <v>930003.0</v>
      </c>
      <c r="B12" s="7" t="s">
        <v>12</v>
      </c>
      <c r="C12" s="7">
        <v>585.0</v>
      </c>
      <c r="D12" s="8">
        <v>0.30631921824104236</v>
      </c>
      <c r="E12" s="9">
        <v>9.0</v>
      </c>
      <c r="F12" s="10">
        <v>0.0</v>
      </c>
      <c r="G12" s="10">
        <v>2.0</v>
      </c>
      <c r="H12" s="10">
        <v>1.0</v>
      </c>
      <c r="I12" s="10">
        <v>3.0</v>
      </c>
      <c r="J12" s="10">
        <v>1.0</v>
      </c>
      <c r="K12" s="11"/>
      <c r="L12" s="12"/>
      <c r="M12" s="11"/>
    </row>
    <row r="13" ht="14.25" customHeight="1">
      <c r="A13" s="13" t="s">
        <v>13</v>
      </c>
      <c r="B13" s="7" t="s">
        <v>10</v>
      </c>
      <c r="C13" s="7">
        <v>585.0</v>
      </c>
      <c r="D13" s="8">
        <v>0.78</v>
      </c>
      <c r="E13" s="9">
        <v>14.0</v>
      </c>
      <c r="F13" s="10">
        <v>2.0</v>
      </c>
      <c r="G13" s="10">
        <v>2.0</v>
      </c>
      <c r="H13" s="10">
        <v>4.0</v>
      </c>
      <c r="I13" s="10">
        <v>2.0</v>
      </c>
      <c r="J13" s="10">
        <v>0.0</v>
      </c>
      <c r="K13" s="11"/>
      <c r="L13" s="12"/>
      <c r="M13" s="11"/>
    </row>
    <row r="14" ht="14.25" customHeight="1">
      <c r="A14" s="6" t="s">
        <v>14</v>
      </c>
      <c r="B14" s="7" t="s">
        <v>10</v>
      </c>
      <c r="C14" s="7">
        <v>585.0</v>
      </c>
      <c r="D14" s="8">
        <v>2.2</v>
      </c>
      <c r="E14" s="9">
        <v>2.0</v>
      </c>
      <c r="F14" s="10">
        <v>3.0</v>
      </c>
      <c r="G14" s="10">
        <v>3.0</v>
      </c>
      <c r="H14" s="10">
        <v>1.0</v>
      </c>
      <c r="I14" s="10">
        <v>1.0</v>
      </c>
      <c r="J14" s="10">
        <v>1.0</v>
      </c>
      <c r="K14" s="11"/>
      <c r="L14" s="12"/>
      <c r="M14" s="11"/>
    </row>
    <row r="15" ht="14.25" customHeight="1">
      <c r="A15" s="6" t="s">
        <v>15</v>
      </c>
      <c r="B15" s="7" t="s">
        <v>10</v>
      </c>
      <c r="C15" s="7">
        <v>585.0</v>
      </c>
      <c r="D15" s="8">
        <v>0.71</v>
      </c>
      <c r="E15" s="9">
        <v>11.0</v>
      </c>
      <c r="F15" s="10">
        <v>0.0</v>
      </c>
      <c r="G15" s="10">
        <v>0.0</v>
      </c>
      <c r="H15" s="10">
        <v>0.0</v>
      </c>
      <c r="I15" s="10">
        <v>2.0</v>
      </c>
      <c r="J15" s="10">
        <v>0.0</v>
      </c>
      <c r="K15" s="11"/>
      <c r="L15" s="12"/>
      <c r="M15" s="11"/>
    </row>
    <row r="16" ht="14.25" customHeight="1">
      <c r="A16" s="14" t="s">
        <v>16</v>
      </c>
      <c r="B16" s="7" t="s">
        <v>10</v>
      </c>
      <c r="C16" s="7">
        <v>585.0</v>
      </c>
      <c r="D16" s="8">
        <v>0.9727906976744186</v>
      </c>
      <c r="E16" s="9">
        <v>2.0</v>
      </c>
      <c r="F16" s="10">
        <v>3.0</v>
      </c>
      <c r="G16" s="10">
        <v>0.0</v>
      </c>
      <c r="H16" s="10">
        <v>1.0</v>
      </c>
      <c r="I16" s="10">
        <v>3.0</v>
      </c>
      <c r="J16" s="10">
        <v>2.0</v>
      </c>
      <c r="K16" s="11"/>
      <c r="L16" s="12"/>
      <c r="M16" s="11"/>
    </row>
    <row r="17" ht="14.25" customHeight="1">
      <c r="A17" s="6" t="s">
        <v>17</v>
      </c>
      <c r="B17" s="7" t="s">
        <v>10</v>
      </c>
      <c r="C17" s="7">
        <v>585.0</v>
      </c>
      <c r="D17" s="8">
        <v>0.75</v>
      </c>
      <c r="E17" s="9">
        <v>1.0</v>
      </c>
      <c r="F17" s="10">
        <v>3.0</v>
      </c>
      <c r="G17" s="10">
        <v>2.0</v>
      </c>
      <c r="H17" s="10">
        <v>0.0</v>
      </c>
      <c r="I17" s="10">
        <v>2.0</v>
      </c>
      <c r="J17" s="10">
        <v>5.0</v>
      </c>
      <c r="K17" s="11"/>
      <c r="L17" s="12"/>
      <c r="M17" s="11"/>
    </row>
    <row r="18" ht="14.25" customHeight="1">
      <c r="A18" s="6" t="s">
        <v>18</v>
      </c>
      <c r="B18" s="7" t="s">
        <v>10</v>
      </c>
      <c r="C18" s="7">
        <v>585.0</v>
      </c>
      <c r="D18" s="8">
        <v>1.15</v>
      </c>
      <c r="E18" s="9">
        <v>3.0</v>
      </c>
      <c r="F18" s="10">
        <v>3.0</v>
      </c>
      <c r="G18" s="10">
        <v>1.0</v>
      </c>
      <c r="H18" s="10">
        <v>1.0</v>
      </c>
      <c r="I18" s="10">
        <v>0.0</v>
      </c>
      <c r="J18" s="10">
        <v>0.0</v>
      </c>
      <c r="K18" s="11"/>
      <c r="L18" s="12"/>
      <c r="M18" s="11"/>
    </row>
    <row r="19" ht="14.25" customHeight="1">
      <c r="A19" s="6" t="s">
        <v>19</v>
      </c>
      <c r="B19" s="7" t="s">
        <v>10</v>
      </c>
      <c r="C19" s="7">
        <v>585.0</v>
      </c>
      <c r="D19" s="8">
        <v>1.002857142857143</v>
      </c>
      <c r="E19" s="9">
        <v>3.0</v>
      </c>
      <c r="F19" s="10">
        <v>2.0</v>
      </c>
      <c r="G19" s="10">
        <v>2.0</v>
      </c>
      <c r="H19" s="10">
        <v>1.0</v>
      </c>
      <c r="I19" s="10">
        <v>1.0</v>
      </c>
      <c r="J19" s="10">
        <v>1.0</v>
      </c>
      <c r="K19" s="11"/>
      <c r="L19" s="12"/>
      <c r="M19" s="11"/>
    </row>
    <row r="20" ht="14.25" customHeight="1">
      <c r="A20" s="6" t="s">
        <v>20</v>
      </c>
      <c r="B20" s="7" t="s">
        <v>10</v>
      </c>
      <c r="C20" s="7">
        <v>585.0</v>
      </c>
      <c r="D20" s="8">
        <v>1.05</v>
      </c>
      <c r="E20" s="9">
        <v>1.0</v>
      </c>
      <c r="F20" s="10">
        <v>2.0</v>
      </c>
      <c r="G20" s="10">
        <v>1.0</v>
      </c>
      <c r="H20" s="10">
        <v>0.0</v>
      </c>
      <c r="I20" s="10">
        <v>2.0</v>
      </c>
      <c r="J20" s="10">
        <v>0.0</v>
      </c>
      <c r="K20" s="11"/>
      <c r="L20" s="12"/>
      <c r="M20" s="11"/>
    </row>
    <row r="21" ht="14.25" customHeight="1">
      <c r="A21" s="6" t="s">
        <v>21</v>
      </c>
      <c r="B21" s="7" t="s">
        <v>10</v>
      </c>
      <c r="C21" s="7">
        <v>585.0</v>
      </c>
      <c r="D21" s="8">
        <v>1.0172573839662447</v>
      </c>
      <c r="E21" s="9">
        <v>2.0</v>
      </c>
      <c r="F21" s="10">
        <v>2.0</v>
      </c>
      <c r="G21" s="10">
        <v>4.0</v>
      </c>
      <c r="H21" s="10">
        <v>0.0</v>
      </c>
      <c r="I21" s="10">
        <v>4.0</v>
      </c>
      <c r="J21" s="10">
        <v>1.0</v>
      </c>
      <c r="K21" s="11"/>
      <c r="L21" s="12"/>
      <c r="M21" s="11"/>
    </row>
    <row r="22" ht="14.25" customHeight="1">
      <c r="A22" s="6" t="s">
        <v>22</v>
      </c>
      <c r="B22" s="7" t="s">
        <v>10</v>
      </c>
      <c r="C22" s="7">
        <v>585.0</v>
      </c>
      <c r="D22" s="8">
        <v>1.29</v>
      </c>
      <c r="E22" s="9">
        <v>5.0</v>
      </c>
      <c r="F22" s="10">
        <v>0.0</v>
      </c>
      <c r="G22" s="10">
        <v>2.0</v>
      </c>
      <c r="H22" s="10">
        <v>1.0</v>
      </c>
      <c r="I22" s="10">
        <v>2.0</v>
      </c>
      <c r="J22" s="10">
        <v>0.0</v>
      </c>
      <c r="K22" s="11"/>
      <c r="L22" s="12"/>
      <c r="M22" s="11"/>
    </row>
    <row r="23" ht="14.25" customHeight="1">
      <c r="A23" s="6" t="s">
        <v>23</v>
      </c>
      <c r="B23" s="7" t="s">
        <v>24</v>
      </c>
      <c r="C23" s="7">
        <v>585.0</v>
      </c>
      <c r="D23" s="8">
        <v>0.5101020408163266</v>
      </c>
      <c r="E23" s="9">
        <v>12.0</v>
      </c>
      <c r="F23" s="10">
        <v>5.0</v>
      </c>
      <c r="G23" s="10">
        <v>5.0</v>
      </c>
      <c r="H23" s="10">
        <v>5.0</v>
      </c>
      <c r="I23" s="10">
        <v>2.0</v>
      </c>
      <c r="J23" s="10">
        <v>0.0</v>
      </c>
      <c r="K23" s="11"/>
      <c r="L23" s="12"/>
      <c r="M23" s="11"/>
    </row>
    <row r="24" ht="14.25" customHeight="1">
      <c r="A24" s="6" t="s">
        <v>25</v>
      </c>
      <c r="B24" s="7" t="s">
        <v>24</v>
      </c>
      <c r="C24" s="7">
        <v>585.0</v>
      </c>
      <c r="D24" s="8">
        <v>0.6504458598726115</v>
      </c>
      <c r="E24" s="9">
        <v>2.0</v>
      </c>
      <c r="F24" s="10">
        <v>2.0</v>
      </c>
      <c r="G24" s="10">
        <v>3.0</v>
      </c>
      <c r="H24" s="10">
        <v>3.0</v>
      </c>
      <c r="I24" s="10">
        <v>10.0</v>
      </c>
      <c r="J24" s="10">
        <v>6.0</v>
      </c>
      <c r="K24" s="11"/>
      <c r="L24" s="12"/>
      <c r="M24" s="11"/>
    </row>
    <row r="25" ht="14.25" customHeight="1">
      <c r="A25" s="6" t="s">
        <v>26</v>
      </c>
      <c r="B25" s="7" t="s">
        <v>24</v>
      </c>
      <c r="C25" s="7">
        <v>585.0</v>
      </c>
      <c r="D25" s="8">
        <v>1.17</v>
      </c>
      <c r="E25" s="9">
        <v>1.0</v>
      </c>
      <c r="F25" s="10">
        <v>3.0</v>
      </c>
      <c r="G25" s="10">
        <v>1.0</v>
      </c>
      <c r="H25" s="10">
        <v>0.0</v>
      </c>
      <c r="I25" s="10">
        <v>2.0</v>
      </c>
      <c r="J25" s="10">
        <v>4.0</v>
      </c>
      <c r="K25" s="11"/>
      <c r="L25" s="12"/>
      <c r="M25" s="11"/>
    </row>
    <row r="26" ht="14.25" customHeight="1">
      <c r="A26" s="6" t="s">
        <v>27</v>
      </c>
      <c r="B26" s="7" t="s">
        <v>24</v>
      </c>
      <c r="C26" s="7">
        <v>585.0</v>
      </c>
      <c r="D26" s="8">
        <v>0.7639726027397261</v>
      </c>
      <c r="E26" s="9">
        <v>10.0</v>
      </c>
      <c r="F26" s="10">
        <v>5.0</v>
      </c>
      <c r="G26" s="10">
        <v>2.0</v>
      </c>
      <c r="H26" s="10">
        <v>5.0</v>
      </c>
      <c r="I26" s="10">
        <v>7.0</v>
      </c>
      <c r="J26" s="10">
        <v>3.0</v>
      </c>
      <c r="K26" s="11"/>
      <c r="L26" s="12"/>
      <c r="M26" s="11"/>
    </row>
    <row r="27" ht="14.25" customHeight="1">
      <c r="A27" s="6" t="s">
        <v>28</v>
      </c>
      <c r="B27" s="7" t="s">
        <v>24</v>
      </c>
      <c r="C27" s="7">
        <v>585.0</v>
      </c>
      <c r="D27" s="8">
        <v>0.5508602150537634</v>
      </c>
      <c r="E27" s="9">
        <v>2.0</v>
      </c>
      <c r="F27" s="10">
        <v>4.0</v>
      </c>
      <c r="G27" s="10">
        <v>0.0</v>
      </c>
      <c r="H27" s="10">
        <v>8.0</v>
      </c>
      <c r="I27" s="10">
        <v>7.0</v>
      </c>
      <c r="J27" s="10">
        <v>4.0</v>
      </c>
      <c r="K27" s="11"/>
      <c r="L27" s="12"/>
      <c r="M27" s="11"/>
    </row>
    <row r="28" ht="14.25" customHeight="1">
      <c r="A28" s="6" t="s">
        <v>29</v>
      </c>
      <c r="B28" s="7" t="s">
        <v>24</v>
      </c>
      <c r="C28" s="7">
        <v>585.0</v>
      </c>
      <c r="D28" s="8">
        <v>0.94</v>
      </c>
      <c r="E28" s="9">
        <v>23.0</v>
      </c>
      <c r="F28" s="10">
        <v>1.0</v>
      </c>
      <c r="G28" s="10">
        <v>1.0</v>
      </c>
      <c r="H28" s="10">
        <v>2.0</v>
      </c>
      <c r="I28" s="10">
        <v>0.0</v>
      </c>
      <c r="J28" s="10">
        <v>2.0</v>
      </c>
      <c r="K28" s="11"/>
      <c r="L28" s="12"/>
      <c r="M28" s="11"/>
    </row>
    <row r="29" ht="14.25" customHeight="1">
      <c r="A29" s="6" t="s">
        <v>30</v>
      </c>
      <c r="B29" s="7" t="s">
        <v>24</v>
      </c>
      <c r="C29" s="7">
        <v>585.0</v>
      </c>
      <c r="D29" s="8">
        <v>0.53</v>
      </c>
      <c r="E29" s="9">
        <v>9.0</v>
      </c>
      <c r="F29" s="10">
        <v>5.0</v>
      </c>
      <c r="G29" s="10">
        <v>4.0</v>
      </c>
      <c r="H29" s="10">
        <v>6.0</v>
      </c>
      <c r="I29" s="10">
        <v>8.0</v>
      </c>
      <c r="J29" s="10">
        <v>7.0</v>
      </c>
      <c r="K29" s="11"/>
      <c r="L29" s="12"/>
      <c r="M29" s="11"/>
    </row>
    <row r="30" ht="14.25" customHeight="1">
      <c r="A30" s="6" t="s">
        <v>31</v>
      </c>
      <c r="B30" s="7" t="s">
        <v>24</v>
      </c>
      <c r="C30" s="7">
        <v>585.0</v>
      </c>
      <c r="D30" s="8">
        <v>1.01</v>
      </c>
      <c r="E30" s="9">
        <v>11.0</v>
      </c>
      <c r="F30" s="10">
        <v>4.0</v>
      </c>
      <c r="G30" s="10">
        <v>2.0</v>
      </c>
      <c r="H30" s="10">
        <v>0.0</v>
      </c>
      <c r="I30" s="10">
        <v>4.0</v>
      </c>
      <c r="J30" s="10">
        <v>5.0</v>
      </c>
      <c r="K30" s="11"/>
      <c r="L30" s="12"/>
      <c r="M30" s="11"/>
    </row>
    <row r="31" ht="14.25" customHeight="1">
      <c r="A31" s="6" t="s">
        <v>32</v>
      </c>
      <c r="B31" s="7" t="s">
        <v>24</v>
      </c>
      <c r="C31" s="7">
        <v>585.0</v>
      </c>
      <c r="D31" s="8">
        <v>0.49</v>
      </c>
      <c r="E31" s="9">
        <v>9.0</v>
      </c>
      <c r="F31" s="10">
        <v>1.0</v>
      </c>
      <c r="G31" s="10">
        <v>2.0</v>
      </c>
      <c r="H31" s="10">
        <v>1.0</v>
      </c>
      <c r="I31" s="10">
        <v>1.0</v>
      </c>
      <c r="J31" s="10">
        <v>0.0</v>
      </c>
      <c r="K31" s="11"/>
      <c r="L31" s="12"/>
      <c r="M31" s="11"/>
    </row>
    <row r="32" ht="14.25" customHeight="1">
      <c r="A32" s="14" t="s">
        <v>33</v>
      </c>
      <c r="B32" s="7" t="s">
        <v>24</v>
      </c>
      <c r="C32" s="7">
        <v>585.0</v>
      </c>
      <c r="D32" s="8">
        <v>0.35</v>
      </c>
      <c r="E32" s="9">
        <v>5.0</v>
      </c>
      <c r="F32" s="10">
        <v>2.0</v>
      </c>
      <c r="G32" s="10">
        <v>0.0</v>
      </c>
      <c r="H32" s="10">
        <v>0.0</v>
      </c>
      <c r="I32" s="10">
        <v>1.0</v>
      </c>
      <c r="J32" s="10">
        <v>3.0</v>
      </c>
      <c r="K32" s="11"/>
      <c r="L32" s="12"/>
      <c r="M32" s="11"/>
    </row>
    <row r="33" ht="14.25" customHeight="1">
      <c r="A33" s="6" t="s">
        <v>34</v>
      </c>
      <c r="B33" s="7" t="s">
        <v>24</v>
      </c>
      <c r="C33" s="7">
        <v>585.0</v>
      </c>
      <c r="D33" s="8">
        <v>0.25</v>
      </c>
      <c r="E33" s="9">
        <v>9.0</v>
      </c>
      <c r="F33" s="10">
        <v>4.0</v>
      </c>
      <c r="G33" s="10">
        <v>3.0</v>
      </c>
      <c r="H33" s="10">
        <v>2.0</v>
      </c>
      <c r="I33" s="10">
        <v>1.0</v>
      </c>
      <c r="J33" s="10">
        <v>1.0</v>
      </c>
      <c r="K33" s="11"/>
      <c r="L33" s="12"/>
      <c r="M33" s="11"/>
    </row>
    <row r="34" ht="14.25" customHeight="1">
      <c r="A34" s="14" t="s">
        <v>35</v>
      </c>
      <c r="B34" s="7" t="s">
        <v>24</v>
      </c>
      <c r="C34" s="7">
        <v>585.0</v>
      </c>
      <c r="D34" s="8">
        <v>1.2492452830188678</v>
      </c>
      <c r="E34" s="9">
        <v>11.0</v>
      </c>
      <c r="F34" s="10">
        <v>2.0</v>
      </c>
      <c r="G34" s="10">
        <v>1.0</v>
      </c>
      <c r="H34" s="10">
        <v>2.0</v>
      </c>
      <c r="I34" s="10">
        <v>6.0</v>
      </c>
      <c r="J34" s="10">
        <v>3.0</v>
      </c>
      <c r="K34" s="11"/>
      <c r="L34" s="12"/>
      <c r="M34" s="11"/>
    </row>
    <row r="35" ht="14.25" customHeight="1">
      <c r="A35" s="14" t="s">
        <v>36</v>
      </c>
      <c r="B35" s="7" t="s">
        <v>24</v>
      </c>
      <c r="C35" s="7">
        <v>585.0</v>
      </c>
      <c r="D35" s="8">
        <v>0.94</v>
      </c>
      <c r="E35" s="9">
        <v>9.0</v>
      </c>
      <c r="F35" s="10">
        <v>1.0</v>
      </c>
      <c r="G35" s="10">
        <v>1.0</v>
      </c>
      <c r="H35" s="10">
        <v>0.0</v>
      </c>
      <c r="I35" s="10">
        <v>3.0</v>
      </c>
      <c r="J35" s="10">
        <v>0.0</v>
      </c>
      <c r="K35" s="11"/>
      <c r="L35" s="12"/>
      <c r="M35" s="11"/>
    </row>
    <row r="36" ht="14.25" customHeight="1">
      <c r="A36" s="14" t="s">
        <v>37</v>
      </c>
      <c r="B36" s="7" t="s">
        <v>24</v>
      </c>
      <c r="C36" s="7">
        <v>585.0</v>
      </c>
      <c r="D36" s="8">
        <v>0.7424175824175825</v>
      </c>
      <c r="E36" s="9">
        <v>5.0</v>
      </c>
      <c r="F36" s="10">
        <v>4.0</v>
      </c>
      <c r="G36" s="10">
        <v>3.0</v>
      </c>
      <c r="H36" s="10">
        <v>1.0</v>
      </c>
      <c r="I36" s="10">
        <v>1.0</v>
      </c>
      <c r="J36" s="10">
        <v>3.0</v>
      </c>
      <c r="K36" s="11"/>
      <c r="L36" s="12"/>
      <c r="M36" s="11"/>
    </row>
    <row r="37" ht="14.25" customHeight="1">
      <c r="A37" s="6" t="s">
        <v>38</v>
      </c>
      <c r="B37" s="7" t="s">
        <v>24</v>
      </c>
      <c r="C37" s="7">
        <v>585.0</v>
      </c>
      <c r="D37" s="8">
        <v>0.57</v>
      </c>
      <c r="E37" s="9">
        <v>9.0</v>
      </c>
      <c r="F37" s="10">
        <v>0.0</v>
      </c>
      <c r="G37" s="10">
        <v>2.0</v>
      </c>
      <c r="H37" s="10">
        <v>1.0</v>
      </c>
      <c r="I37" s="10">
        <v>2.0</v>
      </c>
      <c r="J37" s="10">
        <v>3.0</v>
      </c>
      <c r="K37" s="11"/>
      <c r="L37" s="12"/>
      <c r="M37" s="11"/>
    </row>
    <row r="38" ht="14.25" customHeight="1">
      <c r="A38" s="6" t="s">
        <v>39</v>
      </c>
      <c r="B38" s="7" t="s">
        <v>11</v>
      </c>
      <c r="C38" s="7">
        <v>585.0</v>
      </c>
      <c r="D38" s="8">
        <v>0.51</v>
      </c>
      <c r="E38" s="9">
        <v>9.0</v>
      </c>
      <c r="F38" s="10">
        <v>3.0</v>
      </c>
      <c r="G38" s="10">
        <v>4.0</v>
      </c>
      <c r="H38" s="10">
        <v>2.0</v>
      </c>
      <c r="I38" s="10">
        <v>2.0</v>
      </c>
      <c r="J38" s="10">
        <v>4.0</v>
      </c>
      <c r="K38" s="11"/>
      <c r="L38" s="12"/>
      <c r="M38" s="11"/>
    </row>
    <row r="39" ht="14.25" customHeight="1">
      <c r="A39" s="6" t="s">
        <v>40</v>
      </c>
      <c r="B39" s="7" t="s">
        <v>11</v>
      </c>
      <c r="C39" s="7">
        <v>585.0</v>
      </c>
      <c r="D39" s="8">
        <v>0.43</v>
      </c>
      <c r="E39" s="9">
        <v>9.0</v>
      </c>
      <c r="F39" s="10">
        <v>2.0</v>
      </c>
      <c r="G39" s="10">
        <v>2.0</v>
      </c>
      <c r="H39" s="10">
        <v>2.0</v>
      </c>
      <c r="I39" s="10">
        <v>1.0</v>
      </c>
      <c r="J39" s="10">
        <v>1.0</v>
      </c>
      <c r="K39" s="11"/>
      <c r="L39" s="12"/>
      <c r="M39" s="11"/>
    </row>
    <row r="40" ht="14.25" customHeight="1">
      <c r="A40" s="6" t="s">
        <v>41</v>
      </c>
      <c r="B40" s="7" t="s">
        <v>11</v>
      </c>
      <c r="C40" s="7">
        <v>585.0</v>
      </c>
      <c r="D40" s="8">
        <v>0.55</v>
      </c>
      <c r="E40" s="9">
        <v>14.0</v>
      </c>
      <c r="F40" s="10">
        <v>1.0</v>
      </c>
      <c r="G40" s="10">
        <v>0.0</v>
      </c>
      <c r="H40" s="10">
        <v>4.0</v>
      </c>
      <c r="I40" s="10">
        <v>2.0</v>
      </c>
      <c r="J40" s="10">
        <v>2.0</v>
      </c>
      <c r="K40" s="11"/>
      <c r="L40" s="12"/>
      <c r="M40" s="11"/>
    </row>
    <row r="41" ht="14.25" customHeight="1">
      <c r="A41" s="6" t="s">
        <v>42</v>
      </c>
      <c r="B41" s="7" t="s">
        <v>24</v>
      </c>
      <c r="C41" s="7">
        <v>585.0</v>
      </c>
      <c r="D41" s="8">
        <v>0.59</v>
      </c>
      <c r="E41" s="9">
        <v>7.0</v>
      </c>
      <c r="F41" s="10">
        <v>3.0</v>
      </c>
      <c r="G41" s="10">
        <v>1.0</v>
      </c>
      <c r="H41" s="10">
        <v>5.0</v>
      </c>
      <c r="I41" s="10">
        <v>1.0</v>
      </c>
      <c r="J41" s="10">
        <v>5.0</v>
      </c>
      <c r="K41" s="11"/>
      <c r="L41" s="12"/>
      <c r="M41" s="11"/>
    </row>
    <row r="42" ht="14.25" customHeight="1">
      <c r="A42" s="6" t="s">
        <v>43</v>
      </c>
      <c r="B42" s="7" t="s">
        <v>24</v>
      </c>
      <c r="C42" s="7">
        <v>585.0</v>
      </c>
      <c r="D42" s="8">
        <v>0.54</v>
      </c>
      <c r="E42" s="9">
        <v>11.0</v>
      </c>
      <c r="F42" s="10">
        <v>1.0</v>
      </c>
      <c r="G42" s="10">
        <v>1.0</v>
      </c>
      <c r="H42" s="10">
        <v>0.0</v>
      </c>
      <c r="I42" s="10">
        <v>1.0</v>
      </c>
      <c r="J42" s="10">
        <v>2.0</v>
      </c>
      <c r="K42" s="11"/>
      <c r="L42" s="12"/>
      <c r="M42" s="11"/>
    </row>
    <row r="43" ht="14.25" customHeight="1">
      <c r="A43" s="14" t="s">
        <v>44</v>
      </c>
      <c r="B43" s="7" t="s">
        <v>24</v>
      </c>
      <c r="C43" s="7">
        <v>585.0</v>
      </c>
      <c r="D43" s="8">
        <v>0.47333333333333333</v>
      </c>
      <c r="E43" s="9">
        <v>2.0</v>
      </c>
      <c r="F43" s="10">
        <v>3.0</v>
      </c>
      <c r="G43" s="10">
        <v>1.0</v>
      </c>
      <c r="H43" s="10">
        <v>1.0</v>
      </c>
      <c r="I43" s="10">
        <v>1.0</v>
      </c>
      <c r="J43" s="10">
        <v>0.0</v>
      </c>
      <c r="K43" s="11"/>
      <c r="L43" s="12"/>
      <c r="M43" s="11"/>
    </row>
    <row r="44" ht="14.25" customHeight="1">
      <c r="A44" s="14" t="s">
        <v>45</v>
      </c>
      <c r="B44" s="7" t="s">
        <v>24</v>
      </c>
      <c r="C44" s="7">
        <v>585.0</v>
      </c>
      <c r="D44" s="8">
        <v>0.24</v>
      </c>
      <c r="E44" s="9">
        <v>1.0</v>
      </c>
      <c r="F44" s="10">
        <v>5.0</v>
      </c>
      <c r="G44" s="10">
        <v>1.0</v>
      </c>
      <c r="H44" s="10">
        <v>1.0</v>
      </c>
      <c r="I44" s="10">
        <v>6.0</v>
      </c>
      <c r="J44" s="10">
        <v>3.0</v>
      </c>
      <c r="K44" s="11"/>
      <c r="L44" s="12"/>
      <c r="M44" s="11"/>
    </row>
    <row r="45" ht="14.25" customHeight="1">
      <c r="A45" s="6" t="s">
        <v>46</v>
      </c>
      <c r="B45" s="7" t="s">
        <v>11</v>
      </c>
      <c r="C45" s="7">
        <v>585.0</v>
      </c>
      <c r="D45" s="8">
        <v>0.3096</v>
      </c>
      <c r="E45" s="9">
        <v>13.0</v>
      </c>
      <c r="F45" s="10">
        <v>1.0</v>
      </c>
      <c r="G45" s="10">
        <v>1.0</v>
      </c>
      <c r="H45" s="10">
        <v>3.0</v>
      </c>
      <c r="I45" s="10">
        <v>0.0</v>
      </c>
      <c r="J45" s="10">
        <v>2.0</v>
      </c>
      <c r="K45" s="11"/>
      <c r="L45" s="12"/>
      <c r="M45" s="11"/>
    </row>
    <row r="46" ht="14.25" customHeight="1">
      <c r="A46" s="14" t="s">
        <v>47</v>
      </c>
      <c r="B46" s="7" t="s">
        <v>24</v>
      </c>
      <c r="C46" s="7">
        <v>585.0</v>
      </c>
      <c r="D46" s="8">
        <v>2.49</v>
      </c>
      <c r="E46" s="9">
        <v>34.0</v>
      </c>
      <c r="F46" s="10">
        <v>1.0</v>
      </c>
      <c r="G46" s="10">
        <v>4.0</v>
      </c>
      <c r="H46" s="10">
        <v>0.0</v>
      </c>
      <c r="I46" s="10">
        <v>2.0</v>
      </c>
      <c r="J46" s="10">
        <v>0.0</v>
      </c>
      <c r="K46" s="11"/>
      <c r="L46" s="12"/>
      <c r="M46" s="11"/>
    </row>
    <row r="47" ht="14.25" customHeight="1">
      <c r="A47" s="14" t="s">
        <v>48</v>
      </c>
      <c r="B47" s="7" t="s">
        <v>24</v>
      </c>
      <c r="C47" s="7">
        <v>585.0</v>
      </c>
      <c r="D47" s="8">
        <v>1.0375</v>
      </c>
      <c r="E47" s="9">
        <v>3.0</v>
      </c>
      <c r="F47" s="10">
        <v>2.0</v>
      </c>
      <c r="G47" s="10">
        <v>2.0</v>
      </c>
      <c r="H47" s="10">
        <v>0.0</v>
      </c>
      <c r="I47" s="10">
        <v>3.0</v>
      </c>
      <c r="J47" s="10">
        <v>0.0</v>
      </c>
      <c r="K47" s="11"/>
      <c r="L47" s="12"/>
      <c r="M47" s="11"/>
    </row>
    <row r="48" ht="14.25" customHeight="1">
      <c r="A48" s="6" t="s">
        <v>49</v>
      </c>
      <c r="B48" s="7" t="s">
        <v>50</v>
      </c>
      <c r="C48" s="7">
        <v>585.0</v>
      </c>
      <c r="D48" s="8">
        <v>0.8223076923076923</v>
      </c>
      <c r="E48" s="9">
        <v>4.0</v>
      </c>
      <c r="F48" s="10">
        <v>2.0</v>
      </c>
      <c r="G48" s="10">
        <v>2.0</v>
      </c>
      <c r="H48" s="10">
        <v>2.0</v>
      </c>
      <c r="I48" s="10">
        <v>1.0</v>
      </c>
      <c r="J48" s="10">
        <v>0.0</v>
      </c>
      <c r="K48" s="11"/>
      <c r="L48" s="12"/>
      <c r="M48" s="11"/>
    </row>
    <row r="49" ht="14.25" customHeight="1">
      <c r="A49" s="6" t="s">
        <v>51</v>
      </c>
      <c r="B49" s="7" t="s">
        <v>52</v>
      </c>
      <c r="C49" s="7">
        <v>585.0</v>
      </c>
      <c r="D49" s="8">
        <v>0.2</v>
      </c>
      <c r="E49" s="9">
        <v>50.0</v>
      </c>
      <c r="F49" s="10">
        <v>5.0</v>
      </c>
      <c r="G49" s="10">
        <v>2.0</v>
      </c>
      <c r="H49" s="10">
        <v>0.0</v>
      </c>
      <c r="I49" s="10">
        <v>3.0</v>
      </c>
      <c r="J49" s="10">
        <v>1.0</v>
      </c>
      <c r="K49" s="11"/>
      <c r="L49" s="12"/>
      <c r="M49" s="11"/>
    </row>
    <row r="50" ht="14.25" customHeight="1">
      <c r="A50" s="6" t="s">
        <v>53</v>
      </c>
      <c r="B50" s="7" t="s">
        <v>52</v>
      </c>
      <c r="C50" s="7">
        <v>585.0</v>
      </c>
      <c r="D50" s="8">
        <v>0.16</v>
      </c>
      <c r="E50" s="9">
        <v>2.0</v>
      </c>
      <c r="F50" s="10">
        <v>4.0</v>
      </c>
      <c r="G50" s="10">
        <v>3.0</v>
      </c>
      <c r="H50" s="10">
        <v>2.0</v>
      </c>
      <c r="I50" s="10">
        <v>2.0</v>
      </c>
      <c r="J50" s="10">
        <v>2.0</v>
      </c>
      <c r="K50" s="11"/>
      <c r="L50" s="12"/>
      <c r="M50" s="11"/>
    </row>
    <row r="51" ht="14.25" customHeight="1">
      <c r="A51" s="15"/>
      <c r="B51" s="16"/>
      <c r="C51" s="16"/>
      <c r="D51" s="17"/>
      <c r="E51" s="18"/>
      <c r="F51" s="19"/>
      <c r="G51" s="19"/>
      <c r="H51" s="19"/>
      <c r="I51" s="19"/>
      <c r="J51" s="19"/>
      <c r="K51" s="11"/>
      <c r="L51" s="11"/>
      <c r="M51" s="11"/>
    </row>
    <row r="52" ht="14.25" customHeight="1">
      <c r="A52" s="15" t="s">
        <v>54</v>
      </c>
    </row>
    <row r="53" ht="14.25" customHeight="1">
      <c r="A53" s="15" t="s">
        <v>55</v>
      </c>
    </row>
    <row r="54" ht="14.25" customHeight="1">
      <c r="A54" s="15" t="s">
        <v>56</v>
      </c>
    </row>
    <row r="55" ht="13.5" customHeight="1">
      <c r="A55" s="15" t="s">
        <v>57</v>
      </c>
    </row>
    <row r="56" ht="14.25" customHeight="1">
      <c r="A56" s="15" t="s">
        <v>58</v>
      </c>
    </row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1:$J$1">
    <sortState ref="A1:J1">
      <sortCondition ref="A1"/>
    </sortState>
  </autoFilter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0" t="s">
        <v>59</v>
      </c>
    </row>
    <row r="2" ht="14.25" customHeight="1"/>
    <row r="3" ht="14.25" customHeight="1">
      <c r="A3" s="20" t="s">
        <v>60</v>
      </c>
    </row>
    <row r="4" ht="14.25" customHeight="1">
      <c r="A4" s="20" t="s">
        <v>61</v>
      </c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1.43"/>
    <col customWidth="1" min="2" max="2" width="12.71"/>
    <col customWidth="1" min="3" max="26" width="8.71"/>
  </cols>
  <sheetData>
    <row r="1" ht="14.25" customHeight="1">
      <c r="A1" s="20" t="s">
        <v>62</v>
      </c>
    </row>
    <row r="2" ht="100.5" customHeight="1">
      <c r="A2" s="21" t="s">
        <v>63</v>
      </c>
    </row>
    <row r="3" ht="14.25" customHeight="1">
      <c r="A3" s="22" t="s">
        <v>64</v>
      </c>
      <c r="B3" s="22">
        <v>1800.0</v>
      </c>
    </row>
    <row r="4" ht="14.25" customHeight="1">
      <c r="A4" s="22" t="s">
        <v>2</v>
      </c>
      <c r="B4" s="22">
        <v>585.0</v>
      </c>
    </row>
    <row r="5" ht="14.25" customHeight="1">
      <c r="A5" s="22" t="s">
        <v>65</v>
      </c>
      <c r="B5" s="22">
        <v>2.0</v>
      </c>
    </row>
    <row r="6" ht="14.25" customHeight="1">
      <c r="A6" s="22" t="s">
        <v>66</v>
      </c>
      <c r="B6" s="23">
        <v>0.05</v>
      </c>
    </row>
    <row r="7" ht="14.25" customHeight="1">
      <c r="A7" s="22" t="s">
        <v>67</v>
      </c>
      <c r="B7" s="22">
        <v>5.0</v>
      </c>
    </row>
    <row r="8" ht="14.25" customHeight="1">
      <c r="A8" s="22" t="s">
        <v>68</v>
      </c>
      <c r="B8" s="23">
        <v>0.2</v>
      </c>
    </row>
    <row r="9" ht="14.25" customHeight="1">
      <c r="A9" s="22" t="s">
        <v>69</v>
      </c>
      <c r="B9" s="22">
        <v>3.1697</v>
      </c>
    </row>
    <row r="10" ht="14.25" customHeight="1">
      <c r="A10" s="22" t="s">
        <v>70</v>
      </c>
      <c r="B10" s="22">
        <v>31.1035</v>
      </c>
    </row>
    <row r="11" ht="14.25" customHeight="1"/>
    <row r="12" ht="14.25" customHeight="1">
      <c r="A12" s="22" t="s">
        <v>71</v>
      </c>
      <c r="B12" s="20">
        <f>(B3/B10)*(B4/1000)</f>
        <v>33.85471088</v>
      </c>
    </row>
    <row r="13" ht="14.25" customHeight="1">
      <c r="A13" s="22" t="s">
        <v>72</v>
      </c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