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601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4" i="1"/>
  <c r="J10" i="1" l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<sst xmlns="http://schemas.openxmlformats.org/spreadsheetml/2006/main" count="23" uniqueCount="19">
  <si>
    <t>Мин. Оклад</t>
  </si>
  <si>
    <t>Премия</t>
  </si>
  <si>
    <t>ФИО</t>
  </si>
  <si>
    <t>Должность</t>
  </si>
  <si>
    <t>Разряд</t>
  </si>
  <si>
    <t>Морозов А.В.</t>
  </si>
  <si>
    <t>Гусев И.А.</t>
  </si>
  <si>
    <t>Антонов В.А.</t>
  </si>
  <si>
    <t>Кирсанов Ф.Ю.</t>
  </si>
  <si>
    <t>Соколов Б.А.</t>
  </si>
  <si>
    <t>Воронов М.Н.</t>
  </si>
  <si>
    <t>Реброва Г.Ф.</t>
  </si>
  <si>
    <t>проф.</t>
  </si>
  <si>
    <t>доц.</t>
  </si>
  <si>
    <t>ст. преп.</t>
  </si>
  <si>
    <t>асс.</t>
  </si>
  <si>
    <t>методист</t>
  </si>
  <si>
    <t>Коэффициент</t>
  </si>
  <si>
    <t>Премия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</si>
</sst>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3"/>
  <sheetViews>
    <sheetView tabSelected="1" workbookViewId="0">
      <selection activeCell="I4" sqref="I4"/>
    </sheetView>
  </sheetViews>
  <sheetFormatPr defaultRowHeight="15" x14ac:dyDescent="0.25"/>
  <cols>
    <col min="3" max="3" width="15" customWidth="1"/>
    <col min="4" max="4" width="15.42578125" customWidth="1"/>
    <col min="5" max="5" width="11.140625" customWidth="1"/>
    <col min="6" max="6" width="18.5703125" customWidth="1"/>
    <col min="7" max="7" width="11.42578125" customWidth="1"/>
    <col min="8" max="8" width="9.140625" customWidth="1"/>
    <col min="9" max="9" width="11.7109375" customWidth="1"/>
    <col min="10" max="10" width="11.85546875" customWidth="1"/>
  </cols>
  <sheetData>
    <row r="3" spans="3:10" x14ac:dyDescent="0.25">
      <c r="C3" s="3" t="s">
        <v>0</v>
      </c>
      <c r="D3" s="1">
        <v>1200</v>
      </c>
      <c r="F3" s="3" t="s">
        <v>2</v>
      </c>
      <c r="G3" s="3" t="s">
        <v>3</v>
      </c>
      <c r="H3" s="3" t="s">
        <v>4</v>
      </c>
      <c r="I3" s="3" t="s">
        <v>0</v>
      </c>
      <c r="J3" s="3" t="s">
        <v>18</v>
      </c>
    </row>
    <row r="4" spans="3:10" x14ac:dyDescent="0.25">
      <c r="C4" s="3" t="s">
        <v>1</v>
      </c>
      <c r="D4" s="2">
        <v>0.19</v>
      </c>
      <c r="F4" s="1" t="s">
        <v>5</v>
      </c>
      <c r="G4" s="1" t="s">
        <v>12</v>
      </c>
      <c r="H4" s="1">
        <v>17</v>
      </c>
      <c r="I4" s="1">
        <f>D$3*VLOOKUP(H4,C$7:D$13,2,)</f>
        <v>10884</v>
      </c>
      <c r="J4" s="1">
        <f>I4*D4</f>
        <v>2067.96</v>
      </c>
    </row>
    <row r="5" spans="3:10" x14ac:dyDescent="0.25">
      <c r="F5" s="1" t="s">
        <v>6</v>
      </c>
      <c r="G5" s="1" t="s">
        <v>12</v>
      </c>
      <c r="H5" s="1">
        <v>16</v>
      </c>
      <c r="I5" s="1">
        <f t="shared" ref="I5:I10" si="0">D$3*VLOOKUP(H5,C$7:D$13,2,)</f>
        <v>9804</v>
      </c>
      <c r="J5" s="1">
        <f>I5*D4</f>
        <v>1862.76</v>
      </c>
    </row>
    <row r="6" spans="3:10" x14ac:dyDescent="0.25">
      <c r="C6" s="3" t="s">
        <v>4</v>
      </c>
      <c r="D6" s="3" t="s">
        <v>17</v>
      </c>
      <c r="F6" s="1" t="s">
        <v>7</v>
      </c>
      <c r="G6" s="1" t="s">
        <v>13</v>
      </c>
      <c r="H6" s="1">
        <v>15</v>
      </c>
      <c r="I6" s="1">
        <f t="shared" si="0"/>
        <v>8832</v>
      </c>
      <c r="J6" s="1">
        <f>I6*D4</f>
        <v>1678.08</v>
      </c>
    </row>
    <row r="7" spans="3:10" x14ac:dyDescent="0.25">
      <c r="C7" s="1">
        <v>10</v>
      </c>
      <c r="D7" s="1">
        <v>3.99</v>
      </c>
      <c r="F7" s="1" t="s">
        <v>8</v>
      </c>
      <c r="G7" s="1" t="s">
        <v>13</v>
      </c>
      <c r="H7" s="1">
        <v>14</v>
      </c>
      <c r="I7" s="1">
        <f t="shared" si="0"/>
        <v>7812</v>
      </c>
      <c r="J7" s="1">
        <f>I7*D4</f>
        <v>1484.28</v>
      </c>
    </row>
    <row r="8" spans="3:10" x14ac:dyDescent="0.25">
      <c r="C8" s="1">
        <v>11</v>
      </c>
      <c r="D8" s="1">
        <v>4.51</v>
      </c>
      <c r="F8" s="1" t="s">
        <v>9</v>
      </c>
      <c r="G8" s="1" t="s">
        <v>14</v>
      </c>
      <c r="H8" s="1">
        <v>13</v>
      </c>
      <c r="I8" s="1">
        <f t="shared" si="0"/>
        <v>6912</v>
      </c>
      <c r="J8" s="1">
        <f>I8*D4</f>
        <v>1313.28</v>
      </c>
    </row>
    <row r="9" spans="3:10" x14ac:dyDescent="0.25">
      <c r="C9" s="1">
        <v>13</v>
      </c>
      <c r="D9" s="1">
        <v>5.76</v>
      </c>
      <c r="F9" s="1" t="s">
        <v>10</v>
      </c>
      <c r="G9" s="1" t="s">
        <v>15</v>
      </c>
      <c r="H9" s="1">
        <v>11</v>
      </c>
      <c r="I9" s="1">
        <f t="shared" si="0"/>
        <v>5412</v>
      </c>
      <c r="J9" s="1">
        <f>I9*D4</f>
        <v>1028.28</v>
      </c>
    </row>
    <row r="10" spans="3:10" x14ac:dyDescent="0.25">
      <c r="C10" s="1">
        <v>14</v>
      </c>
      <c r="D10" s="1">
        <v>6.51</v>
      </c>
      <c r="F10" s="1" t="s">
        <v>11</v>
      </c>
      <c r="G10" s="1" t="s">
        <v>16</v>
      </c>
      <c r="H10" s="1">
        <v>10</v>
      </c>
      <c r="I10" s="1">
        <f t="shared" si="0"/>
        <v>4788</v>
      </c>
      <c r="J10" s="1">
        <f>I10*D4</f>
        <v>909.72</v>
      </c>
    </row>
    <row r="11" spans="3:10" x14ac:dyDescent="0.25">
      <c r="C11" s="1">
        <v>15</v>
      </c>
      <c r="D11" s="1">
        <v>7.36</v>
      </c>
    </row>
    <row r="12" spans="3:10" x14ac:dyDescent="0.25">
      <c r="C12" s="1">
        <v>16</v>
      </c>
      <c r="D12" s="1">
        <v>8.17</v>
      </c>
    </row>
    <row r="13" spans="3:10" x14ac:dyDescent="0.25">
      <c r="C13" s="1">
        <v>17</v>
      </c>
      <c r="D13" s="1">
        <v>9.07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Горина</dc:creator>
  <cp:lastModifiedBy>Еловков Юрий Евгеньевич</cp:lastModifiedBy>
  <dcterms:created xsi:type="dcterms:W3CDTF">2023-10-31T08:33:22Z</dcterms:created>
  <dcterms:modified xsi:type="dcterms:W3CDTF">2023-11-20T04:45:04Z</dcterms:modified>
</cp:coreProperties>
</file>