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95" yWindow="0" windowWidth="21840" windowHeight="13740" tabRatio="599" activeTab="1"/>
  </bookViews>
  <sheets>
    <sheet name="Октябрь" sheetId="1" r:id="rId1"/>
    <sheet name="Ноябрь" sheetId="2" r:id="rId2"/>
  </sheets>
  <externalReferences>
    <externalReference r:id="rId3"/>
  </externalReferences>
  <definedNames>
    <definedName name="_xlnm.Print_Area" localSheetId="1">Ноябрь!$A$1:$BC$75</definedName>
    <definedName name="_xlnm.Print_Area" localSheetId="0">Октябрь!$A$1:$BC$75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2" l="1"/>
  <c r="R33" i="2" l="1"/>
  <c r="R25" i="2" l="1"/>
  <c r="R26" i="2"/>
  <c r="AK71" i="2"/>
  <c r="P71" i="2"/>
  <c r="A71" i="2"/>
  <c r="AK70" i="2"/>
  <c r="P70" i="2"/>
  <c r="A70" i="2"/>
  <c r="AK69" i="2"/>
  <c r="P69" i="2"/>
  <c r="A69" i="2"/>
  <c r="AK68" i="2"/>
  <c r="P68" i="2"/>
  <c r="A68" i="2"/>
  <c r="AK67" i="2"/>
  <c r="P67" i="2"/>
  <c r="A67" i="2"/>
  <c r="AK66" i="2"/>
  <c r="P66" i="2"/>
  <c r="A66" i="2"/>
  <c r="AK65" i="2"/>
  <c r="P65" i="2"/>
  <c r="A65" i="2"/>
  <c r="AK64" i="2"/>
  <c r="P64" i="2"/>
  <c r="A64" i="2"/>
  <c r="AK63" i="2"/>
  <c r="AK72" i="2"/>
  <c r="R32" i="2"/>
  <c r="A63" i="2"/>
  <c r="AP39" i="1"/>
  <c r="Y72" i="1"/>
  <c r="P64" i="1"/>
  <c r="P65" i="1"/>
  <c r="P66" i="1"/>
  <c r="P67" i="1"/>
  <c r="P68" i="1"/>
  <c r="P69" i="1"/>
  <c r="P70" i="1"/>
  <c r="P71" i="1"/>
  <c r="A64" i="1"/>
  <c r="AK65" i="1"/>
  <c r="AK66" i="1"/>
  <c r="AK67" i="1"/>
  <c r="AK68" i="1"/>
  <c r="AK69" i="1"/>
  <c r="AK70" i="1"/>
  <c r="AK71" i="1"/>
  <c r="AK64" i="1"/>
  <c r="AK63" i="1"/>
  <c r="A65" i="1"/>
  <c r="A66" i="1"/>
  <c r="A67" i="1"/>
  <c r="A68" i="1"/>
  <c r="A69" i="1"/>
  <c r="A70" i="1"/>
  <c r="A71" i="1"/>
  <c r="A63" i="1"/>
  <c r="AK72" i="1"/>
  <c r="R32" i="1"/>
  <c r="AQ10" i="1"/>
  <c r="AP39" i="2"/>
  <c r="AQ10" i="2"/>
  <c r="Y38" i="2" a="1"/>
  <c r="Y38" i="2" l="1"/>
</calcChain>
</file>

<file path=xl/sharedStrings.xml><?xml version="1.0" encoding="utf-8"?>
<sst xmlns="http://schemas.openxmlformats.org/spreadsheetml/2006/main" count="245" uniqueCount="91">
  <si>
    <t>УТВЕРЖДАЮ</t>
  </si>
  <si>
    <t>руб.</t>
  </si>
  <si>
    <t>Руководитель</t>
  </si>
  <si>
    <t>«</t>
  </si>
  <si>
    <t>»</t>
  </si>
  <si>
    <t>г.</t>
  </si>
  <si>
    <t>Дата</t>
  </si>
  <si>
    <t>Номер</t>
  </si>
  <si>
    <t>АВАНСОВЫЙ ОТЧЕТ</t>
  </si>
  <si>
    <t>Код</t>
  </si>
  <si>
    <t>Структурное подразделение</t>
  </si>
  <si>
    <t>Подотчетное лицо</t>
  </si>
  <si>
    <t>Табельный номер</t>
  </si>
  <si>
    <t>Профессия (должность)</t>
  </si>
  <si>
    <t>Назначение аванса</t>
  </si>
  <si>
    <t>Наименование показателя</t>
  </si>
  <si>
    <t>Бухгалтерская запись</t>
  </si>
  <si>
    <t>остаток</t>
  </si>
  <si>
    <t>перерасход</t>
  </si>
  <si>
    <t>Остаток</t>
  </si>
  <si>
    <t>Перерасход</t>
  </si>
  <si>
    <t>дебет</t>
  </si>
  <si>
    <t>кредит</t>
  </si>
  <si>
    <t>счет, субсчет</t>
  </si>
  <si>
    <t>Приложение</t>
  </si>
  <si>
    <t>на</t>
  </si>
  <si>
    <t>листах</t>
  </si>
  <si>
    <t>(</t>
  </si>
  <si>
    <t>Главный бухгалтер</t>
  </si>
  <si>
    <t>Бухгалтер</t>
  </si>
  <si>
    <t>Остаток внесен</t>
  </si>
  <si>
    <t>Перерасход выдан</t>
  </si>
  <si>
    <t>в сумме</t>
  </si>
  <si>
    <t>от «</t>
  </si>
  <si>
    <t>Бухгалтер (кассир)</t>
  </si>
  <si>
    <t>Расписка. Принят к проверке от</t>
  </si>
  <si>
    <t>авансовый отчет №</t>
  </si>
  <si>
    <t xml:space="preserve"> «</t>
  </si>
  <si>
    <t>Оборотная сторона формы № АО-1</t>
  </si>
  <si>
    <t>дата</t>
  </si>
  <si>
    <t>номер</t>
  </si>
  <si>
    <t>по отчету</t>
  </si>
  <si>
    <t>в валюте</t>
  </si>
  <si>
    <t>принятая к учету</t>
  </si>
  <si>
    <t>Сумма расхода</t>
  </si>
  <si>
    <t>Унифицированная форма № АО-1</t>
  </si>
  <si>
    <t>от 01.08.2001 № 55</t>
  </si>
  <si>
    <t>0302001</t>
  </si>
  <si>
    <t>Дебет счета, субсчета</t>
  </si>
  <si>
    <t>Утверждена Постановлением Госкомстата России</t>
  </si>
  <si>
    <t>Отчет в сумме</t>
  </si>
  <si>
    <t>документов на</t>
  </si>
  <si>
    <t>л и н и я   о т р е з а</t>
  </si>
  <si>
    <t>Отчет проверен. К утверждению в сумме</t>
  </si>
  <si>
    <t>коп., количество документов</t>
  </si>
  <si>
    <t>(подпись)</t>
  </si>
  <si>
    <t>(расшифровка подписи)</t>
  </si>
  <si>
    <t>Номер
по порядку</t>
  </si>
  <si>
    <t>Наименование документа
(расхода)</t>
  </si>
  <si>
    <t xml:space="preserve">Итого </t>
  </si>
  <si>
    <t xml:space="preserve">на сумму </t>
  </si>
  <si>
    <t>(прописью)</t>
  </si>
  <si>
    <t>коп.</t>
  </si>
  <si>
    <t>коп.)</t>
  </si>
  <si>
    <t>(сумма прописью)</t>
  </si>
  <si>
    <t>в руб. коп.</t>
  </si>
  <si>
    <t>сумма, руб.коп.</t>
  </si>
  <si>
    <t>Сумма, руб.коп.</t>
  </si>
  <si>
    <t>(фамилия, инициалы)</t>
  </si>
  <si>
    <t xml:space="preserve">по ОКПО </t>
  </si>
  <si>
    <t xml:space="preserve">Форма по ОКУД </t>
  </si>
  <si>
    <t>(наименование организации)</t>
  </si>
  <si>
    <t>(должность)</t>
  </si>
  <si>
    <t xml:space="preserve"> 1а. в валюте (справочно)</t>
  </si>
  <si>
    <t xml:space="preserve"> 2.</t>
  </si>
  <si>
    <t xml:space="preserve"> Получен аванс 1. из кассы</t>
  </si>
  <si>
    <t xml:space="preserve"> Предыдущий аванс</t>
  </si>
  <si>
    <t xml:space="preserve"> Итого получено</t>
  </si>
  <si>
    <t xml:space="preserve"> Израсходовано</t>
  </si>
  <si>
    <t>23</t>
  </si>
  <si>
    <t>-</t>
  </si>
  <si>
    <t>31.10.23</t>
  </si>
  <si>
    <t>Две тысячи двести восемьдесят шесть рублей</t>
  </si>
  <si>
    <t>000000018</t>
  </si>
  <si>
    <t>0000000109</t>
  </si>
  <si>
    <t>Документ, подтверждающий производствен-ные расходы</t>
  </si>
  <si>
    <t>от</t>
  </si>
  <si>
    <t>"</t>
  </si>
  <si>
    <t>по кассовому ордеру  №</t>
  </si>
  <si>
    <t>20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</si>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</sst>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;@"/>
    <numFmt numFmtId="165" formatCode="#,##0.00\ _₽"/>
    <numFmt numFmtId="166" formatCode="#,##0\ _₽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Border="1" applyAlignment="1"/>
    <xf numFmtId="0" fontId="0" fillId="0" borderId="0" xfId="0" applyAlignment="1"/>
    <xf numFmtId="49" fontId="1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49" fontId="6" fillId="0" borderId="0" xfId="0" applyNumberFormat="1" applyFont="1"/>
    <xf numFmtId="0" fontId="6" fillId="0" borderId="0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Alignment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top"/>
    </xf>
    <xf numFmtId="0" fontId="6" fillId="0" borderId="2" xfId="0" applyFont="1" applyBorder="1"/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2" xfId="0" applyFont="1" applyBorder="1" applyAlignment="1">
      <alignment horizontal="right"/>
    </xf>
    <xf numFmtId="0" fontId="6" fillId="0" borderId="1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6" fillId="0" borderId="7" xfId="0" applyFont="1" applyBorder="1"/>
    <xf numFmtId="0" fontId="6" fillId="0" borderId="8" xfId="0" applyFont="1" applyBorder="1"/>
    <xf numFmtId="0" fontId="6" fillId="0" borderId="2" xfId="0" applyFont="1" applyBorder="1" applyAlignment="1"/>
    <xf numFmtId="0" fontId="6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right"/>
    </xf>
    <xf numFmtId="49" fontId="6" fillId="0" borderId="2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6" xfId="0" applyBorder="1" applyAlignment="1"/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left"/>
    </xf>
    <xf numFmtId="49" fontId="1" fillId="0" borderId="0" xfId="0" applyNumberFormat="1" applyFont="1" applyAlignment="1"/>
    <xf numFmtId="0" fontId="1" fillId="0" borderId="0" xfId="0" applyFont="1" applyAlignment="1">
      <alignment horizontal="left"/>
    </xf>
    <xf numFmtId="3" fontId="6" fillId="0" borderId="2" xfId="0" applyNumberFormat="1" applyFont="1" applyBorder="1" applyAlignment="1">
      <alignment horizontal="left"/>
    </xf>
    <xf numFmtId="43" fontId="6" fillId="0" borderId="11" xfId="0" applyNumberFormat="1" applyFont="1" applyBorder="1" applyAlignment="1">
      <alignment horizontal="center"/>
    </xf>
    <xf numFmtId="0" fontId="0" fillId="0" borderId="11" xfId="0" applyBorder="1" applyAlignment="1"/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165" fontId="6" fillId="0" borderId="9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43" fontId="6" fillId="0" borderId="11" xfId="0" applyNumberFormat="1" applyFont="1" applyBorder="1" applyAlignment="1"/>
    <xf numFmtId="0" fontId="6" fillId="0" borderId="9" xfId="0" applyFont="1" applyBorder="1"/>
    <xf numFmtId="0" fontId="6" fillId="0" borderId="4" xfId="0" applyFont="1" applyBorder="1"/>
    <xf numFmtId="0" fontId="6" fillId="0" borderId="10" xfId="0" applyFont="1" applyBorder="1"/>
    <xf numFmtId="0" fontId="6" fillId="0" borderId="1" xfId="0" applyFont="1" applyBorder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center" vertical="top"/>
    </xf>
    <xf numFmtId="0" fontId="6" fillId="0" borderId="0" xfId="0" applyFont="1"/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right"/>
    </xf>
    <xf numFmtId="0" fontId="0" fillId="0" borderId="1" xfId="0" applyBorder="1" applyAlignment="1"/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6" xfId="0" applyBorder="1" applyAlignment="1"/>
    <xf numFmtId="0" fontId="1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/>
    </xf>
    <xf numFmtId="1" fontId="6" fillId="0" borderId="9" xfId="0" applyNumberFormat="1" applyFont="1" applyBorder="1" applyAlignment="1" applyProtection="1">
      <alignment horizontal="center"/>
    </xf>
    <xf numFmtId="1" fontId="6" fillId="0" borderId="4" xfId="0" applyNumberFormat="1" applyFont="1" applyBorder="1" applyAlignment="1" applyProtection="1">
      <alignment horizontal="center"/>
    </xf>
    <xf numFmtId="1" fontId="6" fillId="0" borderId="10" xfId="0" applyNumberFormat="1" applyFont="1" applyBorder="1" applyAlignment="1" applyProtection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Alignment="1"/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6" fillId="0" borderId="9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top"/>
    </xf>
    <xf numFmtId="49" fontId="6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3" fontId="6" fillId="0" borderId="9" xfId="0" applyNumberFormat="1" applyFont="1" applyBorder="1" applyAlignment="1">
      <alignment horizontal="center" vertical="center"/>
    </xf>
    <xf numFmtId="43" fontId="6" fillId="0" borderId="4" xfId="0" applyNumberFormat="1" applyFont="1" applyBorder="1" applyAlignment="1">
      <alignment horizontal="center" vertical="center"/>
    </xf>
    <xf numFmtId="43" fontId="6" fillId="0" borderId="10" xfId="0" applyNumberFormat="1" applyFont="1" applyBorder="1" applyAlignment="1">
      <alignment horizontal="center" vertical="center"/>
    </xf>
    <xf numFmtId="43" fontId="6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/>
    <xf numFmtId="0" fontId="0" fillId="0" borderId="10" xfId="0" applyBorder="1" applyAlignment="1"/>
    <xf numFmtId="39" fontId="6" fillId="0" borderId="9" xfId="0" applyNumberFormat="1" applyFont="1" applyBorder="1" applyAlignment="1">
      <alignment horizontal="center"/>
    </xf>
    <xf numFmtId="39" fontId="6" fillId="0" borderId="4" xfId="0" applyNumberFormat="1" applyFont="1" applyBorder="1" applyAlignment="1">
      <alignment horizontal="center"/>
    </xf>
    <xf numFmtId="39" fontId="6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40;&#1085;&#1076;&#1088;&#1077;&#1081;/Downloads/sumprop/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umprop"/>
    </sheetNames>
    <definedNames>
      <definedName name="СуммаПрописью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5"/>
  <sheetViews>
    <sheetView view="pageBreakPreview" topLeftCell="A16" zoomScaleNormal="100" zoomScaleSheetLayoutView="100" workbookViewId="0">
      <selection activeCell="R34" sqref="R34:Y34"/>
    </sheetView>
  </sheetViews>
  <sheetFormatPr defaultColWidth="1.7109375" defaultRowHeight="12.75" x14ac:dyDescent="0.2"/>
  <cols>
    <col min="1" max="6" width="1.7109375" customWidth="1"/>
    <col min="7" max="7" width="0.7109375" customWidth="1"/>
    <col min="8" max="8" width="1.7109375" customWidth="1"/>
    <col min="9" max="9" width="2.28515625" customWidth="1"/>
    <col min="10" max="11" width="1.7109375" customWidth="1"/>
    <col min="12" max="12" width="1.42578125" customWidth="1"/>
    <col min="13" max="13" width="1.5703125" customWidth="1"/>
    <col min="14" max="14" width="1.7109375" customWidth="1"/>
    <col min="15" max="15" width="2.140625" customWidth="1"/>
    <col min="16" max="35" width="1.7109375" customWidth="1"/>
    <col min="36" max="36" width="1.28515625" customWidth="1"/>
    <col min="37" max="52" width="1.7109375" customWidth="1"/>
    <col min="53" max="53" width="0.7109375" customWidth="1"/>
    <col min="54" max="54" width="2" customWidth="1"/>
    <col min="55" max="55" width="1.85546875" customWidth="1"/>
    <col min="56" max="56" width="1.42578125" customWidth="1"/>
    <col min="57" max="57" width="0.7109375" customWidth="1"/>
    <col min="58" max="58" width="1.42578125" customWidth="1"/>
  </cols>
  <sheetData>
    <row r="1" spans="1:55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  <c r="AI1" s="1"/>
      <c r="AJ1" s="1"/>
      <c r="AK1" s="1"/>
      <c r="AL1" s="1"/>
      <c r="AM1" s="163" t="s">
        <v>45</v>
      </c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</row>
    <row r="2" spans="1:55" ht="11.25" customHeight="1" x14ac:dyDescent="0.2">
      <c r="A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G2" s="5"/>
      <c r="AH2" s="5"/>
      <c r="AI2" s="5"/>
      <c r="AJ2" s="5"/>
      <c r="AK2" s="5"/>
      <c r="AL2" s="5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 t="s">
        <v>49</v>
      </c>
    </row>
    <row r="3" spans="1:55" ht="11.25" customHeight="1" x14ac:dyDescent="0.2">
      <c r="A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G3" s="5"/>
      <c r="AH3" s="5"/>
      <c r="AI3" s="5"/>
      <c r="AJ3" s="5"/>
      <c r="AK3" s="5"/>
      <c r="AL3" s="5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 t="s">
        <v>46</v>
      </c>
    </row>
    <row r="4" spans="1:55" ht="8.1" customHeight="1" x14ac:dyDescent="0.2">
      <c r="A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2"/>
      <c r="AN4" s="2"/>
      <c r="AO4" s="2"/>
      <c r="AP4" s="2"/>
      <c r="AQ4" s="2"/>
      <c r="AR4" s="2"/>
      <c r="AS4" s="2"/>
      <c r="AU4" s="8"/>
      <c r="AV4" s="8"/>
      <c r="AW4" s="8"/>
      <c r="AX4" s="8"/>
      <c r="AY4" s="8"/>
      <c r="AZ4" s="8"/>
      <c r="BA4" s="8"/>
      <c r="BB4" s="8"/>
      <c r="BC4" s="8"/>
    </row>
    <row r="5" spans="1:55" ht="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3"/>
      <c r="AI5" s="13"/>
      <c r="AJ5" s="13"/>
      <c r="AK5" s="13"/>
      <c r="AL5" s="13"/>
      <c r="AM5" s="13"/>
      <c r="AN5" s="12"/>
      <c r="AO5" s="12"/>
      <c r="AP5" s="12"/>
      <c r="AQ5" s="12"/>
      <c r="AR5" s="12"/>
      <c r="AS5" s="12"/>
      <c r="AT5" s="12"/>
      <c r="AU5" s="69" t="s">
        <v>9</v>
      </c>
      <c r="AV5" s="70"/>
      <c r="AW5" s="70"/>
      <c r="AX5" s="70"/>
      <c r="AY5" s="70"/>
      <c r="AZ5" s="70"/>
      <c r="BA5" s="71"/>
      <c r="BB5" s="12"/>
      <c r="BC5" s="12"/>
    </row>
    <row r="6" spans="1:55" ht="1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3"/>
      <c r="Z6" s="13"/>
      <c r="AA6" s="13"/>
      <c r="AB6" s="13"/>
      <c r="AC6" s="13"/>
      <c r="AD6" s="13"/>
      <c r="AE6" s="13"/>
      <c r="AF6" s="13"/>
      <c r="AG6" s="14"/>
      <c r="AH6" s="13"/>
      <c r="AI6" s="13"/>
      <c r="AJ6" s="13"/>
      <c r="AK6" s="13"/>
      <c r="AL6" s="13"/>
      <c r="AM6" s="13"/>
      <c r="AN6" s="15"/>
      <c r="AO6" s="15"/>
      <c r="AP6" s="15"/>
      <c r="AQ6" s="15"/>
      <c r="AR6" s="15"/>
      <c r="AS6" s="15"/>
      <c r="AT6" s="15" t="s">
        <v>70</v>
      </c>
      <c r="AU6" s="164" t="s">
        <v>47</v>
      </c>
      <c r="AV6" s="165"/>
      <c r="AW6" s="165"/>
      <c r="AX6" s="165"/>
      <c r="AY6" s="165"/>
      <c r="AZ6" s="165"/>
      <c r="BA6" s="166"/>
      <c r="BB6" s="12"/>
      <c r="BC6" s="12"/>
    </row>
    <row r="7" spans="1:55" ht="15" x14ac:dyDescent="0.2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3"/>
      <c r="AN7" s="80" t="s">
        <v>69</v>
      </c>
      <c r="AO7" s="81"/>
      <c r="AP7" s="81"/>
      <c r="AQ7" s="81"/>
      <c r="AR7" s="81"/>
      <c r="AS7" s="81"/>
      <c r="AT7" s="82"/>
      <c r="AU7" s="164"/>
      <c r="AV7" s="165"/>
      <c r="AW7" s="165"/>
      <c r="AX7" s="165"/>
      <c r="AY7" s="165"/>
      <c r="AZ7" s="165"/>
      <c r="BA7" s="166"/>
      <c r="BB7" s="12"/>
      <c r="BC7" s="12"/>
    </row>
    <row r="8" spans="1:55" ht="15" x14ac:dyDescent="0.25">
      <c r="A8" s="65" t="s">
        <v>71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55" s="1" customFormat="1" ht="1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78" t="s">
        <v>0</v>
      </c>
      <c r="AK9" s="78"/>
      <c r="AL9" s="78"/>
      <c r="AM9" s="78"/>
      <c r="AN9" s="78"/>
      <c r="AO9" s="78"/>
      <c r="AP9" s="78"/>
      <c r="AQ9" s="78"/>
      <c r="AR9" s="79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</row>
    <row r="10" spans="1:55" s="1" customFormat="1" ht="1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78" t="s">
        <v>50</v>
      </c>
      <c r="AI10" s="79"/>
      <c r="AJ10" s="79"/>
      <c r="AK10" s="79"/>
      <c r="AL10" s="79"/>
      <c r="AM10" s="79"/>
      <c r="AN10" s="79"/>
      <c r="AO10" s="79"/>
      <c r="AP10" s="79"/>
      <c r="AQ10" s="193">
        <f>R32</f>
        <v>2276</v>
      </c>
      <c r="AR10" s="194"/>
      <c r="AS10" s="194"/>
      <c r="AT10" s="194"/>
      <c r="AU10" s="194"/>
      <c r="AV10" s="194"/>
      <c r="AW10" s="16"/>
      <c r="AX10" s="16"/>
      <c r="AY10" s="16"/>
      <c r="AZ10" s="16"/>
      <c r="BA10" s="16"/>
      <c r="BB10" s="16"/>
      <c r="BC10" s="16"/>
    </row>
    <row r="11" spans="1:55" s="1" customFormat="1" ht="1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65" t="s">
        <v>1</v>
      </c>
      <c r="AV11" s="65"/>
      <c r="AW11" s="65"/>
      <c r="AX11" s="115" t="s">
        <v>90</v>
      </c>
      <c r="AY11" s="115"/>
      <c r="AZ11" s="115"/>
      <c r="BA11" s="65" t="s">
        <v>62</v>
      </c>
      <c r="BB11" s="65"/>
      <c r="BC11" s="65"/>
    </row>
    <row r="12" spans="1:55" s="1" customFormat="1" ht="17.2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6" t="s">
        <v>7</v>
      </c>
      <c r="V12" s="67"/>
      <c r="W12" s="67"/>
      <c r="X12" s="67"/>
      <c r="Y12" s="68"/>
      <c r="Z12" s="66" t="s">
        <v>6</v>
      </c>
      <c r="AA12" s="67"/>
      <c r="AB12" s="67"/>
      <c r="AC12" s="67"/>
      <c r="AD12" s="67"/>
      <c r="AE12" s="68"/>
      <c r="AF12" s="12"/>
      <c r="AG12" s="12"/>
      <c r="AH12" s="78" t="s">
        <v>2</v>
      </c>
      <c r="AI12" s="79"/>
      <c r="AJ12" s="79"/>
      <c r="AK12" s="79"/>
      <c r="AL12" s="79"/>
      <c r="AM12" s="79"/>
      <c r="AN12" s="79"/>
      <c r="AO12" s="79"/>
      <c r="AP12" s="7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</row>
    <row r="13" spans="1:55" s="1" customFormat="1" ht="14.25" customHeight="1" x14ac:dyDescent="0.25">
      <c r="A13" s="12"/>
      <c r="B13" s="12"/>
      <c r="C13" s="12"/>
      <c r="D13" s="12"/>
      <c r="E13" s="12"/>
      <c r="F13" s="150" t="s">
        <v>8</v>
      </c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1"/>
      <c r="U13" s="152"/>
      <c r="V13" s="153"/>
      <c r="W13" s="153"/>
      <c r="X13" s="153"/>
      <c r="Y13" s="154"/>
      <c r="Z13" s="152" t="s">
        <v>81</v>
      </c>
      <c r="AA13" s="153"/>
      <c r="AB13" s="153"/>
      <c r="AC13" s="153"/>
      <c r="AD13" s="153"/>
      <c r="AE13" s="154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98" t="s">
        <v>72</v>
      </c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</row>
    <row r="14" spans="1:55" s="1" customFormat="1" ht="13.5" customHeight="1" x14ac:dyDescent="0.25">
      <c r="A14" s="12"/>
      <c r="B14" s="12"/>
      <c r="C14" s="12"/>
      <c r="D14" s="12"/>
      <c r="E14" s="12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1"/>
      <c r="U14" s="155"/>
      <c r="V14" s="156"/>
      <c r="W14" s="156"/>
      <c r="X14" s="156"/>
      <c r="Y14" s="157"/>
      <c r="Z14" s="155"/>
      <c r="AA14" s="156"/>
      <c r="AB14" s="156"/>
      <c r="AC14" s="156"/>
      <c r="AD14" s="156"/>
      <c r="AE14" s="157"/>
      <c r="AF14" s="12"/>
      <c r="AG14" s="40"/>
      <c r="AH14" s="40"/>
      <c r="AI14" s="40"/>
      <c r="AJ14" s="40"/>
      <c r="AK14" s="40"/>
      <c r="AL14" s="40"/>
      <c r="AM14" s="40"/>
      <c r="AN14" s="26"/>
      <c r="AO14" s="26"/>
      <c r="AP14" s="26"/>
      <c r="AQ14" s="40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9"/>
    </row>
    <row r="15" spans="1:55" s="1" customFormat="1" ht="1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22"/>
      <c r="AI15" s="22"/>
      <c r="AJ15" s="27" t="s">
        <v>55</v>
      </c>
      <c r="AK15" s="27"/>
      <c r="AL15" s="27"/>
      <c r="AM15" s="27"/>
      <c r="AN15" s="27"/>
      <c r="AO15" s="27"/>
      <c r="AP15" s="158" t="s">
        <v>56</v>
      </c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</row>
    <row r="16" spans="1:55" s="1" customFormat="1" ht="17.25" customHeight="1" x14ac:dyDescent="0.25">
      <c r="A16" s="12"/>
      <c r="B16" s="12"/>
      <c r="C16" s="12"/>
      <c r="D16" s="12"/>
      <c r="E16" s="162"/>
      <c r="F16" s="162"/>
      <c r="G16" s="162"/>
      <c r="H16" s="162"/>
      <c r="I16" s="162"/>
      <c r="J16" s="162"/>
      <c r="K16" s="162"/>
      <c r="L16" s="99"/>
      <c r="M16" s="99"/>
      <c r="N16" s="99"/>
      <c r="O16" s="99"/>
      <c r="P16" s="162"/>
      <c r="Q16" s="162"/>
      <c r="R16" s="162"/>
      <c r="S16" s="16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 t="s">
        <v>3</v>
      </c>
      <c r="AM16" s="115"/>
      <c r="AN16" s="115"/>
      <c r="AO16" s="19" t="s">
        <v>4</v>
      </c>
      <c r="AP16" s="115"/>
      <c r="AQ16" s="115"/>
      <c r="AR16" s="115"/>
      <c r="AS16" s="115"/>
      <c r="AT16" s="115"/>
      <c r="AU16" s="115"/>
      <c r="AV16" s="115"/>
      <c r="AW16" s="115"/>
      <c r="AX16" s="183">
        <v>20</v>
      </c>
      <c r="AY16" s="183"/>
      <c r="AZ16" s="115" t="s">
        <v>79</v>
      </c>
      <c r="BA16" s="115"/>
      <c r="BB16" s="12" t="s">
        <v>5</v>
      </c>
      <c r="BC16" s="12"/>
    </row>
    <row r="17" spans="1:74" s="1" customFormat="1" ht="8.2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0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</row>
    <row r="18" spans="1:74" s="1" customFormat="1" ht="12.7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T18" s="69" t="s">
        <v>9</v>
      </c>
      <c r="AU18" s="70"/>
      <c r="AV18" s="70"/>
      <c r="AW18" s="70"/>
      <c r="AX18" s="70"/>
      <c r="AY18" s="70"/>
      <c r="AZ18" s="70"/>
      <c r="BA18" s="70"/>
      <c r="BB18" s="71"/>
      <c r="BC18" s="12"/>
    </row>
    <row r="19" spans="1:74" s="1" customFormat="1" ht="14.25" customHeight="1" x14ac:dyDescent="0.25">
      <c r="A19" s="78" t="s">
        <v>10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9"/>
      <c r="Q19" s="79"/>
      <c r="R19" s="79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3"/>
      <c r="AT19" s="69" t="s">
        <v>83</v>
      </c>
      <c r="AU19" s="70"/>
      <c r="AV19" s="70"/>
      <c r="AW19" s="70"/>
      <c r="AX19" s="70"/>
      <c r="AY19" s="70"/>
      <c r="AZ19" s="70"/>
      <c r="BA19" s="70"/>
      <c r="BB19" s="71"/>
      <c r="BC19" s="12"/>
    </row>
    <row r="20" spans="1:74" s="1" customFormat="1" ht="14.25" customHeight="1" x14ac:dyDescent="0.25">
      <c r="A20" s="78" t="s">
        <v>11</v>
      </c>
      <c r="B20" s="78"/>
      <c r="C20" s="78"/>
      <c r="D20" s="78"/>
      <c r="E20" s="78"/>
      <c r="F20" s="78"/>
      <c r="G20" s="78"/>
      <c r="H20" s="78"/>
      <c r="I20" s="78"/>
      <c r="J20" s="78"/>
      <c r="K20" s="79"/>
      <c r="L20" s="79"/>
      <c r="M20" s="91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84"/>
      <c r="AC20" s="84"/>
      <c r="AD20" s="84"/>
      <c r="AE20" s="84"/>
      <c r="AF20" s="84"/>
      <c r="AG20" s="12"/>
      <c r="AH20" s="12"/>
      <c r="AI20" s="12" t="s">
        <v>12</v>
      </c>
      <c r="AJ20" s="12"/>
      <c r="AK20" s="12"/>
      <c r="AL20" s="12"/>
      <c r="AM20" s="12"/>
      <c r="AN20" s="12"/>
      <c r="AO20" s="12"/>
      <c r="AP20" s="12"/>
      <c r="AQ20" s="12"/>
      <c r="AT20" s="69" t="s">
        <v>84</v>
      </c>
      <c r="AU20" s="70"/>
      <c r="AV20" s="70"/>
      <c r="AW20" s="70"/>
      <c r="AX20" s="70"/>
      <c r="AY20" s="70"/>
      <c r="AZ20" s="70"/>
      <c r="BA20" s="70"/>
      <c r="BB20" s="71"/>
      <c r="BC20" s="12"/>
      <c r="BV20" s="3"/>
    </row>
    <row r="21" spans="1:74" s="1" customFormat="1" ht="15.7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98" t="s">
        <v>68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</row>
    <row r="22" spans="1:74" s="1" customFormat="1" ht="12.75" customHeight="1" x14ac:dyDescent="0.25">
      <c r="A22" s="78" t="s">
        <v>13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10"/>
      <c r="P22" s="83"/>
      <c r="Q22" s="84"/>
      <c r="R22" s="84"/>
      <c r="S22" s="84"/>
      <c r="T22" s="84"/>
      <c r="U22" s="84"/>
      <c r="V22" s="84"/>
      <c r="W22" s="84"/>
      <c r="X22" s="84"/>
      <c r="Y22" s="12"/>
      <c r="Z22" s="78" t="s">
        <v>14</v>
      </c>
      <c r="AA22" s="78"/>
      <c r="AB22" s="78"/>
      <c r="AC22" s="78"/>
      <c r="AD22" s="78"/>
      <c r="AE22" s="78"/>
      <c r="AF22" s="78"/>
      <c r="AG22" s="78"/>
      <c r="AH22" s="78"/>
      <c r="AI22" s="160"/>
      <c r="AJ22" s="160"/>
      <c r="AK22" s="160"/>
      <c r="AL22" s="83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21"/>
    </row>
    <row r="23" spans="1:74" s="1" customFormat="1" ht="5.2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</row>
    <row r="24" spans="1:74" s="1" customFormat="1" ht="13.5" customHeight="1" x14ac:dyDescent="0.25">
      <c r="A24" s="66" t="s">
        <v>15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8"/>
      <c r="R24" s="85" t="s">
        <v>67</v>
      </c>
      <c r="S24" s="85"/>
      <c r="T24" s="85"/>
      <c r="U24" s="85"/>
      <c r="V24" s="85"/>
      <c r="W24" s="85"/>
      <c r="X24" s="85"/>
      <c r="Y24" s="58"/>
      <c r="Z24" s="44"/>
      <c r="AA24" s="66" t="s">
        <v>16</v>
      </c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8"/>
    </row>
    <row r="25" spans="1:74" s="1" customFormat="1" ht="15" x14ac:dyDescent="0.25">
      <c r="A25" s="137" t="s">
        <v>76</v>
      </c>
      <c r="B25" s="138"/>
      <c r="C25" s="138"/>
      <c r="D25" s="138"/>
      <c r="E25" s="138"/>
      <c r="F25" s="138"/>
      <c r="G25" s="138"/>
      <c r="H25" s="138"/>
      <c r="I25" s="138"/>
      <c r="J25" s="60" t="s">
        <v>17</v>
      </c>
      <c r="K25" s="60"/>
      <c r="L25" s="60"/>
      <c r="M25" s="60"/>
      <c r="N25" s="60"/>
      <c r="O25" s="60"/>
      <c r="P25" s="60"/>
      <c r="Q25" s="61"/>
      <c r="R25" s="86">
        <v>285</v>
      </c>
      <c r="S25" s="86"/>
      <c r="T25" s="86"/>
      <c r="U25" s="86"/>
      <c r="V25" s="86"/>
      <c r="W25" s="86"/>
      <c r="X25" s="86"/>
      <c r="Y25" s="58"/>
      <c r="Z25" s="43"/>
      <c r="AA25" s="59" t="s">
        <v>21</v>
      </c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1"/>
      <c r="AP25" s="59" t="s">
        <v>22</v>
      </c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1"/>
    </row>
    <row r="26" spans="1:74" s="1" customFormat="1" ht="15" x14ac:dyDescent="0.25">
      <c r="A26" s="140"/>
      <c r="B26" s="141"/>
      <c r="C26" s="141"/>
      <c r="D26" s="141"/>
      <c r="E26" s="141"/>
      <c r="F26" s="141"/>
      <c r="G26" s="141"/>
      <c r="H26" s="141"/>
      <c r="I26" s="141"/>
      <c r="J26" s="67" t="s">
        <v>18</v>
      </c>
      <c r="K26" s="67"/>
      <c r="L26" s="67"/>
      <c r="M26" s="67"/>
      <c r="N26" s="67"/>
      <c r="O26" s="67"/>
      <c r="P26" s="67"/>
      <c r="Q26" s="68"/>
      <c r="R26" s="57">
        <v>0</v>
      </c>
      <c r="S26" s="57"/>
      <c r="T26" s="57"/>
      <c r="U26" s="57"/>
      <c r="V26" s="57"/>
      <c r="W26" s="57"/>
      <c r="X26" s="57"/>
      <c r="Y26" s="58"/>
      <c r="Z26" s="12"/>
      <c r="AA26" s="62" t="s">
        <v>23</v>
      </c>
      <c r="AB26" s="63"/>
      <c r="AC26" s="63"/>
      <c r="AD26" s="63"/>
      <c r="AE26" s="63"/>
      <c r="AF26" s="63"/>
      <c r="AG26" s="64"/>
      <c r="AH26" s="62" t="s">
        <v>66</v>
      </c>
      <c r="AI26" s="63"/>
      <c r="AJ26" s="63"/>
      <c r="AK26" s="63"/>
      <c r="AL26" s="63"/>
      <c r="AM26" s="63"/>
      <c r="AN26" s="63"/>
      <c r="AO26" s="64"/>
      <c r="AP26" s="62" t="s">
        <v>23</v>
      </c>
      <c r="AQ26" s="63"/>
      <c r="AR26" s="63"/>
      <c r="AS26" s="63"/>
      <c r="AT26" s="63"/>
      <c r="AU26" s="63"/>
      <c r="AV26" s="64"/>
      <c r="AW26" s="62" t="s">
        <v>66</v>
      </c>
      <c r="AX26" s="63"/>
      <c r="AY26" s="63"/>
      <c r="AZ26" s="63"/>
      <c r="BA26" s="63"/>
      <c r="BB26" s="63"/>
      <c r="BC26" s="64"/>
    </row>
    <row r="27" spans="1:74" s="1" customFormat="1" ht="15" x14ac:dyDescent="0.25">
      <c r="A27" s="87" t="s">
        <v>75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  <c r="R27" s="57" t="s">
        <v>80</v>
      </c>
      <c r="S27" s="57"/>
      <c r="T27" s="57"/>
      <c r="U27" s="57"/>
      <c r="V27" s="57"/>
      <c r="W27" s="57"/>
      <c r="X27" s="57"/>
      <c r="Y27" s="58"/>
      <c r="Z27" s="12"/>
      <c r="AA27" s="59"/>
      <c r="AB27" s="60"/>
      <c r="AC27" s="60"/>
      <c r="AD27" s="60"/>
      <c r="AE27" s="60"/>
      <c r="AF27" s="60"/>
      <c r="AG27" s="61"/>
      <c r="AH27" s="59"/>
      <c r="AI27" s="60"/>
      <c r="AJ27" s="60"/>
      <c r="AK27" s="60"/>
      <c r="AL27" s="60"/>
      <c r="AM27" s="60"/>
      <c r="AN27" s="60"/>
      <c r="AO27" s="61"/>
      <c r="AP27" s="59"/>
      <c r="AQ27" s="60"/>
      <c r="AR27" s="60"/>
      <c r="AS27" s="60"/>
      <c r="AT27" s="60"/>
      <c r="AU27" s="60"/>
      <c r="AV27" s="61"/>
      <c r="AW27" s="59"/>
      <c r="AX27" s="60"/>
      <c r="AY27" s="60"/>
      <c r="AZ27" s="60"/>
      <c r="BA27" s="60"/>
      <c r="BB27" s="60"/>
      <c r="BC27" s="61"/>
    </row>
    <row r="28" spans="1:74" s="1" customFormat="1" ht="15" x14ac:dyDescent="0.25">
      <c r="A28" s="180" t="s">
        <v>73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88"/>
      <c r="M28" s="88"/>
      <c r="N28" s="88"/>
      <c r="O28" s="88"/>
      <c r="P28" s="88"/>
      <c r="Q28" s="89"/>
      <c r="R28" s="57"/>
      <c r="S28" s="57"/>
      <c r="T28" s="57"/>
      <c r="U28" s="57"/>
      <c r="V28" s="57"/>
      <c r="W28" s="57"/>
      <c r="X28" s="57"/>
      <c r="Y28" s="58"/>
      <c r="Z28" s="12"/>
      <c r="AA28" s="59"/>
      <c r="AB28" s="60"/>
      <c r="AC28" s="60"/>
      <c r="AD28" s="60"/>
      <c r="AE28" s="60"/>
      <c r="AF28" s="60"/>
      <c r="AG28" s="61"/>
      <c r="AH28" s="59"/>
      <c r="AI28" s="60"/>
      <c r="AJ28" s="60"/>
      <c r="AK28" s="60"/>
      <c r="AL28" s="60"/>
      <c r="AM28" s="60"/>
      <c r="AN28" s="60"/>
      <c r="AO28" s="61"/>
      <c r="AP28" s="59"/>
      <c r="AQ28" s="60"/>
      <c r="AR28" s="60"/>
      <c r="AS28" s="60"/>
      <c r="AT28" s="60"/>
      <c r="AU28" s="60"/>
      <c r="AV28" s="61"/>
      <c r="AW28" s="59"/>
      <c r="AX28" s="60"/>
      <c r="AY28" s="60"/>
      <c r="AZ28" s="60"/>
      <c r="BA28" s="60"/>
      <c r="BB28" s="60"/>
      <c r="BC28" s="61"/>
    </row>
    <row r="29" spans="1:74" s="1" customFormat="1" ht="15" x14ac:dyDescent="0.25">
      <c r="A29" s="180" t="s">
        <v>74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60"/>
      <c r="M29" s="60"/>
      <c r="N29" s="60"/>
      <c r="O29" s="60"/>
      <c r="P29" s="60"/>
      <c r="Q29" s="61"/>
      <c r="R29" s="57"/>
      <c r="S29" s="57"/>
      <c r="T29" s="57"/>
      <c r="U29" s="57"/>
      <c r="V29" s="57"/>
      <c r="W29" s="57"/>
      <c r="X29" s="57"/>
      <c r="Y29" s="58"/>
      <c r="Z29" s="12"/>
      <c r="AA29" s="59"/>
      <c r="AB29" s="60"/>
      <c r="AC29" s="60"/>
      <c r="AD29" s="60"/>
      <c r="AE29" s="60"/>
      <c r="AF29" s="60"/>
      <c r="AG29" s="61"/>
      <c r="AH29" s="59"/>
      <c r="AI29" s="60"/>
      <c r="AJ29" s="60"/>
      <c r="AK29" s="60"/>
      <c r="AL29" s="60"/>
      <c r="AM29" s="60"/>
      <c r="AN29" s="60"/>
      <c r="AO29" s="61"/>
      <c r="AP29" s="59"/>
      <c r="AQ29" s="60"/>
      <c r="AR29" s="60"/>
      <c r="AS29" s="60"/>
      <c r="AT29" s="60"/>
      <c r="AU29" s="60"/>
      <c r="AV29" s="61"/>
      <c r="AW29" s="59"/>
      <c r="AX29" s="60"/>
      <c r="AY29" s="60"/>
      <c r="AZ29" s="60"/>
      <c r="BA29" s="60"/>
      <c r="BB29" s="60"/>
      <c r="BC29" s="61"/>
    </row>
    <row r="30" spans="1:74" s="1" customFormat="1" ht="15" x14ac:dyDescent="0.2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9"/>
      <c r="R30" s="57"/>
      <c r="S30" s="57"/>
      <c r="T30" s="57"/>
      <c r="U30" s="57"/>
      <c r="V30" s="57"/>
      <c r="W30" s="57"/>
      <c r="X30" s="57"/>
      <c r="Y30" s="58"/>
      <c r="Z30" s="12"/>
      <c r="AA30" s="59"/>
      <c r="AB30" s="60"/>
      <c r="AC30" s="60"/>
      <c r="AD30" s="60"/>
      <c r="AE30" s="60"/>
      <c r="AF30" s="60"/>
      <c r="AG30" s="61"/>
      <c r="AH30" s="59"/>
      <c r="AI30" s="60"/>
      <c r="AJ30" s="60"/>
      <c r="AK30" s="60"/>
      <c r="AL30" s="60"/>
      <c r="AM30" s="60"/>
      <c r="AN30" s="60"/>
      <c r="AO30" s="61"/>
      <c r="AP30" s="59"/>
      <c r="AQ30" s="60"/>
      <c r="AR30" s="60"/>
      <c r="AS30" s="60"/>
      <c r="AT30" s="60"/>
      <c r="AU30" s="60"/>
      <c r="AV30" s="61"/>
      <c r="AW30" s="59"/>
      <c r="AX30" s="60"/>
      <c r="AY30" s="60"/>
      <c r="AZ30" s="60"/>
      <c r="BA30" s="60"/>
      <c r="BB30" s="60"/>
      <c r="BC30" s="61"/>
    </row>
    <row r="31" spans="1:74" s="1" customFormat="1" ht="15" x14ac:dyDescent="0.25">
      <c r="A31" s="87" t="s">
        <v>77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/>
      <c r="R31" s="57">
        <v>2550</v>
      </c>
      <c r="S31" s="57"/>
      <c r="T31" s="57"/>
      <c r="U31" s="57"/>
      <c r="V31" s="57"/>
      <c r="W31" s="57"/>
      <c r="X31" s="57"/>
      <c r="Y31" s="58"/>
      <c r="Z31" s="12"/>
      <c r="AA31" s="59"/>
      <c r="AB31" s="60"/>
      <c r="AC31" s="60"/>
      <c r="AD31" s="60"/>
      <c r="AE31" s="60"/>
      <c r="AF31" s="60"/>
      <c r="AG31" s="61"/>
      <c r="AH31" s="59"/>
      <c r="AI31" s="60"/>
      <c r="AJ31" s="60"/>
      <c r="AK31" s="60"/>
      <c r="AL31" s="60"/>
      <c r="AM31" s="60"/>
      <c r="AN31" s="60"/>
      <c r="AO31" s="61"/>
      <c r="AP31" s="59"/>
      <c r="AQ31" s="60"/>
      <c r="AR31" s="60"/>
      <c r="AS31" s="60"/>
      <c r="AT31" s="60"/>
      <c r="AU31" s="60"/>
      <c r="AV31" s="61"/>
      <c r="AW31" s="59"/>
      <c r="AX31" s="60"/>
      <c r="AY31" s="60"/>
      <c r="AZ31" s="60"/>
      <c r="BA31" s="60"/>
      <c r="BB31" s="60"/>
      <c r="BC31" s="61"/>
    </row>
    <row r="32" spans="1:74" s="1" customFormat="1" ht="15" x14ac:dyDescent="0.25">
      <c r="A32" s="87" t="s">
        <v>78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  <c r="R32" s="57">
        <f>AK72</f>
        <v>2276</v>
      </c>
      <c r="S32" s="57"/>
      <c r="T32" s="57"/>
      <c r="U32" s="57"/>
      <c r="V32" s="57"/>
      <c r="W32" s="57"/>
      <c r="X32" s="57"/>
      <c r="Y32" s="58"/>
      <c r="Z32" s="12"/>
      <c r="AA32" s="59"/>
      <c r="AB32" s="60"/>
      <c r="AC32" s="60"/>
      <c r="AD32" s="60"/>
      <c r="AE32" s="60"/>
      <c r="AF32" s="60"/>
      <c r="AG32" s="61"/>
      <c r="AH32" s="59"/>
      <c r="AI32" s="60"/>
      <c r="AJ32" s="60"/>
      <c r="AK32" s="60"/>
      <c r="AL32" s="60"/>
      <c r="AM32" s="60"/>
      <c r="AN32" s="60"/>
      <c r="AO32" s="61"/>
      <c r="AP32" s="59"/>
      <c r="AQ32" s="60"/>
      <c r="AR32" s="60"/>
      <c r="AS32" s="60"/>
      <c r="AT32" s="60"/>
      <c r="AU32" s="60"/>
      <c r="AV32" s="61"/>
      <c r="AW32" s="59"/>
      <c r="AX32" s="60"/>
      <c r="AY32" s="60"/>
      <c r="AZ32" s="60"/>
      <c r="BA32" s="60"/>
      <c r="BB32" s="60"/>
      <c r="BC32" s="61"/>
    </row>
    <row r="33" spans="1:56" s="1" customFormat="1" ht="15" x14ac:dyDescent="0.25">
      <c r="A33" s="25"/>
      <c r="B33" s="88" t="s">
        <v>19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57">
        <v>0</v>
      </c>
      <c r="S33" s="57"/>
      <c r="T33" s="57"/>
      <c r="U33" s="57"/>
      <c r="V33" s="57"/>
      <c r="W33" s="57"/>
      <c r="X33" s="57"/>
      <c r="Y33" s="58"/>
      <c r="Z33" s="43"/>
      <c r="AA33" s="59"/>
      <c r="AB33" s="60"/>
      <c r="AC33" s="60"/>
      <c r="AD33" s="60"/>
      <c r="AE33" s="60"/>
      <c r="AF33" s="60"/>
      <c r="AG33" s="61"/>
      <c r="AH33" s="59"/>
      <c r="AI33" s="60"/>
      <c r="AJ33" s="60"/>
      <c r="AK33" s="60"/>
      <c r="AL33" s="60"/>
      <c r="AM33" s="60"/>
      <c r="AN33" s="60"/>
      <c r="AO33" s="61"/>
      <c r="AP33" s="59"/>
      <c r="AQ33" s="60"/>
      <c r="AR33" s="60"/>
      <c r="AS33" s="60"/>
      <c r="AT33" s="60"/>
      <c r="AU33" s="60"/>
      <c r="AV33" s="61"/>
      <c r="AW33" s="59"/>
      <c r="AX33" s="60"/>
      <c r="AY33" s="60"/>
      <c r="AZ33" s="60"/>
      <c r="BA33" s="60"/>
      <c r="BB33" s="60"/>
      <c r="BC33" s="61"/>
    </row>
    <row r="34" spans="1:56" s="1" customFormat="1" ht="15" x14ac:dyDescent="0.25">
      <c r="A34" s="23"/>
      <c r="B34" s="88" t="s">
        <v>20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  <c r="R34" s="57">
        <v>1000</v>
      </c>
      <c r="S34" s="57"/>
      <c r="T34" s="57"/>
      <c r="U34" s="57"/>
      <c r="V34" s="57"/>
      <c r="W34" s="57"/>
      <c r="X34" s="57"/>
      <c r="Y34" s="58"/>
      <c r="Z34" s="12"/>
      <c r="AA34" s="59"/>
      <c r="AB34" s="60"/>
      <c r="AC34" s="60"/>
      <c r="AD34" s="60"/>
      <c r="AE34" s="60"/>
      <c r="AF34" s="60"/>
      <c r="AG34" s="61"/>
      <c r="AH34" s="59"/>
      <c r="AI34" s="60"/>
      <c r="AJ34" s="60"/>
      <c r="AK34" s="60"/>
      <c r="AL34" s="60"/>
      <c r="AM34" s="60"/>
      <c r="AN34" s="60"/>
      <c r="AO34" s="61"/>
      <c r="AP34" s="59"/>
      <c r="AQ34" s="60"/>
      <c r="AR34" s="60"/>
      <c r="AS34" s="60"/>
      <c r="AT34" s="60"/>
      <c r="AU34" s="60"/>
      <c r="AV34" s="61"/>
      <c r="AW34" s="59"/>
      <c r="AX34" s="60"/>
      <c r="AY34" s="60"/>
      <c r="AZ34" s="60"/>
      <c r="BA34" s="60"/>
      <c r="BB34" s="60"/>
      <c r="BC34" s="61"/>
    </row>
    <row r="35" spans="1:56" s="1" customFormat="1" ht="3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</row>
    <row r="36" spans="1:56" s="1" customFormat="1" ht="15" x14ac:dyDescent="0.25">
      <c r="A36" s="22" t="s">
        <v>24</v>
      </c>
      <c r="B36" s="22"/>
      <c r="C36" s="22"/>
      <c r="D36" s="22"/>
      <c r="E36" s="22"/>
      <c r="F36" s="22"/>
      <c r="G36" s="22"/>
      <c r="H36" s="22"/>
      <c r="I36" s="149">
        <v>1</v>
      </c>
      <c r="J36" s="149"/>
      <c r="K36" s="149"/>
      <c r="L36" s="149"/>
      <c r="M36" s="149"/>
      <c r="N36" s="12"/>
      <c r="O36" s="78" t="s">
        <v>51</v>
      </c>
      <c r="P36" s="79"/>
      <c r="Q36" s="79"/>
      <c r="R36" s="79"/>
      <c r="S36" s="79"/>
      <c r="T36" s="79"/>
      <c r="U36" s="79"/>
      <c r="V36" s="79"/>
      <c r="W36" s="149">
        <v>3</v>
      </c>
      <c r="X36" s="116"/>
      <c r="Y36" s="116"/>
      <c r="Z36" s="116"/>
      <c r="AA36" s="116"/>
      <c r="AB36" s="116"/>
      <c r="AC36" s="22" t="s">
        <v>26</v>
      </c>
      <c r="AD36" s="22"/>
      <c r="AE36" s="22"/>
      <c r="AF36" s="22"/>
      <c r="AG36" s="2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</row>
    <row r="37" spans="1:56" s="1" customFormat="1" ht="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28"/>
      <c r="X37" s="28"/>
      <c r="Y37" s="28"/>
      <c r="Z37" s="28"/>
      <c r="AA37" s="28"/>
      <c r="AB37" s="28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</row>
    <row r="38" spans="1:56" s="1" customFormat="1" ht="15" x14ac:dyDescent="0.25">
      <c r="A38" s="148" t="s">
        <v>53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79"/>
      <c r="U38" s="79"/>
      <c r="V38" s="79"/>
      <c r="W38" s="79"/>
      <c r="X38" s="36"/>
      <c r="Y38" s="91" t="s">
        <v>82</v>
      </c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</row>
    <row r="39" spans="1:56" s="1" customFormat="1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7"/>
      <c r="T39" s="27"/>
      <c r="U39" s="27"/>
      <c r="V39" s="27"/>
      <c r="W39" s="27"/>
      <c r="Y39" s="18"/>
      <c r="Z39" s="98" t="s">
        <v>64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42"/>
      <c r="AL39" s="42"/>
      <c r="AM39" s="42"/>
      <c r="AN39" s="46"/>
      <c r="AO39" s="56" t="s">
        <v>27</v>
      </c>
      <c r="AP39" s="146">
        <f>R32</f>
        <v>2276</v>
      </c>
      <c r="AQ39" s="147"/>
      <c r="AR39" s="147"/>
      <c r="AS39" s="147"/>
      <c r="AT39" s="124" t="s">
        <v>1</v>
      </c>
      <c r="AU39" s="124"/>
      <c r="AV39" s="124"/>
      <c r="AW39" s="70" t="s">
        <v>90</v>
      </c>
      <c r="AX39" s="70"/>
      <c r="AY39" s="17"/>
      <c r="AZ39" s="17" t="s">
        <v>63</v>
      </c>
      <c r="BA39" s="45"/>
      <c r="BB39" s="45"/>
      <c r="BC39" s="45"/>
      <c r="BD39" s="12"/>
    </row>
    <row r="40" spans="1:56" s="1" customFormat="1" ht="15" customHeight="1" x14ac:dyDescent="0.25">
      <c r="A40" s="78" t="s">
        <v>28</v>
      </c>
      <c r="B40" s="78"/>
      <c r="C40" s="78"/>
      <c r="D40" s="78"/>
      <c r="E40" s="78"/>
      <c r="F40" s="78"/>
      <c r="G40" s="78"/>
      <c r="H40" s="78"/>
      <c r="I40" s="78"/>
      <c r="J40" s="79"/>
      <c r="K40" s="79"/>
      <c r="L40" s="36"/>
      <c r="M40" s="83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2"/>
      <c r="AA40" s="83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21"/>
      <c r="AO40" s="21"/>
      <c r="AP40" s="24"/>
      <c r="AQ40" s="24"/>
      <c r="AR40" s="24"/>
      <c r="AS40" s="24"/>
      <c r="AT40" s="21"/>
      <c r="AU40" s="21"/>
      <c r="AV40" s="21"/>
      <c r="AW40" s="24"/>
      <c r="AX40" s="24"/>
      <c r="AY40" s="21"/>
      <c r="AZ40" s="21"/>
      <c r="BA40" s="21"/>
      <c r="BB40" s="21"/>
      <c r="BC40" s="21"/>
    </row>
    <row r="41" spans="1:56" s="1" customFormat="1" ht="1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27"/>
      <c r="K41" s="27"/>
      <c r="L41" s="27"/>
      <c r="M41" s="27"/>
      <c r="N41" s="27"/>
      <c r="O41" s="158" t="s">
        <v>55</v>
      </c>
      <c r="P41" s="188"/>
      <c r="Q41" s="188"/>
      <c r="R41" s="188"/>
      <c r="S41" s="188"/>
      <c r="T41" s="188"/>
      <c r="U41" s="188"/>
      <c r="V41" s="188"/>
      <c r="W41" s="27"/>
      <c r="X41" s="10"/>
      <c r="Y41" s="10"/>
      <c r="Z41" s="12"/>
      <c r="AA41" s="98" t="s">
        <v>56</v>
      </c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</row>
    <row r="42" spans="1:56" s="1" customFormat="1" ht="15" customHeight="1" x14ac:dyDescent="0.25">
      <c r="A42" s="97" t="s">
        <v>29</v>
      </c>
      <c r="B42" s="97"/>
      <c r="C42" s="97"/>
      <c r="D42" s="97"/>
      <c r="E42" s="97"/>
      <c r="F42" s="97"/>
      <c r="G42" s="97"/>
      <c r="H42" s="97"/>
      <c r="I42" s="97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20"/>
      <c r="Y42" s="12"/>
      <c r="Z42" s="12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</row>
    <row r="43" spans="1:56" s="1" customFormat="1" ht="1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98" t="s">
        <v>55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12"/>
      <c r="Y43" s="12"/>
      <c r="Z43" s="12"/>
      <c r="AA43" s="98" t="s">
        <v>56</v>
      </c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</row>
    <row r="44" spans="1:56" s="1" customFormat="1" ht="15" customHeight="1" x14ac:dyDescent="0.25">
      <c r="A44" s="90" t="s">
        <v>30</v>
      </c>
      <c r="B44" s="90"/>
      <c r="C44" s="90"/>
      <c r="D44" s="90"/>
      <c r="E44" s="90"/>
      <c r="F44" s="90"/>
      <c r="G44" s="90"/>
      <c r="H44" s="90"/>
      <c r="I44" s="90"/>
      <c r="J44" s="110" t="s">
        <v>32</v>
      </c>
      <c r="K44" s="110"/>
      <c r="L44" s="110"/>
      <c r="M44" s="111"/>
      <c r="N44" s="112"/>
      <c r="O44" s="185"/>
      <c r="P44" s="186"/>
      <c r="Q44" s="186"/>
      <c r="R44" s="186"/>
      <c r="S44" s="189"/>
      <c r="T44" s="101" t="s">
        <v>1</v>
      </c>
      <c r="U44" s="102"/>
      <c r="V44" s="103"/>
      <c r="W44" s="185"/>
      <c r="X44" s="186"/>
      <c r="Y44" s="106" t="s">
        <v>62</v>
      </c>
      <c r="Z44" s="107"/>
      <c r="AA44" s="107"/>
      <c r="AB44" s="184" t="s">
        <v>88</v>
      </c>
      <c r="AC44" s="184"/>
      <c r="AD44" s="184"/>
      <c r="AE44" s="184"/>
      <c r="AF44" s="184"/>
      <c r="AG44" s="184"/>
      <c r="AH44" s="184"/>
      <c r="AI44" s="184"/>
      <c r="AJ44" s="119" t="s">
        <v>86</v>
      </c>
      <c r="AK44" s="120"/>
      <c r="AL44" s="37" t="s">
        <v>87</v>
      </c>
      <c r="AM44" s="115"/>
      <c r="AN44" s="116"/>
      <c r="AO44" s="48" t="s">
        <v>87</v>
      </c>
      <c r="AP44" s="117"/>
      <c r="AQ44" s="118"/>
      <c r="AR44" s="118"/>
      <c r="AS44" s="118"/>
      <c r="AT44" s="118"/>
      <c r="AU44" s="118"/>
      <c r="AV44" s="118"/>
      <c r="AW44" s="118"/>
      <c r="AX44" s="99">
        <v>20</v>
      </c>
      <c r="AY44" s="100"/>
      <c r="AZ44" s="149"/>
      <c r="BA44" s="118"/>
      <c r="BB44" s="118"/>
      <c r="BC44" s="22" t="s">
        <v>5</v>
      </c>
    </row>
    <row r="45" spans="1:56" s="1" customFormat="1" ht="6.95" customHeight="1" x14ac:dyDescent="0.2">
      <c r="A45" s="96" t="s">
        <v>31</v>
      </c>
      <c r="B45" s="96"/>
      <c r="C45" s="96"/>
      <c r="D45" s="96"/>
      <c r="E45" s="96"/>
      <c r="F45" s="96"/>
      <c r="G45" s="96"/>
      <c r="H45" s="96"/>
      <c r="I45" s="96"/>
      <c r="J45" s="113"/>
      <c r="K45" s="113"/>
      <c r="L45" s="113"/>
      <c r="M45" s="114"/>
      <c r="N45" s="112"/>
      <c r="O45" s="190"/>
      <c r="P45" s="191"/>
      <c r="Q45" s="191"/>
      <c r="R45" s="191"/>
      <c r="S45" s="192"/>
      <c r="T45" s="104"/>
      <c r="U45" s="105"/>
      <c r="V45" s="103"/>
      <c r="W45" s="104"/>
      <c r="X45" s="187"/>
      <c r="Y45" s="108"/>
      <c r="Z45" s="109"/>
      <c r="AA45" s="109"/>
      <c r="AB45" s="184"/>
      <c r="AC45" s="184"/>
      <c r="AD45" s="184"/>
      <c r="AE45" s="184"/>
      <c r="AF45" s="184"/>
      <c r="AG45" s="184"/>
      <c r="AH45" s="184"/>
      <c r="AI45" s="184"/>
      <c r="AJ45" s="47"/>
      <c r="AK45" s="47"/>
      <c r="AL45" s="31"/>
      <c r="AM45" s="49"/>
      <c r="AN45" s="49"/>
      <c r="AO45" s="30"/>
      <c r="AP45" s="30"/>
      <c r="AQ45" s="32"/>
      <c r="AR45" s="32"/>
      <c r="AS45" s="33"/>
      <c r="AT45" s="34"/>
      <c r="AU45" s="34"/>
      <c r="AV45" s="34"/>
      <c r="AW45" s="34"/>
      <c r="AX45" s="34"/>
      <c r="AY45" s="34"/>
      <c r="AZ45" s="29"/>
      <c r="BA45" s="29"/>
      <c r="BB45" s="35"/>
      <c r="BC45" s="33"/>
    </row>
    <row r="46" spans="1:56" s="1" customFormat="1" ht="15" x14ac:dyDescent="0.25">
      <c r="A46" s="126"/>
      <c r="B46" s="126"/>
      <c r="C46" s="126"/>
      <c r="D46" s="126"/>
      <c r="E46" s="126"/>
      <c r="F46" s="126"/>
      <c r="G46" s="126"/>
      <c r="H46" s="126"/>
      <c r="I46" s="126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28"/>
      <c r="X46" s="28"/>
      <c r="Y46" s="47"/>
      <c r="Z46" s="50"/>
      <c r="AA46" s="50"/>
      <c r="AB46" s="184"/>
      <c r="AC46" s="184"/>
      <c r="AD46" s="184"/>
      <c r="AE46" s="184"/>
      <c r="AF46" s="184"/>
      <c r="AG46" s="184"/>
      <c r="AH46" s="184"/>
      <c r="AI46" s="184"/>
      <c r="AJ46" s="47"/>
      <c r="AK46" s="47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</row>
    <row r="47" spans="1:56" s="1" customFormat="1" ht="15" x14ac:dyDescent="0.25">
      <c r="A47" s="78" t="s">
        <v>34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9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12"/>
      <c r="Y47" s="83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37" t="s">
        <v>87</v>
      </c>
      <c r="AM47" s="115"/>
      <c r="AN47" s="118"/>
      <c r="AO47" s="37" t="s">
        <v>87</v>
      </c>
      <c r="AP47" s="173"/>
      <c r="AQ47" s="118"/>
      <c r="AR47" s="118"/>
      <c r="AS47" s="118"/>
      <c r="AT47" s="118"/>
      <c r="AU47" s="118"/>
      <c r="AV47" s="118"/>
      <c r="AW47" s="118"/>
      <c r="AX47" s="167" t="s">
        <v>89</v>
      </c>
      <c r="AY47" s="100"/>
      <c r="AZ47" s="172"/>
      <c r="BA47" s="118"/>
      <c r="BB47" s="118"/>
      <c r="BC47" s="22" t="s">
        <v>5</v>
      </c>
    </row>
    <row r="48" spans="1:56" s="1" customFormat="1" ht="11.1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27"/>
      <c r="K48" s="27"/>
      <c r="L48" s="27"/>
      <c r="M48" s="18"/>
      <c r="N48" s="18"/>
      <c r="O48" s="98" t="s">
        <v>55</v>
      </c>
      <c r="P48" s="182"/>
      <c r="Q48" s="182"/>
      <c r="R48" s="182"/>
      <c r="S48" s="182"/>
      <c r="T48" s="182"/>
      <c r="U48" s="182"/>
      <c r="V48" s="18"/>
      <c r="W48" s="12"/>
      <c r="X48" s="12"/>
      <c r="Y48" s="98" t="s">
        <v>56</v>
      </c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27"/>
      <c r="AM48" s="18"/>
      <c r="AN48" s="52"/>
      <c r="AO48" s="37"/>
      <c r="AP48" s="45"/>
      <c r="AQ48" s="46"/>
      <c r="AR48" s="36"/>
      <c r="AS48" s="36"/>
      <c r="AT48" s="36"/>
      <c r="AU48" s="36"/>
      <c r="AV48" s="36"/>
      <c r="AW48" s="36"/>
      <c r="AX48" s="36"/>
      <c r="AY48" s="36"/>
      <c r="AZ48" s="39"/>
      <c r="BA48" s="39"/>
      <c r="BB48" s="53"/>
      <c r="BC48" s="22"/>
    </row>
    <row r="49" spans="1:55" s="1" customFormat="1" ht="6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125"/>
      <c r="P49" s="125"/>
      <c r="Q49" s="125"/>
      <c r="R49" s="125"/>
      <c r="S49" s="125"/>
      <c r="T49" s="125"/>
      <c r="U49" s="125"/>
      <c r="V49" s="38"/>
      <c r="W49" s="38"/>
      <c r="X49" s="38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51"/>
      <c r="AM49" s="51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</row>
    <row r="50" spans="1:55" s="1" customFormat="1" ht="13.5" customHeight="1" x14ac:dyDescent="0.2">
      <c r="A50" s="169" t="s">
        <v>52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</row>
    <row r="51" spans="1:55" s="1" customFormat="1" x14ac:dyDescent="0.2">
      <c r="A51" s="177" t="s">
        <v>35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79"/>
      <c r="P51" s="79"/>
      <c r="Q51" s="171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176" t="s">
        <v>36</v>
      </c>
      <c r="AD51" s="79"/>
      <c r="AE51" s="79"/>
      <c r="AF51" s="79"/>
      <c r="AG51" s="79"/>
      <c r="AH51" s="79"/>
      <c r="AI51" s="79"/>
      <c r="AJ51" s="79"/>
      <c r="AK51" s="79"/>
      <c r="AL51" s="79"/>
      <c r="AM51" s="93"/>
      <c r="AN51" s="93"/>
      <c r="AO51" s="122" t="s">
        <v>33</v>
      </c>
      <c r="AP51" s="122"/>
      <c r="AQ51" s="93"/>
      <c r="AR51" s="93"/>
      <c r="AS51" s="54" t="s">
        <v>4</v>
      </c>
      <c r="AT51" s="93"/>
      <c r="AU51" s="93"/>
      <c r="AV51" s="93"/>
      <c r="AW51" s="93"/>
      <c r="AX51" s="93"/>
      <c r="AY51" s="93"/>
      <c r="AZ51" s="94">
        <v>20</v>
      </c>
      <c r="BA51" s="94"/>
      <c r="BB51" s="11"/>
      <c r="BC51" s="1" t="s">
        <v>5</v>
      </c>
    </row>
    <row r="52" spans="1:55" s="1" customFormat="1" x14ac:dyDescent="0.2">
      <c r="C52" s="55"/>
      <c r="D52" s="55"/>
      <c r="E52" s="5" t="s">
        <v>60</v>
      </c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70" t="s">
        <v>1</v>
      </c>
      <c r="V52" s="170"/>
      <c r="W52" s="170"/>
      <c r="X52" s="178"/>
      <c r="Y52" s="179"/>
      <c r="Z52" s="179"/>
      <c r="AA52" s="123" t="s">
        <v>54</v>
      </c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95"/>
      <c r="AP52" s="95"/>
      <c r="AQ52" s="95"/>
      <c r="AR52" s="121" t="s">
        <v>25</v>
      </c>
      <c r="AS52" s="121"/>
      <c r="AT52" s="95"/>
      <c r="AU52" s="95"/>
      <c r="AV52" s="95"/>
      <c r="AW52" s="95"/>
      <c r="AX52" s="1" t="s">
        <v>26</v>
      </c>
    </row>
    <row r="53" spans="1:55" s="1" customFormat="1" ht="9.9499999999999993" customHeight="1" x14ac:dyDescent="0.2">
      <c r="F53" s="169" t="s">
        <v>61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</row>
    <row r="54" spans="1:55" s="1" customFormat="1" x14ac:dyDescent="0.2">
      <c r="I54" s="5" t="s">
        <v>29</v>
      </c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O54" s="5"/>
      <c r="AP54" s="5" t="s">
        <v>37</v>
      </c>
      <c r="AQ54" s="93"/>
      <c r="AR54" s="93"/>
      <c r="AS54" s="54" t="s">
        <v>4</v>
      </c>
      <c r="AT54" s="93"/>
      <c r="AU54" s="93"/>
      <c r="AV54" s="93"/>
      <c r="AW54" s="93"/>
      <c r="AX54" s="93"/>
      <c r="AY54" s="93"/>
      <c r="AZ54" s="94">
        <v>20</v>
      </c>
      <c r="BA54" s="94"/>
      <c r="BB54" s="11"/>
      <c r="BC54" s="1" t="s">
        <v>5</v>
      </c>
    </row>
    <row r="55" spans="1:55" s="1" customFormat="1" ht="9.9499999999999993" customHeight="1" x14ac:dyDescent="0.2">
      <c r="K55" s="96" t="s">
        <v>55</v>
      </c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Y55" s="96" t="s">
        <v>56</v>
      </c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</row>
    <row r="56" spans="1:55" s="1" customFormat="1" x14ac:dyDescent="0.2"/>
    <row r="57" spans="1:55" s="1" customFormat="1" ht="1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 t="s">
        <v>38</v>
      </c>
    </row>
    <row r="58" spans="1:55" s="1" customFormat="1" ht="9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 s="1" customFormat="1" ht="12.75" customHeight="1" x14ac:dyDescent="0.25">
      <c r="A59" s="137" t="s">
        <v>57</v>
      </c>
      <c r="B59" s="138"/>
      <c r="C59" s="138"/>
      <c r="D59" s="138"/>
      <c r="E59" s="139"/>
      <c r="F59" s="137" t="s">
        <v>85</v>
      </c>
      <c r="G59" s="138"/>
      <c r="H59" s="138"/>
      <c r="I59" s="138"/>
      <c r="J59" s="138"/>
      <c r="K59" s="138"/>
      <c r="L59" s="138"/>
      <c r="M59" s="138"/>
      <c r="N59" s="138"/>
      <c r="O59" s="139"/>
      <c r="P59" s="137" t="s">
        <v>58</v>
      </c>
      <c r="Q59" s="138"/>
      <c r="R59" s="138"/>
      <c r="S59" s="138"/>
      <c r="T59" s="138"/>
      <c r="U59" s="138"/>
      <c r="V59" s="138"/>
      <c r="W59" s="138"/>
      <c r="X59" s="139"/>
      <c r="Y59" s="59" t="s">
        <v>44</v>
      </c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1"/>
      <c r="AW59" s="137" t="s">
        <v>48</v>
      </c>
      <c r="AX59" s="138"/>
      <c r="AY59" s="138"/>
      <c r="AZ59" s="138"/>
      <c r="BA59" s="138"/>
      <c r="BB59" s="138"/>
      <c r="BC59" s="139"/>
    </row>
    <row r="60" spans="1:55" s="1" customFormat="1" ht="43.5" customHeight="1" x14ac:dyDescent="0.2">
      <c r="A60" s="106"/>
      <c r="B60" s="174"/>
      <c r="C60" s="174"/>
      <c r="D60" s="174"/>
      <c r="E60" s="175"/>
      <c r="F60" s="140"/>
      <c r="G60" s="141"/>
      <c r="H60" s="141"/>
      <c r="I60" s="141"/>
      <c r="J60" s="141"/>
      <c r="K60" s="141"/>
      <c r="L60" s="141"/>
      <c r="M60" s="141"/>
      <c r="N60" s="141"/>
      <c r="O60" s="142"/>
      <c r="P60" s="106"/>
      <c r="Q60" s="174"/>
      <c r="R60" s="174"/>
      <c r="S60" s="174"/>
      <c r="T60" s="174"/>
      <c r="U60" s="174"/>
      <c r="V60" s="174"/>
      <c r="W60" s="174"/>
      <c r="X60" s="175"/>
      <c r="Y60" s="66" t="s">
        <v>41</v>
      </c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8"/>
      <c r="AK60" s="66" t="s">
        <v>43</v>
      </c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8"/>
      <c r="AW60" s="106"/>
      <c r="AX60" s="174"/>
      <c r="AY60" s="174"/>
      <c r="AZ60" s="174"/>
      <c r="BA60" s="174"/>
      <c r="BB60" s="174"/>
      <c r="BC60" s="175"/>
    </row>
    <row r="61" spans="1:55" s="1" customFormat="1" ht="15" x14ac:dyDescent="0.25">
      <c r="A61" s="140"/>
      <c r="B61" s="141"/>
      <c r="C61" s="141"/>
      <c r="D61" s="141"/>
      <c r="E61" s="142"/>
      <c r="F61" s="59" t="s">
        <v>39</v>
      </c>
      <c r="G61" s="60"/>
      <c r="H61" s="60"/>
      <c r="I61" s="60"/>
      <c r="J61" s="61"/>
      <c r="K61" s="59" t="s">
        <v>40</v>
      </c>
      <c r="L61" s="60"/>
      <c r="M61" s="60"/>
      <c r="N61" s="60"/>
      <c r="O61" s="61"/>
      <c r="P61" s="140"/>
      <c r="Q61" s="141"/>
      <c r="R61" s="141"/>
      <c r="S61" s="141"/>
      <c r="T61" s="141"/>
      <c r="U61" s="141"/>
      <c r="V61" s="141"/>
      <c r="W61" s="141"/>
      <c r="X61" s="142"/>
      <c r="Y61" s="59" t="s">
        <v>65</v>
      </c>
      <c r="Z61" s="60"/>
      <c r="AA61" s="60"/>
      <c r="AB61" s="60"/>
      <c r="AC61" s="60"/>
      <c r="AD61" s="61"/>
      <c r="AE61" s="59" t="s">
        <v>42</v>
      </c>
      <c r="AF61" s="60"/>
      <c r="AG61" s="60"/>
      <c r="AH61" s="60"/>
      <c r="AI61" s="60"/>
      <c r="AJ61" s="61"/>
      <c r="AK61" s="59" t="s">
        <v>65</v>
      </c>
      <c r="AL61" s="60"/>
      <c r="AM61" s="60"/>
      <c r="AN61" s="60"/>
      <c r="AO61" s="60"/>
      <c r="AP61" s="61"/>
      <c r="AQ61" s="59" t="s">
        <v>42</v>
      </c>
      <c r="AR61" s="60"/>
      <c r="AS61" s="60"/>
      <c r="AT61" s="60"/>
      <c r="AU61" s="60"/>
      <c r="AV61" s="61"/>
      <c r="AW61" s="140"/>
      <c r="AX61" s="141"/>
      <c r="AY61" s="141"/>
      <c r="AZ61" s="141"/>
      <c r="BA61" s="141"/>
      <c r="BB61" s="141"/>
      <c r="BC61" s="142"/>
    </row>
    <row r="62" spans="1:55" s="1" customFormat="1" ht="14.25" x14ac:dyDescent="0.2">
      <c r="A62" s="143">
        <v>1</v>
      </c>
      <c r="B62" s="144"/>
      <c r="C62" s="144"/>
      <c r="D62" s="144"/>
      <c r="E62" s="145"/>
      <c r="F62" s="143">
        <v>2</v>
      </c>
      <c r="G62" s="144"/>
      <c r="H62" s="144"/>
      <c r="I62" s="144"/>
      <c r="J62" s="145"/>
      <c r="K62" s="143">
        <v>3</v>
      </c>
      <c r="L62" s="144"/>
      <c r="M62" s="144"/>
      <c r="N62" s="144"/>
      <c r="O62" s="145"/>
      <c r="P62" s="143">
        <v>4</v>
      </c>
      <c r="Q62" s="144"/>
      <c r="R62" s="144"/>
      <c r="S62" s="144"/>
      <c r="T62" s="144"/>
      <c r="U62" s="144"/>
      <c r="V62" s="144"/>
      <c r="W62" s="144"/>
      <c r="X62" s="145"/>
      <c r="Y62" s="143">
        <v>5</v>
      </c>
      <c r="Z62" s="144"/>
      <c r="AA62" s="144"/>
      <c r="AB62" s="144"/>
      <c r="AC62" s="144"/>
      <c r="AD62" s="145"/>
      <c r="AE62" s="143">
        <v>6</v>
      </c>
      <c r="AF62" s="144"/>
      <c r="AG62" s="144"/>
      <c r="AH62" s="144"/>
      <c r="AI62" s="144"/>
      <c r="AJ62" s="145"/>
      <c r="AK62" s="143">
        <v>7</v>
      </c>
      <c r="AL62" s="144"/>
      <c r="AM62" s="144"/>
      <c r="AN62" s="144"/>
      <c r="AO62" s="144"/>
      <c r="AP62" s="145"/>
      <c r="AQ62" s="143">
        <v>8</v>
      </c>
      <c r="AR62" s="144"/>
      <c r="AS62" s="144"/>
      <c r="AT62" s="144"/>
      <c r="AU62" s="144"/>
      <c r="AV62" s="145"/>
      <c r="AW62" s="143">
        <v>9</v>
      </c>
      <c r="AX62" s="144"/>
      <c r="AY62" s="144"/>
      <c r="AZ62" s="144"/>
      <c r="BA62" s="144"/>
      <c r="BB62" s="144"/>
      <c r="BC62" s="145"/>
    </row>
    <row r="63" spans="1:55" s="1" customFormat="1" ht="15" x14ac:dyDescent="0.25">
      <c r="A63" s="128" t="str">
        <f>IF(F63="","",COUNTA($B$63:J63))</f>
        <v/>
      </c>
      <c r="B63" s="129"/>
      <c r="C63" s="129"/>
      <c r="D63" s="129"/>
      <c r="E63" s="130"/>
      <c r="F63" s="131"/>
      <c r="G63" s="132"/>
      <c r="H63" s="132"/>
      <c r="I63" s="132"/>
      <c r="J63" s="133"/>
      <c r="K63" s="69"/>
      <c r="L63" s="70"/>
      <c r="M63" s="70"/>
      <c r="N63" s="70"/>
      <c r="O63" s="71"/>
      <c r="P63" s="72"/>
      <c r="Q63" s="73"/>
      <c r="R63" s="73"/>
      <c r="S63" s="73"/>
      <c r="T63" s="73"/>
      <c r="U63" s="73"/>
      <c r="V63" s="73"/>
      <c r="W63" s="73"/>
      <c r="X63" s="74"/>
      <c r="Y63" s="75">
        <v>2276</v>
      </c>
      <c r="Z63" s="76"/>
      <c r="AA63" s="76"/>
      <c r="AB63" s="76"/>
      <c r="AC63" s="76"/>
      <c r="AD63" s="77"/>
      <c r="AE63" s="59"/>
      <c r="AF63" s="60"/>
      <c r="AG63" s="60"/>
      <c r="AH63" s="60"/>
      <c r="AI63" s="60"/>
      <c r="AJ63" s="61"/>
      <c r="AK63" s="75">
        <f>SUM(Y63)</f>
        <v>2276</v>
      </c>
      <c r="AL63" s="60"/>
      <c r="AM63" s="60"/>
      <c r="AN63" s="60"/>
      <c r="AO63" s="60"/>
      <c r="AP63" s="61"/>
      <c r="AQ63" s="59"/>
      <c r="AR63" s="60"/>
      <c r="AS63" s="60"/>
      <c r="AT63" s="60"/>
      <c r="AU63" s="60"/>
      <c r="AV63" s="61"/>
      <c r="AW63" s="59"/>
      <c r="AX63" s="60"/>
      <c r="AY63" s="60"/>
      <c r="AZ63" s="60"/>
      <c r="BA63" s="60"/>
      <c r="BB63" s="60"/>
      <c r="BC63" s="61"/>
    </row>
    <row r="64" spans="1:55" s="1" customFormat="1" ht="12.75" customHeight="1" x14ac:dyDescent="0.25">
      <c r="A64" s="128" t="str">
        <f>IF(F64="","",COUNTA($B$63:J64))</f>
        <v/>
      </c>
      <c r="B64" s="129"/>
      <c r="C64" s="129"/>
      <c r="D64" s="129"/>
      <c r="E64" s="130"/>
      <c r="F64" s="131"/>
      <c r="G64" s="132"/>
      <c r="H64" s="132"/>
      <c r="I64" s="132"/>
      <c r="J64" s="133"/>
      <c r="K64" s="69"/>
      <c r="L64" s="70"/>
      <c r="M64" s="70"/>
      <c r="N64" s="70"/>
      <c r="O64" s="71"/>
      <c r="P64" s="72" t="str">
        <f>IF(F64&lt;&gt;"","Кассовый чек","")</f>
        <v/>
      </c>
      <c r="Q64" s="73"/>
      <c r="R64" s="73"/>
      <c r="S64" s="73"/>
      <c r="T64" s="73"/>
      <c r="U64" s="73"/>
      <c r="V64" s="73"/>
      <c r="W64" s="73"/>
      <c r="X64" s="74"/>
      <c r="Y64" s="75"/>
      <c r="Z64" s="76"/>
      <c r="AA64" s="76"/>
      <c r="AB64" s="76"/>
      <c r="AC64" s="76"/>
      <c r="AD64" s="77"/>
      <c r="AE64" s="59"/>
      <c r="AF64" s="60"/>
      <c r="AG64" s="60"/>
      <c r="AH64" s="60"/>
      <c r="AI64" s="60"/>
      <c r="AJ64" s="61"/>
      <c r="AK64" s="75">
        <f>SUM(Y64)</f>
        <v>0</v>
      </c>
      <c r="AL64" s="60"/>
      <c r="AM64" s="60"/>
      <c r="AN64" s="60"/>
      <c r="AO64" s="60"/>
      <c r="AP64" s="61"/>
      <c r="AQ64" s="59"/>
      <c r="AR64" s="60"/>
      <c r="AS64" s="60"/>
      <c r="AT64" s="60"/>
      <c r="AU64" s="60"/>
      <c r="AV64" s="61"/>
      <c r="AW64" s="59"/>
      <c r="AX64" s="60"/>
      <c r="AY64" s="60"/>
      <c r="AZ64" s="60"/>
      <c r="BA64" s="60"/>
      <c r="BB64" s="60"/>
      <c r="BC64" s="61"/>
    </row>
    <row r="65" spans="1:55" s="1" customFormat="1" ht="12.75" customHeight="1" x14ac:dyDescent="0.25">
      <c r="A65" s="128" t="str">
        <f>IF(F65="","",COUNTA($B$63:J65))</f>
        <v/>
      </c>
      <c r="B65" s="129"/>
      <c r="C65" s="129"/>
      <c r="D65" s="129"/>
      <c r="E65" s="130"/>
      <c r="F65" s="131"/>
      <c r="G65" s="132"/>
      <c r="H65" s="132"/>
      <c r="I65" s="132"/>
      <c r="J65" s="133"/>
      <c r="K65" s="69"/>
      <c r="L65" s="70"/>
      <c r="M65" s="70"/>
      <c r="N65" s="70"/>
      <c r="O65" s="71"/>
      <c r="P65" s="72" t="str">
        <f t="shared" ref="P65:P71" si="0">IF(F65&lt;&gt;"","Кассовый чек","")</f>
        <v/>
      </c>
      <c r="Q65" s="73"/>
      <c r="R65" s="73"/>
      <c r="S65" s="73"/>
      <c r="T65" s="73"/>
      <c r="U65" s="73"/>
      <c r="V65" s="73"/>
      <c r="W65" s="73"/>
      <c r="X65" s="74"/>
      <c r="Y65" s="75"/>
      <c r="Z65" s="76"/>
      <c r="AA65" s="76"/>
      <c r="AB65" s="76"/>
      <c r="AC65" s="76"/>
      <c r="AD65" s="77"/>
      <c r="AE65" s="59"/>
      <c r="AF65" s="60"/>
      <c r="AG65" s="60"/>
      <c r="AH65" s="60"/>
      <c r="AI65" s="60"/>
      <c r="AJ65" s="61"/>
      <c r="AK65" s="75">
        <f t="shared" ref="AK65:AK71" si="1">SUM(Y65)</f>
        <v>0</v>
      </c>
      <c r="AL65" s="60"/>
      <c r="AM65" s="60"/>
      <c r="AN65" s="60"/>
      <c r="AO65" s="60"/>
      <c r="AP65" s="61"/>
      <c r="AQ65" s="59"/>
      <c r="AR65" s="60"/>
      <c r="AS65" s="60"/>
      <c r="AT65" s="60"/>
      <c r="AU65" s="60"/>
      <c r="AV65" s="61"/>
      <c r="AW65" s="59"/>
      <c r="AX65" s="60"/>
      <c r="AY65" s="60"/>
      <c r="AZ65" s="60"/>
      <c r="BA65" s="60"/>
      <c r="BB65" s="60"/>
      <c r="BC65" s="61"/>
    </row>
    <row r="66" spans="1:55" s="1" customFormat="1" ht="12.75" customHeight="1" x14ac:dyDescent="0.25">
      <c r="A66" s="128" t="str">
        <f>IF(F66="","",COUNTA($B$63:J66))</f>
        <v/>
      </c>
      <c r="B66" s="129"/>
      <c r="C66" s="129"/>
      <c r="D66" s="129"/>
      <c r="E66" s="130"/>
      <c r="F66" s="131"/>
      <c r="G66" s="132"/>
      <c r="H66" s="132"/>
      <c r="I66" s="132"/>
      <c r="J66" s="133"/>
      <c r="K66" s="69"/>
      <c r="L66" s="70"/>
      <c r="M66" s="70"/>
      <c r="N66" s="70"/>
      <c r="O66" s="71"/>
      <c r="P66" s="72" t="str">
        <f t="shared" si="0"/>
        <v/>
      </c>
      <c r="Q66" s="73"/>
      <c r="R66" s="73"/>
      <c r="S66" s="73"/>
      <c r="T66" s="73"/>
      <c r="U66" s="73"/>
      <c r="V66" s="73"/>
      <c r="W66" s="73"/>
      <c r="X66" s="74"/>
      <c r="Y66" s="75"/>
      <c r="Z66" s="76"/>
      <c r="AA66" s="76"/>
      <c r="AB66" s="76"/>
      <c r="AC66" s="76"/>
      <c r="AD66" s="77"/>
      <c r="AE66" s="59"/>
      <c r="AF66" s="60"/>
      <c r="AG66" s="60"/>
      <c r="AH66" s="60"/>
      <c r="AI66" s="60"/>
      <c r="AJ66" s="61"/>
      <c r="AK66" s="75">
        <f t="shared" si="1"/>
        <v>0</v>
      </c>
      <c r="AL66" s="60"/>
      <c r="AM66" s="60"/>
      <c r="AN66" s="60"/>
      <c r="AO66" s="60"/>
      <c r="AP66" s="61"/>
      <c r="AQ66" s="59"/>
      <c r="AR66" s="60"/>
      <c r="AS66" s="60"/>
      <c r="AT66" s="60"/>
      <c r="AU66" s="60"/>
      <c r="AV66" s="61"/>
      <c r="AW66" s="59"/>
      <c r="AX66" s="60"/>
      <c r="AY66" s="60"/>
      <c r="AZ66" s="60"/>
      <c r="BA66" s="60"/>
      <c r="BB66" s="60"/>
      <c r="BC66" s="61"/>
    </row>
    <row r="67" spans="1:55" s="1" customFormat="1" ht="12.75" customHeight="1" x14ac:dyDescent="0.25">
      <c r="A67" s="128" t="str">
        <f>IF(F67="","",COUNTA($B$63:J67))</f>
        <v/>
      </c>
      <c r="B67" s="129"/>
      <c r="C67" s="129"/>
      <c r="D67" s="129"/>
      <c r="E67" s="130"/>
      <c r="F67" s="131"/>
      <c r="G67" s="132"/>
      <c r="H67" s="132"/>
      <c r="I67" s="132"/>
      <c r="J67" s="133"/>
      <c r="K67" s="69"/>
      <c r="L67" s="70"/>
      <c r="M67" s="70"/>
      <c r="N67" s="70"/>
      <c r="O67" s="71"/>
      <c r="P67" s="72" t="str">
        <f t="shared" si="0"/>
        <v/>
      </c>
      <c r="Q67" s="73"/>
      <c r="R67" s="73"/>
      <c r="S67" s="73"/>
      <c r="T67" s="73"/>
      <c r="U67" s="73"/>
      <c r="V67" s="73"/>
      <c r="W67" s="73"/>
      <c r="X67" s="74"/>
      <c r="Y67" s="75"/>
      <c r="Z67" s="76"/>
      <c r="AA67" s="76"/>
      <c r="AB67" s="76"/>
      <c r="AC67" s="76"/>
      <c r="AD67" s="77"/>
      <c r="AE67" s="59"/>
      <c r="AF67" s="60"/>
      <c r="AG67" s="60"/>
      <c r="AH67" s="60"/>
      <c r="AI67" s="60"/>
      <c r="AJ67" s="61"/>
      <c r="AK67" s="75">
        <f t="shared" si="1"/>
        <v>0</v>
      </c>
      <c r="AL67" s="60"/>
      <c r="AM67" s="60"/>
      <c r="AN67" s="60"/>
      <c r="AO67" s="60"/>
      <c r="AP67" s="61"/>
      <c r="AQ67" s="59"/>
      <c r="AR67" s="60"/>
      <c r="AS67" s="60"/>
      <c r="AT67" s="60"/>
      <c r="AU67" s="60"/>
      <c r="AV67" s="61"/>
      <c r="AW67" s="59"/>
      <c r="AX67" s="60"/>
      <c r="AY67" s="60"/>
      <c r="AZ67" s="60"/>
      <c r="BA67" s="60"/>
      <c r="BB67" s="60"/>
      <c r="BC67" s="61"/>
    </row>
    <row r="68" spans="1:55" s="1" customFormat="1" ht="12.75" customHeight="1" x14ac:dyDescent="0.25">
      <c r="A68" s="128" t="str">
        <f>IF(F68="","",COUNTA($B$63:J68))</f>
        <v/>
      </c>
      <c r="B68" s="129"/>
      <c r="C68" s="129"/>
      <c r="D68" s="129"/>
      <c r="E68" s="130"/>
      <c r="F68" s="131"/>
      <c r="G68" s="132"/>
      <c r="H68" s="132"/>
      <c r="I68" s="132"/>
      <c r="J68" s="133"/>
      <c r="K68" s="69"/>
      <c r="L68" s="70"/>
      <c r="M68" s="70"/>
      <c r="N68" s="70"/>
      <c r="O68" s="71"/>
      <c r="P68" s="72" t="str">
        <f t="shared" si="0"/>
        <v/>
      </c>
      <c r="Q68" s="73"/>
      <c r="R68" s="73"/>
      <c r="S68" s="73"/>
      <c r="T68" s="73"/>
      <c r="U68" s="73"/>
      <c r="V68" s="73"/>
      <c r="W68" s="73"/>
      <c r="X68" s="74"/>
      <c r="Y68" s="75"/>
      <c r="Z68" s="76"/>
      <c r="AA68" s="76"/>
      <c r="AB68" s="76"/>
      <c r="AC68" s="76"/>
      <c r="AD68" s="77"/>
      <c r="AE68" s="59"/>
      <c r="AF68" s="60"/>
      <c r="AG68" s="60"/>
      <c r="AH68" s="60"/>
      <c r="AI68" s="60"/>
      <c r="AJ68" s="61"/>
      <c r="AK68" s="75">
        <f t="shared" si="1"/>
        <v>0</v>
      </c>
      <c r="AL68" s="60"/>
      <c r="AM68" s="60"/>
      <c r="AN68" s="60"/>
      <c r="AO68" s="60"/>
      <c r="AP68" s="61"/>
      <c r="AQ68" s="59"/>
      <c r="AR68" s="60"/>
      <c r="AS68" s="60"/>
      <c r="AT68" s="60"/>
      <c r="AU68" s="60"/>
      <c r="AV68" s="61"/>
      <c r="AW68" s="59"/>
      <c r="AX68" s="60"/>
      <c r="AY68" s="60"/>
      <c r="AZ68" s="60"/>
      <c r="BA68" s="60"/>
      <c r="BB68" s="60"/>
      <c r="BC68" s="61"/>
    </row>
    <row r="69" spans="1:55" s="1" customFormat="1" ht="12.75" customHeight="1" x14ac:dyDescent="0.25">
      <c r="A69" s="128" t="str">
        <f>IF(F69="","",COUNTA($B$63:J69))</f>
        <v/>
      </c>
      <c r="B69" s="129"/>
      <c r="C69" s="129"/>
      <c r="D69" s="129"/>
      <c r="E69" s="130"/>
      <c r="F69" s="131"/>
      <c r="G69" s="132"/>
      <c r="H69" s="132"/>
      <c r="I69" s="132"/>
      <c r="J69" s="133"/>
      <c r="K69" s="69"/>
      <c r="L69" s="70"/>
      <c r="M69" s="70"/>
      <c r="N69" s="70"/>
      <c r="O69" s="71"/>
      <c r="P69" s="72" t="str">
        <f t="shared" si="0"/>
        <v/>
      </c>
      <c r="Q69" s="73"/>
      <c r="R69" s="73"/>
      <c r="S69" s="73"/>
      <c r="T69" s="73"/>
      <c r="U69" s="73"/>
      <c r="V69" s="73"/>
      <c r="W69" s="73"/>
      <c r="X69" s="74"/>
      <c r="Y69" s="75"/>
      <c r="Z69" s="76"/>
      <c r="AA69" s="76"/>
      <c r="AB69" s="76"/>
      <c r="AC69" s="76"/>
      <c r="AD69" s="77"/>
      <c r="AE69" s="59"/>
      <c r="AF69" s="60"/>
      <c r="AG69" s="60"/>
      <c r="AH69" s="60"/>
      <c r="AI69" s="60"/>
      <c r="AJ69" s="61"/>
      <c r="AK69" s="75">
        <f t="shared" si="1"/>
        <v>0</v>
      </c>
      <c r="AL69" s="60"/>
      <c r="AM69" s="60"/>
      <c r="AN69" s="60"/>
      <c r="AO69" s="60"/>
      <c r="AP69" s="61"/>
      <c r="AQ69" s="59"/>
      <c r="AR69" s="60"/>
      <c r="AS69" s="60"/>
      <c r="AT69" s="60"/>
      <c r="AU69" s="60"/>
      <c r="AV69" s="61"/>
      <c r="AW69" s="59"/>
      <c r="AX69" s="60"/>
      <c r="AY69" s="60"/>
      <c r="AZ69" s="60"/>
      <c r="BA69" s="60"/>
      <c r="BB69" s="60"/>
      <c r="BC69" s="61"/>
    </row>
    <row r="70" spans="1:55" s="1" customFormat="1" ht="12.75" customHeight="1" x14ac:dyDescent="0.25">
      <c r="A70" s="128" t="str">
        <f>IF(F70="","",COUNTA($B$63:J70))</f>
        <v/>
      </c>
      <c r="B70" s="129"/>
      <c r="C70" s="129"/>
      <c r="D70" s="129"/>
      <c r="E70" s="130"/>
      <c r="F70" s="131"/>
      <c r="G70" s="132"/>
      <c r="H70" s="132"/>
      <c r="I70" s="132"/>
      <c r="J70" s="133"/>
      <c r="K70" s="69"/>
      <c r="L70" s="70"/>
      <c r="M70" s="70"/>
      <c r="N70" s="70"/>
      <c r="O70" s="71"/>
      <c r="P70" s="72" t="str">
        <f t="shared" si="0"/>
        <v/>
      </c>
      <c r="Q70" s="73"/>
      <c r="R70" s="73"/>
      <c r="S70" s="73"/>
      <c r="T70" s="73"/>
      <c r="U70" s="73"/>
      <c r="V70" s="73"/>
      <c r="W70" s="73"/>
      <c r="X70" s="74"/>
      <c r="Y70" s="75"/>
      <c r="Z70" s="76"/>
      <c r="AA70" s="76"/>
      <c r="AB70" s="76"/>
      <c r="AC70" s="76"/>
      <c r="AD70" s="77"/>
      <c r="AE70" s="59"/>
      <c r="AF70" s="60"/>
      <c r="AG70" s="60"/>
      <c r="AH70" s="60"/>
      <c r="AI70" s="60"/>
      <c r="AJ70" s="61"/>
      <c r="AK70" s="75">
        <f t="shared" si="1"/>
        <v>0</v>
      </c>
      <c r="AL70" s="60"/>
      <c r="AM70" s="60"/>
      <c r="AN70" s="60"/>
      <c r="AO70" s="60"/>
      <c r="AP70" s="61"/>
      <c r="AQ70" s="59"/>
      <c r="AR70" s="60"/>
      <c r="AS70" s="60"/>
      <c r="AT70" s="60"/>
      <c r="AU70" s="60"/>
      <c r="AV70" s="61"/>
      <c r="AW70" s="59"/>
      <c r="AX70" s="60"/>
      <c r="AY70" s="60"/>
      <c r="AZ70" s="60"/>
      <c r="BA70" s="60"/>
      <c r="BB70" s="60"/>
      <c r="BC70" s="61"/>
    </row>
    <row r="71" spans="1:55" s="1" customFormat="1" ht="12.75" customHeight="1" x14ac:dyDescent="0.25">
      <c r="A71" s="128" t="str">
        <f>IF(F71="","",COUNTA($B$63:J71))</f>
        <v/>
      </c>
      <c r="B71" s="129"/>
      <c r="C71" s="129"/>
      <c r="D71" s="129"/>
      <c r="E71" s="130"/>
      <c r="F71" s="131"/>
      <c r="G71" s="132"/>
      <c r="H71" s="132"/>
      <c r="I71" s="132"/>
      <c r="J71" s="133"/>
      <c r="K71" s="69"/>
      <c r="L71" s="70"/>
      <c r="M71" s="70"/>
      <c r="N71" s="70"/>
      <c r="O71" s="71"/>
      <c r="P71" s="72" t="str">
        <f t="shared" si="0"/>
        <v/>
      </c>
      <c r="Q71" s="73"/>
      <c r="R71" s="73"/>
      <c r="S71" s="73"/>
      <c r="T71" s="73"/>
      <c r="U71" s="73"/>
      <c r="V71" s="73"/>
      <c r="W71" s="73"/>
      <c r="X71" s="74"/>
      <c r="Y71" s="75"/>
      <c r="Z71" s="76"/>
      <c r="AA71" s="76"/>
      <c r="AB71" s="76"/>
      <c r="AC71" s="76"/>
      <c r="AD71" s="77"/>
      <c r="AE71" s="59"/>
      <c r="AF71" s="60"/>
      <c r="AG71" s="60"/>
      <c r="AH71" s="60"/>
      <c r="AI71" s="60"/>
      <c r="AJ71" s="61"/>
      <c r="AK71" s="75">
        <f t="shared" si="1"/>
        <v>0</v>
      </c>
      <c r="AL71" s="60"/>
      <c r="AM71" s="60"/>
      <c r="AN71" s="60"/>
      <c r="AO71" s="60"/>
      <c r="AP71" s="61"/>
      <c r="AQ71" s="59"/>
      <c r="AR71" s="60"/>
      <c r="AS71" s="60"/>
      <c r="AT71" s="60"/>
      <c r="AU71" s="60"/>
      <c r="AV71" s="61"/>
      <c r="AW71" s="59"/>
      <c r="AX71" s="60"/>
      <c r="AY71" s="60"/>
      <c r="AZ71" s="60"/>
      <c r="BA71" s="60"/>
      <c r="BB71" s="60"/>
      <c r="BC71" s="61"/>
    </row>
    <row r="72" spans="1:55" s="1" customFormat="1" ht="1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35" t="s">
        <v>59</v>
      </c>
      <c r="Q72" s="135"/>
      <c r="R72" s="135"/>
      <c r="S72" s="135"/>
      <c r="T72" s="135"/>
      <c r="U72" s="135"/>
      <c r="V72" s="135"/>
      <c r="W72" s="135"/>
      <c r="X72" s="136"/>
      <c r="Y72" s="75">
        <f>SUM(Y63:AD71)</f>
        <v>2276</v>
      </c>
      <c r="Z72" s="60"/>
      <c r="AA72" s="60"/>
      <c r="AB72" s="60"/>
      <c r="AC72" s="60"/>
      <c r="AD72" s="61"/>
      <c r="AE72" s="59"/>
      <c r="AF72" s="60"/>
      <c r="AG72" s="60"/>
      <c r="AH72" s="60"/>
      <c r="AI72" s="60"/>
      <c r="AJ72" s="61"/>
      <c r="AK72" s="75">
        <f>SUM(AK63:AP71)</f>
        <v>2276</v>
      </c>
      <c r="AL72" s="60"/>
      <c r="AM72" s="60"/>
      <c r="AN72" s="60"/>
      <c r="AO72" s="60"/>
      <c r="AP72" s="61"/>
      <c r="AQ72" s="59"/>
      <c r="AR72" s="60"/>
      <c r="AS72" s="60"/>
      <c r="AT72" s="60"/>
      <c r="AU72" s="60"/>
      <c r="AV72" s="61"/>
      <c r="AW72" s="127"/>
      <c r="AX72" s="65"/>
      <c r="AY72" s="65"/>
      <c r="AZ72" s="65"/>
      <c r="BA72" s="65"/>
      <c r="BB72" s="65"/>
      <c r="BC72" s="65"/>
    </row>
    <row r="73" spans="1:55" s="1" customFormat="1" ht="1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1:55" s="1" customFormat="1" ht="15.75" x14ac:dyDescent="0.25">
      <c r="A74" s="6" t="s">
        <v>11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</row>
    <row r="75" spans="1:55" s="1" customFormat="1" ht="14.1" customHeight="1" x14ac:dyDescent="0.2">
      <c r="L75" s="96" t="s">
        <v>55</v>
      </c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4"/>
      <c r="AE75" s="4"/>
      <c r="AF75" s="4"/>
      <c r="AG75" s="4"/>
      <c r="AH75" s="4"/>
      <c r="AI75" s="96" t="s">
        <v>56</v>
      </c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</row>
  </sheetData>
  <mergeCells count="283">
    <mergeCell ref="F66:J66"/>
    <mergeCell ref="P67:X67"/>
    <mergeCell ref="Y67:AD67"/>
    <mergeCell ref="AE67:AJ67"/>
    <mergeCell ref="K66:O66"/>
    <mergeCell ref="AW68:BC68"/>
    <mergeCell ref="AQ67:AV67"/>
    <mergeCell ref="AW67:BC67"/>
    <mergeCell ref="F68:J68"/>
    <mergeCell ref="K68:O68"/>
    <mergeCell ref="F67:J67"/>
    <mergeCell ref="K67:O67"/>
    <mergeCell ref="P68:X68"/>
    <mergeCell ref="Y68:AD68"/>
    <mergeCell ref="AE68:AJ68"/>
    <mergeCell ref="AK67:AP67"/>
    <mergeCell ref="AW32:BC32"/>
    <mergeCell ref="AW30:BC30"/>
    <mergeCell ref="AA27:AG27"/>
    <mergeCell ref="AH27:AO27"/>
    <mergeCell ref="AP27:AV27"/>
    <mergeCell ref="AW27:BC27"/>
    <mergeCell ref="AH29:AO29"/>
    <mergeCell ref="AP29:AV29"/>
    <mergeCell ref="AW29:BC29"/>
    <mergeCell ref="AH31:AO31"/>
    <mergeCell ref="AP31:AV31"/>
    <mergeCell ref="AW31:BC31"/>
    <mergeCell ref="AA32:AG32"/>
    <mergeCell ref="AP32:AV32"/>
    <mergeCell ref="A29:K29"/>
    <mergeCell ref="AT39:AV39"/>
    <mergeCell ref="B33:Q33"/>
    <mergeCell ref="B34:Q34"/>
    <mergeCell ref="A32:Q32"/>
    <mergeCell ref="A28:K28"/>
    <mergeCell ref="A40:K40"/>
    <mergeCell ref="M40:Y40"/>
    <mergeCell ref="AA40:AM40"/>
    <mergeCell ref="A30:Q30"/>
    <mergeCell ref="L29:Q29"/>
    <mergeCell ref="L28:Q28"/>
    <mergeCell ref="R31:Y31"/>
    <mergeCell ref="R32:Y32"/>
    <mergeCell ref="AA31:AG31"/>
    <mergeCell ref="AH32:AO32"/>
    <mergeCell ref="R29:Y29"/>
    <mergeCell ref="R30:Y30"/>
    <mergeCell ref="AP30:AV30"/>
    <mergeCell ref="AA30:AG30"/>
    <mergeCell ref="AH30:AO30"/>
    <mergeCell ref="AA28:AG28"/>
    <mergeCell ref="AH28:AO28"/>
    <mergeCell ref="AA29:AG29"/>
    <mergeCell ref="AW70:BC70"/>
    <mergeCell ref="A70:E70"/>
    <mergeCell ref="AW59:BC61"/>
    <mergeCell ref="Y61:AD61"/>
    <mergeCell ref="AE61:AJ61"/>
    <mergeCell ref="AK63:AP63"/>
    <mergeCell ref="AQ63:AV63"/>
    <mergeCell ref="K55:V55"/>
    <mergeCell ref="AC51:AL51"/>
    <mergeCell ref="AW69:BC69"/>
    <mergeCell ref="A65:E65"/>
    <mergeCell ref="F65:J65"/>
    <mergeCell ref="K65:O65"/>
    <mergeCell ref="P65:X65"/>
    <mergeCell ref="Q51:AB51"/>
    <mergeCell ref="A51:P51"/>
    <mergeCell ref="X52:Z52"/>
    <mergeCell ref="A69:E69"/>
    <mergeCell ref="A68:E68"/>
    <mergeCell ref="A67:E67"/>
    <mergeCell ref="A66:E66"/>
    <mergeCell ref="A59:E61"/>
    <mergeCell ref="P59:X61"/>
    <mergeCell ref="F61:J61"/>
    <mergeCell ref="A62:E62"/>
    <mergeCell ref="F62:J62"/>
    <mergeCell ref="K62:O62"/>
    <mergeCell ref="AW62:BC62"/>
    <mergeCell ref="AK70:AP70"/>
    <mergeCell ref="AQ70:AV70"/>
    <mergeCell ref="AK62:AP62"/>
    <mergeCell ref="AQ62:AV62"/>
    <mergeCell ref="P62:X62"/>
    <mergeCell ref="AE70:AJ70"/>
    <mergeCell ref="AQ68:AV68"/>
    <mergeCell ref="AK66:AP66"/>
    <mergeCell ref="AQ66:AV66"/>
    <mergeCell ref="K70:O70"/>
    <mergeCell ref="P70:X70"/>
    <mergeCell ref="AQ69:AV69"/>
    <mergeCell ref="Y69:AD69"/>
    <mergeCell ref="AE69:AJ69"/>
    <mergeCell ref="AK68:AP68"/>
    <mergeCell ref="F70:J70"/>
    <mergeCell ref="Y70:AD70"/>
    <mergeCell ref="AW63:BC63"/>
    <mergeCell ref="A64:E64"/>
    <mergeCell ref="F64:J64"/>
    <mergeCell ref="AX47:AY47"/>
    <mergeCell ref="K54:V54"/>
    <mergeCell ref="F52:T52"/>
    <mergeCell ref="A31:Q31"/>
    <mergeCell ref="A44:I44"/>
    <mergeCell ref="L47:W47"/>
    <mergeCell ref="A47:K47"/>
    <mergeCell ref="F53:V53"/>
    <mergeCell ref="U52:W52"/>
    <mergeCell ref="J42:W42"/>
    <mergeCell ref="A50:BC50"/>
    <mergeCell ref="AQ51:AR51"/>
    <mergeCell ref="Y54:AM54"/>
    <mergeCell ref="AQ54:AR54"/>
    <mergeCell ref="AZ47:BB47"/>
    <mergeCell ref="AM47:AN47"/>
    <mergeCell ref="AP47:AW47"/>
    <mergeCell ref="AM51:AN51"/>
    <mergeCell ref="O48:U49"/>
    <mergeCell ref="AA41:BC41"/>
    <mergeCell ref="AB44:AI46"/>
    <mergeCell ref="W44:X45"/>
    <mergeCell ref="AZ44:BB44"/>
    <mergeCell ref="O41:V41"/>
    <mergeCell ref="AT20:BB20"/>
    <mergeCell ref="K21:AA21"/>
    <mergeCell ref="Z22:AK22"/>
    <mergeCell ref="AL22:BB22"/>
    <mergeCell ref="AA26:AG26"/>
    <mergeCell ref="E16:K16"/>
    <mergeCell ref="P16:S16"/>
    <mergeCell ref="R26:Y26"/>
    <mergeCell ref="AM1:BC1"/>
    <mergeCell ref="A7:AL7"/>
    <mergeCell ref="A8:AL8"/>
    <mergeCell ref="AU6:BA6"/>
    <mergeCell ref="AU7:BA7"/>
    <mergeCell ref="AU5:BA5"/>
    <mergeCell ref="AX16:AY16"/>
    <mergeCell ref="J25:Q25"/>
    <mergeCell ref="AM16:AN16"/>
    <mergeCell ref="AP16:AW16"/>
    <mergeCell ref="L16:O16"/>
    <mergeCell ref="J26:Q26"/>
    <mergeCell ref="AQ10:AV10"/>
    <mergeCell ref="Z12:AE12"/>
    <mergeCell ref="U12:Y12"/>
    <mergeCell ref="Z13:AE14"/>
    <mergeCell ref="U13:Y14"/>
    <mergeCell ref="AQ12:BC12"/>
    <mergeCell ref="AT18:BB18"/>
    <mergeCell ref="AQ13:BC13"/>
    <mergeCell ref="AH12:AP12"/>
    <mergeCell ref="AP15:BC15"/>
    <mergeCell ref="AZ16:BA16"/>
    <mergeCell ref="AH34:AO34"/>
    <mergeCell ref="AP34:AV34"/>
    <mergeCell ref="AW34:BC34"/>
    <mergeCell ref="AW39:AX39"/>
    <mergeCell ref="AH33:AO33"/>
    <mergeCell ref="AP39:AS39"/>
    <mergeCell ref="R33:Y33"/>
    <mergeCell ref="R34:Y34"/>
    <mergeCell ref="Y38:BC38"/>
    <mergeCell ref="A38:W38"/>
    <mergeCell ref="Z39:AJ39"/>
    <mergeCell ref="W36:AB36"/>
    <mergeCell ref="O36:V36"/>
    <mergeCell ref="AP33:AV33"/>
    <mergeCell ref="AW33:BC33"/>
    <mergeCell ref="I36:M36"/>
    <mergeCell ref="AA33:AG33"/>
    <mergeCell ref="L75:AC75"/>
    <mergeCell ref="AI75:BC75"/>
    <mergeCell ref="Y72:AD72"/>
    <mergeCell ref="AE72:AJ72"/>
    <mergeCell ref="L74:AC74"/>
    <mergeCell ref="AI74:BC74"/>
    <mergeCell ref="P72:X72"/>
    <mergeCell ref="AK60:AV60"/>
    <mergeCell ref="Y60:AJ60"/>
    <mergeCell ref="K61:O61"/>
    <mergeCell ref="F59:O60"/>
    <mergeCell ref="Y59:AV59"/>
    <mergeCell ref="AK61:AP61"/>
    <mergeCell ref="AQ61:AV61"/>
    <mergeCell ref="Y62:AD62"/>
    <mergeCell ref="AE62:AJ62"/>
    <mergeCell ref="Y71:AD71"/>
    <mergeCell ref="K71:O71"/>
    <mergeCell ref="P71:X71"/>
    <mergeCell ref="F71:J71"/>
    <mergeCell ref="AK65:AP65"/>
    <mergeCell ref="AQ65:AV65"/>
    <mergeCell ref="AW66:BC66"/>
    <mergeCell ref="Y65:AD65"/>
    <mergeCell ref="AW72:BC72"/>
    <mergeCell ref="AK72:AP72"/>
    <mergeCell ref="AQ72:AV72"/>
    <mergeCell ref="AW64:BC64"/>
    <mergeCell ref="A63:E63"/>
    <mergeCell ref="F63:J63"/>
    <mergeCell ref="K63:O63"/>
    <mergeCell ref="P63:X63"/>
    <mergeCell ref="Y63:AD63"/>
    <mergeCell ref="AE63:AJ63"/>
    <mergeCell ref="A71:E71"/>
    <mergeCell ref="AE71:AJ71"/>
    <mergeCell ref="AK69:AP69"/>
    <mergeCell ref="F69:J69"/>
    <mergeCell ref="K69:O69"/>
    <mergeCell ref="P69:X69"/>
    <mergeCell ref="AW71:BC71"/>
    <mergeCell ref="AK71:AP71"/>
    <mergeCell ref="AQ71:AV71"/>
    <mergeCell ref="P66:X66"/>
    <mergeCell ref="Y66:AD66"/>
    <mergeCell ref="AE66:AJ66"/>
    <mergeCell ref="AE65:AJ65"/>
    <mergeCell ref="AW65:BC65"/>
    <mergeCell ref="A42:I42"/>
    <mergeCell ref="J43:W43"/>
    <mergeCell ref="AX44:AY44"/>
    <mergeCell ref="T44:V45"/>
    <mergeCell ref="Y44:AA45"/>
    <mergeCell ref="J44:N45"/>
    <mergeCell ref="AM44:AN44"/>
    <mergeCell ref="AP44:AW44"/>
    <mergeCell ref="AA43:BC43"/>
    <mergeCell ref="AJ44:AK44"/>
    <mergeCell ref="A45:I46"/>
    <mergeCell ref="AA42:BC42"/>
    <mergeCell ref="O44:S45"/>
    <mergeCell ref="AJ9:AR9"/>
    <mergeCell ref="AN7:AT7"/>
    <mergeCell ref="P22:X22"/>
    <mergeCell ref="A22:N22"/>
    <mergeCell ref="R24:Y24"/>
    <mergeCell ref="R25:Y25"/>
    <mergeCell ref="R28:Y28"/>
    <mergeCell ref="AH10:AP10"/>
    <mergeCell ref="A19:R19"/>
    <mergeCell ref="AP28:AV28"/>
    <mergeCell ref="A27:Q27"/>
    <mergeCell ref="AJ11:AT11"/>
    <mergeCell ref="AH26:AO26"/>
    <mergeCell ref="AP26:AV26"/>
    <mergeCell ref="A24:Q24"/>
    <mergeCell ref="AP25:BC25"/>
    <mergeCell ref="M20:AF20"/>
    <mergeCell ref="A20:L20"/>
    <mergeCell ref="AU11:AW11"/>
    <mergeCell ref="AX11:AZ11"/>
    <mergeCell ref="F13:T14"/>
    <mergeCell ref="AT19:BB19"/>
    <mergeCell ref="A25:I26"/>
    <mergeCell ref="AA25:AO25"/>
    <mergeCell ref="R27:Y27"/>
    <mergeCell ref="AW28:BC28"/>
    <mergeCell ref="AW26:BC26"/>
    <mergeCell ref="BA11:BC11"/>
    <mergeCell ref="AA24:BC24"/>
    <mergeCell ref="K64:O64"/>
    <mergeCell ref="P64:X64"/>
    <mergeCell ref="Y64:AD64"/>
    <mergeCell ref="AE64:AJ64"/>
    <mergeCell ref="AK64:AP64"/>
    <mergeCell ref="AQ64:AV64"/>
    <mergeCell ref="AT54:AY54"/>
    <mergeCell ref="AZ54:BA54"/>
    <mergeCell ref="AO52:AQ52"/>
    <mergeCell ref="Y55:AM55"/>
    <mergeCell ref="AT51:AY51"/>
    <mergeCell ref="AR52:AS52"/>
    <mergeCell ref="AZ51:BA51"/>
    <mergeCell ref="AT52:AW52"/>
    <mergeCell ref="AO51:AP51"/>
    <mergeCell ref="AA52:AN52"/>
    <mergeCell ref="Y48:AK49"/>
    <mergeCell ref="Y47:AK47"/>
    <mergeCell ref="AA34:AG34"/>
  </mergeCells>
  <phoneticPr fontId="5" type="noConversion"/>
  <conditionalFormatting sqref="AK64:AP71">
    <cfRule type="cellIs" dxfId="1" priority="6" stopIfTrue="1" operator="lessThan">
      <formula>1</formula>
    </cfRule>
  </conditionalFormatting>
  <pageMargins left="0.59055118110236227" right="0.39370078740157483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56" max="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5"/>
  <sheetViews>
    <sheetView tabSelected="1" view="pageBreakPreview" topLeftCell="A23" zoomScale="115" zoomScaleNormal="100" zoomScaleSheetLayoutView="115" workbookViewId="0">
      <selection activeCell="R35" sqref="R35"/>
    </sheetView>
  </sheetViews>
  <sheetFormatPr defaultColWidth="1.7109375" defaultRowHeight="12.75" x14ac:dyDescent="0.2"/>
  <cols>
    <col min="1" max="6" width="1.7109375" customWidth="1"/>
    <col min="7" max="7" width="0.7109375" customWidth="1"/>
    <col min="8" max="8" width="1.7109375" customWidth="1"/>
    <col min="9" max="9" width="2.7109375" customWidth="1"/>
    <col min="10" max="11" width="1.7109375" customWidth="1"/>
    <col min="12" max="12" width="1.42578125" customWidth="1"/>
    <col min="13" max="13" width="1.5703125" customWidth="1"/>
    <col min="14" max="14" width="1.7109375" customWidth="1"/>
    <col min="15" max="15" width="2.140625" customWidth="1"/>
    <col min="16" max="35" width="1.7109375" customWidth="1"/>
    <col min="36" max="36" width="1.28515625" customWidth="1"/>
    <col min="37" max="52" width="1.7109375" customWidth="1"/>
    <col min="53" max="53" width="0.7109375" customWidth="1"/>
    <col min="54" max="54" width="2" customWidth="1"/>
    <col min="55" max="55" width="1.85546875" customWidth="1"/>
    <col min="56" max="56" width="1.42578125" customWidth="1"/>
    <col min="57" max="57" width="0.7109375" customWidth="1"/>
    <col min="58" max="58" width="1.42578125" customWidth="1"/>
  </cols>
  <sheetData>
    <row r="1" spans="1:55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H1" s="1"/>
      <c r="AI1" s="1"/>
      <c r="AJ1" s="1"/>
      <c r="AK1" s="1"/>
      <c r="AL1" s="1"/>
      <c r="AM1" s="163" t="s">
        <v>45</v>
      </c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</row>
    <row r="2" spans="1:55" ht="11.25" customHeight="1" x14ac:dyDescent="0.2">
      <c r="A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G2" s="5"/>
      <c r="AH2" s="5"/>
      <c r="AI2" s="5"/>
      <c r="AJ2" s="5"/>
      <c r="AK2" s="5"/>
      <c r="AL2" s="5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 t="s">
        <v>49</v>
      </c>
    </row>
    <row r="3" spans="1:55" ht="11.25" customHeight="1" x14ac:dyDescent="0.2">
      <c r="A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G3" s="5"/>
      <c r="AH3" s="5"/>
      <c r="AI3" s="5"/>
      <c r="AJ3" s="5"/>
      <c r="AK3" s="5"/>
      <c r="AL3" s="5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 t="s">
        <v>46</v>
      </c>
    </row>
    <row r="4" spans="1:55" ht="8.1" customHeight="1" x14ac:dyDescent="0.2">
      <c r="A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2"/>
      <c r="AN4" s="2"/>
      <c r="AO4" s="2"/>
      <c r="AP4" s="2"/>
      <c r="AQ4" s="2"/>
      <c r="AR4" s="2"/>
      <c r="AS4" s="2"/>
      <c r="AU4" s="8"/>
      <c r="AV4" s="8"/>
      <c r="AW4" s="8"/>
      <c r="AX4" s="8"/>
      <c r="AY4" s="8"/>
      <c r="AZ4" s="8"/>
      <c r="BA4" s="8"/>
      <c r="BB4" s="8"/>
      <c r="BC4" s="8"/>
    </row>
    <row r="5" spans="1:55" ht="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3"/>
      <c r="AI5" s="13"/>
      <c r="AJ5" s="13"/>
      <c r="AK5" s="13"/>
      <c r="AL5" s="13"/>
      <c r="AM5" s="13"/>
      <c r="AN5" s="12"/>
      <c r="AO5" s="12"/>
      <c r="AP5" s="12"/>
      <c r="AQ5" s="12"/>
      <c r="AR5" s="12"/>
      <c r="AS5" s="12"/>
      <c r="AT5" s="12"/>
      <c r="AU5" s="69" t="s">
        <v>9</v>
      </c>
      <c r="AV5" s="70"/>
      <c r="AW5" s="70"/>
      <c r="AX5" s="70"/>
      <c r="AY5" s="70"/>
      <c r="AZ5" s="70"/>
      <c r="BA5" s="71"/>
      <c r="BB5" s="12"/>
      <c r="BC5" s="12"/>
    </row>
    <row r="6" spans="1:55" ht="1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3"/>
      <c r="Z6" s="13"/>
      <c r="AA6" s="13"/>
      <c r="AB6" s="13"/>
      <c r="AC6" s="13"/>
      <c r="AD6" s="13"/>
      <c r="AE6" s="13"/>
      <c r="AF6" s="13"/>
      <c r="AG6" s="14"/>
      <c r="AH6" s="13"/>
      <c r="AI6" s="13"/>
      <c r="AJ6" s="13"/>
      <c r="AK6" s="13"/>
      <c r="AL6" s="13"/>
      <c r="AM6" s="13"/>
      <c r="AN6" s="15"/>
      <c r="AO6" s="15"/>
      <c r="AP6" s="15"/>
      <c r="AQ6" s="15"/>
      <c r="AR6" s="15"/>
      <c r="AS6" s="15"/>
      <c r="AT6" s="15" t="s">
        <v>70</v>
      </c>
      <c r="AU6" s="164" t="s">
        <v>47</v>
      </c>
      <c r="AV6" s="165"/>
      <c r="AW6" s="165"/>
      <c r="AX6" s="165"/>
      <c r="AY6" s="165"/>
      <c r="AZ6" s="165"/>
      <c r="BA6" s="166"/>
      <c r="BB6" s="12"/>
      <c r="BC6" s="12"/>
    </row>
    <row r="7" spans="1:55" ht="15" x14ac:dyDescent="0.2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3"/>
      <c r="AN7" s="80" t="s">
        <v>69</v>
      </c>
      <c r="AO7" s="81"/>
      <c r="AP7" s="81"/>
      <c r="AQ7" s="81"/>
      <c r="AR7" s="81"/>
      <c r="AS7" s="81"/>
      <c r="AT7" s="82"/>
      <c r="AU7" s="164"/>
      <c r="AV7" s="165"/>
      <c r="AW7" s="165"/>
      <c r="AX7" s="165"/>
      <c r="AY7" s="165"/>
      <c r="AZ7" s="165"/>
      <c r="BA7" s="166"/>
      <c r="BB7" s="12"/>
      <c r="BC7" s="12"/>
    </row>
    <row r="8" spans="1:55" ht="15" x14ac:dyDescent="0.25">
      <c r="A8" s="65" t="s">
        <v>71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55" s="1" customFormat="1" ht="1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78" t="s">
        <v>0</v>
      </c>
      <c r="AK9" s="78"/>
      <c r="AL9" s="78"/>
      <c r="AM9" s="78"/>
      <c r="AN9" s="78"/>
      <c r="AO9" s="78"/>
      <c r="AP9" s="78"/>
      <c r="AQ9" s="78"/>
      <c r="AR9" s="79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</row>
    <row r="10" spans="1:55" s="1" customFormat="1" ht="1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78" t="s">
        <v>50</v>
      </c>
      <c r="AI10" s="79"/>
      <c r="AJ10" s="79"/>
      <c r="AK10" s="79"/>
      <c r="AL10" s="79"/>
      <c r="AM10" s="79"/>
      <c r="AN10" s="79"/>
      <c r="AO10" s="79"/>
      <c r="AP10" s="79"/>
      <c r="AQ10" s="193">
        <f>R32</f>
        <v>2515</v>
      </c>
      <c r="AR10" s="194"/>
      <c r="AS10" s="194"/>
      <c r="AT10" s="194"/>
      <c r="AU10" s="194"/>
      <c r="AV10" s="194"/>
      <c r="AW10" s="16"/>
      <c r="AX10" s="16"/>
      <c r="AY10" s="16"/>
      <c r="AZ10" s="16"/>
      <c r="BA10" s="16"/>
      <c r="BB10" s="16"/>
      <c r="BC10" s="16"/>
    </row>
    <row r="11" spans="1:55" s="1" customFormat="1" ht="1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65" t="s">
        <v>1</v>
      </c>
      <c r="AV11" s="65"/>
      <c r="AW11" s="65"/>
      <c r="AX11" s="115" t="s">
        <v>90</v>
      </c>
      <c r="AY11" s="115"/>
      <c r="AZ11" s="115"/>
      <c r="BA11" s="65" t="s">
        <v>62</v>
      </c>
      <c r="BB11" s="65"/>
      <c r="BC11" s="65"/>
    </row>
    <row r="12" spans="1:55" s="1" customFormat="1" ht="17.2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6" t="s">
        <v>7</v>
      </c>
      <c r="V12" s="67"/>
      <c r="W12" s="67"/>
      <c r="X12" s="67"/>
      <c r="Y12" s="68"/>
      <c r="Z12" s="66" t="s">
        <v>6</v>
      </c>
      <c r="AA12" s="67"/>
      <c r="AB12" s="67"/>
      <c r="AC12" s="67"/>
      <c r="AD12" s="67"/>
      <c r="AE12" s="68"/>
      <c r="AF12" s="12"/>
      <c r="AG12" s="12"/>
      <c r="AH12" s="78" t="s">
        <v>2</v>
      </c>
      <c r="AI12" s="79"/>
      <c r="AJ12" s="79"/>
      <c r="AK12" s="79"/>
      <c r="AL12" s="79"/>
      <c r="AM12" s="79"/>
      <c r="AN12" s="79"/>
      <c r="AO12" s="79"/>
      <c r="AP12" s="7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</row>
    <row r="13" spans="1:55" s="1" customFormat="1" ht="14.25" customHeight="1" x14ac:dyDescent="0.25">
      <c r="A13" s="12"/>
      <c r="B13" s="12"/>
      <c r="C13" s="12"/>
      <c r="D13" s="12"/>
      <c r="E13" s="12"/>
      <c r="F13" s="150" t="s">
        <v>8</v>
      </c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1"/>
      <c r="U13" s="152"/>
      <c r="V13" s="153"/>
      <c r="W13" s="153"/>
      <c r="X13" s="153"/>
      <c r="Y13" s="154"/>
      <c r="Z13" s="152" t="s">
        <v>81</v>
      </c>
      <c r="AA13" s="153"/>
      <c r="AB13" s="153"/>
      <c r="AC13" s="153"/>
      <c r="AD13" s="153"/>
      <c r="AE13" s="154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98" t="s">
        <v>72</v>
      </c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</row>
    <row r="14" spans="1:55" s="1" customFormat="1" ht="13.5" customHeight="1" x14ac:dyDescent="0.25">
      <c r="A14" s="12"/>
      <c r="B14" s="12"/>
      <c r="C14" s="12"/>
      <c r="D14" s="12"/>
      <c r="E14" s="12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1"/>
      <c r="U14" s="155"/>
      <c r="V14" s="156"/>
      <c r="W14" s="156"/>
      <c r="X14" s="156"/>
      <c r="Y14" s="157"/>
      <c r="Z14" s="155"/>
      <c r="AA14" s="156"/>
      <c r="AB14" s="156"/>
      <c r="AC14" s="156"/>
      <c r="AD14" s="156"/>
      <c r="AE14" s="157"/>
      <c r="AF14" s="12"/>
      <c r="AG14" s="40"/>
      <c r="AH14" s="40"/>
      <c r="AI14" s="40"/>
      <c r="AJ14" s="40"/>
      <c r="AK14" s="40"/>
      <c r="AL14" s="40"/>
      <c r="AM14" s="40"/>
      <c r="AN14" s="26"/>
      <c r="AO14" s="26"/>
      <c r="AP14" s="26"/>
      <c r="AQ14" s="40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9"/>
    </row>
    <row r="15" spans="1:55" s="1" customFormat="1" ht="1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22"/>
      <c r="AI15" s="22"/>
      <c r="AJ15" s="27" t="s">
        <v>55</v>
      </c>
      <c r="AK15" s="27"/>
      <c r="AL15" s="27"/>
      <c r="AM15" s="27"/>
      <c r="AN15" s="27"/>
      <c r="AO15" s="27"/>
      <c r="AP15" s="158" t="s">
        <v>56</v>
      </c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</row>
    <row r="16" spans="1:55" s="1" customFormat="1" ht="17.25" customHeight="1" x14ac:dyDescent="0.25">
      <c r="A16" s="12"/>
      <c r="B16" s="12"/>
      <c r="C16" s="12"/>
      <c r="D16" s="12"/>
      <c r="E16" s="162"/>
      <c r="F16" s="162"/>
      <c r="G16" s="162"/>
      <c r="H16" s="162"/>
      <c r="I16" s="162"/>
      <c r="J16" s="162"/>
      <c r="K16" s="162"/>
      <c r="L16" s="99"/>
      <c r="M16" s="99"/>
      <c r="N16" s="99"/>
      <c r="O16" s="99"/>
      <c r="P16" s="162"/>
      <c r="Q16" s="162"/>
      <c r="R16" s="162"/>
      <c r="S16" s="16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 t="s">
        <v>3</v>
      </c>
      <c r="AM16" s="115"/>
      <c r="AN16" s="115"/>
      <c r="AO16" s="19" t="s">
        <v>4</v>
      </c>
      <c r="AP16" s="115"/>
      <c r="AQ16" s="115"/>
      <c r="AR16" s="115"/>
      <c r="AS16" s="115"/>
      <c r="AT16" s="115"/>
      <c r="AU16" s="115"/>
      <c r="AV16" s="115"/>
      <c r="AW16" s="115"/>
      <c r="AX16" s="183">
        <v>20</v>
      </c>
      <c r="AY16" s="183"/>
      <c r="AZ16" s="115" t="s">
        <v>79</v>
      </c>
      <c r="BA16" s="115"/>
      <c r="BB16" s="12" t="s">
        <v>5</v>
      </c>
      <c r="BC16" s="12"/>
    </row>
    <row r="17" spans="1:74" s="1" customFormat="1" ht="8.2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0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</row>
    <row r="18" spans="1:74" s="1" customFormat="1" ht="12.7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T18" s="69" t="s">
        <v>9</v>
      </c>
      <c r="AU18" s="70"/>
      <c r="AV18" s="70"/>
      <c r="AW18" s="70"/>
      <c r="AX18" s="70"/>
      <c r="AY18" s="70"/>
      <c r="AZ18" s="70"/>
      <c r="BA18" s="70"/>
      <c r="BB18" s="71"/>
      <c r="BC18" s="12"/>
    </row>
    <row r="19" spans="1:74" s="1" customFormat="1" ht="14.25" customHeight="1" x14ac:dyDescent="0.25">
      <c r="A19" s="78" t="s">
        <v>10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9"/>
      <c r="Q19" s="79"/>
      <c r="R19" s="79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3"/>
      <c r="AT19" s="69" t="s">
        <v>83</v>
      </c>
      <c r="AU19" s="70"/>
      <c r="AV19" s="70"/>
      <c r="AW19" s="70"/>
      <c r="AX19" s="70"/>
      <c r="AY19" s="70"/>
      <c r="AZ19" s="70"/>
      <c r="BA19" s="70"/>
      <c r="BB19" s="71"/>
      <c r="BC19" s="12"/>
    </row>
    <row r="20" spans="1:74" s="1" customFormat="1" ht="14.25" customHeight="1" x14ac:dyDescent="0.25">
      <c r="A20" s="78" t="s">
        <v>11</v>
      </c>
      <c r="B20" s="78"/>
      <c r="C20" s="78"/>
      <c r="D20" s="78"/>
      <c r="E20" s="78"/>
      <c r="F20" s="78"/>
      <c r="G20" s="78"/>
      <c r="H20" s="78"/>
      <c r="I20" s="78"/>
      <c r="J20" s="78"/>
      <c r="K20" s="79"/>
      <c r="L20" s="79"/>
      <c r="M20" s="91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84"/>
      <c r="AC20" s="84"/>
      <c r="AD20" s="84"/>
      <c r="AE20" s="84"/>
      <c r="AF20" s="84"/>
      <c r="AG20" s="12"/>
      <c r="AH20" s="12"/>
      <c r="AI20" s="12" t="s">
        <v>12</v>
      </c>
      <c r="AJ20" s="12"/>
      <c r="AK20" s="12"/>
      <c r="AL20" s="12"/>
      <c r="AM20" s="12"/>
      <c r="AN20" s="12"/>
      <c r="AO20" s="12"/>
      <c r="AP20" s="12"/>
      <c r="AQ20" s="12"/>
      <c r="AT20" s="69" t="s">
        <v>84</v>
      </c>
      <c r="AU20" s="70"/>
      <c r="AV20" s="70"/>
      <c r="AW20" s="70"/>
      <c r="AX20" s="70"/>
      <c r="AY20" s="70"/>
      <c r="AZ20" s="70"/>
      <c r="BA20" s="70"/>
      <c r="BB20" s="71"/>
      <c r="BC20" s="12"/>
      <c r="BV20" s="3"/>
    </row>
    <row r="21" spans="1:74" s="1" customFormat="1" ht="15.7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98" t="s">
        <v>68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</row>
    <row r="22" spans="1:74" s="1" customFormat="1" ht="12.75" customHeight="1" x14ac:dyDescent="0.25">
      <c r="A22" s="78" t="s">
        <v>13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10"/>
      <c r="P22" s="83"/>
      <c r="Q22" s="84"/>
      <c r="R22" s="84"/>
      <c r="S22" s="84"/>
      <c r="T22" s="84"/>
      <c r="U22" s="84"/>
      <c r="V22" s="84"/>
      <c r="W22" s="84"/>
      <c r="X22" s="84"/>
      <c r="Y22" s="12"/>
      <c r="Z22" s="78" t="s">
        <v>14</v>
      </c>
      <c r="AA22" s="78"/>
      <c r="AB22" s="78"/>
      <c r="AC22" s="78"/>
      <c r="AD22" s="78"/>
      <c r="AE22" s="78"/>
      <c r="AF22" s="78"/>
      <c r="AG22" s="78"/>
      <c r="AH22" s="78"/>
      <c r="AI22" s="160"/>
      <c r="AJ22" s="160"/>
      <c r="AK22" s="160"/>
      <c r="AL22" s="83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21"/>
    </row>
    <row r="23" spans="1:74" s="1" customFormat="1" ht="5.2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</row>
    <row r="24" spans="1:74" s="1" customFormat="1" ht="13.5" customHeight="1" x14ac:dyDescent="0.25">
      <c r="A24" s="66" t="s">
        <v>15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8"/>
      <c r="R24" s="85" t="s">
        <v>67</v>
      </c>
      <c r="S24" s="85"/>
      <c r="T24" s="85"/>
      <c r="U24" s="85"/>
      <c r="V24" s="85"/>
      <c r="W24" s="85"/>
      <c r="X24" s="85"/>
      <c r="Y24" s="58"/>
      <c r="Z24" s="44"/>
      <c r="AA24" s="66" t="s">
        <v>16</v>
      </c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8"/>
    </row>
    <row r="25" spans="1:74" s="1" customFormat="1" ht="15" x14ac:dyDescent="0.25">
      <c r="A25" s="137" t="s">
        <v>76</v>
      </c>
      <c r="B25" s="138"/>
      <c r="C25" s="138"/>
      <c r="D25" s="138"/>
      <c r="E25" s="138"/>
      <c r="F25" s="138"/>
      <c r="G25" s="138"/>
      <c r="H25" s="138"/>
      <c r="I25" s="138"/>
      <c r="J25" s="60" t="s">
        <v>17</v>
      </c>
      <c r="K25" s="60"/>
      <c r="L25" s="60"/>
      <c r="M25" s="60"/>
      <c r="N25" s="60"/>
      <c r="O25" s="60"/>
      <c r="P25" s="60"/>
      <c r="Q25" s="61"/>
      <c r="R25" s="198">
        <f>Октябрь!R33</f>
        <v>0</v>
      </c>
      <c r="S25" s="198"/>
      <c r="T25" s="198"/>
      <c r="U25" s="198"/>
      <c r="V25" s="198"/>
      <c r="W25" s="198"/>
      <c r="X25" s="198"/>
      <c r="Y25" s="199"/>
      <c r="Z25" s="43"/>
      <c r="AA25" s="59" t="s">
        <v>21</v>
      </c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1"/>
      <c r="AP25" s="59" t="s">
        <v>22</v>
      </c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1"/>
    </row>
    <row r="26" spans="1:74" s="1" customFormat="1" ht="15" x14ac:dyDescent="0.25">
      <c r="A26" s="140"/>
      <c r="B26" s="141"/>
      <c r="C26" s="141"/>
      <c r="D26" s="141"/>
      <c r="E26" s="141"/>
      <c r="F26" s="141"/>
      <c r="G26" s="141"/>
      <c r="H26" s="141"/>
      <c r="I26" s="141"/>
      <c r="J26" s="67" t="s">
        <v>18</v>
      </c>
      <c r="K26" s="67"/>
      <c r="L26" s="67"/>
      <c r="M26" s="67"/>
      <c r="N26" s="67"/>
      <c r="O26" s="67"/>
      <c r="P26" s="67"/>
      <c r="Q26" s="68"/>
      <c r="R26" s="195">
        <f>Октябрь!R34</f>
        <v>1000</v>
      </c>
      <c r="S26" s="196"/>
      <c r="T26" s="196"/>
      <c r="U26" s="196"/>
      <c r="V26" s="196"/>
      <c r="W26" s="196"/>
      <c r="X26" s="196"/>
      <c r="Y26" s="197"/>
      <c r="Z26" s="12"/>
      <c r="AA26" s="62" t="s">
        <v>23</v>
      </c>
      <c r="AB26" s="63"/>
      <c r="AC26" s="63"/>
      <c r="AD26" s="63"/>
      <c r="AE26" s="63"/>
      <c r="AF26" s="63"/>
      <c r="AG26" s="64"/>
      <c r="AH26" s="62" t="s">
        <v>66</v>
      </c>
      <c r="AI26" s="63"/>
      <c r="AJ26" s="63"/>
      <c r="AK26" s="63"/>
      <c r="AL26" s="63"/>
      <c r="AM26" s="63"/>
      <c r="AN26" s="63"/>
      <c r="AO26" s="64"/>
      <c r="AP26" s="62" t="s">
        <v>23</v>
      </c>
      <c r="AQ26" s="63"/>
      <c r="AR26" s="63"/>
      <c r="AS26" s="63"/>
      <c r="AT26" s="63"/>
      <c r="AU26" s="63"/>
      <c r="AV26" s="64"/>
      <c r="AW26" s="62" t="s">
        <v>66</v>
      </c>
      <c r="AX26" s="63"/>
      <c r="AY26" s="63"/>
      <c r="AZ26" s="63"/>
      <c r="BA26" s="63"/>
      <c r="BB26" s="63"/>
      <c r="BC26" s="64"/>
    </row>
    <row r="27" spans="1:74" s="1" customFormat="1" ht="15" x14ac:dyDescent="0.25">
      <c r="A27" s="87" t="s">
        <v>75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  <c r="R27" s="195" t="s">
        <v>80</v>
      </c>
      <c r="S27" s="196"/>
      <c r="T27" s="196"/>
      <c r="U27" s="196"/>
      <c r="V27" s="196"/>
      <c r="W27" s="196"/>
      <c r="X27" s="196"/>
      <c r="Y27" s="197"/>
      <c r="Z27" s="12"/>
      <c r="AA27" s="59"/>
      <c r="AB27" s="60"/>
      <c r="AC27" s="60"/>
      <c r="AD27" s="60"/>
      <c r="AE27" s="60"/>
      <c r="AF27" s="60"/>
      <c r="AG27" s="61"/>
      <c r="AH27" s="59"/>
      <c r="AI27" s="60"/>
      <c r="AJ27" s="60"/>
      <c r="AK27" s="60"/>
      <c r="AL27" s="60"/>
      <c r="AM27" s="60"/>
      <c r="AN27" s="60"/>
      <c r="AO27" s="61"/>
      <c r="AP27" s="59"/>
      <c r="AQ27" s="60"/>
      <c r="AR27" s="60"/>
      <c r="AS27" s="60"/>
      <c r="AT27" s="60"/>
      <c r="AU27" s="60"/>
      <c r="AV27" s="61"/>
      <c r="AW27" s="59"/>
      <c r="AX27" s="60"/>
      <c r="AY27" s="60"/>
      <c r="AZ27" s="60"/>
      <c r="BA27" s="60"/>
      <c r="BB27" s="60"/>
      <c r="BC27" s="61"/>
    </row>
    <row r="28" spans="1:74" s="1" customFormat="1" ht="15" x14ac:dyDescent="0.25">
      <c r="A28" s="180" t="s">
        <v>73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200"/>
      <c r="M28" s="200"/>
      <c r="N28" s="200"/>
      <c r="O28" s="200"/>
      <c r="P28" s="200"/>
      <c r="Q28" s="201"/>
      <c r="R28" s="195"/>
      <c r="S28" s="196"/>
      <c r="T28" s="196"/>
      <c r="U28" s="196"/>
      <c r="V28" s="196"/>
      <c r="W28" s="196"/>
      <c r="X28" s="196"/>
      <c r="Y28" s="197"/>
      <c r="Z28" s="12"/>
      <c r="AA28" s="59"/>
      <c r="AB28" s="60"/>
      <c r="AC28" s="60"/>
      <c r="AD28" s="60"/>
      <c r="AE28" s="60"/>
      <c r="AF28" s="60"/>
      <c r="AG28" s="61"/>
      <c r="AH28" s="59"/>
      <c r="AI28" s="60"/>
      <c r="AJ28" s="60"/>
      <c r="AK28" s="60"/>
      <c r="AL28" s="60"/>
      <c r="AM28" s="60"/>
      <c r="AN28" s="60"/>
      <c r="AO28" s="61"/>
      <c r="AP28" s="59"/>
      <c r="AQ28" s="60"/>
      <c r="AR28" s="60"/>
      <c r="AS28" s="60"/>
      <c r="AT28" s="60"/>
      <c r="AU28" s="60"/>
      <c r="AV28" s="61"/>
      <c r="AW28" s="59"/>
      <c r="AX28" s="60"/>
      <c r="AY28" s="60"/>
      <c r="AZ28" s="60"/>
      <c r="BA28" s="60"/>
      <c r="BB28" s="60"/>
      <c r="BC28" s="61"/>
    </row>
    <row r="29" spans="1:74" s="1" customFormat="1" ht="15" x14ac:dyDescent="0.25">
      <c r="A29" s="180" t="s">
        <v>74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60"/>
      <c r="M29" s="60"/>
      <c r="N29" s="60"/>
      <c r="O29" s="60"/>
      <c r="P29" s="60"/>
      <c r="Q29" s="61"/>
      <c r="R29" s="198"/>
      <c r="S29" s="198"/>
      <c r="T29" s="198"/>
      <c r="U29" s="198"/>
      <c r="V29" s="198"/>
      <c r="W29" s="198"/>
      <c r="X29" s="198"/>
      <c r="Y29" s="199"/>
      <c r="Z29" s="12"/>
      <c r="AA29" s="59"/>
      <c r="AB29" s="60"/>
      <c r="AC29" s="60"/>
      <c r="AD29" s="60"/>
      <c r="AE29" s="60"/>
      <c r="AF29" s="60"/>
      <c r="AG29" s="61"/>
      <c r="AH29" s="59"/>
      <c r="AI29" s="60"/>
      <c r="AJ29" s="60"/>
      <c r="AK29" s="60"/>
      <c r="AL29" s="60"/>
      <c r="AM29" s="60"/>
      <c r="AN29" s="60"/>
      <c r="AO29" s="61"/>
      <c r="AP29" s="59"/>
      <c r="AQ29" s="60"/>
      <c r="AR29" s="60"/>
      <c r="AS29" s="60"/>
      <c r="AT29" s="60"/>
      <c r="AU29" s="60"/>
      <c r="AV29" s="61"/>
      <c r="AW29" s="59"/>
      <c r="AX29" s="60"/>
      <c r="AY29" s="60"/>
      <c r="AZ29" s="60"/>
      <c r="BA29" s="60"/>
      <c r="BB29" s="60"/>
      <c r="BC29" s="61"/>
    </row>
    <row r="30" spans="1:74" s="1" customFormat="1" ht="15" x14ac:dyDescent="0.2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9"/>
      <c r="R30" s="198"/>
      <c r="S30" s="198"/>
      <c r="T30" s="198"/>
      <c r="U30" s="198"/>
      <c r="V30" s="198"/>
      <c r="W30" s="198"/>
      <c r="X30" s="198"/>
      <c r="Y30" s="199"/>
      <c r="Z30" s="12"/>
      <c r="AA30" s="59"/>
      <c r="AB30" s="60"/>
      <c r="AC30" s="60"/>
      <c r="AD30" s="60"/>
      <c r="AE30" s="60"/>
      <c r="AF30" s="60"/>
      <c r="AG30" s="61"/>
      <c r="AH30" s="59"/>
      <c r="AI30" s="60"/>
      <c r="AJ30" s="60"/>
      <c r="AK30" s="60"/>
      <c r="AL30" s="60"/>
      <c r="AM30" s="60"/>
      <c r="AN30" s="60"/>
      <c r="AO30" s="61"/>
      <c r="AP30" s="59"/>
      <c r="AQ30" s="60"/>
      <c r="AR30" s="60"/>
      <c r="AS30" s="60"/>
      <c r="AT30" s="60"/>
      <c r="AU30" s="60"/>
      <c r="AV30" s="61"/>
      <c r="AW30" s="59"/>
      <c r="AX30" s="60"/>
      <c r="AY30" s="60"/>
      <c r="AZ30" s="60"/>
      <c r="BA30" s="60"/>
      <c r="BB30" s="60"/>
      <c r="BC30" s="61"/>
    </row>
    <row r="31" spans="1:74" s="1" customFormat="1" ht="15" x14ac:dyDescent="0.25">
      <c r="A31" s="87" t="s">
        <v>77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/>
      <c r="R31" s="198">
        <v>2550</v>
      </c>
      <c r="S31" s="198"/>
      <c r="T31" s="198"/>
      <c r="U31" s="198"/>
      <c r="V31" s="198"/>
      <c r="W31" s="198"/>
      <c r="X31" s="198"/>
      <c r="Y31" s="199"/>
      <c r="Z31" s="12"/>
      <c r="AA31" s="59"/>
      <c r="AB31" s="60"/>
      <c r="AC31" s="60"/>
      <c r="AD31" s="60"/>
      <c r="AE31" s="60"/>
      <c r="AF31" s="60"/>
      <c r="AG31" s="61"/>
      <c r="AH31" s="59"/>
      <c r="AI31" s="60"/>
      <c r="AJ31" s="60"/>
      <c r="AK31" s="60"/>
      <c r="AL31" s="60"/>
      <c r="AM31" s="60"/>
      <c r="AN31" s="60"/>
      <c r="AO31" s="61"/>
      <c r="AP31" s="59"/>
      <c r="AQ31" s="60"/>
      <c r="AR31" s="60"/>
      <c r="AS31" s="60"/>
      <c r="AT31" s="60"/>
      <c r="AU31" s="60"/>
      <c r="AV31" s="61"/>
      <c r="AW31" s="59"/>
      <c r="AX31" s="60"/>
      <c r="AY31" s="60"/>
      <c r="AZ31" s="60"/>
      <c r="BA31" s="60"/>
      <c r="BB31" s="60"/>
      <c r="BC31" s="61"/>
    </row>
    <row r="32" spans="1:74" s="1" customFormat="1" ht="15" x14ac:dyDescent="0.25">
      <c r="A32" s="87" t="s">
        <v>78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  <c r="R32" s="198">
        <f>AK72</f>
        <v>2515</v>
      </c>
      <c r="S32" s="198"/>
      <c r="T32" s="198"/>
      <c r="U32" s="198"/>
      <c r="V32" s="198"/>
      <c r="W32" s="198"/>
      <c r="X32" s="198"/>
      <c r="Y32" s="199"/>
      <c r="Z32" s="12"/>
      <c r="AA32" s="59"/>
      <c r="AB32" s="60"/>
      <c r="AC32" s="60"/>
      <c r="AD32" s="60"/>
      <c r="AE32" s="60"/>
      <c r="AF32" s="60"/>
      <c r="AG32" s="61"/>
      <c r="AH32" s="59"/>
      <c r="AI32" s="60"/>
      <c r="AJ32" s="60"/>
      <c r="AK32" s="60"/>
      <c r="AL32" s="60"/>
      <c r="AM32" s="60"/>
      <c r="AN32" s="60"/>
      <c r="AO32" s="61"/>
      <c r="AP32" s="59"/>
      <c r="AQ32" s="60"/>
      <c r="AR32" s="60"/>
      <c r="AS32" s="60"/>
      <c r="AT32" s="60"/>
      <c r="AU32" s="60"/>
      <c r="AV32" s="61"/>
      <c r="AW32" s="59"/>
      <c r="AX32" s="60"/>
      <c r="AY32" s="60"/>
      <c r="AZ32" s="60"/>
      <c r="BA32" s="60"/>
      <c r="BB32" s="60"/>
      <c r="BC32" s="61"/>
    </row>
    <row r="33" spans="1:56" s="1" customFormat="1" ht="15" x14ac:dyDescent="0.25">
      <c r="A33" s="25"/>
      <c r="B33" s="88" t="s">
        <v>19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198">
        <f>MAX(R31+R25-R26-R32,)</f>
        <v>0</v>
      </c>
      <c r="S33" s="198"/>
      <c r="T33" s="198"/>
      <c r="U33" s="198"/>
      <c r="V33" s="198"/>
      <c r="W33" s="198"/>
      <c r="X33" s="198"/>
      <c r="Y33" s="199"/>
      <c r="Z33" s="43"/>
      <c r="AA33" s="59"/>
      <c r="AB33" s="60"/>
      <c r="AC33" s="60"/>
      <c r="AD33" s="60"/>
      <c r="AE33" s="60"/>
      <c r="AF33" s="60"/>
      <c r="AG33" s="61"/>
      <c r="AH33" s="59"/>
      <c r="AI33" s="60"/>
      <c r="AJ33" s="60"/>
      <c r="AK33" s="60"/>
      <c r="AL33" s="60"/>
      <c r="AM33" s="60"/>
      <c r="AN33" s="60"/>
      <c r="AO33" s="61"/>
      <c r="AP33" s="59"/>
      <c r="AQ33" s="60"/>
      <c r="AR33" s="60"/>
      <c r="AS33" s="60"/>
      <c r="AT33" s="60"/>
      <c r="AU33" s="60"/>
      <c r="AV33" s="61"/>
      <c r="AW33" s="59"/>
      <c r="AX33" s="60"/>
      <c r="AY33" s="60"/>
      <c r="AZ33" s="60"/>
      <c r="BA33" s="60"/>
      <c r="BB33" s="60"/>
      <c r="BC33" s="61"/>
    </row>
    <row r="34" spans="1:56" s="1" customFormat="1" ht="15" x14ac:dyDescent="0.25">
      <c r="A34" s="23"/>
      <c r="B34" s="88" t="s">
        <v>20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  <c r="R34" s="198">
        <f>IF(R33,,-R31-R25+R26+R32)</f>
        <v>965</v>
      </c>
      <c r="S34" s="198"/>
      <c r="T34" s="198"/>
      <c r="U34" s="198"/>
      <c r="V34" s="198"/>
      <c r="W34" s="198"/>
      <c r="X34" s="198"/>
      <c r="Y34" s="199"/>
      <c r="Z34" s="12"/>
      <c r="AA34" s="202"/>
      <c r="AB34" s="203"/>
      <c r="AC34" s="203"/>
      <c r="AD34" s="203"/>
      <c r="AE34" s="203"/>
      <c r="AF34" s="203"/>
      <c r="AG34" s="204"/>
      <c r="AH34" s="59"/>
      <c r="AI34" s="60"/>
      <c r="AJ34" s="60"/>
      <c r="AK34" s="60"/>
      <c r="AL34" s="60"/>
      <c r="AM34" s="60"/>
      <c r="AN34" s="60"/>
      <c r="AO34" s="61"/>
      <c r="AP34" s="59"/>
      <c r="AQ34" s="60"/>
      <c r="AR34" s="60"/>
      <c r="AS34" s="60"/>
      <c r="AT34" s="60"/>
      <c r="AU34" s="60"/>
      <c r="AV34" s="61"/>
      <c r="AW34" s="59"/>
      <c r="AX34" s="60"/>
      <c r="AY34" s="60"/>
      <c r="AZ34" s="60"/>
      <c r="BA34" s="60"/>
      <c r="BB34" s="60"/>
      <c r="BC34" s="61"/>
    </row>
    <row r="35" spans="1:56" s="1" customFormat="1" ht="3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</row>
    <row r="36" spans="1:56" s="1" customFormat="1" ht="15" x14ac:dyDescent="0.25">
      <c r="A36" s="22" t="s">
        <v>24</v>
      </c>
      <c r="B36" s="22"/>
      <c r="C36" s="22"/>
      <c r="D36" s="22"/>
      <c r="E36" s="22"/>
      <c r="F36" s="22"/>
      <c r="G36" s="22"/>
      <c r="H36" s="22"/>
      <c r="I36" s="149">
        <v>1</v>
      </c>
      <c r="J36" s="149"/>
      <c r="K36" s="149"/>
      <c r="L36" s="149"/>
      <c r="M36" s="149"/>
      <c r="N36" s="12"/>
      <c r="O36" s="78" t="s">
        <v>51</v>
      </c>
      <c r="P36" s="79"/>
      <c r="Q36" s="79"/>
      <c r="R36" s="79"/>
      <c r="S36" s="79"/>
      <c r="T36" s="79"/>
      <c r="U36" s="79"/>
      <c r="V36" s="79"/>
      <c r="W36" s="149">
        <v>3</v>
      </c>
      <c r="X36" s="116"/>
      <c r="Y36" s="116"/>
      <c r="Z36" s="116"/>
      <c r="AA36" s="116"/>
      <c r="AB36" s="116"/>
      <c r="AC36" s="22" t="s">
        <v>26</v>
      </c>
      <c r="AD36" s="22"/>
      <c r="AE36" s="22"/>
      <c r="AF36" s="22"/>
      <c r="AG36" s="2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</row>
    <row r="37" spans="1:56" s="1" customFormat="1" ht="1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28"/>
      <c r="X37" s="28"/>
      <c r="Y37" s="28"/>
      <c r="Z37" s="28"/>
      <c r="AA37" s="28"/>
      <c r="AB37" s="28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</row>
    <row r="38" spans="1:56" s="1" customFormat="1" ht="15" x14ac:dyDescent="0.25">
      <c r="A38" s="148" t="s">
        <v>53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79"/>
      <c r="U38" s="79"/>
      <c r="V38" s="79"/>
      <c r="W38" s="79"/>
      <c r="X38" s="36"/>
      <c r="Y38" s="91" t="str">
        <f t="array" ref="Y38">[1]!СуммаПрописью(AK72)</f>
        <v>Две тысячи пятьсот пятнадцать рублей 00 копеек</v>
      </c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</row>
    <row r="39" spans="1:56" s="1" customFormat="1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7"/>
      <c r="T39" s="27"/>
      <c r="U39" s="27"/>
      <c r="V39" s="27"/>
      <c r="W39" s="27"/>
      <c r="Y39" s="18"/>
      <c r="Z39" s="98" t="s">
        <v>64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42"/>
      <c r="AL39" s="42"/>
      <c r="AM39" s="42"/>
      <c r="AN39" s="46"/>
      <c r="AO39" s="56" t="s">
        <v>27</v>
      </c>
      <c r="AP39" s="146">
        <f>R32</f>
        <v>2515</v>
      </c>
      <c r="AQ39" s="147"/>
      <c r="AR39" s="147"/>
      <c r="AS39" s="147"/>
      <c r="AT39" s="124" t="s">
        <v>1</v>
      </c>
      <c r="AU39" s="124"/>
      <c r="AV39" s="124"/>
      <c r="AW39" s="70" t="s">
        <v>90</v>
      </c>
      <c r="AX39" s="70"/>
      <c r="AY39" s="17"/>
      <c r="AZ39" s="17" t="s">
        <v>63</v>
      </c>
      <c r="BA39" s="45"/>
      <c r="BB39" s="45"/>
      <c r="BC39" s="45"/>
      <c r="BD39" s="12"/>
    </row>
    <row r="40" spans="1:56" s="1" customFormat="1" ht="15" customHeight="1" x14ac:dyDescent="0.25">
      <c r="A40" s="78" t="s">
        <v>28</v>
      </c>
      <c r="B40" s="78"/>
      <c r="C40" s="78"/>
      <c r="D40" s="78"/>
      <c r="E40" s="78"/>
      <c r="F40" s="78"/>
      <c r="G40" s="78"/>
      <c r="H40" s="78"/>
      <c r="I40" s="78"/>
      <c r="J40" s="79"/>
      <c r="K40" s="79"/>
      <c r="L40" s="36"/>
      <c r="M40" s="83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2"/>
      <c r="AA40" s="83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21"/>
      <c r="AO40" s="21"/>
      <c r="AP40" s="24"/>
      <c r="AQ40" s="24"/>
      <c r="AR40" s="24"/>
      <c r="AS40" s="24"/>
      <c r="AT40" s="21"/>
      <c r="AU40" s="21"/>
      <c r="AV40" s="21"/>
      <c r="AW40" s="24"/>
      <c r="AX40" s="24"/>
      <c r="AY40" s="21"/>
      <c r="AZ40" s="21"/>
      <c r="BA40" s="21"/>
      <c r="BB40" s="21"/>
      <c r="BC40" s="21"/>
    </row>
    <row r="41" spans="1:56" s="1" customFormat="1" ht="1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27"/>
      <c r="K41" s="27"/>
      <c r="L41" s="27"/>
      <c r="M41" s="27"/>
      <c r="N41" s="27"/>
      <c r="O41" s="158" t="s">
        <v>55</v>
      </c>
      <c r="P41" s="188"/>
      <c r="Q41" s="188"/>
      <c r="R41" s="188"/>
      <c r="S41" s="188"/>
      <c r="T41" s="188"/>
      <c r="U41" s="188"/>
      <c r="V41" s="188"/>
      <c r="W41" s="27"/>
      <c r="X41" s="10"/>
      <c r="Y41" s="10"/>
      <c r="Z41" s="12"/>
      <c r="AA41" s="98" t="s">
        <v>56</v>
      </c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</row>
    <row r="42" spans="1:56" s="1" customFormat="1" ht="15" customHeight="1" x14ac:dyDescent="0.25">
      <c r="A42" s="97" t="s">
        <v>29</v>
      </c>
      <c r="B42" s="97"/>
      <c r="C42" s="97"/>
      <c r="D42" s="97"/>
      <c r="E42" s="97"/>
      <c r="F42" s="97"/>
      <c r="G42" s="97"/>
      <c r="H42" s="97"/>
      <c r="I42" s="97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20"/>
      <c r="Y42" s="12"/>
      <c r="Z42" s="12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</row>
    <row r="43" spans="1:56" s="1" customFormat="1" ht="1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98" t="s">
        <v>55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12"/>
      <c r="Y43" s="12"/>
      <c r="Z43" s="12"/>
      <c r="AA43" s="98" t="s">
        <v>56</v>
      </c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</row>
    <row r="44" spans="1:56" s="1" customFormat="1" ht="15" customHeight="1" x14ac:dyDescent="0.25">
      <c r="A44" s="90" t="s">
        <v>30</v>
      </c>
      <c r="B44" s="90"/>
      <c r="C44" s="90"/>
      <c r="D44" s="90"/>
      <c r="E44" s="90"/>
      <c r="F44" s="90"/>
      <c r="G44" s="90"/>
      <c r="H44" s="90"/>
      <c r="I44" s="90"/>
      <c r="J44" s="110" t="s">
        <v>32</v>
      </c>
      <c r="K44" s="110"/>
      <c r="L44" s="110"/>
      <c r="M44" s="111"/>
      <c r="N44" s="112"/>
      <c r="O44" s="185"/>
      <c r="P44" s="186"/>
      <c r="Q44" s="186"/>
      <c r="R44" s="186"/>
      <c r="S44" s="189"/>
      <c r="T44" s="101" t="s">
        <v>1</v>
      </c>
      <c r="U44" s="102"/>
      <c r="V44" s="103"/>
      <c r="W44" s="185"/>
      <c r="X44" s="186"/>
      <c r="Y44" s="106" t="s">
        <v>62</v>
      </c>
      <c r="Z44" s="107"/>
      <c r="AA44" s="107"/>
      <c r="AB44" s="184" t="s">
        <v>88</v>
      </c>
      <c r="AC44" s="184"/>
      <c r="AD44" s="184"/>
      <c r="AE44" s="184"/>
      <c r="AF44" s="184"/>
      <c r="AG44" s="184"/>
      <c r="AH44" s="184"/>
      <c r="AI44" s="184"/>
      <c r="AJ44" s="119" t="s">
        <v>86</v>
      </c>
      <c r="AK44" s="120"/>
      <c r="AL44" s="37" t="s">
        <v>87</v>
      </c>
      <c r="AM44" s="115"/>
      <c r="AN44" s="116"/>
      <c r="AO44" s="48" t="s">
        <v>87</v>
      </c>
      <c r="AP44" s="117"/>
      <c r="AQ44" s="118"/>
      <c r="AR44" s="118"/>
      <c r="AS44" s="118"/>
      <c r="AT44" s="118"/>
      <c r="AU44" s="118"/>
      <c r="AV44" s="118"/>
      <c r="AW44" s="118"/>
      <c r="AX44" s="99">
        <v>20</v>
      </c>
      <c r="AY44" s="100"/>
      <c r="AZ44" s="149"/>
      <c r="BA44" s="118"/>
      <c r="BB44" s="118"/>
      <c r="BC44" s="22" t="s">
        <v>5</v>
      </c>
    </row>
    <row r="45" spans="1:56" s="1" customFormat="1" ht="6.95" customHeight="1" x14ac:dyDescent="0.2">
      <c r="A45" s="96" t="s">
        <v>31</v>
      </c>
      <c r="B45" s="96"/>
      <c r="C45" s="96"/>
      <c r="D45" s="96"/>
      <c r="E45" s="96"/>
      <c r="F45" s="96"/>
      <c r="G45" s="96"/>
      <c r="H45" s="96"/>
      <c r="I45" s="96"/>
      <c r="J45" s="113"/>
      <c r="K45" s="113"/>
      <c r="L45" s="113"/>
      <c r="M45" s="114"/>
      <c r="N45" s="112"/>
      <c r="O45" s="190"/>
      <c r="P45" s="191"/>
      <c r="Q45" s="191"/>
      <c r="R45" s="191"/>
      <c r="S45" s="192"/>
      <c r="T45" s="104"/>
      <c r="U45" s="105"/>
      <c r="V45" s="103"/>
      <c r="W45" s="104"/>
      <c r="X45" s="187"/>
      <c r="Y45" s="108"/>
      <c r="Z45" s="109"/>
      <c r="AA45" s="109"/>
      <c r="AB45" s="184"/>
      <c r="AC45" s="184"/>
      <c r="AD45" s="184"/>
      <c r="AE45" s="184"/>
      <c r="AF45" s="184"/>
      <c r="AG45" s="184"/>
      <c r="AH45" s="184"/>
      <c r="AI45" s="184"/>
      <c r="AJ45" s="47"/>
      <c r="AK45" s="47"/>
      <c r="AL45" s="31"/>
      <c r="AM45" s="49"/>
      <c r="AN45" s="49"/>
      <c r="AO45" s="30"/>
      <c r="AP45" s="30"/>
      <c r="AQ45" s="32"/>
      <c r="AR45" s="32"/>
      <c r="AS45" s="33"/>
      <c r="AT45" s="34"/>
      <c r="AU45" s="34"/>
      <c r="AV45" s="34"/>
      <c r="AW45" s="34"/>
      <c r="AX45" s="34"/>
      <c r="AY45" s="34"/>
      <c r="AZ45" s="29"/>
      <c r="BA45" s="29"/>
      <c r="BB45" s="35"/>
      <c r="BC45" s="33"/>
    </row>
    <row r="46" spans="1:56" s="1" customFormat="1" ht="15" x14ac:dyDescent="0.25">
      <c r="A46" s="126"/>
      <c r="B46" s="126"/>
      <c r="C46" s="126"/>
      <c r="D46" s="126"/>
      <c r="E46" s="126"/>
      <c r="F46" s="126"/>
      <c r="G46" s="126"/>
      <c r="H46" s="126"/>
      <c r="I46" s="126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28"/>
      <c r="X46" s="28"/>
      <c r="Y46" s="47"/>
      <c r="Z46" s="50"/>
      <c r="AA46" s="50"/>
      <c r="AB46" s="184"/>
      <c r="AC46" s="184"/>
      <c r="AD46" s="184"/>
      <c r="AE46" s="184"/>
      <c r="AF46" s="184"/>
      <c r="AG46" s="184"/>
      <c r="AH46" s="184"/>
      <c r="AI46" s="184"/>
      <c r="AJ46" s="47"/>
      <c r="AK46" s="47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</row>
    <row r="47" spans="1:56" s="1" customFormat="1" ht="15" x14ac:dyDescent="0.25">
      <c r="A47" s="78" t="s">
        <v>34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9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12"/>
      <c r="Y47" s="83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37" t="s">
        <v>87</v>
      </c>
      <c r="AM47" s="115"/>
      <c r="AN47" s="118"/>
      <c r="AO47" s="37" t="s">
        <v>87</v>
      </c>
      <c r="AP47" s="173"/>
      <c r="AQ47" s="118"/>
      <c r="AR47" s="118"/>
      <c r="AS47" s="118"/>
      <c r="AT47" s="118"/>
      <c r="AU47" s="118"/>
      <c r="AV47" s="118"/>
      <c r="AW47" s="118"/>
      <c r="AX47" s="167" t="s">
        <v>89</v>
      </c>
      <c r="AY47" s="100"/>
      <c r="AZ47" s="172"/>
      <c r="BA47" s="118"/>
      <c r="BB47" s="118"/>
      <c r="BC47" s="22" t="s">
        <v>5</v>
      </c>
    </row>
    <row r="48" spans="1:56" s="1" customFormat="1" ht="11.1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27"/>
      <c r="K48" s="27"/>
      <c r="L48" s="27"/>
      <c r="M48" s="18"/>
      <c r="N48" s="18"/>
      <c r="O48" s="98" t="s">
        <v>55</v>
      </c>
      <c r="P48" s="182"/>
      <c r="Q48" s="182"/>
      <c r="R48" s="182"/>
      <c r="S48" s="182"/>
      <c r="T48" s="182"/>
      <c r="U48" s="182"/>
      <c r="V48" s="18"/>
      <c r="W48" s="12"/>
      <c r="X48" s="12"/>
      <c r="Y48" s="98" t="s">
        <v>56</v>
      </c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27"/>
      <c r="AM48" s="18"/>
      <c r="AN48" s="52"/>
      <c r="AO48" s="37"/>
      <c r="AP48" s="45"/>
      <c r="AQ48" s="46"/>
      <c r="AR48" s="36"/>
      <c r="AS48" s="36"/>
      <c r="AT48" s="36"/>
      <c r="AU48" s="36"/>
      <c r="AV48" s="36"/>
      <c r="AW48" s="36"/>
      <c r="AX48" s="36"/>
      <c r="AY48" s="36"/>
      <c r="AZ48" s="39"/>
      <c r="BA48" s="39"/>
      <c r="BB48" s="53"/>
      <c r="BC48" s="22"/>
    </row>
    <row r="49" spans="1:55" s="1" customFormat="1" ht="6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125"/>
      <c r="P49" s="125"/>
      <c r="Q49" s="125"/>
      <c r="R49" s="125"/>
      <c r="S49" s="125"/>
      <c r="T49" s="125"/>
      <c r="U49" s="125"/>
      <c r="V49" s="38"/>
      <c r="W49" s="38"/>
      <c r="X49" s="38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51"/>
      <c r="AM49" s="51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</row>
    <row r="50" spans="1:55" s="1" customFormat="1" ht="13.5" customHeight="1" x14ac:dyDescent="0.2">
      <c r="A50" s="169" t="s">
        <v>52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</row>
    <row r="51" spans="1:55" s="1" customFormat="1" x14ac:dyDescent="0.2">
      <c r="A51" s="177" t="s">
        <v>35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79"/>
      <c r="P51" s="79"/>
      <c r="Q51" s="171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176" t="s">
        <v>36</v>
      </c>
      <c r="AD51" s="79"/>
      <c r="AE51" s="79"/>
      <c r="AF51" s="79"/>
      <c r="AG51" s="79"/>
      <c r="AH51" s="79"/>
      <c r="AI51" s="79"/>
      <c r="AJ51" s="79"/>
      <c r="AK51" s="79"/>
      <c r="AL51" s="79"/>
      <c r="AM51" s="93"/>
      <c r="AN51" s="93"/>
      <c r="AO51" s="122" t="s">
        <v>33</v>
      </c>
      <c r="AP51" s="122"/>
      <c r="AQ51" s="93"/>
      <c r="AR51" s="93"/>
      <c r="AS51" s="54" t="s">
        <v>4</v>
      </c>
      <c r="AT51" s="93"/>
      <c r="AU51" s="93"/>
      <c r="AV51" s="93"/>
      <c r="AW51" s="93"/>
      <c r="AX51" s="93"/>
      <c r="AY51" s="93"/>
      <c r="AZ51" s="94">
        <v>20</v>
      </c>
      <c r="BA51" s="94"/>
      <c r="BB51" s="11"/>
      <c r="BC51" s="1" t="s">
        <v>5</v>
      </c>
    </row>
    <row r="52" spans="1:55" s="1" customFormat="1" x14ac:dyDescent="0.2">
      <c r="C52" s="55"/>
      <c r="D52" s="55"/>
      <c r="E52" s="5" t="s">
        <v>60</v>
      </c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70" t="s">
        <v>1</v>
      </c>
      <c r="V52" s="170"/>
      <c r="W52" s="170"/>
      <c r="X52" s="178"/>
      <c r="Y52" s="179"/>
      <c r="Z52" s="179"/>
      <c r="AA52" s="123" t="s">
        <v>54</v>
      </c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95"/>
      <c r="AP52" s="95"/>
      <c r="AQ52" s="95"/>
      <c r="AR52" s="121" t="s">
        <v>25</v>
      </c>
      <c r="AS52" s="121"/>
      <c r="AT52" s="95"/>
      <c r="AU52" s="95"/>
      <c r="AV52" s="95"/>
      <c r="AW52" s="95"/>
      <c r="AX52" s="1" t="s">
        <v>26</v>
      </c>
    </row>
    <row r="53" spans="1:55" s="1" customFormat="1" ht="9.9499999999999993" customHeight="1" x14ac:dyDescent="0.2">
      <c r="F53" s="169" t="s">
        <v>61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</row>
    <row r="54" spans="1:55" s="1" customFormat="1" x14ac:dyDescent="0.2">
      <c r="I54" s="5" t="s">
        <v>29</v>
      </c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O54" s="5"/>
      <c r="AP54" s="5" t="s">
        <v>37</v>
      </c>
      <c r="AQ54" s="93"/>
      <c r="AR54" s="93"/>
      <c r="AS54" s="54" t="s">
        <v>4</v>
      </c>
      <c r="AT54" s="93"/>
      <c r="AU54" s="93"/>
      <c r="AV54" s="93"/>
      <c r="AW54" s="93"/>
      <c r="AX54" s="93"/>
      <c r="AY54" s="93"/>
      <c r="AZ54" s="94">
        <v>20</v>
      </c>
      <c r="BA54" s="94"/>
      <c r="BB54" s="11"/>
      <c r="BC54" s="1" t="s">
        <v>5</v>
      </c>
    </row>
    <row r="55" spans="1:55" s="1" customFormat="1" ht="9.9499999999999993" customHeight="1" x14ac:dyDescent="0.2">
      <c r="K55" s="96" t="s">
        <v>55</v>
      </c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Y55" s="96" t="s">
        <v>56</v>
      </c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</row>
    <row r="56" spans="1:55" s="1" customFormat="1" x14ac:dyDescent="0.2"/>
    <row r="57" spans="1:55" s="1" customFormat="1" ht="1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 t="s">
        <v>38</v>
      </c>
    </row>
    <row r="58" spans="1:55" s="1" customFormat="1" ht="9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 s="1" customFormat="1" ht="12.75" customHeight="1" x14ac:dyDescent="0.25">
      <c r="A59" s="137" t="s">
        <v>57</v>
      </c>
      <c r="B59" s="138"/>
      <c r="C59" s="138"/>
      <c r="D59" s="138"/>
      <c r="E59" s="139"/>
      <c r="F59" s="137" t="s">
        <v>85</v>
      </c>
      <c r="G59" s="138"/>
      <c r="H59" s="138"/>
      <c r="I59" s="138"/>
      <c r="J59" s="138"/>
      <c r="K59" s="138"/>
      <c r="L59" s="138"/>
      <c r="M59" s="138"/>
      <c r="N59" s="138"/>
      <c r="O59" s="139"/>
      <c r="P59" s="137" t="s">
        <v>58</v>
      </c>
      <c r="Q59" s="138"/>
      <c r="R59" s="138"/>
      <c r="S59" s="138"/>
      <c r="T59" s="138"/>
      <c r="U59" s="138"/>
      <c r="V59" s="138"/>
      <c r="W59" s="138"/>
      <c r="X59" s="139"/>
      <c r="Y59" s="59" t="s">
        <v>44</v>
      </c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1"/>
      <c r="AW59" s="137" t="s">
        <v>48</v>
      </c>
      <c r="AX59" s="138"/>
      <c r="AY59" s="138"/>
      <c r="AZ59" s="138"/>
      <c r="BA59" s="138"/>
      <c r="BB59" s="138"/>
      <c r="BC59" s="139"/>
    </row>
    <row r="60" spans="1:55" s="1" customFormat="1" ht="43.5" customHeight="1" x14ac:dyDescent="0.2">
      <c r="A60" s="106"/>
      <c r="B60" s="174"/>
      <c r="C60" s="174"/>
      <c r="D60" s="174"/>
      <c r="E60" s="175"/>
      <c r="F60" s="140"/>
      <c r="G60" s="141"/>
      <c r="H60" s="141"/>
      <c r="I60" s="141"/>
      <c r="J60" s="141"/>
      <c r="K60" s="141"/>
      <c r="L60" s="141"/>
      <c r="M60" s="141"/>
      <c r="N60" s="141"/>
      <c r="O60" s="142"/>
      <c r="P60" s="106"/>
      <c r="Q60" s="174"/>
      <c r="R60" s="174"/>
      <c r="S60" s="174"/>
      <c r="T60" s="174"/>
      <c r="U60" s="174"/>
      <c r="V60" s="174"/>
      <c r="W60" s="174"/>
      <c r="X60" s="175"/>
      <c r="Y60" s="66" t="s">
        <v>41</v>
      </c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8"/>
      <c r="AK60" s="66" t="s">
        <v>43</v>
      </c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8"/>
      <c r="AW60" s="106"/>
      <c r="AX60" s="174"/>
      <c r="AY60" s="174"/>
      <c r="AZ60" s="174"/>
      <c r="BA60" s="174"/>
      <c r="BB60" s="174"/>
      <c r="BC60" s="175"/>
    </row>
    <row r="61" spans="1:55" s="1" customFormat="1" ht="15" x14ac:dyDescent="0.25">
      <c r="A61" s="140"/>
      <c r="B61" s="141"/>
      <c r="C61" s="141"/>
      <c r="D61" s="141"/>
      <c r="E61" s="142"/>
      <c r="F61" s="59" t="s">
        <v>39</v>
      </c>
      <c r="G61" s="60"/>
      <c r="H61" s="60"/>
      <c r="I61" s="60"/>
      <c r="J61" s="61"/>
      <c r="K61" s="59" t="s">
        <v>40</v>
      </c>
      <c r="L61" s="60"/>
      <c r="M61" s="60"/>
      <c r="N61" s="60"/>
      <c r="O61" s="61"/>
      <c r="P61" s="140"/>
      <c r="Q61" s="141"/>
      <c r="R61" s="141"/>
      <c r="S61" s="141"/>
      <c r="T61" s="141"/>
      <c r="U61" s="141"/>
      <c r="V61" s="141"/>
      <c r="W61" s="141"/>
      <c r="X61" s="142"/>
      <c r="Y61" s="59" t="s">
        <v>65</v>
      </c>
      <c r="Z61" s="60"/>
      <c r="AA61" s="60"/>
      <c r="AB61" s="60"/>
      <c r="AC61" s="60"/>
      <c r="AD61" s="61"/>
      <c r="AE61" s="59" t="s">
        <v>42</v>
      </c>
      <c r="AF61" s="60"/>
      <c r="AG61" s="60"/>
      <c r="AH61" s="60"/>
      <c r="AI61" s="60"/>
      <c r="AJ61" s="61"/>
      <c r="AK61" s="59" t="s">
        <v>65</v>
      </c>
      <c r="AL61" s="60"/>
      <c r="AM61" s="60"/>
      <c r="AN61" s="60"/>
      <c r="AO61" s="60"/>
      <c r="AP61" s="61"/>
      <c r="AQ61" s="59" t="s">
        <v>42</v>
      </c>
      <c r="AR61" s="60"/>
      <c r="AS61" s="60"/>
      <c r="AT61" s="60"/>
      <c r="AU61" s="60"/>
      <c r="AV61" s="61"/>
      <c r="AW61" s="140"/>
      <c r="AX61" s="141"/>
      <c r="AY61" s="141"/>
      <c r="AZ61" s="141"/>
      <c r="BA61" s="141"/>
      <c r="BB61" s="141"/>
      <c r="BC61" s="142"/>
    </row>
    <row r="62" spans="1:55" s="1" customFormat="1" ht="14.25" x14ac:dyDescent="0.2">
      <c r="A62" s="143">
        <v>1</v>
      </c>
      <c r="B62" s="144"/>
      <c r="C62" s="144"/>
      <c r="D62" s="144"/>
      <c r="E62" s="145"/>
      <c r="F62" s="143">
        <v>2</v>
      </c>
      <c r="G62" s="144"/>
      <c r="H62" s="144"/>
      <c r="I62" s="144"/>
      <c r="J62" s="145"/>
      <c r="K62" s="143">
        <v>3</v>
      </c>
      <c r="L62" s="144"/>
      <c r="M62" s="144"/>
      <c r="N62" s="144"/>
      <c r="O62" s="145"/>
      <c r="P62" s="143">
        <v>4</v>
      </c>
      <c r="Q62" s="144"/>
      <c r="R62" s="144"/>
      <c r="S62" s="144"/>
      <c r="T62" s="144"/>
      <c r="U62" s="144"/>
      <c r="V62" s="144"/>
      <c r="W62" s="144"/>
      <c r="X62" s="145"/>
      <c r="Y62" s="143">
        <v>5</v>
      </c>
      <c r="Z62" s="144"/>
      <c r="AA62" s="144"/>
      <c r="AB62" s="144"/>
      <c r="AC62" s="144"/>
      <c r="AD62" s="145"/>
      <c r="AE62" s="143">
        <v>6</v>
      </c>
      <c r="AF62" s="144"/>
      <c r="AG62" s="144"/>
      <c r="AH62" s="144"/>
      <c r="AI62" s="144"/>
      <c r="AJ62" s="145"/>
      <c r="AK62" s="143">
        <v>7</v>
      </c>
      <c r="AL62" s="144"/>
      <c r="AM62" s="144"/>
      <c r="AN62" s="144"/>
      <c r="AO62" s="144"/>
      <c r="AP62" s="145"/>
      <c r="AQ62" s="143">
        <v>8</v>
      </c>
      <c r="AR62" s="144"/>
      <c r="AS62" s="144"/>
      <c r="AT62" s="144"/>
      <c r="AU62" s="144"/>
      <c r="AV62" s="145"/>
      <c r="AW62" s="143">
        <v>9</v>
      </c>
      <c r="AX62" s="144"/>
      <c r="AY62" s="144"/>
      <c r="AZ62" s="144"/>
      <c r="BA62" s="144"/>
      <c r="BB62" s="144"/>
      <c r="BC62" s="145"/>
    </row>
    <row r="63" spans="1:55" s="1" customFormat="1" ht="15" x14ac:dyDescent="0.25">
      <c r="A63" s="128" t="str">
        <f>IF(F63="","",COUNTA($B$63:J63))</f>
        <v/>
      </c>
      <c r="B63" s="129"/>
      <c r="C63" s="129"/>
      <c r="D63" s="129"/>
      <c r="E63" s="130"/>
      <c r="F63" s="131"/>
      <c r="G63" s="132"/>
      <c r="H63" s="132"/>
      <c r="I63" s="132"/>
      <c r="J63" s="133"/>
      <c r="K63" s="69"/>
      <c r="L63" s="70"/>
      <c r="M63" s="70"/>
      <c r="N63" s="70"/>
      <c r="O63" s="71"/>
      <c r="P63" s="72"/>
      <c r="Q63" s="73"/>
      <c r="R63" s="73"/>
      <c r="S63" s="73"/>
      <c r="T63" s="73"/>
      <c r="U63" s="73"/>
      <c r="V63" s="73"/>
      <c r="W63" s="73"/>
      <c r="X63" s="74"/>
      <c r="Y63" s="75">
        <v>2515</v>
      </c>
      <c r="Z63" s="76"/>
      <c r="AA63" s="76"/>
      <c r="AB63" s="76"/>
      <c r="AC63" s="76"/>
      <c r="AD63" s="77"/>
      <c r="AE63" s="59"/>
      <c r="AF63" s="60"/>
      <c r="AG63" s="60"/>
      <c r="AH63" s="60"/>
      <c r="AI63" s="60"/>
      <c r="AJ63" s="61"/>
      <c r="AK63" s="75">
        <f>SUM(Y63)</f>
        <v>2515</v>
      </c>
      <c r="AL63" s="60"/>
      <c r="AM63" s="60"/>
      <c r="AN63" s="60"/>
      <c r="AO63" s="60"/>
      <c r="AP63" s="61"/>
      <c r="AQ63" s="59"/>
      <c r="AR63" s="60"/>
      <c r="AS63" s="60"/>
      <c r="AT63" s="60"/>
      <c r="AU63" s="60"/>
      <c r="AV63" s="61"/>
      <c r="AW63" s="59"/>
      <c r="AX63" s="60"/>
      <c r="AY63" s="60"/>
      <c r="AZ63" s="60"/>
      <c r="BA63" s="60"/>
      <c r="BB63" s="60"/>
      <c r="BC63" s="61"/>
    </row>
    <row r="64" spans="1:55" s="1" customFormat="1" ht="12.75" customHeight="1" x14ac:dyDescent="0.25">
      <c r="A64" s="128" t="str">
        <f>IF(F64="","",COUNTA($B$63:J64))</f>
        <v/>
      </c>
      <c r="B64" s="129"/>
      <c r="C64" s="129"/>
      <c r="D64" s="129"/>
      <c r="E64" s="130"/>
      <c r="F64" s="131"/>
      <c r="G64" s="132"/>
      <c r="H64" s="132"/>
      <c r="I64" s="132"/>
      <c r="J64" s="133"/>
      <c r="K64" s="69"/>
      <c r="L64" s="70"/>
      <c r="M64" s="70"/>
      <c r="N64" s="70"/>
      <c r="O64" s="71"/>
      <c r="P64" s="72" t="str">
        <f>IF(F64&lt;&gt;"","Кассовый чек","")</f>
        <v/>
      </c>
      <c r="Q64" s="73"/>
      <c r="R64" s="73"/>
      <c r="S64" s="73"/>
      <c r="T64" s="73"/>
      <c r="U64" s="73"/>
      <c r="V64" s="73"/>
      <c r="W64" s="73"/>
      <c r="X64" s="74"/>
      <c r="Y64" s="75"/>
      <c r="Z64" s="76"/>
      <c r="AA64" s="76"/>
      <c r="AB64" s="76"/>
      <c r="AC64" s="76"/>
      <c r="AD64" s="77"/>
      <c r="AE64" s="59"/>
      <c r="AF64" s="60"/>
      <c r="AG64" s="60"/>
      <c r="AH64" s="60"/>
      <c r="AI64" s="60"/>
      <c r="AJ64" s="61"/>
      <c r="AK64" s="75">
        <f>SUM(Y64)</f>
        <v>0</v>
      </c>
      <c r="AL64" s="60"/>
      <c r="AM64" s="60"/>
      <c r="AN64" s="60"/>
      <c r="AO64" s="60"/>
      <c r="AP64" s="61"/>
      <c r="AQ64" s="59"/>
      <c r="AR64" s="60"/>
      <c r="AS64" s="60"/>
      <c r="AT64" s="60"/>
      <c r="AU64" s="60"/>
      <c r="AV64" s="61"/>
      <c r="AW64" s="59"/>
      <c r="AX64" s="60"/>
      <c r="AY64" s="60"/>
      <c r="AZ64" s="60"/>
      <c r="BA64" s="60"/>
      <c r="BB64" s="60"/>
      <c r="BC64" s="61"/>
    </row>
    <row r="65" spans="1:55" s="1" customFormat="1" ht="12.75" customHeight="1" x14ac:dyDescent="0.25">
      <c r="A65" s="128" t="str">
        <f>IF(F65="","",COUNTA($B$63:J65))</f>
        <v/>
      </c>
      <c r="B65" s="129"/>
      <c r="C65" s="129"/>
      <c r="D65" s="129"/>
      <c r="E65" s="130"/>
      <c r="F65" s="131"/>
      <c r="G65" s="132"/>
      <c r="H65" s="132"/>
      <c r="I65" s="132"/>
      <c r="J65" s="133"/>
      <c r="K65" s="69"/>
      <c r="L65" s="70"/>
      <c r="M65" s="70"/>
      <c r="N65" s="70"/>
      <c r="O65" s="71"/>
      <c r="P65" s="72" t="str">
        <f t="shared" ref="P65:P71" si="0">IF(F65&lt;&gt;"","Кассовый чек","")</f>
        <v/>
      </c>
      <c r="Q65" s="73"/>
      <c r="R65" s="73"/>
      <c r="S65" s="73"/>
      <c r="T65" s="73"/>
      <c r="U65" s="73"/>
      <c r="V65" s="73"/>
      <c r="W65" s="73"/>
      <c r="X65" s="74"/>
      <c r="Y65" s="75"/>
      <c r="Z65" s="76"/>
      <c r="AA65" s="76"/>
      <c r="AB65" s="76"/>
      <c r="AC65" s="76"/>
      <c r="AD65" s="77"/>
      <c r="AE65" s="59"/>
      <c r="AF65" s="60"/>
      <c r="AG65" s="60"/>
      <c r="AH65" s="60"/>
      <c r="AI65" s="60"/>
      <c r="AJ65" s="61"/>
      <c r="AK65" s="75">
        <f t="shared" ref="AK65:AK71" si="1">SUM(Y65)</f>
        <v>0</v>
      </c>
      <c r="AL65" s="60"/>
      <c r="AM65" s="60"/>
      <c r="AN65" s="60"/>
      <c r="AO65" s="60"/>
      <c r="AP65" s="61"/>
      <c r="AQ65" s="59"/>
      <c r="AR65" s="60"/>
      <c r="AS65" s="60"/>
      <c r="AT65" s="60"/>
      <c r="AU65" s="60"/>
      <c r="AV65" s="61"/>
      <c r="AW65" s="59"/>
      <c r="AX65" s="60"/>
      <c r="AY65" s="60"/>
      <c r="AZ65" s="60"/>
      <c r="BA65" s="60"/>
      <c r="BB65" s="60"/>
      <c r="BC65" s="61"/>
    </row>
    <row r="66" spans="1:55" s="1" customFormat="1" ht="12.75" customHeight="1" x14ac:dyDescent="0.25">
      <c r="A66" s="128" t="str">
        <f>IF(F66="","",COUNTA($B$63:J66))</f>
        <v/>
      </c>
      <c r="B66" s="129"/>
      <c r="C66" s="129"/>
      <c r="D66" s="129"/>
      <c r="E66" s="130"/>
      <c r="F66" s="131"/>
      <c r="G66" s="132"/>
      <c r="H66" s="132"/>
      <c r="I66" s="132"/>
      <c r="J66" s="133"/>
      <c r="K66" s="69"/>
      <c r="L66" s="70"/>
      <c r="M66" s="70"/>
      <c r="N66" s="70"/>
      <c r="O66" s="71"/>
      <c r="P66" s="72" t="str">
        <f t="shared" si="0"/>
        <v/>
      </c>
      <c r="Q66" s="73"/>
      <c r="R66" s="73"/>
      <c r="S66" s="73"/>
      <c r="T66" s="73"/>
      <c r="U66" s="73"/>
      <c r="V66" s="73"/>
      <c r="W66" s="73"/>
      <c r="X66" s="74"/>
      <c r="Y66" s="75"/>
      <c r="Z66" s="76"/>
      <c r="AA66" s="76"/>
      <c r="AB66" s="76"/>
      <c r="AC66" s="76"/>
      <c r="AD66" s="77"/>
      <c r="AE66" s="59"/>
      <c r="AF66" s="60"/>
      <c r="AG66" s="60"/>
      <c r="AH66" s="60"/>
      <c r="AI66" s="60"/>
      <c r="AJ66" s="61"/>
      <c r="AK66" s="75">
        <f t="shared" si="1"/>
        <v>0</v>
      </c>
      <c r="AL66" s="60"/>
      <c r="AM66" s="60"/>
      <c r="AN66" s="60"/>
      <c r="AO66" s="60"/>
      <c r="AP66" s="61"/>
      <c r="AQ66" s="59"/>
      <c r="AR66" s="60"/>
      <c r="AS66" s="60"/>
      <c r="AT66" s="60"/>
      <c r="AU66" s="60"/>
      <c r="AV66" s="61"/>
      <c r="AW66" s="59"/>
      <c r="AX66" s="60"/>
      <c r="AY66" s="60"/>
      <c r="AZ66" s="60"/>
      <c r="BA66" s="60"/>
      <c r="BB66" s="60"/>
      <c r="BC66" s="61"/>
    </row>
    <row r="67" spans="1:55" s="1" customFormat="1" ht="12.75" customHeight="1" x14ac:dyDescent="0.25">
      <c r="A67" s="128" t="str">
        <f>IF(F67="","",COUNTA($B$63:J67))</f>
        <v/>
      </c>
      <c r="B67" s="129"/>
      <c r="C67" s="129"/>
      <c r="D67" s="129"/>
      <c r="E67" s="130"/>
      <c r="F67" s="131"/>
      <c r="G67" s="132"/>
      <c r="H67" s="132"/>
      <c r="I67" s="132"/>
      <c r="J67" s="133"/>
      <c r="K67" s="69"/>
      <c r="L67" s="70"/>
      <c r="M67" s="70"/>
      <c r="N67" s="70"/>
      <c r="O67" s="71"/>
      <c r="P67" s="72" t="str">
        <f t="shared" si="0"/>
        <v/>
      </c>
      <c r="Q67" s="73"/>
      <c r="R67" s="73"/>
      <c r="S67" s="73"/>
      <c r="T67" s="73"/>
      <c r="U67" s="73"/>
      <c r="V67" s="73"/>
      <c r="W67" s="73"/>
      <c r="X67" s="74"/>
      <c r="Y67" s="75"/>
      <c r="Z67" s="76"/>
      <c r="AA67" s="76"/>
      <c r="AB67" s="76"/>
      <c r="AC67" s="76"/>
      <c r="AD67" s="77"/>
      <c r="AE67" s="59"/>
      <c r="AF67" s="60"/>
      <c r="AG67" s="60"/>
      <c r="AH67" s="60"/>
      <c r="AI67" s="60"/>
      <c r="AJ67" s="61"/>
      <c r="AK67" s="75">
        <f t="shared" si="1"/>
        <v>0</v>
      </c>
      <c r="AL67" s="60"/>
      <c r="AM67" s="60"/>
      <c r="AN67" s="60"/>
      <c r="AO67" s="60"/>
      <c r="AP67" s="61"/>
      <c r="AQ67" s="59"/>
      <c r="AR67" s="60"/>
      <c r="AS67" s="60"/>
      <c r="AT67" s="60"/>
      <c r="AU67" s="60"/>
      <c r="AV67" s="61"/>
      <c r="AW67" s="59"/>
      <c r="AX67" s="60"/>
      <c r="AY67" s="60"/>
      <c r="AZ67" s="60"/>
      <c r="BA67" s="60"/>
      <c r="BB67" s="60"/>
      <c r="BC67" s="61"/>
    </row>
    <row r="68" spans="1:55" s="1" customFormat="1" ht="12.75" customHeight="1" x14ac:dyDescent="0.25">
      <c r="A68" s="128" t="str">
        <f>IF(F68="","",COUNTA($B$63:J68))</f>
        <v/>
      </c>
      <c r="B68" s="129"/>
      <c r="C68" s="129"/>
      <c r="D68" s="129"/>
      <c r="E68" s="130"/>
      <c r="F68" s="131"/>
      <c r="G68" s="132"/>
      <c r="H68" s="132"/>
      <c r="I68" s="132"/>
      <c r="J68" s="133"/>
      <c r="K68" s="69"/>
      <c r="L68" s="70"/>
      <c r="M68" s="70"/>
      <c r="N68" s="70"/>
      <c r="O68" s="71"/>
      <c r="P68" s="72" t="str">
        <f t="shared" si="0"/>
        <v/>
      </c>
      <c r="Q68" s="73"/>
      <c r="R68" s="73"/>
      <c r="S68" s="73"/>
      <c r="T68" s="73"/>
      <c r="U68" s="73"/>
      <c r="V68" s="73"/>
      <c r="W68" s="73"/>
      <c r="X68" s="74"/>
      <c r="Y68" s="75"/>
      <c r="Z68" s="76"/>
      <c r="AA68" s="76"/>
      <c r="AB68" s="76"/>
      <c r="AC68" s="76"/>
      <c r="AD68" s="77"/>
      <c r="AE68" s="59"/>
      <c r="AF68" s="60"/>
      <c r="AG68" s="60"/>
      <c r="AH68" s="60"/>
      <c r="AI68" s="60"/>
      <c r="AJ68" s="61"/>
      <c r="AK68" s="75">
        <f t="shared" si="1"/>
        <v>0</v>
      </c>
      <c r="AL68" s="60"/>
      <c r="AM68" s="60"/>
      <c r="AN68" s="60"/>
      <c r="AO68" s="60"/>
      <c r="AP68" s="61"/>
      <c r="AQ68" s="59"/>
      <c r="AR68" s="60"/>
      <c r="AS68" s="60"/>
      <c r="AT68" s="60"/>
      <c r="AU68" s="60"/>
      <c r="AV68" s="61"/>
      <c r="AW68" s="59"/>
      <c r="AX68" s="60"/>
      <c r="AY68" s="60"/>
      <c r="AZ68" s="60"/>
      <c r="BA68" s="60"/>
      <c r="BB68" s="60"/>
      <c r="BC68" s="61"/>
    </row>
    <row r="69" spans="1:55" s="1" customFormat="1" ht="12.75" customHeight="1" x14ac:dyDescent="0.25">
      <c r="A69" s="128" t="str">
        <f>IF(F69="","",COUNTA($B$63:J69))</f>
        <v/>
      </c>
      <c r="B69" s="129"/>
      <c r="C69" s="129"/>
      <c r="D69" s="129"/>
      <c r="E69" s="130"/>
      <c r="F69" s="131"/>
      <c r="G69" s="132"/>
      <c r="H69" s="132"/>
      <c r="I69" s="132"/>
      <c r="J69" s="133"/>
      <c r="K69" s="69"/>
      <c r="L69" s="70"/>
      <c r="M69" s="70"/>
      <c r="N69" s="70"/>
      <c r="O69" s="71"/>
      <c r="P69" s="72" t="str">
        <f t="shared" si="0"/>
        <v/>
      </c>
      <c r="Q69" s="73"/>
      <c r="R69" s="73"/>
      <c r="S69" s="73"/>
      <c r="T69" s="73"/>
      <c r="U69" s="73"/>
      <c r="V69" s="73"/>
      <c r="W69" s="73"/>
      <c r="X69" s="74"/>
      <c r="Y69" s="75"/>
      <c r="Z69" s="76"/>
      <c r="AA69" s="76"/>
      <c r="AB69" s="76"/>
      <c r="AC69" s="76"/>
      <c r="AD69" s="77"/>
      <c r="AE69" s="59"/>
      <c r="AF69" s="60"/>
      <c r="AG69" s="60"/>
      <c r="AH69" s="60"/>
      <c r="AI69" s="60"/>
      <c r="AJ69" s="61"/>
      <c r="AK69" s="75">
        <f t="shared" si="1"/>
        <v>0</v>
      </c>
      <c r="AL69" s="60"/>
      <c r="AM69" s="60"/>
      <c r="AN69" s="60"/>
      <c r="AO69" s="60"/>
      <c r="AP69" s="61"/>
      <c r="AQ69" s="59"/>
      <c r="AR69" s="60"/>
      <c r="AS69" s="60"/>
      <c r="AT69" s="60"/>
      <c r="AU69" s="60"/>
      <c r="AV69" s="61"/>
      <c r="AW69" s="59"/>
      <c r="AX69" s="60"/>
      <c r="AY69" s="60"/>
      <c r="AZ69" s="60"/>
      <c r="BA69" s="60"/>
      <c r="BB69" s="60"/>
      <c r="BC69" s="61"/>
    </row>
    <row r="70" spans="1:55" s="1" customFormat="1" ht="12.75" customHeight="1" x14ac:dyDescent="0.25">
      <c r="A70" s="128" t="str">
        <f>IF(F70="","",COUNTA($B$63:J70))</f>
        <v/>
      </c>
      <c r="B70" s="129"/>
      <c r="C70" s="129"/>
      <c r="D70" s="129"/>
      <c r="E70" s="130"/>
      <c r="F70" s="131"/>
      <c r="G70" s="132"/>
      <c r="H70" s="132"/>
      <c r="I70" s="132"/>
      <c r="J70" s="133"/>
      <c r="K70" s="69"/>
      <c r="L70" s="70"/>
      <c r="M70" s="70"/>
      <c r="N70" s="70"/>
      <c r="O70" s="71"/>
      <c r="P70" s="72" t="str">
        <f t="shared" si="0"/>
        <v/>
      </c>
      <c r="Q70" s="73"/>
      <c r="R70" s="73"/>
      <c r="S70" s="73"/>
      <c r="T70" s="73"/>
      <c r="U70" s="73"/>
      <c r="V70" s="73"/>
      <c r="W70" s="73"/>
      <c r="X70" s="74"/>
      <c r="Y70" s="75"/>
      <c r="Z70" s="76"/>
      <c r="AA70" s="76"/>
      <c r="AB70" s="76"/>
      <c r="AC70" s="76"/>
      <c r="AD70" s="77"/>
      <c r="AE70" s="59"/>
      <c r="AF70" s="60"/>
      <c r="AG70" s="60"/>
      <c r="AH70" s="60"/>
      <c r="AI70" s="60"/>
      <c r="AJ70" s="61"/>
      <c r="AK70" s="75">
        <f t="shared" si="1"/>
        <v>0</v>
      </c>
      <c r="AL70" s="60"/>
      <c r="AM70" s="60"/>
      <c r="AN70" s="60"/>
      <c r="AO70" s="60"/>
      <c r="AP70" s="61"/>
      <c r="AQ70" s="59"/>
      <c r="AR70" s="60"/>
      <c r="AS70" s="60"/>
      <c r="AT70" s="60"/>
      <c r="AU70" s="60"/>
      <c r="AV70" s="61"/>
      <c r="AW70" s="59"/>
      <c r="AX70" s="60"/>
      <c r="AY70" s="60"/>
      <c r="AZ70" s="60"/>
      <c r="BA70" s="60"/>
      <c r="BB70" s="60"/>
      <c r="BC70" s="61"/>
    </row>
    <row r="71" spans="1:55" s="1" customFormat="1" ht="12.75" customHeight="1" x14ac:dyDescent="0.25">
      <c r="A71" s="128" t="str">
        <f>IF(F71="","",COUNTA($B$63:J71))</f>
        <v/>
      </c>
      <c r="B71" s="129"/>
      <c r="C71" s="129"/>
      <c r="D71" s="129"/>
      <c r="E71" s="130"/>
      <c r="F71" s="131"/>
      <c r="G71" s="132"/>
      <c r="H71" s="132"/>
      <c r="I71" s="132"/>
      <c r="J71" s="133"/>
      <c r="K71" s="69"/>
      <c r="L71" s="70"/>
      <c r="M71" s="70"/>
      <c r="N71" s="70"/>
      <c r="O71" s="71"/>
      <c r="P71" s="72" t="str">
        <f t="shared" si="0"/>
        <v/>
      </c>
      <c r="Q71" s="73"/>
      <c r="R71" s="73"/>
      <c r="S71" s="73"/>
      <c r="T71" s="73"/>
      <c r="U71" s="73"/>
      <c r="V71" s="73"/>
      <c r="W71" s="73"/>
      <c r="X71" s="74"/>
      <c r="Y71" s="75"/>
      <c r="Z71" s="76"/>
      <c r="AA71" s="76"/>
      <c r="AB71" s="76"/>
      <c r="AC71" s="76"/>
      <c r="AD71" s="77"/>
      <c r="AE71" s="59"/>
      <c r="AF71" s="60"/>
      <c r="AG71" s="60"/>
      <c r="AH71" s="60"/>
      <c r="AI71" s="60"/>
      <c r="AJ71" s="61"/>
      <c r="AK71" s="75">
        <f t="shared" si="1"/>
        <v>0</v>
      </c>
      <c r="AL71" s="60"/>
      <c r="AM71" s="60"/>
      <c r="AN71" s="60"/>
      <c r="AO71" s="60"/>
      <c r="AP71" s="61"/>
      <c r="AQ71" s="59"/>
      <c r="AR71" s="60"/>
      <c r="AS71" s="60"/>
      <c r="AT71" s="60"/>
      <c r="AU71" s="60"/>
      <c r="AV71" s="61"/>
      <c r="AW71" s="59"/>
      <c r="AX71" s="60"/>
      <c r="AY71" s="60"/>
      <c r="AZ71" s="60"/>
      <c r="BA71" s="60"/>
      <c r="BB71" s="60"/>
      <c r="BC71" s="61"/>
    </row>
    <row r="72" spans="1:55" s="1" customFormat="1" ht="1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35" t="s">
        <v>59</v>
      </c>
      <c r="Q72" s="135"/>
      <c r="R72" s="135"/>
      <c r="S72" s="135"/>
      <c r="T72" s="135"/>
      <c r="U72" s="135"/>
      <c r="V72" s="135"/>
      <c r="W72" s="135"/>
      <c r="X72" s="136"/>
      <c r="Y72" s="75"/>
      <c r="Z72" s="60"/>
      <c r="AA72" s="60"/>
      <c r="AB72" s="60"/>
      <c r="AC72" s="60"/>
      <c r="AD72" s="61"/>
      <c r="AE72" s="59"/>
      <c r="AF72" s="60"/>
      <c r="AG72" s="60"/>
      <c r="AH72" s="60"/>
      <c r="AI72" s="60"/>
      <c r="AJ72" s="61"/>
      <c r="AK72" s="75">
        <f>SUM(AK63:AP71)</f>
        <v>2515</v>
      </c>
      <c r="AL72" s="60"/>
      <c r="AM72" s="60"/>
      <c r="AN72" s="60"/>
      <c r="AO72" s="60"/>
      <c r="AP72" s="61"/>
      <c r="AQ72" s="59"/>
      <c r="AR72" s="60"/>
      <c r="AS72" s="60"/>
      <c r="AT72" s="60"/>
      <c r="AU72" s="60"/>
      <c r="AV72" s="61"/>
      <c r="AW72" s="127"/>
      <c r="AX72" s="65"/>
      <c r="AY72" s="65"/>
      <c r="AZ72" s="65"/>
      <c r="BA72" s="65"/>
      <c r="BB72" s="65"/>
      <c r="BC72" s="65"/>
    </row>
    <row r="73" spans="1:55" s="1" customFormat="1" ht="1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1:55" s="1" customFormat="1" ht="15.75" x14ac:dyDescent="0.25">
      <c r="A74" s="6" t="s">
        <v>11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</row>
    <row r="75" spans="1:55" s="1" customFormat="1" ht="14.1" customHeight="1" x14ac:dyDescent="0.2">
      <c r="L75" s="96" t="s">
        <v>55</v>
      </c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4"/>
      <c r="AE75" s="4"/>
      <c r="AF75" s="4"/>
      <c r="AG75" s="4"/>
      <c r="AH75" s="4"/>
      <c r="AI75" s="96" t="s">
        <v>56</v>
      </c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</row>
  </sheetData>
  <mergeCells count="282">
    <mergeCell ref="L74:AC74"/>
    <mergeCell ref="AI74:BC74"/>
    <mergeCell ref="L75:AC75"/>
    <mergeCell ref="AI75:BC75"/>
    <mergeCell ref="AQ71:AV71"/>
    <mergeCell ref="AW71:BC71"/>
    <mergeCell ref="P72:X72"/>
    <mergeCell ref="Y72:AD72"/>
    <mergeCell ref="AE72:AJ72"/>
    <mergeCell ref="AK72:AP72"/>
    <mergeCell ref="AW72:BC72"/>
    <mergeCell ref="AQ72:AV72"/>
    <mergeCell ref="AK70:AP70"/>
    <mergeCell ref="AQ70:AV70"/>
    <mergeCell ref="AW70:BC70"/>
    <mergeCell ref="A71:E71"/>
    <mergeCell ref="F71:J71"/>
    <mergeCell ref="K71:O71"/>
    <mergeCell ref="P71:X71"/>
    <mergeCell ref="Y71:AD71"/>
    <mergeCell ref="AE71:AJ71"/>
    <mergeCell ref="AK71:AP71"/>
    <mergeCell ref="A70:E70"/>
    <mergeCell ref="F70:J70"/>
    <mergeCell ref="K70:O70"/>
    <mergeCell ref="P70:X70"/>
    <mergeCell ref="Y70:AD70"/>
    <mergeCell ref="AE70:AJ70"/>
    <mergeCell ref="A69:E69"/>
    <mergeCell ref="F69:J69"/>
    <mergeCell ref="K69:O69"/>
    <mergeCell ref="P69:X69"/>
    <mergeCell ref="Y69:AD69"/>
    <mergeCell ref="AE69:AJ69"/>
    <mergeCell ref="AK69:AP69"/>
    <mergeCell ref="AQ69:AV69"/>
    <mergeCell ref="AW69:BC69"/>
    <mergeCell ref="A68:E68"/>
    <mergeCell ref="F68:J68"/>
    <mergeCell ref="K68:O68"/>
    <mergeCell ref="P68:X68"/>
    <mergeCell ref="Y68:AD68"/>
    <mergeCell ref="AE68:AJ68"/>
    <mergeCell ref="AK68:AP68"/>
    <mergeCell ref="AQ68:AV68"/>
    <mergeCell ref="AW68:BC68"/>
    <mergeCell ref="A67:E67"/>
    <mergeCell ref="F67:J67"/>
    <mergeCell ref="K67:O67"/>
    <mergeCell ref="P67:X67"/>
    <mergeCell ref="Y67:AD67"/>
    <mergeCell ref="AE67:AJ67"/>
    <mergeCell ref="AK67:AP67"/>
    <mergeCell ref="AQ67:AV67"/>
    <mergeCell ref="AW67:BC67"/>
    <mergeCell ref="A66:E66"/>
    <mergeCell ref="F66:J66"/>
    <mergeCell ref="K66:O66"/>
    <mergeCell ref="P66:X66"/>
    <mergeCell ref="Y66:AD66"/>
    <mergeCell ref="AE66:AJ66"/>
    <mergeCell ref="AK66:AP66"/>
    <mergeCell ref="AQ66:AV66"/>
    <mergeCell ref="AW66:BC66"/>
    <mergeCell ref="A65:E65"/>
    <mergeCell ref="F65:J65"/>
    <mergeCell ref="K65:O65"/>
    <mergeCell ref="P65:X65"/>
    <mergeCell ref="Y65:AD65"/>
    <mergeCell ref="AE65:AJ65"/>
    <mergeCell ref="AK65:AP65"/>
    <mergeCell ref="AQ65:AV65"/>
    <mergeCell ref="AW65:BC65"/>
    <mergeCell ref="A64:E64"/>
    <mergeCell ref="F64:J64"/>
    <mergeCell ref="K64:O64"/>
    <mergeCell ref="P64:X64"/>
    <mergeCell ref="Y64:AD64"/>
    <mergeCell ref="AE64:AJ64"/>
    <mergeCell ref="AK64:AP64"/>
    <mergeCell ref="AQ64:AV64"/>
    <mergeCell ref="AW64:BC64"/>
    <mergeCell ref="A63:E63"/>
    <mergeCell ref="F63:J63"/>
    <mergeCell ref="K63:O63"/>
    <mergeCell ref="P63:X63"/>
    <mergeCell ref="Y63:AD63"/>
    <mergeCell ref="AE63:AJ63"/>
    <mergeCell ref="AK63:AP63"/>
    <mergeCell ref="AQ63:AV63"/>
    <mergeCell ref="AW63:BC63"/>
    <mergeCell ref="A62:E62"/>
    <mergeCell ref="F62:J62"/>
    <mergeCell ref="K62:O62"/>
    <mergeCell ref="P62:X62"/>
    <mergeCell ref="Y62:AD62"/>
    <mergeCell ref="AE62:AJ62"/>
    <mergeCell ref="AK62:AP62"/>
    <mergeCell ref="AQ62:AV62"/>
    <mergeCell ref="AW62:BC62"/>
    <mergeCell ref="AZ54:BA54"/>
    <mergeCell ref="K55:V55"/>
    <mergeCell ref="Y55:AM55"/>
    <mergeCell ref="A59:E61"/>
    <mergeCell ref="F59:O60"/>
    <mergeCell ref="P59:X61"/>
    <mergeCell ref="Y59:AV59"/>
    <mergeCell ref="AW59:BC61"/>
    <mergeCell ref="Y60:AJ60"/>
    <mergeCell ref="AK60:AV60"/>
    <mergeCell ref="F61:J61"/>
    <mergeCell ref="K61:O61"/>
    <mergeCell ref="Y61:AD61"/>
    <mergeCell ref="AE61:AJ61"/>
    <mergeCell ref="AK61:AP61"/>
    <mergeCell ref="AQ61:AV61"/>
    <mergeCell ref="F52:T52"/>
    <mergeCell ref="U52:W52"/>
    <mergeCell ref="X52:Z52"/>
    <mergeCell ref="AA52:AN52"/>
    <mergeCell ref="AO52:AQ52"/>
    <mergeCell ref="AR52:AS52"/>
    <mergeCell ref="AT52:AW52"/>
    <mergeCell ref="F53:V53"/>
    <mergeCell ref="K54:V54"/>
    <mergeCell ref="Y54:AM54"/>
    <mergeCell ref="AQ54:AR54"/>
    <mergeCell ref="AT54:AY54"/>
    <mergeCell ref="A50:BC50"/>
    <mergeCell ref="A51:P51"/>
    <mergeCell ref="Q51:AB51"/>
    <mergeCell ref="AC51:AL51"/>
    <mergeCell ref="AM51:AN51"/>
    <mergeCell ref="AO51:AP51"/>
    <mergeCell ref="AQ51:AR51"/>
    <mergeCell ref="AT51:AY51"/>
    <mergeCell ref="AZ51:BA51"/>
    <mergeCell ref="A47:K47"/>
    <mergeCell ref="L47:W47"/>
    <mergeCell ref="Y47:AK47"/>
    <mergeCell ref="AM47:AN47"/>
    <mergeCell ref="AP47:AW47"/>
    <mergeCell ref="AX47:AY47"/>
    <mergeCell ref="AZ47:BB47"/>
    <mergeCell ref="O48:U49"/>
    <mergeCell ref="Y48:AK49"/>
    <mergeCell ref="O41:V41"/>
    <mergeCell ref="AA41:BC41"/>
    <mergeCell ref="A42:I42"/>
    <mergeCell ref="J42:W42"/>
    <mergeCell ref="AA42:BC42"/>
    <mergeCell ref="J43:W43"/>
    <mergeCell ref="AA43:BC43"/>
    <mergeCell ref="A44:I44"/>
    <mergeCell ref="J44:N45"/>
    <mergeCell ref="O44:S45"/>
    <mergeCell ref="T44:V45"/>
    <mergeCell ref="W44:X45"/>
    <mergeCell ref="Y44:AA45"/>
    <mergeCell ref="AB44:AI46"/>
    <mergeCell ref="AJ44:AK44"/>
    <mergeCell ref="AM44:AN44"/>
    <mergeCell ref="AP44:AW44"/>
    <mergeCell ref="AX44:AY44"/>
    <mergeCell ref="AZ44:BB44"/>
    <mergeCell ref="A45:I46"/>
    <mergeCell ref="A38:W38"/>
    <mergeCell ref="Y38:BC38"/>
    <mergeCell ref="Z39:AJ39"/>
    <mergeCell ref="AP39:AS39"/>
    <mergeCell ref="AT39:AV39"/>
    <mergeCell ref="AW39:AX39"/>
    <mergeCell ref="A40:K40"/>
    <mergeCell ref="M40:Y40"/>
    <mergeCell ref="AA40:AM40"/>
    <mergeCell ref="B34:Q34"/>
    <mergeCell ref="R34:Y34"/>
    <mergeCell ref="AA34:AG34"/>
    <mergeCell ref="AH34:AO34"/>
    <mergeCell ref="AP34:AV34"/>
    <mergeCell ref="AW34:BC34"/>
    <mergeCell ref="I36:M36"/>
    <mergeCell ref="O36:V36"/>
    <mergeCell ref="W36:AB36"/>
    <mergeCell ref="A32:Q32"/>
    <mergeCell ref="R32:Y32"/>
    <mergeCell ref="AA32:AG32"/>
    <mergeCell ref="AH32:AO32"/>
    <mergeCell ref="AP32:AV32"/>
    <mergeCell ref="AW32:BC32"/>
    <mergeCell ref="B33:Q33"/>
    <mergeCell ref="R33:Y33"/>
    <mergeCell ref="AA33:AG33"/>
    <mergeCell ref="AH33:AO33"/>
    <mergeCell ref="AP33:AV33"/>
    <mergeCell ref="AW33:BC33"/>
    <mergeCell ref="A30:Q30"/>
    <mergeCell ref="R30:Y30"/>
    <mergeCell ref="AA30:AG30"/>
    <mergeCell ref="AH30:AO30"/>
    <mergeCell ref="AP30:AV30"/>
    <mergeCell ref="AW30:BC30"/>
    <mergeCell ref="A31:Q31"/>
    <mergeCell ref="R31:Y31"/>
    <mergeCell ref="AA31:AG31"/>
    <mergeCell ref="AH31:AO31"/>
    <mergeCell ref="AP31:AV31"/>
    <mergeCell ref="AW31:BC31"/>
    <mergeCell ref="A29:K29"/>
    <mergeCell ref="L29:Q29"/>
    <mergeCell ref="R29:Y29"/>
    <mergeCell ref="AA29:AG29"/>
    <mergeCell ref="AH29:AO29"/>
    <mergeCell ref="AP29:AV29"/>
    <mergeCell ref="AW29:BC29"/>
    <mergeCell ref="R28:Y28"/>
    <mergeCell ref="AA28:AG28"/>
    <mergeCell ref="AH28:AO28"/>
    <mergeCell ref="AP28:AV28"/>
    <mergeCell ref="AW26:BC26"/>
    <mergeCell ref="A27:Q27"/>
    <mergeCell ref="R27:Y27"/>
    <mergeCell ref="AA27:AG27"/>
    <mergeCell ref="AH27:AO27"/>
    <mergeCell ref="AP27:AV27"/>
    <mergeCell ref="AW27:BC27"/>
    <mergeCell ref="A25:I26"/>
    <mergeCell ref="AW28:BC28"/>
    <mergeCell ref="J25:Q25"/>
    <mergeCell ref="R25:Y25"/>
    <mergeCell ref="AA25:AO25"/>
    <mergeCell ref="AP25:BC25"/>
    <mergeCell ref="J26:Q26"/>
    <mergeCell ref="R26:Y26"/>
    <mergeCell ref="AA26:AG26"/>
    <mergeCell ref="AH26:AO26"/>
    <mergeCell ref="AP26:AV26"/>
    <mergeCell ref="A28:Q28"/>
    <mergeCell ref="A20:L20"/>
    <mergeCell ref="M20:AF20"/>
    <mergeCell ref="AT20:BB20"/>
    <mergeCell ref="K21:AA21"/>
    <mergeCell ref="A22:N22"/>
    <mergeCell ref="P22:X22"/>
    <mergeCell ref="Z22:AK22"/>
    <mergeCell ref="AL22:BB22"/>
    <mergeCell ref="A24:Q24"/>
    <mergeCell ref="R24:Y24"/>
    <mergeCell ref="AA24:BC24"/>
    <mergeCell ref="E16:K16"/>
    <mergeCell ref="L16:O16"/>
    <mergeCell ref="P16:S16"/>
    <mergeCell ref="AM16:AN16"/>
    <mergeCell ref="AP16:AW16"/>
    <mergeCell ref="AX16:AY16"/>
    <mergeCell ref="AZ16:BA16"/>
    <mergeCell ref="AT18:BB18"/>
    <mergeCell ref="A19:R19"/>
    <mergeCell ref="AT19:BB19"/>
    <mergeCell ref="F13:T14"/>
    <mergeCell ref="U13:Y14"/>
    <mergeCell ref="Z13:AE14"/>
    <mergeCell ref="AQ13:BC13"/>
    <mergeCell ref="AM1:BC1"/>
    <mergeCell ref="AU5:BA5"/>
    <mergeCell ref="AU6:BA6"/>
    <mergeCell ref="A7:AL7"/>
    <mergeCell ref="AN7:AT7"/>
    <mergeCell ref="AU7:BA7"/>
    <mergeCell ref="A8:AL8"/>
    <mergeCell ref="AJ9:AR9"/>
    <mergeCell ref="AH10:AP10"/>
    <mergeCell ref="AQ10:AV10"/>
    <mergeCell ref="AP15:BC15"/>
    <mergeCell ref="AJ11:AT11"/>
    <mergeCell ref="AU11:AW11"/>
    <mergeCell ref="AX11:AZ11"/>
    <mergeCell ref="BA11:BC11"/>
    <mergeCell ref="U12:Y12"/>
    <mergeCell ref="Z12:AE12"/>
    <mergeCell ref="AH12:AP12"/>
    <mergeCell ref="AQ12:BC12"/>
  </mergeCells>
  <conditionalFormatting sqref="AK64:AP71">
    <cfRule type="cellIs" dxfId="0" priority="1" stopIfTrue="1" operator="lessThan">
      <formula>1</formula>
    </cfRule>
  </conditionalFormatting>
  <pageMargins left="0.59055118110236227" right="0.39370078740157483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56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Октябрь</vt:lpstr>
      <vt:lpstr>Ноябрь</vt:lpstr>
      <vt:lpstr>Ноябрь!Область_печати</vt:lpstr>
      <vt:lpstr>Октябрь!Область_печати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Коля</cp:lastModifiedBy>
  <cp:lastPrinted>2023-11-01T03:42:32Z</cp:lastPrinted>
  <dcterms:created xsi:type="dcterms:W3CDTF">2001-10-09T12:44:24Z</dcterms:created>
  <dcterms:modified xsi:type="dcterms:W3CDTF">2023-11-23T06:59:16Z</dcterms:modified>
</cp:coreProperties>
</file>