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DDDB872B-45BC-435C-865E-DAFA0036F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Справочни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 a="1"/>
  <c r="D14" i="1" s="1"/>
  <c r="D13" i="1" a="1"/>
  <c r="D13" i="1" s="1"/>
  <c r="D12" i="1" a="1"/>
  <c r="D12" i="1" s="1"/>
  <c r="D11" i="1" a="1"/>
  <c r="D11" i="1" s="1"/>
  <c r="D4" i="1"/>
  <c r="D5" i="1"/>
  <c r="D6" i="1"/>
  <c r="D3" i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4" i="2"/>
  <c r="A3" i="2"/>
  <c r="A2" i="2"/>
  <c r="F10" i="1" l="1" a="1"/>
  <c r="F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<sst xmlns="http://schemas.openxmlformats.org/spreadsheetml/2006/main" count="50" uniqueCount="37">
  <si>
    <t>ID</t>
  </si>
  <si>
    <t>Наименование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</si>
  <si>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</si>
  <si>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</si>
  <si>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</si>
  <si>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</si>
  <si>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</si>
  <si>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</si>
  <si>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</si>
  <si>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</si>
  <si>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</si>
  <si>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</si>
  <si>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</si>
  <si>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</si>
  <si>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</si>
  <si>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</si>
  <si>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</si>
  <si>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</si>
  <si>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</si>
  <si>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</si>
  <si>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</si>
  <si>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</si>
  <si>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</si>
  <si>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Поставщик</t>
  </si>
  <si>
    <t>Код поставщика</t>
  </si>
  <si>
    <t>Город</t>
  </si>
  <si>
    <t>Товары</t>
  </si>
  <si>
    <t>Новосибирск</t>
  </si>
  <si>
    <t>Уфа</t>
  </si>
  <si>
    <t>Омск</t>
  </si>
  <si>
    <t>Поставщик 1</t>
  </si>
  <si>
    <t>Поставщик 2</t>
  </si>
  <si>
    <t>Поставщик 3</t>
  </si>
  <si>
    <t>Тюмень</t>
  </si>
  <si>
    <t>Поставщик 4</t>
  </si>
  <si>
    <r>
      <rPr>
        <sz val="10"/>
        <color theme="1"/>
        <rFont val="Wingdings 3"/>
        <family val="1"/>
        <charset val="2"/>
      </rPr>
      <t xml:space="preserve">ÀÄÈ </t>
    </r>
    <r>
      <rPr>
        <sz val="10"/>
        <color theme="1"/>
        <rFont val="Arial"/>
        <family val="2"/>
        <charset val="204"/>
      </rPr>
      <t xml:space="preserve"> Сейчас так </t>
    </r>
    <r>
      <rPr>
        <sz val="10"/>
        <color theme="1"/>
        <rFont val="Wingdings 3"/>
        <family val="1"/>
        <charset val="2"/>
      </rPr>
      <t>ÈÄÀ</t>
    </r>
  </si>
  <si>
    <r>
      <rPr>
        <sz val="10"/>
        <color rgb="FFFF0000"/>
        <rFont val="Wingdings 3"/>
        <family val="1"/>
        <charset val="2"/>
      </rPr>
      <t xml:space="preserve">ÀÄÈ </t>
    </r>
    <r>
      <rPr>
        <sz val="10"/>
        <color rgb="FFFF0000"/>
        <rFont val="Arial"/>
        <family val="2"/>
        <charset val="204"/>
      </rPr>
      <t xml:space="preserve"> Надо чтобы получилось так </t>
    </r>
    <r>
      <rPr>
        <sz val="10"/>
        <color rgb="FFFF0000"/>
        <rFont val="Wingdings 3"/>
        <family val="1"/>
        <charset val="2"/>
      </rPr>
      <t>ÈÄÀ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</si>
</sst>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Wingdings 3"/>
      <family val="1"/>
      <charset val="2"/>
    </font>
    <font>
      <sz val="10"/>
      <color rgb="FFFF0000"/>
      <name val="Wingdings 3"/>
      <family val="1"/>
      <charset val="2"/>
    </font>
    <font>
      <sz val="12"/>
      <color rgb="FF4A4E5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2" borderId="0" xfId="0" applyFill="1" applyAlignment="1">
      <alignment vertical="center"/>
    </xf>
  </cellXfs>
  <cellStyles count="1">
    <cellStyle name="Обычный" xfId="0" builtinId="0"/>
  </cellStyles>
  <dxfs count="18">
    <dxf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4" formatCode="0000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numFmt numFmtId="164" formatCode="00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4" formatCode="0000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2:D6" totalsRowShown="0" headerRowDxfId="17" dataDxfId="16">
  <autoFilter ref="A2:D6" xr:uid="{00000000-0009-0000-0100-000002000000}"/>
  <tableColumns count="4">
    <tableColumn id="1" xr3:uid="{00000000-0010-0000-0000-000001000000}" name="Город" dataDxfId="15"/>
    <tableColumn id="2" xr3:uid="{00000000-0010-0000-0000-000002000000}" name="Код поставщика" dataDxfId="14"/>
    <tableColumn id="3" xr3:uid="{00000000-0010-0000-0000-000003000000}" name="Поставщик" dataDxfId="13"/>
    <tableColumn id="4" xr3:uid="{00000000-0010-0000-0000-000004000000}" name="Товары" dataDxfId="12">
      <calculatedColumnFormula>INDEX(Товары[],MATCH(Таблица2[[#This Row],[Код поставщика]],Товары[Код поставщика],0),3)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3" displayName="Таблица3" ref="A10:D14" totalsRowShown="0" headerRowDxfId="5" dataDxfId="4">
  <autoFilter ref="A10:D14" xr:uid="{00000000-0009-0000-0100-000003000000}"/>
  <tableColumns count="4">
    <tableColumn id="1" xr3:uid="{00000000-0010-0000-0100-000001000000}" name="Город" dataDxfId="3"/>
    <tableColumn id="2" xr3:uid="{00000000-0010-0000-0100-000002000000}" name="Код поставщика" dataDxfId="2"/>
    <tableColumn id="3" xr3:uid="{00000000-0010-0000-0100-000003000000}" name="Поставщик" dataDxfId="1"/>
    <tableColumn id="4" xr3:uid="{00000000-0010-0000-0100-000004000000}" name="Товары" dataDxfId="0">
      <calculatedColumnFormula array="1">_xlfn.TEXTJOIN(", ", TRUE, IF(IFERROR(MATCH(Справочник!$C$2:$C$22, IF(B11=Справочник!$B$2:$B$22, Справочник!$C$2:$C$22, ""), 0),"")=MATCH(ROW(Справочник!$C$2:$C$22), ROW(Справочник!$C$2:$C$22)), Справочник!$C$2:$C$22, ""))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Товары" displayName="Товары" ref="A1:C22" totalsRowShown="0" headerRowDxfId="11" dataDxfId="10">
  <autoFilter ref="A1:C22" xr:uid="{00000000-0009-0000-0100-000001000000}"/>
  <tableColumns count="3">
    <tableColumn id="1" xr3:uid="{00000000-0010-0000-0200-000001000000}" name="ID" dataDxfId="9">
      <calculatedColumnFormula>IF(C2&gt;0,ROW()-1,0)</calculatedColumnFormula>
    </tableColumn>
    <tableColumn id="3" xr3:uid="{00000000-0010-0000-0200-000003000000}" name="Код поставщика" dataDxfId="8"/>
    <tableColumn id="2" xr3:uid="{00000000-0010-0000-0200-000002000000}" name="Наименование" dataDxfId="7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="175" zoomScaleNormal="175" workbookViewId="0">
      <selection activeCell="D11" sqref="D11"/>
    </sheetView>
  </sheetViews>
  <sheetFormatPr defaultRowHeight="12.75" x14ac:dyDescent="0.2"/>
  <cols>
    <col min="1" max="1" width="12.140625" style="1" customWidth="1"/>
    <col min="2" max="2" width="15" style="1" customWidth="1"/>
    <col min="3" max="3" width="15.7109375" style="1" bestFit="1" customWidth="1"/>
    <col min="4" max="4" width="48.85546875" style="1" customWidth="1"/>
    <col min="5" max="5" width="9.140625" style="1"/>
    <col min="6" max="6" width="41.42578125" style="1" bestFit="1" customWidth="1"/>
    <col min="7" max="16384" width="9.140625" style="1"/>
  </cols>
  <sheetData>
    <row r="1" spans="1:6" x14ac:dyDescent="0.2">
      <c r="A1" s="6" t="s">
        <v>35</v>
      </c>
      <c r="B1" s="6"/>
      <c r="C1" s="6"/>
      <c r="D1" s="6"/>
    </row>
    <row r="2" spans="1:6" ht="25.5" x14ac:dyDescent="0.2">
      <c r="A2" s="4" t="s">
        <v>25</v>
      </c>
      <c r="B2" s="4" t="s">
        <v>24</v>
      </c>
      <c r="C2" s="4" t="s">
        <v>23</v>
      </c>
      <c r="D2" s="4" t="s">
        <v>26</v>
      </c>
    </row>
    <row r="3" spans="1:6" ht="15" x14ac:dyDescent="0.2">
      <c r="A3" s="1" t="s">
        <v>27</v>
      </c>
      <c r="B3" s="3">
        <v>0</v>
      </c>
      <c r="C3" s="1" t="s">
        <v>30</v>
      </c>
      <c r="D3" s="1" t="str">
        <f>INDEX(Товары[],MATCH(Таблица2[[#This Row],[Код поставщика]],Товары[Код поставщика],0),3)</f>
        <v>Товар 1</v>
      </c>
      <c r="F3" s="7"/>
    </row>
    <row r="4" spans="1:6" ht="15" x14ac:dyDescent="0.2">
      <c r="A4" s="1" t="s">
        <v>28</v>
      </c>
      <c r="B4" s="3">
        <v>2</v>
      </c>
      <c r="C4" s="1" t="s">
        <v>31</v>
      </c>
      <c r="D4" s="1" t="str">
        <f>INDEX(Товары[],MATCH(Таблица2[[#This Row],[Код поставщика]],Товары[Код поставщика],0),3)</f>
        <v>Товар 3</v>
      </c>
      <c r="F4" s="7"/>
    </row>
    <row r="5" spans="1:6" ht="15" x14ac:dyDescent="0.2">
      <c r="A5" s="1" t="s">
        <v>29</v>
      </c>
      <c r="B5" s="3">
        <v>16</v>
      </c>
      <c r="C5" s="1" t="s">
        <v>32</v>
      </c>
      <c r="D5" s="1" t="str">
        <f>INDEX(Товары[],MATCH(Таблица2[[#This Row],[Код поставщика]],Товары[Код поставщика],0),3)</f>
        <v>Товар 5</v>
      </c>
      <c r="F5" s="7"/>
    </row>
    <row r="6" spans="1:6" ht="15" x14ac:dyDescent="0.2">
      <c r="A6" s="1" t="s">
        <v>33</v>
      </c>
      <c r="B6" s="3">
        <v>7</v>
      </c>
      <c r="C6" s="1" t="s">
        <v>34</v>
      </c>
      <c r="D6" s="1" t="str">
        <f>INDEX(Товары[],MATCH(Таблица2[[#This Row],[Код поставщика]],Товары[Код поставщика],0),3)</f>
        <v>Товар 2</v>
      </c>
      <c r="F6" s="7"/>
    </row>
    <row r="7" spans="1:6" ht="15" x14ac:dyDescent="0.2">
      <c r="F7" s="7"/>
    </row>
    <row r="8" spans="1:6" ht="15" x14ac:dyDescent="0.2">
      <c r="F8" s="7"/>
    </row>
    <row r="9" spans="1:6" ht="15" x14ac:dyDescent="0.2">
      <c r="A9" s="5" t="s">
        <v>36</v>
      </c>
      <c r="B9" s="5"/>
      <c r="C9" s="5"/>
      <c r="D9" s="5"/>
      <c r="F9" s="7"/>
    </row>
    <row r="10" spans="1:6" ht="25.5" x14ac:dyDescent="0.2">
      <c r="A10" s="4" t="s">
        <v>25</v>
      </c>
      <c r="B10" s="4" t="s">
        <v>24</v>
      </c>
      <c r="C10" s="4" t="s">
        <v>23</v>
      </c>
      <c r="D10" s="4" t="s">
        <v>26</v>
      </c>
      <c r="F10" s="7" t="str" cm="1">
        <f t="array" ref="F10">_xlfn.TEXTJOIN(", ", TRUE, IF(IFERROR(MATCH(Справочник!$C$3:$C$13, IF(B10=Справочник!$A$3:$A$13, Справочник!$C$3:$C$13, ""), 0),"")=MATCH(ROW(Справочник!$C$3:$C$13), ROW(Справочник!$C$3:$C$13)), Справочник!$C$3:$C$13, ""))</f>
        <v/>
      </c>
    </row>
    <row r="11" spans="1:6" ht="15" x14ac:dyDescent="0.2">
      <c r="A11" s="1" t="s">
        <v>27</v>
      </c>
      <c r="B11" s="3">
        <v>0</v>
      </c>
      <c r="C11" s="1" t="s">
        <v>30</v>
      </c>
      <c r="D11" s="8" t="str" cm="1">
        <f t="array" ref="D11">_xlfn.TEXTJOIN(", ", TRUE, IF(IFERROR(MATCH(Справочник!$C$2:$C$22, IF(B11=Справочник!$B$2:$B$22, Справочник!$C$2:$C$22, ""), 0),"")=MATCH(ROW(Справочник!$C$2:$C$22), ROW(Справочник!$C$2:$C$22)), Справочник!$C$2:$C$22, ""))</f>
        <v>Товар 1, Товар 9, Товар 13</v>
      </c>
      <c r="F11" s="7"/>
    </row>
    <row r="12" spans="1:6" ht="15" x14ac:dyDescent="0.2">
      <c r="A12" s="1" t="s">
        <v>28</v>
      </c>
      <c r="B12" s="3">
        <v>2</v>
      </c>
      <c r="C12" s="1" t="s">
        <v>31</v>
      </c>
      <c r="D12" s="8" t="str" cm="1">
        <f t="array" ref="D12">_xlfn.TEXTJOIN(", ", TRUE, IF(IFERROR(MATCH(Справочник!$C$2:$C$22, IF(B12=Справочник!$B$2:$B$22, Справочник!$C$2:$C$22, ""), 0),"")=MATCH(ROW(Справочник!$C$2:$C$22), ROW(Справочник!$C$2:$C$22)), Справочник!$C$2:$C$22, ""))</f>
        <v>Товар 3, Товар 15, Товар 20</v>
      </c>
      <c r="F12" s="7"/>
    </row>
    <row r="13" spans="1:6" ht="15" x14ac:dyDescent="0.2">
      <c r="A13" s="1" t="s">
        <v>29</v>
      </c>
      <c r="B13" s="3">
        <v>16</v>
      </c>
      <c r="C13" s="1" t="s">
        <v>32</v>
      </c>
      <c r="D13" s="8" t="str" cm="1">
        <f t="array" ref="D13">_xlfn.TEXTJOIN(", ", TRUE, IF(IFERROR(MATCH(Справочник!$C$2:$C$22, IF(B13=Справочник!$B$2:$B$22, Справочник!$C$2:$C$22, ""), 0),"")=MATCH(ROW(Справочник!$C$2:$C$22), ROW(Справочник!$C$2:$C$22)), Справочник!$C$2:$C$22, ""))</f>
        <v>Товар 5, Товар 17</v>
      </c>
      <c r="F13" s="7"/>
    </row>
    <row r="14" spans="1:6" ht="15" x14ac:dyDescent="0.2">
      <c r="A14" s="1" t="s">
        <v>33</v>
      </c>
      <c r="B14" s="3">
        <v>7</v>
      </c>
      <c r="C14" s="1" t="s">
        <v>34</v>
      </c>
      <c r="D14" s="8" t="str" cm="1">
        <f t="array" ref="D14">_xlfn.TEXTJOIN(", ", TRUE, IF(IFERROR(MATCH(Справочник!$C$2:$C$22, IF(B14=Справочник!$B$2:$B$22, Справочник!$C$2:$C$22, ""), 0),"")=MATCH(ROW(Справочник!$C$2:$C$22), ROW(Справочник!$C$2:$C$22)), Справочник!$C$2:$C$22, ""))</f>
        <v>Товар 2, Товар 8, Товар 11, Товар 19</v>
      </c>
      <c r="F14" s="7"/>
    </row>
    <row r="15" spans="1:6" ht="15" x14ac:dyDescent="0.2">
      <c r="F15" s="7"/>
    </row>
  </sheetData>
  <mergeCells count="2">
    <mergeCell ref="A9:D9"/>
    <mergeCell ref="A1:D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zoomScale="190" zoomScaleNormal="190" workbookViewId="0">
      <selection activeCell="C2" sqref="C2"/>
    </sheetView>
  </sheetViews>
  <sheetFormatPr defaultRowHeight="12.75" x14ac:dyDescent="0.2"/>
  <cols>
    <col min="1" max="1" width="7.42578125" style="1" bestFit="1" customWidth="1"/>
    <col min="2" max="2" width="12.140625" style="1" customWidth="1"/>
    <col min="3" max="3" width="17.42578125" style="1" bestFit="1" customWidth="1"/>
    <col min="4" max="16384" width="9.140625" style="1"/>
  </cols>
  <sheetData>
    <row r="1" spans="1:3" ht="25.5" x14ac:dyDescent="0.2">
      <c r="A1" s="2" t="s">
        <v>0</v>
      </c>
      <c r="B1" s="4" t="s">
        <v>24</v>
      </c>
      <c r="C1" s="2" t="s">
        <v>1</v>
      </c>
    </row>
    <row r="2" spans="1:3" x14ac:dyDescent="0.2">
      <c r="A2" s="2">
        <f>IF(C2&gt;0,ROW()-1,0)</f>
        <v>1</v>
      </c>
      <c r="B2" s="3">
        <v>0</v>
      </c>
      <c r="C2" s="1" t="s">
        <v>2</v>
      </c>
    </row>
    <row r="3" spans="1:3" x14ac:dyDescent="0.2">
      <c r="A3" s="2">
        <f>IF(C3&gt;0,ROW()-1,0)</f>
        <v>2</v>
      </c>
      <c r="B3" s="3">
        <v>7</v>
      </c>
      <c r="C3" s="1" t="s">
        <v>3</v>
      </c>
    </row>
    <row r="4" spans="1:3" x14ac:dyDescent="0.2">
      <c r="A4" s="2">
        <f>IF(C4&gt;0,ROW()-1,0)</f>
        <v>3</v>
      </c>
      <c r="B4" s="3">
        <v>2</v>
      </c>
      <c r="C4" s="1" t="s">
        <v>4</v>
      </c>
    </row>
    <row r="5" spans="1:3" x14ac:dyDescent="0.2">
      <c r="A5" s="2">
        <f t="shared" ref="A5:A22" si="0">IF(C5&gt;0,ROW()-1,0)</f>
        <v>4</v>
      </c>
      <c r="B5" s="3">
        <v>3</v>
      </c>
      <c r="C5" s="1" t="s">
        <v>5</v>
      </c>
    </row>
    <row r="6" spans="1:3" x14ac:dyDescent="0.2">
      <c r="A6" s="2">
        <f t="shared" si="0"/>
        <v>5</v>
      </c>
      <c r="B6" s="3">
        <v>16</v>
      </c>
      <c r="C6" s="1" t="s">
        <v>6</v>
      </c>
    </row>
    <row r="7" spans="1:3" x14ac:dyDescent="0.2">
      <c r="A7" s="2">
        <f t="shared" si="0"/>
        <v>6</v>
      </c>
      <c r="B7" s="3">
        <v>5</v>
      </c>
      <c r="C7" s="1" t="s">
        <v>7</v>
      </c>
    </row>
    <row r="8" spans="1:3" x14ac:dyDescent="0.2">
      <c r="A8" s="2">
        <f t="shared" si="0"/>
        <v>7</v>
      </c>
      <c r="B8" s="3">
        <v>6</v>
      </c>
      <c r="C8" s="1" t="s">
        <v>8</v>
      </c>
    </row>
    <row r="9" spans="1:3" x14ac:dyDescent="0.2">
      <c r="A9" s="2">
        <f t="shared" si="0"/>
        <v>8</v>
      </c>
      <c r="B9" s="3">
        <v>7</v>
      </c>
      <c r="C9" s="1" t="s">
        <v>9</v>
      </c>
    </row>
    <row r="10" spans="1:3" x14ac:dyDescent="0.2">
      <c r="A10" s="2">
        <f t="shared" si="0"/>
        <v>9</v>
      </c>
      <c r="B10" s="3">
        <v>0</v>
      </c>
      <c r="C10" s="1" t="s">
        <v>10</v>
      </c>
    </row>
    <row r="11" spans="1:3" x14ac:dyDescent="0.2">
      <c r="A11" s="2">
        <f t="shared" si="0"/>
        <v>10</v>
      </c>
      <c r="B11" s="3">
        <v>9</v>
      </c>
      <c r="C11" s="1" t="s">
        <v>11</v>
      </c>
    </row>
    <row r="12" spans="1:3" x14ac:dyDescent="0.2">
      <c r="A12" s="2">
        <f t="shared" si="0"/>
        <v>11</v>
      </c>
      <c r="B12" s="3">
        <v>7</v>
      </c>
      <c r="C12" s="1" t="s">
        <v>12</v>
      </c>
    </row>
    <row r="13" spans="1:3" x14ac:dyDescent="0.2">
      <c r="A13" s="2">
        <f t="shared" si="0"/>
        <v>12</v>
      </c>
      <c r="B13" s="3">
        <v>11</v>
      </c>
      <c r="C13" s="1" t="s">
        <v>13</v>
      </c>
    </row>
    <row r="14" spans="1:3" x14ac:dyDescent="0.2">
      <c r="A14" s="2">
        <f t="shared" si="0"/>
        <v>13</v>
      </c>
      <c r="B14" s="3">
        <v>0</v>
      </c>
      <c r="C14" s="1" t="s">
        <v>14</v>
      </c>
    </row>
    <row r="15" spans="1:3" x14ac:dyDescent="0.2">
      <c r="A15" s="2">
        <f t="shared" si="0"/>
        <v>14</v>
      </c>
      <c r="B15" s="3">
        <v>13</v>
      </c>
      <c r="C15" s="1" t="s">
        <v>15</v>
      </c>
    </row>
    <row r="16" spans="1:3" x14ac:dyDescent="0.2">
      <c r="A16" s="2">
        <f t="shared" si="0"/>
        <v>15</v>
      </c>
      <c r="B16" s="3">
        <v>2</v>
      </c>
      <c r="C16" s="1" t="s">
        <v>16</v>
      </c>
    </row>
    <row r="17" spans="1:3" x14ac:dyDescent="0.2">
      <c r="A17" s="2">
        <f t="shared" si="0"/>
        <v>16</v>
      </c>
      <c r="B17" s="3">
        <v>15</v>
      </c>
      <c r="C17" s="1" t="s">
        <v>17</v>
      </c>
    </row>
    <row r="18" spans="1:3" x14ac:dyDescent="0.2">
      <c r="A18" s="2">
        <f t="shared" si="0"/>
        <v>17</v>
      </c>
      <c r="B18" s="3">
        <v>16</v>
      </c>
      <c r="C18" s="1" t="s">
        <v>18</v>
      </c>
    </row>
    <row r="19" spans="1:3" x14ac:dyDescent="0.2">
      <c r="A19" s="2">
        <f t="shared" si="0"/>
        <v>18</v>
      </c>
      <c r="B19" s="3">
        <v>17</v>
      </c>
      <c r="C19" s="1" t="s">
        <v>19</v>
      </c>
    </row>
    <row r="20" spans="1:3" x14ac:dyDescent="0.2">
      <c r="A20" s="2">
        <f t="shared" si="0"/>
        <v>19</v>
      </c>
      <c r="B20" s="3">
        <v>7</v>
      </c>
      <c r="C20" s="1" t="s">
        <v>20</v>
      </c>
    </row>
    <row r="21" spans="1:3" x14ac:dyDescent="0.2">
      <c r="A21" s="2">
        <f t="shared" si="0"/>
        <v>20</v>
      </c>
      <c r="B21" s="3">
        <v>2</v>
      </c>
      <c r="C21" s="1" t="s">
        <v>21</v>
      </c>
    </row>
    <row r="22" spans="1:3" x14ac:dyDescent="0.2">
      <c r="A22" s="2">
        <f t="shared" si="0"/>
        <v>21</v>
      </c>
      <c r="B22" s="3">
        <v>20</v>
      </c>
      <c r="C22" s="1" t="s">
        <v>22</v>
      </c>
    </row>
  </sheetData>
  <conditionalFormatting sqref="B2:B22">
    <cfRule type="duplicateValues" dxfId="6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Spider</dc:creator>
  <cp:lastModifiedBy>1</cp:lastModifiedBy>
  <dcterms:created xsi:type="dcterms:W3CDTF">2023-08-16T18:28:55Z</dcterms:created>
  <dcterms:modified xsi:type="dcterms:W3CDTF">2023-08-17T19:07:20Z</dcterms:modified>
</cp:coreProperties>
</file>