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sn\OneDrive\Рабочий стол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L5" i="1"/>
  <c r="O5" i="1" s="1"/>
  <c r="A5" i="1"/>
  <c r="O4" i="1"/>
  <c r="L4" i="1"/>
  <c r="A4" i="1"/>
  <c r="L3" i="1"/>
  <c r="O3" i="1" s="1"/>
  <c r="A3" i="1"/>
  <c r="O2" i="1"/>
  <c r="L2" i="1"/>
  <c r="A2" i="1"/>
</calcChain>
</file>

<file path=xl/sharedStrings.xml><?xml version="1.0" encoding="utf-8"?>
<sst xmlns="http://schemas.openxmlformats.org/spreadsheetml/2006/main" count="55" uniqueCount="15">
  <si>
    <t>Индекс</t>
  </si>
  <si>
    <t>Контрагент</t>
  </si>
  <si>
    <t>Месяц</t>
  </si>
  <si>
    <t>Продажи</t>
  </si>
  <si>
    <t>Менеджер</t>
  </si>
  <si>
    <t>Расходы</t>
  </si>
  <si>
    <t>Прибыль</t>
  </si>
  <si>
    <t>Рога</t>
  </si>
  <si>
    <t>Иванов</t>
  </si>
  <si>
    <t>Копыта</t>
  </si>
  <si>
    <t>Петров</t>
  </si>
  <si>
    <t>Межбровье</t>
  </si>
  <si>
    <t>Сидоров</t>
  </si>
  <si>
    <t>Вектор</t>
  </si>
  <si>
    <t>Ромашка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</si>
</sst>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_-* #,##0_р_._-;\-* #,##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1" xfId="0" applyBorder="1"/>
    <xf numFmtId="165" fontId="0" fillId="0" borderId="1" xfId="1" applyNumberFormat="1" applyFont="1" applyBorder="1"/>
    <xf numFmtId="0" fontId="0" fillId="0" borderId="6" xfId="0" applyBorder="1"/>
    <xf numFmtId="0" fontId="0" fillId="3" borderId="1" xfId="0" applyFill="1" applyBorder="1"/>
    <xf numFmtId="165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165" fontId="0" fillId="0" borderId="8" xfId="1" applyNumberFormat="1" applyFont="1" applyBorder="1"/>
    <xf numFmtId="165" fontId="0" fillId="0" borderId="9" xfId="0" applyNumberFormat="1" applyBorder="1"/>
    <xf numFmtId="0" fontId="0" fillId="0" borderId="9" xfId="0" applyBorder="1"/>
  </cellXfs>
  <cellStyles count="2">
    <cellStyle name="Обычный" xfId="0" builtinId="0"/>
    <cellStyle name="Финансовый" xfId="1" builtinId="3"/>
  </cellStyles>
  <dxfs count="18">
    <dxf>
      <numFmt numFmtId="165" formatCode="_-* #,##0_р_._-;\-* #,##0_р_._-;_-* &quot;-&quot;??_р_.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р_._-;\-* #,##0_р_._-;_-* &quot;-&quot;??_р_.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6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р_._-;\-* #,##0_р_._-;_-* &quot;-&quot;??_р_.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685799</xdr:colOff>
      <xdr:row>7</xdr:row>
      <xdr:rowOff>19050</xdr:rowOff>
    </xdr:from>
    <xdr:to>
      <xdr:col>14</xdr:col>
      <xdr:colOff>981074</xdr:colOff>
      <xdr:row>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867524" y="1352550"/>
          <a:ext cx="4886325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Заполните колонки </a:t>
          </a:r>
          <a:r>
            <a:rPr lang="en-US" sz="1100"/>
            <a:t>K</a:t>
          </a:r>
          <a:r>
            <a:rPr lang="ru-RU" sz="1100"/>
            <a:t>:</a:t>
          </a:r>
          <a:r>
            <a:rPr lang="en-US" sz="1100"/>
            <a:t>L</a:t>
          </a:r>
          <a:r>
            <a:rPr lang="ru-RU" sz="1100" baseline="0"/>
            <a:t> данными из диапазона </a:t>
          </a:r>
          <a:r>
            <a:rPr lang="en-US" sz="1100" baseline="0"/>
            <a:t>A1:D21</a:t>
          </a:r>
          <a:endParaRPr lang="ru-RU" sz="1100" baseline="0"/>
        </a:p>
        <a:p>
          <a:endParaRPr lang="ru-RU" sz="1100" baseline="0"/>
        </a:p>
        <a:p>
          <a:r>
            <a:rPr lang="ru-RU" sz="1100"/>
            <a:t>Используйте</a:t>
          </a:r>
          <a:r>
            <a:rPr lang="ru-RU" sz="1100" baseline="0"/>
            <a:t> комбинированный идентификатор: сцепите Контрагент</a:t>
          </a:r>
          <a:r>
            <a:rPr lang="en-US" sz="1100" baseline="0"/>
            <a:t>&amp;</a:t>
          </a:r>
          <a:r>
            <a:rPr lang="ru-RU" sz="1100" baseline="0"/>
            <a:t>Месяц в обеих таблицах</a:t>
          </a:r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5" displayName="Таблица5" ref="B1:E21" totalsRowShown="0" headerRowDxfId="17" headerRowBorderDxfId="15" tableBorderDxfId="16" totalsRowBorderDxfId="14">
  <autoFilter ref="B1:E21"/>
  <tableColumns count="4">
    <tableColumn id="1" name="Контрагент" dataDxfId="13"/>
    <tableColumn id="2" name="Месяц" dataDxfId="12"/>
    <tableColumn id="3" name="Продажи" dataDxfId="11" dataCellStyle="Финансовый"/>
    <tableColumn id="4" name="Менеджер" dataDxfId="10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Таблица6" displayName="Таблица6" ref="J1:O5" totalsRowShown="0" headerRowDxfId="9" headerRowBorderDxfId="7" tableBorderDxfId="8" totalsRowBorderDxfId="6">
  <autoFilter ref="J1:O5"/>
  <tableColumns count="6">
    <tableColumn id="1" name="Контрагент" dataDxfId="5"/>
    <tableColumn id="2" name="Месяц" dataDxfId="4"/>
    <tableColumn id="3" name="Продажи" dataDxfId="3">
      <calculatedColumnFormula>SUMPRODUCT((Таблица5[Контрагент]=Таблица6[[#This Row],[Контрагент]])*(Таблица5[Месяц]&gt;=Таблица6[[#This Row],[Месяц]])*Таблица5[Продажи],)</calculatedColumnFormula>
    </tableColumn>
    <tableColumn id="7" name="Менеджер" dataDxfId="2"/>
    <tableColumn id="4" name="Расходы" dataDxfId="1" dataCellStyle="Финансовый"/>
    <tableColumn id="5" name="Прибыль" dataDxfId="0">
      <calculatedColumnFormula>L2-N2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O2" sqref="O2"/>
    </sheetView>
  </sheetViews>
  <sheetFormatPr defaultRowHeight="15" x14ac:dyDescent="0.25"/>
  <cols>
    <col min="14" max="14" width="11.28515625" bestFit="1" customWidth="1"/>
    <col min="15" max="15" width="11.7109375" bestFit="1" customWidth="1"/>
  </cols>
  <sheetData>
    <row r="1" spans="1:1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J1" s="5" t="s">
        <v>1</v>
      </c>
      <c r="K1" s="6" t="s">
        <v>2</v>
      </c>
      <c r="L1" s="6" t="s">
        <v>3</v>
      </c>
      <c r="M1" s="6" t="s">
        <v>4</v>
      </c>
      <c r="N1" s="6" t="s">
        <v>5</v>
      </c>
      <c r="O1" s="7" t="s">
        <v>6</v>
      </c>
    </row>
    <row r="2" spans="1:15" x14ac:dyDescent="0.25">
      <c r="A2" t="str">
        <f>Таблица5[[#This Row],[Контрагент]]&amp;Таблица5[[#This Row],[Месяц]]</f>
        <v>Рога1</v>
      </c>
      <c r="B2" s="8" t="s">
        <v>7</v>
      </c>
      <c r="C2" s="9">
        <v>1</v>
      </c>
      <c r="D2" s="10">
        <v>153000</v>
      </c>
      <c r="E2" s="11" t="s">
        <v>8</v>
      </c>
      <c r="J2" s="8" t="s">
        <v>7</v>
      </c>
      <c r="K2" s="9">
        <v>3</v>
      </c>
      <c r="L2" s="12" t="e">
        <f>SUMPRODUCT((Таблица5[Контрагент]=Таблица6[[#This Row],[Контрагент]])*(Таблица5[Месяц]&gt;=Таблица6[[#This Row],[Месяц]])*Таблица5[Продажи],)</f>
        <v>#VALUE!</v>
      </c>
      <c r="M2" s="12"/>
      <c r="N2" s="10">
        <v>178000</v>
      </c>
      <c r="O2" s="13" t="e">
        <f>L2-N2</f>
        <v>#VALUE!</v>
      </c>
    </row>
    <row r="3" spans="1:15" x14ac:dyDescent="0.25">
      <c r="A3" t="str">
        <f>Таблица5[[#This Row],[Контрагент]]&amp;Таблица5[[#This Row],[Месяц]]</f>
        <v>Копыта1</v>
      </c>
      <c r="B3" s="8" t="s">
        <v>9</v>
      </c>
      <c r="C3" s="9">
        <v>1</v>
      </c>
      <c r="D3" s="10">
        <v>132000</v>
      </c>
      <c r="E3" s="11" t="s">
        <v>10</v>
      </c>
      <c r="J3" s="8" t="s">
        <v>11</v>
      </c>
      <c r="K3" s="9">
        <v>1</v>
      </c>
      <c r="L3" s="12" t="e">
        <f>SUMPRODUCT((Таблица5[Контрагент]=Таблица6[[#This Row],[Контрагент]])*(Таблица5[Месяц]&gt;=Таблица6[[#This Row],[Месяц]])*Таблица5[Продажи],)</f>
        <v>#VALUE!</v>
      </c>
      <c r="M3" s="12"/>
      <c r="N3" s="10">
        <v>172000</v>
      </c>
      <c r="O3" s="13" t="e">
        <f t="shared" ref="O3:O5" si="0">L3-N3</f>
        <v>#VALUE!</v>
      </c>
    </row>
    <row r="4" spans="1:15" x14ac:dyDescent="0.25">
      <c r="A4" t="str">
        <f>Таблица5[[#This Row],[Контрагент]]&amp;Таблица5[[#This Row],[Месяц]]</f>
        <v>Межбровье1</v>
      </c>
      <c r="B4" s="8" t="s">
        <v>11</v>
      </c>
      <c r="C4" s="9">
        <v>1</v>
      </c>
      <c r="D4" s="10">
        <v>300000</v>
      </c>
      <c r="E4" s="11" t="s">
        <v>12</v>
      </c>
      <c r="J4" s="8" t="s">
        <v>9</v>
      </c>
      <c r="K4" s="9">
        <v>1</v>
      </c>
      <c r="L4" s="12" t="e">
        <f>SUMPRODUCT((Таблица5[Контрагент]=Таблица6[[#This Row],[Контрагент]])*(Таблица5[Месяц]&gt;=Таблица6[[#This Row],[Месяц]])*Таблица5[Продажи],)</f>
        <v>#VALUE!</v>
      </c>
      <c r="M4" s="12"/>
      <c r="N4" s="10">
        <v>123000</v>
      </c>
      <c r="O4" s="13" t="e">
        <f t="shared" si="0"/>
        <v>#VALUE!</v>
      </c>
    </row>
    <row r="5" spans="1:15" x14ac:dyDescent="0.25">
      <c r="A5" t="str">
        <f>Таблица5[[#This Row],[Контрагент]]&amp;Таблица5[[#This Row],[Месяц]]</f>
        <v>Вектор1</v>
      </c>
      <c r="B5" s="8" t="s">
        <v>13</v>
      </c>
      <c r="C5" s="9">
        <v>1</v>
      </c>
      <c r="D5" s="10">
        <v>191000</v>
      </c>
      <c r="E5" s="11" t="s">
        <v>8</v>
      </c>
      <c r="J5" s="14" t="s">
        <v>14</v>
      </c>
      <c r="K5" s="15">
        <v>2</v>
      </c>
      <c r="L5" s="12" t="e">
        <f>SUMPRODUCT((Таблица5[Контрагент]=Таблица6[[#This Row],[Контрагент]])*(Таблица5[Месяц]&gt;=Таблица6[[#This Row],[Месяц]])*Таблица5[Продажи],)</f>
        <v>#VALUE!</v>
      </c>
      <c r="M5" s="16"/>
      <c r="N5" s="17">
        <v>182000</v>
      </c>
      <c r="O5" s="18" t="e">
        <f t="shared" si="0"/>
        <v>#VALUE!</v>
      </c>
    </row>
    <row r="6" spans="1:15" x14ac:dyDescent="0.25">
      <c r="A6" t="str">
        <f>Таблица5[[#This Row],[Контрагент]]&amp;Таблица5[[#This Row],[Месяц]]</f>
        <v>Ромашка1</v>
      </c>
      <c r="B6" s="8" t="s">
        <v>14</v>
      </c>
      <c r="C6" s="9">
        <v>1</v>
      </c>
      <c r="D6" s="10">
        <v>171000</v>
      </c>
      <c r="E6" s="11" t="s">
        <v>8</v>
      </c>
    </row>
    <row r="7" spans="1:15" x14ac:dyDescent="0.25">
      <c r="A7" t="str">
        <f>Таблица5[[#This Row],[Контрагент]]&amp;Таблица5[[#This Row],[Месяц]]</f>
        <v>Рога2</v>
      </c>
      <c r="B7" s="8" t="s">
        <v>7</v>
      </c>
      <c r="C7" s="9">
        <v>2</v>
      </c>
      <c r="D7" s="10">
        <v>244000</v>
      </c>
      <c r="E7" s="11" t="s">
        <v>10</v>
      </c>
    </row>
    <row r="8" spans="1:15" x14ac:dyDescent="0.25">
      <c r="A8" t="str">
        <f>Таблица5[[#This Row],[Контрагент]]&amp;Таблица5[[#This Row],[Месяц]]</f>
        <v>Копыта2</v>
      </c>
      <c r="B8" s="8" t="s">
        <v>9</v>
      </c>
      <c r="C8" s="9">
        <v>2</v>
      </c>
      <c r="D8" s="10">
        <v>251000</v>
      </c>
      <c r="E8" s="11" t="s">
        <v>12</v>
      </c>
    </row>
    <row r="9" spans="1:15" x14ac:dyDescent="0.25">
      <c r="A9" t="str">
        <f>Таблица5[[#This Row],[Контрагент]]&amp;Таблица5[[#This Row],[Месяц]]</f>
        <v>Межбровье2</v>
      </c>
      <c r="B9" s="8" t="s">
        <v>11</v>
      </c>
      <c r="C9" s="9">
        <v>2</v>
      </c>
      <c r="D9" s="10">
        <v>234000</v>
      </c>
      <c r="E9" s="11" t="s">
        <v>8</v>
      </c>
    </row>
    <row r="10" spans="1:15" x14ac:dyDescent="0.25">
      <c r="A10" t="str">
        <f>Таблица5[[#This Row],[Контрагент]]&amp;Таблица5[[#This Row],[Месяц]]</f>
        <v>Вектор2</v>
      </c>
      <c r="B10" s="8" t="s">
        <v>13</v>
      </c>
      <c r="C10" s="9">
        <v>2</v>
      </c>
      <c r="D10" s="10">
        <v>151000</v>
      </c>
      <c r="E10" s="11" t="s">
        <v>8</v>
      </c>
    </row>
    <row r="11" spans="1:15" x14ac:dyDescent="0.25">
      <c r="A11" t="str">
        <f>Таблица5[[#This Row],[Контрагент]]&amp;Таблица5[[#This Row],[Месяц]]</f>
        <v>Ромашка2</v>
      </c>
      <c r="B11" s="8" t="s">
        <v>14</v>
      </c>
      <c r="C11" s="9">
        <v>2</v>
      </c>
      <c r="D11" s="10">
        <v>133000</v>
      </c>
      <c r="E11" s="11" t="s">
        <v>10</v>
      </c>
    </row>
    <row r="12" spans="1:15" x14ac:dyDescent="0.25">
      <c r="A12" t="str">
        <f>Таблица5[[#This Row],[Контрагент]]&amp;Таблица5[[#This Row],[Месяц]]</f>
        <v>Рога3</v>
      </c>
      <c r="B12" s="8" t="s">
        <v>7</v>
      </c>
      <c r="C12" s="9">
        <v>3</v>
      </c>
      <c r="D12" s="10">
        <v>230000</v>
      </c>
      <c r="E12" s="11" t="s">
        <v>12</v>
      </c>
    </row>
    <row r="13" spans="1:15" x14ac:dyDescent="0.25">
      <c r="A13" t="str">
        <f>Таблица5[[#This Row],[Контрагент]]&amp;Таблица5[[#This Row],[Месяц]]</f>
        <v>Копыта3</v>
      </c>
      <c r="B13" s="8" t="s">
        <v>9</v>
      </c>
      <c r="C13" s="9">
        <v>3</v>
      </c>
      <c r="D13" s="10">
        <v>190000</v>
      </c>
      <c r="E13" s="11" t="s">
        <v>8</v>
      </c>
    </row>
    <row r="14" spans="1:15" x14ac:dyDescent="0.25">
      <c r="A14" t="str">
        <f>Таблица5[[#This Row],[Контрагент]]&amp;Таблица5[[#This Row],[Месяц]]</f>
        <v>Межбровье3</v>
      </c>
      <c r="B14" s="8" t="s">
        <v>11</v>
      </c>
      <c r="C14" s="9">
        <v>3</v>
      </c>
      <c r="D14" s="10">
        <v>113000</v>
      </c>
      <c r="E14" s="11" t="s">
        <v>8</v>
      </c>
    </row>
    <row r="15" spans="1:15" x14ac:dyDescent="0.25">
      <c r="A15" t="str">
        <f>Таблица5[[#This Row],[Контрагент]]&amp;Таблица5[[#This Row],[Месяц]]</f>
        <v>Вектор3</v>
      </c>
      <c r="B15" s="8" t="s">
        <v>13</v>
      </c>
      <c r="C15" s="9">
        <v>3</v>
      </c>
      <c r="D15" s="10">
        <v>218000</v>
      </c>
      <c r="E15" s="11" t="s">
        <v>10</v>
      </c>
    </row>
    <row r="16" spans="1:15" x14ac:dyDescent="0.25">
      <c r="A16" t="str">
        <f>Таблица5[[#This Row],[Контрагент]]&amp;Таблица5[[#This Row],[Месяц]]</f>
        <v>Ромашка3</v>
      </c>
      <c r="B16" s="8" t="s">
        <v>14</v>
      </c>
      <c r="C16" s="9">
        <v>3</v>
      </c>
      <c r="D16" s="10">
        <v>128000</v>
      </c>
      <c r="E16" s="11" t="s">
        <v>12</v>
      </c>
    </row>
    <row r="17" spans="1:5" x14ac:dyDescent="0.25">
      <c r="A17" t="str">
        <f>Таблица5[[#This Row],[Контрагент]]&amp;Таблица5[[#This Row],[Месяц]]</f>
        <v>Рога4</v>
      </c>
      <c r="B17" s="8" t="s">
        <v>7</v>
      </c>
      <c r="C17" s="9">
        <v>4</v>
      </c>
      <c r="D17" s="10">
        <v>168000</v>
      </c>
      <c r="E17" s="11" t="s">
        <v>8</v>
      </c>
    </row>
    <row r="18" spans="1:5" x14ac:dyDescent="0.25">
      <c r="A18" t="str">
        <f>Таблица5[[#This Row],[Контрагент]]&amp;Таблица5[[#This Row],[Месяц]]</f>
        <v>Копыта4</v>
      </c>
      <c r="B18" s="8" t="s">
        <v>9</v>
      </c>
      <c r="C18" s="9">
        <v>4</v>
      </c>
      <c r="D18" s="10">
        <v>237000</v>
      </c>
      <c r="E18" s="11" t="s">
        <v>8</v>
      </c>
    </row>
    <row r="19" spans="1:5" x14ac:dyDescent="0.25">
      <c r="A19" t="str">
        <f>Таблица5[[#This Row],[Контрагент]]&amp;Таблица5[[#This Row],[Месяц]]</f>
        <v>Межбровье4</v>
      </c>
      <c r="B19" s="8" t="s">
        <v>11</v>
      </c>
      <c r="C19" s="9">
        <v>4</v>
      </c>
      <c r="D19" s="10">
        <v>206000</v>
      </c>
      <c r="E19" s="11" t="s">
        <v>10</v>
      </c>
    </row>
    <row r="20" spans="1:5" x14ac:dyDescent="0.25">
      <c r="A20" t="str">
        <f>Таблица5[[#This Row],[Контрагент]]&amp;Таблица5[[#This Row],[Месяц]]</f>
        <v>Вектор4</v>
      </c>
      <c r="B20" s="8" t="s">
        <v>13</v>
      </c>
      <c r="C20" s="9">
        <v>4</v>
      </c>
      <c r="D20" s="10">
        <v>207000</v>
      </c>
      <c r="E20" s="11" t="s">
        <v>12</v>
      </c>
    </row>
    <row r="21" spans="1:5" x14ac:dyDescent="0.25">
      <c r="A21" t="str">
        <f>Таблица5[[#This Row],[Контрагент]]&amp;Таблица5[[#This Row],[Месяц]]</f>
        <v>Ромашка4</v>
      </c>
      <c r="B21" s="14" t="s">
        <v>14</v>
      </c>
      <c r="C21" s="15">
        <v>4</v>
      </c>
      <c r="D21" s="17">
        <v>166000</v>
      </c>
      <c r="E21" s="19" t="s">
        <v>8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Eugeniy Krasnoperov</dc:creator>
  <cp:lastModifiedBy>Eugeniy Krasnoperov</cp:lastModifiedBy>
  <dcterms:created xsi:type="dcterms:W3CDTF">2023-07-08T17:18:43Z</dcterms:created>
  <dcterms:modified xsi:type="dcterms:W3CDTF">2023-07-08T17:20:01Z</dcterms:modified>
</cp:coreProperties>
</file>