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 firstSheet="3" activeTab="8"/>
  </bookViews>
  <sheets>
    <sheet name="Клиент 1" sheetId="1" r:id="rId1"/>
    <sheet name="Производство" sheetId="2" r:id="rId2"/>
    <sheet name="Немига" sheetId="3" r:id="rId3"/>
    <sheet name="Гум" sheetId="4" r:id="rId4"/>
    <sheet name="Беларусь" sheetId="6" r:id="rId5"/>
    <sheet name="Кирмаш Держ" sheetId="7" r:id="rId6"/>
    <sheet name="Кирмаш Ск 9" sheetId="8" r:id="rId7"/>
    <sheet name="Дорорс Низ" sheetId="9" r:id="rId8"/>
    <sheet name="Дорорс Верх" sheetId="10" r:id="rId9"/>
    <sheet name="Цум" sheetId="11" r:id="rId10"/>
  </sheets>
  <calcPr calcId="145621"/>
</workbook>
</file>

<file path=xl/calcChain.xml><?xml version="1.0" encoding="utf-8"?>
<calcChain xmlns="http://schemas.openxmlformats.org/spreadsheetml/2006/main">
  <c r="D26" i="10" l="1"/>
  <c r="K25" i="10"/>
  <c r="I25" i="10"/>
  <c r="G25" i="10"/>
  <c r="E25" i="10"/>
  <c r="C25" i="10"/>
  <c r="L24" i="10"/>
  <c r="J24" i="10"/>
  <c r="H24" i="10"/>
  <c r="F24" i="10"/>
  <c r="D24" i="10"/>
  <c r="L23" i="10"/>
  <c r="J23" i="10"/>
  <c r="H23" i="10"/>
  <c r="F23" i="10"/>
  <c r="D23" i="10"/>
  <c r="L22" i="10"/>
  <c r="J22" i="10"/>
  <c r="H22" i="10"/>
  <c r="F22" i="10"/>
  <c r="D22" i="10"/>
  <c r="L21" i="10"/>
  <c r="J21" i="10"/>
  <c r="H21" i="10"/>
  <c r="F21" i="10"/>
  <c r="D21" i="10"/>
  <c r="L20" i="10"/>
  <c r="J20" i="10"/>
  <c r="H20" i="10"/>
  <c r="F20" i="10"/>
  <c r="D20" i="10"/>
  <c r="L19" i="10"/>
  <c r="J19" i="10"/>
  <c r="H19" i="10"/>
  <c r="F19" i="10"/>
  <c r="D19" i="10"/>
  <c r="L18" i="10"/>
  <c r="J18" i="10"/>
  <c r="H18" i="10"/>
  <c r="F18" i="10"/>
  <c r="D18" i="10"/>
  <c r="L17" i="10"/>
  <c r="J17" i="10"/>
  <c r="H17" i="10"/>
  <c r="F17" i="10"/>
  <c r="D17" i="10"/>
  <c r="L16" i="10"/>
  <c r="J16" i="10"/>
  <c r="H16" i="10"/>
  <c r="F16" i="10"/>
  <c r="D16" i="10"/>
  <c r="L15" i="10"/>
  <c r="J15" i="10"/>
  <c r="H15" i="10"/>
  <c r="F15" i="10"/>
  <c r="D15" i="10"/>
  <c r="L14" i="10"/>
  <c r="J14" i="10"/>
  <c r="H14" i="10"/>
  <c r="F14" i="10"/>
  <c r="D14" i="10"/>
  <c r="L13" i="10"/>
  <c r="J13" i="10"/>
  <c r="H13" i="10"/>
  <c r="F13" i="10"/>
  <c r="D13" i="10"/>
  <c r="L12" i="10"/>
  <c r="J12" i="10"/>
  <c r="H12" i="10"/>
  <c r="F12" i="10"/>
  <c r="D12" i="10"/>
  <c r="L11" i="10"/>
  <c r="J11" i="10"/>
  <c r="H11" i="10"/>
  <c r="F11" i="10"/>
  <c r="D11" i="10"/>
  <c r="L10" i="10"/>
  <c r="J10" i="10"/>
  <c r="H10" i="10"/>
  <c r="F10" i="10"/>
  <c r="D10" i="10"/>
  <c r="L9" i="10"/>
  <c r="J9" i="10"/>
  <c r="H9" i="10"/>
  <c r="F9" i="10"/>
  <c r="D9" i="10"/>
  <c r="L8" i="10"/>
  <c r="J8" i="10"/>
  <c r="H8" i="10"/>
  <c r="F8" i="10"/>
  <c r="D8" i="10"/>
  <c r="L7" i="10"/>
  <c r="J7" i="10"/>
  <c r="H7" i="10"/>
  <c r="F7" i="10"/>
  <c r="D7" i="10"/>
  <c r="L6" i="10"/>
  <c r="J6" i="10"/>
  <c r="H6" i="10"/>
  <c r="F6" i="10"/>
  <c r="D6" i="10"/>
  <c r="L5" i="10"/>
  <c r="J5" i="10"/>
  <c r="H5" i="10"/>
  <c r="F5" i="10"/>
  <c r="D5" i="10"/>
  <c r="L4" i="10"/>
  <c r="J4" i="10"/>
  <c r="H4" i="10"/>
  <c r="F4" i="10"/>
  <c r="D4" i="10"/>
  <c r="K25" i="9"/>
  <c r="I25" i="9"/>
  <c r="G25" i="9"/>
  <c r="E25" i="9"/>
  <c r="C25" i="9"/>
  <c r="L24" i="9"/>
  <c r="J24" i="9"/>
  <c r="H24" i="9"/>
  <c r="F24" i="9"/>
  <c r="D24" i="9"/>
  <c r="L23" i="9"/>
  <c r="J23" i="9"/>
  <c r="H23" i="9"/>
  <c r="F23" i="9"/>
  <c r="D23" i="9"/>
  <c r="L22" i="9"/>
  <c r="J22" i="9"/>
  <c r="H22" i="9"/>
  <c r="F22" i="9"/>
  <c r="D22" i="9"/>
  <c r="L21" i="9"/>
  <c r="J21" i="9"/>
  <c r="H21" i="9"/>
  <c r="F21" i="9"/>
  <c r="D21" i="9"/>
  <c r="L20" i="9"/>
  <c r="J20" i="9"/>
  <c r="H20" i="9"/>
  <c r="F20" i="9"/>
  <c r="D20" i="9"/>
  <c r="L19" i="9"/>
  <c r="J19" i="9"/>
  <c r="H19" i="9"/>
  <c r="F19" i="9"/>
  <c r="D19" i="9"/>
  <c r="L18" i="9"/>
  <c r="J18" i="9"/>
  <c r="H18" i="9"/>
  <c r="F18" i="9"/>
  <c r="D18" i="9"/>
  <c r="L17" i="9"/>
  <c r="J17" i="9"/>
  <c r="H17" i="9"/>
  <c r="F17" i="9"/>
  <c r="D17" i="9"/>
  <c r="L16" i="9"/>
  <c r="J16" i="9"/>
  <c r="H16" i="9"/>
  <c r="F16" i="9"/>
  <c r="D16" i="9"/>
  <c r="L15" i="9"/>
  <c r="J15" i="9"/>
  <c r="H15" i="9"/>
  <c r="F15" i="9"/>
  <c r="D15" i="9"/>
  <c r="L14" i="9"/>
  <c r="J14" i="9"/>
  <c r="H14" i="9"/>
  <c r="F14" i="9"/>
  <c r="D14" i="9"/>
  <c r="L13" i="9"/>
  <c r="J13" i="9"/>
  <c r="H13" i="9"/>
  <c r="F13" i="9"/>
  <c r="D13" i="9"/>
  <c r="L12" i="9"/>
  <c r="J12" i="9"/>
  <c r="H12" i="9"/>
  <c r="F12" i="9"/>
  <c r="D12" i="9"/>
  <c r="L11" i="9"/>
  <c r="J11" i="9"/>
  <c r="H11" i="9"/>
  <c r="F11" i="9"/>
  <c r="D11" i="9"/>
  <c r="L10" i="9"/>
  <c r="J10" i="9"/>
  <c r="H10" i="9"/>
  <c r="F10" i="9"/>
  <c r="D10" i="9"/>
  <c r="L9" i="9"/>
  <c r="J9" i="9"/>
  <c r="H9" i="9"/>
  <c r="F9" i="9"/>
  <c r="D9" i="9"/>
  <c r="L8" i="9"/>
  <c r="J8" i="9"/>
  <c r="H8" i="9"/>
  <c r="F8" i="9"/>
  <c r="D8" i="9"/>
  <c r="L7" i="9"/>
  <c r="J7" i="9"/>
  <c r="H7" i="9"/>
  <c r="F7" i="9"/>
  <c r="D7" i="9"/>
  <c r="L6" i="9"/>
  <c r="J6" i="9"/>
  <c r="H6" i="9"/>
  <c r="F6" i="9"/>
  <c r="D6" i="9"/>
  <c r="L5" i="9"/>
  <c r="J5" i="9"/>
  <c r="H5" i="9"/>
  <c r="F5" i="9"/>
  <c r="D5" i="9"/>
  <c r="L4" i="9"/>
  <c r="J4" i="9"/>
  <c r="H4" i="9"/>
  <c r="F4" i="9"/>
  <c r="D4" i="9"/>
  <c r="L7" i="11"/>
  <c r="L8" i="11"/>
  <c r="L9" i="11"/>
  <c r="L6" i="11"/>
  <c r="J6" i="11"/>
  <c r="L33" i="11"/>
  <c r="L34" i="11"/>
  <c r="J34" i="11"/>
  <c r="D34" i="11"/>
  <c r="F34" i="11"/>
  <c r="H34" i="11"/>
  <c r="D33" i="11"/>
  <c r="F33" i="11"/>
  <c r="H33" i="11"/>
  <c r="J33" i="11"/>
  <c r="L32" i="11"/>
  <c r="D32" i="11"/>
  <c r="F32" i="11"/>
  <c r="H32" i="11"/>
  <c r="J32" i="11"/>
  <c r="L40" i="11"/>
  <c r="D40" i="11"/>
  <c r="F40" i="11"/>
  <c r="H40" i="11"/>
  <c r="L41" i="11"/>
  <c r="D41" i="11"/>
  <c r="F41" i="11"/>
  <c r="H41" i="11"/>
  <c r="L39" i="11"/>
  <c r="D39" i="11"/>
  <c r="F39" i="11"/>
  <c r="H39" i="11"/>
  <c r="D36" i="11"/>
  <c r="F36" i="11"/>
  <c r="H36" i="11"/>
  <c r="J36" i="11"/>
  <c r="L36" i="11"/>
  <c r="L25" i="10" l="1"/>
  <c r="L26" i="10" s="1"/>
  <c r="D25" i="10"/>
  <c r="J25" i="10"/>
  <c r="J26" i="10" s="1"/>
  <c r="H25" i="10"/>
  <c r="F25" i="10"/>
  <c r="F25" i="9"/>
  <c r="L25" i="9"/>
  <c r="L26" i="9" s="1"/>
  <c r="J25" i="9"/>
  <c r="J26" i="9" s="1"/>
  <c r="H25" i="9"/>
  <c r="D25" i="9"/>
  <c r="K43" i="11"/>
  <c r="I43" i="11"/>
  <c r="G43" i="11"/>
  <c r="E43" i="11"/>
  <c r="C43" i="11"/>
  <c r="L42" i="11"/>
  <c r="J42" i="11"/>
  <c r="H42" i="11"/>
  <c r="F42" i="11"/>
  <c r="D42" i="11"/>
  <c r="L38" i="11"/>
  <c r="J38" i="11"/>
  <c r="H38" i="11"/>
  <c r="F38" i="11"/>
  <c r="D38" i="11"/>
  <c r="L37" i="11"/>
  <c r="J37" i="11"/>
  <c r="H37" i="11"/>
  <c r="F37" i="11"/>
  <c r="D37" i="11"/>
  <c r="L35" i="11"/>
  <c r="J35" i="11"/>
  <c r="H35" i="11"/>
  <c r="F35" i="11"/>
  <c r="D35" i="11"/>
  <c r="L31" i="11"/>
  <c r="J31" i="11"/>
  <c r="H31" i="11"/>
  <c r="F31" i="11"/>
  <c r="D31" i="11"/>
  <c r="L30" i="11"/>
  <c r="J30" i="11"/>
  <c r="H30" i="11"/>
  <c r="F30" i="11"/>
  <c r="D30" i="11"/>
  <c r="L29" i="11"/>
  <c r="J29" i="11"/>
  <c r="H29" i="11"/>
  <c r="F29" i="11"/>
  <c r="D29" i="11"/>
  <c r="L28" i="11"/>
  <c r="J28" i="11"/>
  <c r="H28" i="11"/>
  <c r="F28" i="11"/>
  <c r="D28" i="11"/>
  <c r="L27" i="11"/>
  <c r="J27" i="11"/>
  <c r="H27" i="11"/>
  <c r="F27" i="11"/>
  <c r="D27" i="11"/>
  <c r="L26" i="11"/>
  <c r="J26" i="11"/>
  <c r="H26" i="11"/>
  <c r="F26" i="11"/>
  <c r="D26" i="11"/>
  <c r="L25" i="11"/>
  <c r="J25" i="11"/>
  <c r="H25" i="11"/>
  <c r="F25" i="11"/>
  <c r="D25" i="11"/>
  <c r="L24" i="11"/>
  <c r="J24" i="11"/>
  <c r="H24" i="11"/>
  <c r="F24" i="11"/>
  <c r="D24" i="11"/>
  <c r="L23" i="11"/>
  <c r="J23" i="11"/>
  <c r="H23" i="11"/>
  <c r="F23" i="11"/>
  <c r="D23" i="11"/>
  <c r="L22" i="11"/>
  <c r="J22" i="11"/>
  <c r="H22" i="11"/>
  <c r="F22" i="11"/>
  <c r="D22" i="11"/>
  <c r="L21" i="11"/>
  <c r="J21" i="11"/>
  <c r="H21" i="11"/>
  <c r="F21" i="11"/>
  <c r="D21" i="11"/>
  <c r="L20" i="11"/>
  <c r="J20" i="11"/>
  <c r="H20" i="11"/>
  <c r="F20" i="11"/>
  <c r="D20" i="11"/>
  <c r="L19" i="11"/>
  <c r="J19" i="11"/>
  <c r="H19" i="11"/>
  <c r="F19" i="11"/>
  <c r="D19" i="11"/>
  <c r="L18" i="11"/>
  <c r="J18" i="11"/>
  <c r="H18" i="11"/>
  <c r="F18" i="11"/>
  <c r="D18" i="11"/>
  <c r="L17" i="11"/>
  <c r="J17" i="11"/>
  <c r="H17" i="11"/>
  <c r="F17" i="11"/>
  <c r="D17" i="11"/>
  <c r="L16" i="11"/>
  <c r="J16" i="11"/>
  <c r="H16" i="11"/>
  <c r="F16" i="11"/>
  <c r="D16" i="11"/>
  <c r="L15" i="11"/>
  <c r="J15" i="11"/>
  <c r="H15" i="11"/>
  <c r="F15" i="11"/>
  <c r="D15" i="11"/>
  <c r="L14" i="11"/>
  <c r="J14" i="11"/>
  <c r="H14" i="11"/>
  <c r="F14" i="11"/>
  <c r="D14" i="11"/>
  <c r="L13" i="11"/>
  <c r="J13" i="11"/>
  <c r="H13" i="11"/>
  <c r="F13" i="11"/>
  <c r="D13" i="11"/>
  <c r="L12" i="11"/>
  <c r="J12" i="11"/>
  <c r="H12" i="11"/>
  <c r="F12" i="11"/>
  <c r="D12" i="11"/>
  <c r="L11" i="11"/>
  <c r="J11" i="11"/>
  <c r="H11" i="11"/>
  <c r="F11" i="11"/>
  <c r="D11" i="11"/>
  <c r="L10" i="11"/>
  <c r="J10" i="11"/>
  <c r="H10" i="11"/>
  <c r="F10" i="11"/>
  <c r="D10" i="11"/>
  <c r="L5" i="11"/>
  <c r="J5" i="11"/>
  <c r="H5" i="11"/>
  <c r="F5" i="11"/>
  <c r="D5" i="11"/>
  <c r="L4" i="11"/>
  <c r="J4" i="11"/>
  <c r="H4" i="11"/>
  <c r="F4" i="11"/>
  <c r="D4" i="11"/>
  <c r="I18" i="8"/>
  <c r="D12" i="8"/>
  <c r="L6" i="8"/>
  <c r="J6" i="8"/>
  <c r="H6" i="8"/>
  <c r="F6" i="8"/>
  <c r="D6" i="8"/>
  <c r="D5" i="8"/>
  <c r="F5" i="8"/>
  <c r="H5" i="8"/>
  <c r="J5" i="8"/>
  <c r="L5" i="8"/>
  <c r="K18" i="8"/>
  <c r="G18" i="8"/>
  <c r="E18" i="8"/>
  <c r="C18" i="8"/>
  <c r="L17" i="8"/>
  <c r="J17" i="8"/>
  <c r="H17" i="8"/>
  <c r="F17" i="8"/>
  <c r="D17" i="8"/>
  <c r="L16" i="8"/>
  <c r="J16" i="8"/>
  <c r="H16" i="8"/>
  <c r="F16" i="8"/>
  <c r="D16" i="8"/>
  <c r="L15" i="8"/>
  <c r="J15" i="8"/>
  <c r="H15" i="8"/>
  <c r="F15" i="8"/>
  <c r="D15" i="8"/>
  <c r="L14" i="8"/>
  <c r="J14" i="8"/>
  <c r="H14" i="8"/>
  <c r="F14" i="8"/>
  <c r="D14" i="8"/>
  <c r="L13" i="8"/>
  <c r="J13" i="8"/>
  <c r="H13" i="8"/>
  <c r="F13" i="8"/>
  <c r="D13" i="8"/>
  <c r="L12" i="8"/>
  <c r="J12" i="8"/>
  <c r="H12" i="8"/>
  <c r="F12" i="8"/>
  <c r="L11" i="8"/>
  <c r="J11" i="8"/>
  <c r="H11" i="8"/>
  <c r="F11" i="8"/>
  <c r="D11" i="8"/>
  <c r="L10" i="8"/>
  <c r="J10" i="8"/>
  <c r="H10" i="8"/>
  <c r="F10" i="8"/>
  <c r="D10" i="8"/>
  <c r="L9" i="8"/>
  <c r="J9" i="8"/>
  <c r="H9" i="8"/>
  <c r="F9" i="8"/>
  <c r="D9" i="8"/>
  <c r="L8" i="8"/>
  <c r="J8" i="8"/>
  <c r="H8" i="8"/>
  <c r="F8" i="8"/>
  <c r="D8" i="8"/>
  <c r="L7" i="8"/>
  <c r="J7" i="8"/>
  <c r="H7" i="8"/>
  <c r="F7" i="8"/>
  <c r="D7" i="8"/>
  <c r="L4" i="8"/>
  <c r="J4" i="8"/>
  <c r="H4" i="8"/>
  <c r="F4" i="8"/>
  <c r="D4" i="8"/>
  <c r="L26" i="7"/>
  <c r="J26" i="7"/>
  <c r="H26" i="7"/>
  <c r="F26" i="7"/>
  <c r="D26" i="7"/>
  <c r="L25" i="7"/>
  <c r="J25" i="7"/>
  <c r="H25" i="7"/>
  <c r="F25" i="7"/>
  <c r="D25" i="7"/>
  <c r="K28" i="7"/>
  <c r="I28" i="7"/>
  <c r="G28" i="7"/>
  <c r="E28" i="7"/>
  <c r="C28" i="7"/>
  <c r="L27" i="7"/>
  <c r="J27" i="7"/>
  <c r="H27" i="7"/>
  <c r="F27" i="7"/>
  <c r="D27" i="7"/>
  <c r="L24" i="7"/>
  <c r="J24" i="7"/>
  <c r="H24" i="7"/>
  <c r="F24" i="7"/>
  <c r="D24" i="7"/>
  <c r="L23" i="7"/>
  <c r="J23" i="7"/>
  <c r="H23" i="7"/>
  <c r="F23" i="7"/>
  <c r="D23" i="7"/>
  <c r="L22" i="7"/>
  <c r="J22" i="7"/>
  <c r="H22" i="7"/>
  <c r="F22" i="7"/>
  <c r="D22" i="7"/>
  <c r="L21" i="7"/>
  <c r="J21" i="7"/>
  <c r="H21" i="7"/>
  <c r="F21" i="7"/>
  <c r="D21" i="7"/>
  <c r="L20" i="7"/>
  <c r="J20" i="7"/>
  <c r="H20" i="7"/>
  <c r="F20" i="7"/>
  <c r="D20" i="7"/>
  <c r="L19" i="7"/>
  <c r="J19" i="7"/>
  <c r="H19" i="7"/>
  <c r="F19" i="7"/>
  <c r="D19" i="7"/>
  <c r="L18" i="7"/>
  <c r="J18" i="7"/>
  <c r="H18" i="7"/>
  <c r="F18" i="7"/>
  <c r="D18" i="7"/>
  <c r="L17" i="7"/>
  <c r="J17" i="7"/>
  <c r="H17" i="7"/>
  <c r="F17" i="7"/>
  <c r="D17" i="7"/>
  <c r="L16" i="7"/>
  <c r="J16" i="7"/>
  <c r="H16" i="7"/>
  <c r="F16" i="7"/>
  <c r="D16" i="7"/>
  <c r="L15" i="7"/>
  <c r="J15" i="7"/>
  <c r="H15" i="7"/>
  <c r="F15" i="7"/>
  <c r="D15" i="7"/>
  <c r="L14" i="7"/>
  <c r="J14" i="7"/>
  <c r="H14" i="7"/>
  <c r="F14" i="7"/>
  <c r="D14" i="7"/>
  <c r="L13" i="7"/>
  <c r="J13" i="7"/>
  <c r="H13" i="7"/>
  <c r="F13" i="7"/>
  <c r="D13" i="7"/>
  <c r="L12" i="7"/>
  <c r="J12" i="7"/>
  <c r="H12" i="7"/>
  <c r="F12" i="7"/>
  <c r="D12" i="7"/>
  <c r="L11" i="7"/>
  <c r="J11" i="7"/>
  <c r="H11" i="7"/>
  <c r="F11" i="7"/>
  <c r="D11" i="7"/>
  <c r="L10" i="7"/>
  <c r="J10" i="7"/>
  <c r="H10" i="7"/>
  <c r="F10" i="7"/>
  <c r="D10" i="7"/>
  <c r="L9" i="7"/>
  <c r="J9" i="7"/>
  <c r="H9" i="7"/>
  <c r="F9" i="7"/>
  <c r="D9" i="7"/>
  <c r="L8" i="7"/>
  <c r="J8" i="7"/>
  <c r="H8" i="7"/>
  <c r="F8" i="7"/>
  <c r="D8" i="7"/>
  <c r="L7" i="7"/>
  <c r="J7" i="7"/>
  <c r="H7" i="7"/>
  <c r="F7" i="7"/>
  <c r="D7" i="7"/>
  <c r="L5" i="7"/>
  <c r="J5" i="7"/>
  <c r="H5" i="7"/>
  <c r="F5" i="7"/>
  <c r="D5" i="7"/>
  <c r="L4" i="7"/>
  <c r="J4" i="7"/>
  <c r="H4" i="7"/>
  <c r="F4" i="7"/>
  <c r="D4" i="7"/>
  <c r="L14" i="6"/>
  <c r="J14" i="6"/>
  <c r="H14" i="6"/>
  <c r="F14" i="6"/>
  <c r="D14" i="6"/>
  <c r="L25" i="6"/>
  <c r="L24" i="6"/>
  <c r="J25" i="6"/>
  <c r="J24" i="6"/>
  <c r="H25" i="6"/>
  <c r="H24" i="6"/>
  <c r="F25" i="6"/>
  <c r="F24" i="6"/>
  <c r="D25" i="6"/>
  <c r="D24" i="6"/>
  <c r="L19" i="6"/>
  <c r="L18" i="6"/>
  <c r="J18" i="6"/>
  <c r="J19" i="6"/>
  <c r="H19" i="6"/>
  <c r="H18" i="6"/>
  <c r="F19" i="6"/>
  <c r="F18" i="6"/>
  <c r="D19" i="6"/>
  <c r="D18" i="6"/>
  <c r="L10" i="6"/>
  <c r="L11" i="6"/>
  <c r="J10" i="6"/>
  <c r="J11" i="6"/>
  <c r="H10" i="6"/>
  <c r="H11" i="6"/>
  <c r="F10" i="6"/>
  <c r="F11" i="6"/>
  <c r="D10" i="6"/>
  <c r="D11" i="6"/>
  <c r="K32" i="6"/>
  <c r="I32" i="6"/>
  <c r="G32" i="6"/>
  <c r="E32" i="6"/>
  <c r="C32" i="6"/>
  <c r="L31" i="6"/>
  <c r="J31" i="6"/>
  <c r="H31" i="6"/>
  <c r="F31" i="6"/>
  <c r="D31" i="6"/>
  <c r="L30" i="6"/>
  <c r="J30" i="6"/>
  <c r="H30" i="6"/>
  <c r="F30" i="6"/>
  <c r="D30" i="6"/>
  <c r="L29" i="6"/>
  <c r="J29" i="6"/>
  <c r="H29" i="6"/>
  <c r="F29" i="6"/>
  <c r="D29" i="6"/>
  <c r="L28" i="6"/>
  <c r="J28" i="6"/>
  <c r="H28" i="6"/>
  <c r="F28" i="6"/>
  <c r="D28" i="6"/>
  <c r="L27" i="6"/>
  <c r="J27" i="6"/>
  <c r="H27" i="6"/>
  <c r="F27" i="6"/>
  <c r="D27" i="6"/>
  <c r="L26" i="6"/>
  <c r="J26" i="6"/>
  <c r="H26" i="6"/>
  <c r="F26" i="6"/>
  <c r="D26" i="6"/>
  <c r="L23" i="6"/>
  <c r="J23" i="6"/>
  <c r="H23" i="6"/>
  <c r="F23" i="6"/>
  <c r="D23" i="6"/>
  <c r="L22" i="6"/>
  <c r="J22" i="6"/>
  <c r="H22" i="6"/>
  <c r="F22" i="6"/>
  <c r="D22" i="6"/>
  <c r="L21" i="6"/>
  <c r="J21" i="6"/>
  <c r="H21" i="6"/>
  <c r="F21" i="6"/>
  <c r="D21" i="6"/>
  <c r="L20" i="6"/>
  <c r="J20" i="6"/>
  <c r="H20" i="6"/>
  <c r="F20" i="6"/>
  <c r="D20" i="6"/>
  <c r="L17" i="6"/>
  <c r="J17" i="6"/>
  <c r="H17" i="6"/>
  <c r="F17" i="6"/>
  <c r="D17" i="6"/>
  <c r="L16" i="6"/>
  <c r="J16" i="6"/>
  <c r="H16" i="6"/>
  <c r="F16" i="6"/>
  <c r="D16" i="6"/>
  <c r="L15" i="6"/>
  <c r="J15" i="6"/>
  <c r="H15" i="6"/>
  <c r="F15" i="6"/>
  <c r="D15" i="6"/>
  <c r="L13" i="6"/>
  <c r="J13" i="6"/>
  <c r="H13" i="6"/>
  <c r="F13" i="6"/>
  <c r="D13" i="6"/>
  <c r="L12" i="6"/>
  <c r="J12" i="6"/>
  <c r="H12" i="6"/>
  <c r="F12" i="6"/>
  <c r="D12" i="6"/>
  <c r="L9" i="6"/>
  <c r="J9" i="6"/>
  <c r="H9" i="6"/>
  <c r="F9" i="6"/>
  <c r="D9" i="6"/>
  <c r="L8" i="6"/>
  <c r="J8" i="6"/>
  <c r="H8" i="6"/>
  <c r="F8" i="6"/>
  <c r="D8" i="6"/>
  <c r="L7" i="6"/>
  <c r="J7" i="6"/>
  <c r="H7" i="6"/>
  <c r="F7" i="6"/>
  <c r="D7" i="6"/>
  <c r="L6" i="6"/>
  <c r="J6" i="6"/>
  <c r="H6" i="6"/>
  <c r="F6" i="6"/>
  <c r="D6" i="6"/>
  <c r="L5" i="6"/>
  <c r="J5" i="6"/>
  <c r="H5" i="6"/>
  <c r="F5" i="6"/>
  <c r="D5" i="6"/>
  <c r="L4" i="6"/>
  <c r="J4" i="6"/>
  <c r="H4" i="6"/>
  <c r="F4" i="6"/>
  <c r="D4" i="6"/>
  <c r="L26" i="4"/>
  <c r="J26" i="4"/>
  <c r="L7" i="4"/>
  <c r="J7" i="4"/>
  <c r="H7" i="4"/>
  <c r="F7" i="4"/>
  <c r="D7" i="4"/>
  <c r="D12" i="4"/>
  <c r="F12" i="4"/>
  <c r="H12" i="4"/>
  <c r="J12" i="4"/>
  <c r="L12" i="4"/>
  <c r="K25" i="4"/>
  <c r="I25" i="4"/>
  <c r="G25" i="4"/>
  <c r="E25" i="4"/>
  <c r="C25" i="4"/>
  <c r="L24" i="4"/>
  <c r="J24" i="4"/>
  <c r="H24" i="4"/>
  <c r="F24" i="4"/>
  <c r="D24" i="4"/>
  <c r="L23" i="4"/>
  <c r="J23" i="4"/>
  <c r="H23" i="4"/>
  <c r="F23" i="4"/>
  <c r="D23" i="4"/>
  <c r="L22" i="4"/>
  <c r="J22" i="4"/>
  <c r="H22" i="4"/>
  <c r="F22" i="4"/>
  <c r="D22" i="4"/>
  <c r="L21" i="4"/>
  <c r="J21" i="4"/>
  <c r="H21" i="4"/>
  <c r="F21" i="4"/>
  <c r="D21" i="4"/>
  <c r="L20" i="4"/>
  <c r="J20" i="4"/>
  <c r="H20" i="4"/>
  <c r="F20" i="4"/>
  <c r="D20" i="4"/>
  <c r="L19" i="4"/>
  <c r="J19" i="4"/>
  <c r="H19" i="4"/>
  <c r="F19" i="4"/>
  <c r="D19" i="4"/>
  <c r="L18" i="4"/>
  <c r="J18" i="4"/>
  <c r="H18" i="4"/>
  <c r="F18" i="4"/>
  <c r="D18" i="4"/>
  <c r="L17" i="4"/>
  <c r="J17" i="4"/>
  <c r="H17" i="4"/>
  <c r="F17" i="4"/>
  <c r="D17" i="4"/>
  <c r="L16" i="4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1" i="4"/>
  <c r="J11" i="4"/>
  <c r="H11" i="4"/>
  <c r="F11" i="4"/>
  <c r="D11" i="4"/>
  <c r="L10" i="4"/>
  <c r="J10" i="4"/>
  <c r="H10" i="4"/>
  <c r="F10" i="4"/>
  <c r="D10" i="4"/>
  <c r="L9" i="4"/>
  <c r="J9" i="4"/>
  <c r="H9" i="4"/>
  <c r="F9" i="4"/>
  <c r="D9" i="4"/>
  <c r="L8" i="4"/>
  <c r="J8" i="4"/>
  <c r="H8" i="4"/>
  <c r="F8" i="4"/>
  <c r="D8" i="4"/>
  <c r="L6" i="4"/>
  <c r="J6" i="4"/>
  <c r="H6" i="4"/>
  <c r="F6" i="4"/>
  <c r="D6" i="4"/>
  <c r="L5" i="4"/>
  <c r="J5" i="4"/>
  <c r="H5" i="4"/>
  <c r="F5" i="4"/>
  <c r="D5" i="4"/>
  <c r="L4" i="4"/>
  <c r="J4" i="4"/>
  <c r="H4" i="4"/>
  <c r="F4" i="4"/>
  <c r="D4" i="4"/>
  <c r="L26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4" i="3"/>
  <c r="K26" i="3"/>
  <c r="I26" i="3"/>
  <c r="G26" i="3"/>
  <c r="F26" i="3"/>
  <c r="E26" i="3"/>
  <c r="C26" i="3"/>
  <c r="J25" i="3"/>
  <c r="H25" i="3"/>
  <c r="F25" i="3"/>
  <c r="D25" i="3"/>
  <c r="J24" i="3"/>
  <c r="H24" i="3"/>
  <c r="F24" i="3"/>
  <c r="D24" i="3"/>
  <c r="J23" i="3"/>
  <c r="H23" i="3"/>
  <c r="F23" i="3"/>
  <c r="D23" i="3"/>
  <c r="J22" i="3"/>
  <c r="H22" i="3"/>
  <c r="F22" i="3"/>
  <c r="D22" i="3"/>
  <c r="J21" i="3"/>
  <c r="H21" i="3"/>
  <c r="F21" i="3"/>
  <c r="D21" i="3"/>
  <c r="J20" i="3"/>
  <c r="H20" i="3"/>
  <c r="F20" i="3"/>
  <c r="D20" i="3"/>
  <c r="J19" i="3"/>
  <c r="H19" i="3"/>
  <c r="F19" i="3"/>
  <c r="D19" i="3"/>
  <c r="J18" i="3"/>
  <c r="H18" i="3"/>
  <c r="F18" i="3"/>
  <c r="D18" i="3"/>
  <c r="J17" i="3"/>
  <c r="H17" i="3"/>
  <c r="F17" i="3"/>
  <c r="D17" i="3"/>
  <c r="J16" i="3"/>
  <c r="H16" i="3"/>
  <c r="F16" i="3"/>
  <c r="D16" i="3"/>
  <c r="J15" i="3"/>
  <c r="H15" i="3"/>
  <c r="F15" i="3"/>
  <c r="D15" i="3"/>
  <c r="J14" i="3"/>
  <c r="H14" i="3"/>
  <c r="F14" i="3"/>
  <c r="D14" i="3"/>
  <c r="J13" i="3"/>
  <c r="H13" i="3"/>
  <c r="F13" i="3"/>
  <c r="D13" i="3"/>
  <c r="J12" i="3"/>
  <c r="H12" i="3"/>
  <c r="F12" i="3"/>
  <c r="D12" i="3"/>
  <c r="J11" i="3"/>
  <c r="H11" i="3"/>
  <c r="F11" i="3"/>
  <c r="D11" i="3"/>
  <c r="J10" i="3"/>
  <c r="H10" i="3"/>
  <c r="F10" i="3"/>
  <c r="D10" i="3"/>
  <c r="J9" i="3"/>
  <c r="H9" i="3"/>
  <c r="F9" i="3"/>
  <c r="D9" i="3"/>
  <c r="J8" i="3"/>
  <c r="H8" i="3"/>
  <c r="F8" i="3"/>
  <c r="D8" i="3"/>
  <c r="J7" i="3"/>
  <c r="H7" i="3"/>
  <c r="F7" i="3"/>
  <c r="D7" i="3"/>
  <c r="J6" i="3"/>
  <c r="H6" i="3"/>
  <c r="F6" i="3"/>
  <c r="D6" i="3"/>
  <c r="J5" i="3"/>
  <c r="H5" i="3"/>
  <c r="F5" i="3"/>
  <c r="D5" i="3"/>
  <c r="J4" i="3"/>
  <c r="J26" i="3" s="1"/>
  <c r="H4" i="3"/>
  <c r="H26" i="3" s="1"/>
  <c r="F4" i="3"/>
  <c r="D4" i="3"/>
  <c r="D26" i="3" s="1"/>
  <c r="K37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15" i="1"/>
  <c r="J37" i="1"/>
  <c r="I37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15" i="1"/>
  <c r="H37" i="1"/>
  <c r="G37" i="1"/>
  <c r="F37" i="1"/>
  <c r="G27" i="1"/>
  <c r="G28" i="1"/>
  <c r="G29" i="1"/>
  <c r="G30" i="1"/>
  <c r="G31" i="1"/>
  <c r="G32" i="1"/>
  <c r="G33" i="1"/>
  <c r="G34" i="1"/>
  <c r="G35" i="1"/>
  <c r="G36" i="1"/>
  <c r="G16" i="1"/>
  <c r="G17" i="1"/>
  <c r="G18" i="1"/>
  <c r="G19" i="1"/>
  <c r="G20" i="1"/>
  <c r="G21" i="1"/>
  <c r="G22" i="1"/>
  <c r="G23" i="1"/>
  <c r="G24" i="1"/>
  <c r="G25" i="1"/>
  <c r="G26" i="1"/>
  <c r="G15" i="1"/>
  <c r="E37" i="1"/>
  <c r="D37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6" i="1"/>
  <c r="E17" i="1"/>
  <c r="E18" i="1"/>
  <c r="E19" i="1"/>
  <c r="E15" i="1"/>
  <c r="E7" i="1"/>
  <c r="L43" i="11" l="1"/>
  <c r="L44" i="11" s="1"/>
  <c r="J43" i="11"/>
  <c r="J44" i="11" s="1"/>
  <c r="H43" i="11"/>
  <c r="F43" i="11"/>
  <c r="D43" i="11"/>
  <c r="H18" i="8"/>
  <c r="J18" i="8"/>
  <c r="J19" i="8" s="1"/>
  <c r="D18" i="8"/>
  <c r="L18" i="8"/>
  <c r="L19" i="8" s="1"/>
  <c r="F18" i="8"/>
  <c r="J28" i="7"/>
  <c r="J29" i="7" s="1"/>
  <c r="L28" i="7"/>
  <c r="L29" i="7" s="1"/>
  <c r="H28" i="7"/>
  <c r="F28" i="7"/>
  <c r="D28" i="7"/>
  <c r="L32" i="6"/>
  <c r="L33" i="6" s="1"/>
  <c r="H32" i="6"/>
  <c r="J32" i="6"/>
  <c r="J33" i="6" s="1"/>
  <c r="F32" i="6"/>
  <c r="D32" i="6"/>
  <c r="F25" i="4"/>
  <c r="L25" i="4"/>
  <c r="J25" i="4"/>
  <c r="H25" i="4"/>
  <c r="D25" i="4"/>
  <c r="M7" i="1"/>
  <c r="K7" i="1"/>
  <c r="G7" i="1"/>
  <c r="N4" i="1"/>
  <c r="N5" i="1"/>
  <c r="N6" i="1"/>
  <c r="N3" i="1"/>
  <c r="L4" i="1"/>
  <c r="L5" i="1"/>
  <c r="L6" i="1"/>
  <c r="L3" i="1"/>
  <c r="F6" i="1"/>
  <c r="H4" i="1"/>
  <c r="H7" i="1" s="1"/>
  <c r="H5" i="1"/>
  <c r="H6" i="1"/>
  <c r="H3" i="1"/>
  <c r="C7" i="1"/>
  <c r="F4" i="1"/>
  <c r="F5" i="1"/>
  <c r="F3" i="1"/>
  <c r="D4" i="1"/>
  <c r="J4" i="1" s="1"/>
  <c r="D5" i="1"/>
  <c r="D3" i="1"/>
  <c r="J3" i="1" s="1"/>
  <c r="I4" i="1"/>
  <c r="O4" i="1" s="1"/>
  <c r="P4" i="1" s="1"/>
  <c r="I5" i="1"/>
  <c r="O5" i="1" s="1"/>
  <c r="P5" i="1" s="1"/>
  <c r="O6" i="1"/>
  <c r="P6" i="1" s="1"/>
  <c r="I3" i="1"/>
  <c r="O3" i="1" s="1"/>
  <c r="P3" i="1" s="1"/>
  <c r="F7" i="1" l="1"/>
  <c r="O7" i="1"/>
  <c r="L7" i="1"/>
  <c r="N7" i="1"/>
  <c r="I7" i="1"/>
  <c r="P7" i="1"/>
  <c r="J5" i="1"/>
  <c r="J7" i="1" s="1"/>
  <c r="J6" i="1"/>
  <c r="D7" i="1"/>
</calcChain>
</file>

<file path=xl/comments1.xml><?xml version="1.0" encoding="utf-8"?>
<comments xmlns="http://schemas.openxmlformats.org/spreadsheetml/2006/main">
  <authors>
    <author>Автор</author>
  </authors>
  <commentList>
    <comment ref="J44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по их данным 19122000</t>
        </r>
      </text>
    </comment>
    <comment ref="L44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по их данным 23712000</t>
        </r>
      </text>
    </comment>
  </commentList>
</comments>
</file>

<file path=xl/sharedStrings.xml><?xml version="1.0" encoding="utf-8"?>
<sst xmlns="http://schemas.openxmlformats.org/spreadsheetml/2006/main" count="417" uniqueCount="84">
  <si>
    <t>товар</t>
  </si>
  <si>
    <t>поступление 2</t>
  </si>
  <si>
    <t>реализация 0-1</t>
  </si>
  <si>
    <t>дата</t>
  </si>
  <si>
    <t>реализация 2</t>
  </si>
  <si>
    <t>* в поступлении могут быть минусы и отражать возврат товара</t>
  </si>
  <si>
    <t>сума</t>
  </si>
  <si>
    <t>кол-во</t>
  </si>
  <si>
    <t>Платье 839</t>
  </si>
  <si>
    <t>Платье 827</t>
  </si>
  <si>
    <t>Юбка 605</t>
  </si>
  <si>
    <t>Брюки 749</t>
  </si>
  <si>
    <t>цена без НДС</t>
  </si>
  <si>
    <t>Итого</t>
  </si>
  <si>
    <t>поступление 05.01.2013</t>
  </si>
  <si>
    <t>остаток 14.01.2013</t>
  </si>
  <si>
    <t>Выпуск</t>
  </si>
  <si>
    <t>Наличие</t>
  </si>
  <si>
    <t>Сарафан Д0015</t>
  </si>
  <si>
    <t>ост на 01.01.2013</t>
  </si>
  <si>
    <t>Блуза 369</t>
  </si>
  <si>
    <t>Брюки 748</t>
  </si>
  <si>
    <t>Брюки 750</t>
  </si>
  <si>
    <t>Брюки 751</t>
  </si>
  <si>
    <t>Костюм 004</t>
  </si>
  <si>
    <t>Платье 819</t>
  </si>
  <si>
    <t>Платье 831</t>
  </si>
  <si>
    <t>Платье 832</t>
  </si>
  <si>
    <t>Платье 837</t>
  </si>
  <si>
    <t>Платье 841</t>
  </si>
  <si>
    <t>Платье 842</t>
  </si>
  <si>
    <t>Платье 843</t>
  </si>
  <si>
    <t>Тника 214</t>
  </si>
  <si>
    <t>Юбка 608</t>
  </si>
  <si>
    <t>Юбка 609</t>
  </si>
  <si>
    <t>Юбка 469</t>
  </si>
  <si>
    <t>Юбка 485</t>
  </si>
  <si>
    <t>Юбка 604</t>
  </si>
  <si>
    <t>Юбка 607</t>
  </si>
  <si>
    <t>Товар</t>
  </si>
  <si>
    <t>Остатки на нач</t>
  </si>
  <si>
    <t>Поступило</t>
  </si>
  <si>
    <t xml:space="preserve"> Возвращено</t>
  </si>
  <si>
    <t>Реализация</t>
  </si>
  <si>
    <t>Остатки на конец</t>
  </si>
  <si>
    <t>Цена по прейскур без НДС</t>
  </si>
  <si>
    <t>Блуза 312н</t>
  </si>
  <si>
    <t>Сума</t>
  </si>
  <si>
    <t>Контроль</t>
  </si>
  <si>
    <t>средние остаки делить на реализацию?</t>
  </si>
  <si>
    <t>01.06.2013-26.06.2013</t>
  </si>
  <si>
    <t>ИЮНЬ</t>
  </si>
  <si>
    <t>ГУМ</t>
  </si>
  <si>
    <t>Немига</t>
  </si>
  <si>
    <t>Блуза 213</t>
  </si>
  <si>
    <t>Туника 214</t>
  </si>
  <si>
    <t>Платье 828</t>
  </si>
  <si>
    <t>Юбка 494</t>
  </si>
  <si>
    <t>Сума с НДС</t>
  </si>
  <si>
    <t>Беларусь</t>
  </si>
  <si>
    <t>Блуза 004</t>
  </si>
  <si>
    <t>Брюки 745</t>
  </si>
  <si>
    <t>Брюки 746</t>
  </si>
  <si>
    <t>Платье 833</t>
  </si>
  <si>
    <t>Платье 834</t>
  </si>
  <si>
    <t>Сарафан 505</t>
  </si>
  <si>
    <t>Сарафан 509</t>
  </si>
  <si>
    <t>Юбка 004</t>
  </si>
  <si>
    <t>Платье 822</t>
  </si>
  <si>
    <t>Кирмаш Д</t>
  </si>
  <si>
    <t>Блуза 302</t>
  </si>
  <si>
    <t>Юбка 442</t>
  </si>
  <si>
    <t>Брюки 747</t>
  </si>
  <si>
    <t>Кирмаш Ск9</t>
  </si>
  <si>
    <t>Блуза 305</t>
  </si>
  <si>
    <t>01.06.2013-30.06.2013</t>
  </si>
  <si>
    <t>Цум</t>
  </si>
  <si>
    <t>Юбка 495</t>
  </si>
  <si>
    <t>Юбка 499</t>
  </si>
  <si>
    <t>Блуза 389</t>
  </si>
  <si>
    <t>Блуза 308</t>
  </si>
  <si>
    <t>Блуза 311</t>
  </si>
  <si>
    <t>Дорос Низ</t>
  </si>
  <si>
    <t>Дорорс Верх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</si>
</sst>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B050"/>
      <name val="Calibri"/>
      <family val="2"/>
      <charset val="204"/>
      <scheme val="minor"/>
    </font>
    <font>
      <sz val="18"/>
      <color rgb="FFC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2" borderId="0" xfId="0" applyNumberFormat="1" applyFill="1"/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D1" workbookViewId="0">
      <selection activeCell="N14" sqref="N14"/>
    </sheetView>
  </sheetViews>
  <sheetFormatPr defaultRowHeight="14.4" x14ac:dyDescent="0.3"/>
  <cols>
    <col min="1" max="1" width="11.77734375" customWidth="1"/>
    <col min="2" max="2" width="13.5546875" customWidth="1"/>
    <col min="3" max="3" width="16" customWidth="1"/>
    <col min="4" max="4" width="10.21875" customWidth="1"/>
    <col min="5" max="5" width="10.5546875" customWidth="1"/>
    <col min="6" max="6" width="12.88671875" customWidth="1"/>
    <col min="7" max="7" width="12" customWidth="1"/>
    <col min="8" max="8" width="13.109375" customWidth="1"/>
    <col min="9" max="9" width="11.44140625" customWidth="1"/>
    <col min="10" max="10" width="12.44140625" customWidth="1"/>
    <col min="11" max="11" width="12.33203125" customWidth="1"/>
    <col min="12" max="12" width="11.88671875" customWidth="1"/>
    <col min="13" max="13" width="8.88671875" customWidth="1"/>
    <col min="14" max="14" width="10.44140625" customWidth="1"/>
    <col min="15" max="15" width="6.88671875" customWidth="1"/>
    <col min="16" max="16" width="10.109375" customWidth="1"/>
  </cols>
  <sheetData>
    <row r="1" spans="1:16" x14ac:dyDescent="0.3">
      <c r="A1" t="s">
        <v>3</v>
      </c>
      <c r="C1" s="1" t="s">
        <v>19</v>
      </c>
      <c r="D1" s="1"/>
      <c r="E1" s="15" t="s">
        <v>14</v>
      </c>
      <c r="F1" s="15"/>
      <c r="G1" s="16" t="s">
        <v>2</v>
      </c>
      <c r="H1" s="16"/>
      <c r="I1" s="17">
        <v>41281</v>
      </c>
      <c r="J1" s="17"/>
      <c r="K1" s="15" t="s">
        <v>1</v>
      </c>
      <c r="L1" s="15"/>
      <c r="M1" s="16" t="s">
        <v>4</v>
      </c>
      <c r="N1" s="16"/>
      <c r="O1" s="17" t="s">
        <v>15</v>
      </c>
      <c r="P1" s="17"/>
    </row>
    <row r="2" spans="1:16" x14ac:dyDescent="0.3">
      <c r="A2" t="s">
        <v>0</v>
      </c>
      <c r="B2" t="s">
        <v>12</v>
      </c>
      <c r="C2" s="2" t="s">
        <v>7</v>
      </c>
      <c r="D2" s="2" t="s">
        <v>6</v>
      </c>
      <c r="E2" s="4" t="s">
        <v>7</v>
      </c>
      <c r="F2" s="5" t="s">
        <v>6</v>
      </c>
      <c r="G2" t="s">
        <v>7</v>
      </c>
      <c r="H2" s="3" t="s">
        <v>6</v>
      </c>
      <c r="I2" s="2" t="s">
        <v>7</v>
      </c>
      <c r="J2" s="6" t="s">
        <v>6</v>
      </c>
      <c r="K2" s="4" t="s">
        <v>7</v>
      </c>
      <c r="L2" s="7" t="s">
        <v>6</v>
      </c>
      <c r="M2" t="s">
        <v>7</v>
      </c>
      <c r="N2" t="s">
        <v>6</v>
      </c>
      <c r="O2" s="2" t="s">
        <v>7</v>
      </c>
      <c r="P2" s="2" t="s">
        <v>6</v>
      </c>
    </row>
    <row r="3" spans="1:16" x14ac:dyDescent="0.3">
      <c r="A3" t="s">
        <v>8</v>
      </c>
      <c r="B3">
        <v>320000</v>
      </c>
      <c r="C3" s="2">
        <v>0</v>
      </c>
      <c r="D3" s="2">
        <f>B3*C3</f>
        <v>0</v>
      </c>
      <c r="E3" s="4">
        <v>2</v>
      </c>
      <c r="F3" s="4">
        <f>E3*B3</f>
        <v>640000</v>
      </c>
      <c r="G3">
        <v>1</v>
      </c>
      <c r="H3">
        <f>B3*G3</f>
        <v>320000</v>
      </c>
      <c r="I3" s="2">
        <f>C3+E3-G3</f>
        <v>1</v>
      </c>
      <c r="J3" s="2">
        <f>D3+F3-H3</f>
        <v>320000</v>
      </c>
      <c r="K3" s="4">
        <v>1</v>
      </c>
      <c r="L3" s="4">
        <f>K3*B3</f>
        <v>320000</v>
      </c>
      <c r="M3">
        <v>1</v>
      </c>
      <c r="N3">
        <f>M3*B3</f>
        <v>320000</v>
      </c>
      <c r="O3" s="2">
        <f>I3+K3-M3</f>
        <v>1</v>
      </c>
      <c r="P3" s="2">
        <f>O3*B3</f>
        <v>320000</v>
      </c>
    </row>
    <row r="4" spans="1:16" x14ac:dyDescent="0.3">
      <c r="A4" t="s">
        <v>9</v>
      </c>
      <c r="B4">
        <v>300000</v>
      </c>
      <c r="C4" s="2">
        <v>0</v>
      </c>
      <c r="D4" s="2">
        <f t="shared" ref="D4:D5" si="0">B4*C4</f>
        <v>0</v>
      </c>
      <c r="E4" s="4">
        <v>5</v>
      </c>
      <c r="F4" s="4">
        <f t="shared" ref="F4:F6" si="1">E4*B4</f>
        <v>1500000</v>
      </c>
      <c r="G4">
        <v>1</v>
      </c>
      <c r="H4">
        <f t="shared" ref="H4:H6" si="2">B4*G4</f>
        <v>300000</v>
      </c>
      <c r="I4" s="2">
        <f>C4+E4-G4</f>
        <v>4</v>
      </c>
      <c r="J4" s="2">
        <f t="shared" ref="J4:J6" si="3">D4+F4-H4</f>
        <v>1200000</v>
      </c>
      <c r="K4" s="4">
        <v>-4</v>
      </c>
      <c r="L4" s="4">
        <f t="shared" ref="L4:L6" si="4">K4*B4</f>
        <v>-1200000</v>
      </c>
      <c r="M4">
        <v>0</v>
      </c>
      <c r="N4">
        <f t="shared" ref="N4:N6" si="5">M4*B4</f>
        <v>0</v>
      </c>
      <c r="O4" s="2">
        <f t="shared" ref="O4:O6" si="6">I4+K4-M4</f>
        <v>0</v>
      </c>
      <c r="P4" s="2">
        <f t="shared" ref="P4:P6" si="7">O4*B4</f>
        <v>0</v>
      </c>
    </row>
    <row r="5" spans="1:16" x14ac:dyDescent="0.3">
      <c r="A5" t="s">
        <v>10</v>
      </c>
      <c r="B5">
        <v>170000</v>
      </c>
      <c r="C5" s="2">
        <v>0</v>
      </c>
      <c r="D5" s="2">
        <f t="shared" si="0"/>
        <v>0</v>
      </c>
      <c r="E5" s="4">
        <v>7</v>
      </c>
      <c r="F5" s="4">
        <f t="shared" si="1"/>
        <v>1190000</v>
      </c>
      <c r="G5">
        <v>2</v>
      </c>
      <c r="H5">
        <f t="shared" si="2"/>
        <v>340000</v>
      </c>
      <c r="I5" s="2">
        <f>C5+E5-G5</f>
        <v>5</v>
      </c>
      <c r="J5" s="2">
        <f t="shared" si="3"/>
        <v>850000</v>
      </c>
      <c r="K5" s="4">
        <v>2</v>
      </c>
      <c r="L5" s="4">
        <f t="shared" si="4"/>
        <v>340000</v>
      </c>
      <c r="M5">
        <v>1</v>
      </c>
      <c r="N5">
        <f t="shared" si="5"/>
        <v>170000</v>
      </c>
      <c r="O5" s="2">
        <f t="shared" si="6"/>
        <v>6</v>
      </c>
      <c r="P5" s="2">
        <f t="shared" si="7"/>
        <v>1020000</v>
      </c>
    </row>
    <row r="6" spans="1:16" x14ac:dyDescent="0.3">
      <c r="A6" t="s">
        <v>11</v>
      </c>
      <c r="B6">
        <v>230000</v>
      </c>
      <c r="C6" s="2"/>
      <c r="D6" s="2"/>
      <c r="E6" s="4"/>
      <c r="F6" s="4">
        <f t="shared" si="1"/>
        <v>0</v>
      </c>
      <c r="H6">
        <f t="shared" si="2"/>
        <v>0</v>
      </c>
      <c r="I6" s="2"/>
      <c r="J6" s="2">
        <f t="shared" si="3"/>
        <v>0</v>
      </c>
      <c r="K6" s="4">
        <v>5</v>
      </c>
      <c r="L6" s="4">
        <f t="shared" si="4"/>
        <v>1150000</v>
      </c>
      <c r="M6">
        <v>2</v>
      </c>
      <c r="N6">
        <f t="shared" si="5"/>
        <v>460000</v>
      </c>
      <c r="O6" s="2">
        <f t="shared" si="6"/>
        <v>3</v>
      </c>
      <c r="P6" s="2">
        <f t="shared" si="7"/>
        <v>690000</v>
      </c>
    </row>
    <row r="7" spans="1:16" x14ac:dyDescent="0.3">
      <c r="A7" t="s">
        <v>13</v>
      </c>
      <c r="C7">
        <f t="shared" ref="C7:P7" si="8">SUM(C3:C6)</f>
        <v>0</v>
      </c>
      <c r="D7">
        <f t="shared" si="8"/>
        <v>0</v>
      </c>
      <c r="E7">
        <f t="shared" si="8"/>
        <v>14</v>
      </c>
      <c r="F7">
        <f t="shared" si="8"/>
        <v>3330000</v>
      </c>
      <c r="G7">
        <f t="shared" si="8"/>
        <v>4</v>
      </c>
      <c r="H7">
        <f t="shared" si="8"/>
        <v>960000</v>
      </c>
      <c r="I7">
        <f t="shared" si="8"/>
        <v>10</v>
      </c>
      <c r="J7" s="2">
        <f t="shared" si="8"/>
        <v>2370000</v>
      </c>
      <c r="K7">
        <f t="shared" si="8"/>
        <v>4</v>
      </c>
      <c r="L7">
        <f t="shared" si="8"/>
        <v>610000</v>
      </c>
      <c r="M7">
        <f t="shared" si="8"/>
        <v>4</v>
      </c>
      <c r="N7">
        <f t="shared" si="8"/>
        <v>950000</v>
      </c>
      <c r="O7" s="2">
        <f t="shared" si="8"/>
        <v>10</v>
      </c>
      <c r="P7" s="2">
        <f t="shared" si="8"/>
        <v>2030000</v>
      </c>
    </row>
    <row r="8" spans="1:16" x14ac:dyDescent="0.3">
      <c r="J8" s="2"/>
      <c r="O8" s="2"/>
      <c r="P8" s="2"/>
    </row>
    <row r="9" spans="1:16" x14ac:dyDescent="0.3">
      <c r="J9" s="2"/>
      <c r="O9" s="2"/>
      <c r="P9" s="2"/>
    </row>
    <row r="10" spans="1:16" x14ac:dyDescent="0.3">
      <c r="A10" t="s">
        <v>5</v>
      </c>
    </row>
    <row r="13" spans="1:16" ht="15" customHeight="1" x14ac:dyDescent="0.3"/>
    <row r="14" spans="1:16" ht="31.8" customHeight="1" x14ac:dyDescent="0.3">
      <c r="B14" s="8" t="s">
        <v>39</v>
      </c>
      <c r="C14" s="9" t="s">
        <v>45</v>
      </c>
      <c r="D14" s="9" t="s">
        <v>40</v>
      </c>
      <c r="E14" s="9" t="s">
        <v>47</v>
      </c>
      <c r="F14" s="9" t="s">
        <v>41</v>
      </c>
      <c r="G14" s="9" t="s">
        <v>47</v>
      </c>
      <c r="H14" s="9" t="s">
        <v>42</v>
      </c>
      <c r="I14" s="9" t="s">
        <v>47</v>
      </c>
      <c r="J14" s="9" t="s">
        <v>43</v>
      </c>
      <c r="K14" s="9" t="s">
        <v>47</v>
      </c>
      <c r="L14" s="9" t="s">
        <v>44</v>
      </c>
      <c r="M14" s="9" t="s">
        <v>48</v>
      </c>
      <c r="N14" s="9" t="s">
        <v>49</v>
      </c>
    </row>
    <row r="15" spans="1:16" x14ac:dyDescent="0.3">
      <c r="B15" t="s">
        <v>46</v>
      </c>
      <c r="C15">
        <v>150000</v>
      </c>
      <c r="D15">
        <v>1</v>
      </c>
      <c r="E15">
        <f>C15*D15</f>
        <v>150000</v>
      </c>
      <c r="G15">
        <f>F15*C15</f>
        <v>0</v>
      </c>
      <c r="H15">
        <v>1</v>
      </c>
      <c r="I15">
        <f>H15*C15</f>
        <v>150000</v>
      </c>
      <c r="K15">
        <f>J15*C15</f>
        <v>0</v>
      </c>
    </row>
    <row r="16" spans="1:16" x14ac:dyDescent="0.3">
      <c r="B16" t="s">
        <v>20</v>
      </c>
      <c r="C16">
        <v>225000</v>
      </c>
      <c r="D16">
        <v>0</v>
      </c>
      <c r="E16">
        <f t="shared" ref="E16:E36" si="9">C16*D16</f>
        <v>0</v>
      </c>
      <c r="F16">
        <v>4</v>
      </c>
      <c r="G16">
        <f t="shared" ref="G16:G36" si="10">F16*C16</f>
        <v>900000</v>
      </c>
      <c r="I16">
        <f t="shared" ref="I16:I36" si="11">H16*C16</f>
        <v>0</v>
      </c>
      <c r="J16">
        <v>1</v>
      </c>
      <c r="K16">
        <f t="shared" ref="K16:K36" si="12">J16*C16</f>
        <v>225000</v>
      </c>
      <c r="L16">
        <v>3</v>
      </c>
    </row>
    <row r="17" spans="2:11" x14ac:dyDescent="0.3">
      <c r="B17" t="s">
        <v>21</v>
      </c>
      <c r="C17">
        <v>240000</v>
      </c>
      <c r="D17">
        <v>2</v>
      </c>
      <c r="E17">
        <f t="shared" si="9"/>
        <v>480000</v>
      </c>
      <c r="F17">
        <v>4</v>
      </c>
      <c r="G17">
        <f t="shared" si="10"/>
        <v>960000</v>
      </c>
      <c r="I17">
        <f t="shared" si="11"/>
        <v>0</v>
      </c>
      <c r="J17">
        <v>2</v>
      </c>
      <c r="K17">
        <f t="shared" si="12"/>
        <v>480000</v>
      </c>
    </row>
    <row r="18" spans="2:11" x14ac:dyDescent="0.3">
      <c r="B18" t="s">
        <v>22</v>
      </c>
      <c r="C18">
        <v>230000</v>
      </c>
      <c r="D18">
        <v>4</v>
      </c>
      <c r="E18">
        <f t="shared" si="9"/>
        <v>920000</v>
      </c>
      <c r="F18">
        <v>2</v>
      </c>
      <c r="G18">
        <f t="shared" si="10"/>
        <v>460000</v>
      </c>
      <c r="H18">
        <v>2</v>
      </c>
      <c r="I18">
        <f t="shared" si="11"/>
        <v>460000</v>
      </c>
      <c r="J18">
        <v>2</v>
      </c>
      <c r="K18">
        <f t="shared" si="12"/>
        <v>460000</v>
      </c>
    </row>
    <row r="19" spans="2:11" x14ac:dyDescent="0.3">
      <c r="B19" t="s">
        <v>23</v>
      </c>
      <c r="C19">
        <v>230000</v>
      </c>
      <c r="D19">
        <v>6</v>
      </c>
      <c r="E19">
        <f t="shared" si="9"/>
        <v>1380000</v>
      </c>
      <c r="F19">
        <v>2</v>
      </c>
      <c r="G19">
        <f t="shared" si="10"/>
        <v>460000</v>
      </c>
      <c r="H19">
        <v>2</v>
      </c>
      <c r="I19">
        <f t="shared" si="11"/>
        <v>460000</v>
      </c>
      <c r="J19">
        <v>5</v>
      </c>
      <c r="K19">
        <f t="shared" si="12"/>
        <v>1150000</v>
      </c>
    </row>
    <row r="20" spans="2:11" x14ac:dyDescent="0.3">
      <c r="B20" t="s">
        <v>24</v>
      </c>
      <c r="C20">
        <v>480000</v>
      </c>
      <c r="D20">
        <v>3</v>
      </c>
      <c r="E20">
        <f t="shared" si="9"/>
        <v>1440000</v>
      </c>
      <c r="G20">
        <f t="shared" si="10"/>
        <v>0</v>
      </c>
      <c r="I20">
        <f t="shared" si="11"/>
        <v>0</v>
      </c>
      <c r="J20">
        <v>0</v>
      </c>
      <c r="K20">
        <f t="shared" si="12"/>
        <v>0</v>
      </c>
    </row>
    <row r="21" spans="2:11" x14ac:dyDescent="0.3">
      <c r="B21" t="s">
        <v>25</v>
      </c>
      <c r="C21">
        <v>230000</v>
      </c>
      <c r="D21">
        <v>1</v>
      </c>
      <c r="E21">
        <f t="shared" si="9"/>
        <v>230000</v>
      </c>
      <c r="F21">
        <v>6</v>
      </c>
      <c r="G21">
        <f t="shared" si="10"/>
        <v>1380000</v>
      </c>
      <c r="I21">
        <f t="shared" si="11"/>
        <v>0</v>
      </c>
      <c r="J21">
        <v>6</v>
      </c>
      <c r="K21">
        <f t="shared" si="12"/>
        <v>1380000</v>
      </c>
    </row>
    <row r="22" spans="2:11" x14ac:dyDescent="0.3">
      <c r="B22" t="s">
        <v>9</v>
      </c>
      <c r="C22">
        <v>320000</v>
      </c>
      <c r="D22">
        <v>3</v>
      </c>
      <c r="E22">
        <f t="shared" si="9"/>
        <v>960000</v>
      </c>
      <c r="G22">
        <f t="shared" si="10"/>
        <v>0</v>
      </c>
      <c r="I22">
        <f t="shared" si="11"/>
        <v>0</v>
      </c>
      <c r="K22">
        <f t="shared" si="12"/>
        <v>0</v>
      </c>
    </row>
    <row r="23" spans="2:11" x14ac:dyDescent="0.3">
      <c r="B23" t="s">
        <v>26</v>
      </c>
      <c r="C23">
        <v>300000</v>
      </c>
      <c r="D23">
        <v>2</v>
      </c>
      <c r="E23">
        <f t="shared" si="9"/>
        <v>600000</v>
      </c>
      <c r="G23">
        <f t="shared" si="10"/>
        <v>0</v>
      </c>
      <c r="H23">
        <v>1</v>
      </c>
      <c r="I23">
        <f t="shared" si="11"/>
        <v>300000</v>
      </c>
      <c r="K23">
        <f t="shared" si="12"/>
        <v>0</v>
      </c>
    </row>
    <row r="24" spans="2:11" x14ac:dyDescent="0.3">
      <c r="B24" t="s">
        <v>27</v>
      </c>
      <c r="C24">
        <v>300000</v>
      </c>
      <c r="D24">
        <v>1</v>
      </c>
      <c r="E24">
        <f t="shared" si="9"/>
        <v>300000</v>
      </c>
      <c r="G24">
        <f t="shared" si="10"/>
        <v>0</v>
      </c>
      <c r="H24">
        <v>1</v>
      </c>
      <c r="I24">
        <f t="shared" si="11"/>
        <v>300000</v>
      </c>
      <c r="K24">
        <f t="shared" si="12"/>
        <v>0</v>
      </c>
    </row>
    <row r="25" spans="2:11" x14ac:dyDescent="0.3">
      <c r="B25" t="s">
        <v>28</v>
      </c>
      <c r="C25">
        <v>280000</v>
      </c>
      <c r="D25">
        <v>1</v>
      </c>
      <c r="E25">
        <f t="shared" si="9"/>
        <v>280000</v>
      </c>
      <c r="G25">
        <f t="shared" si="10"/>
        <v>0</v>
      </c>
      <c r="H25">
        <v>1</v>
      </c>
      <c r="I25">
        <f t="shared" si="11"/>
        <v>280000</v>
      </c>
      <c r="K25">
        <f t="shared" si="12"/>
        <v>0</v>
      </c>
    </row>
    <row r="26" spans="2:11" x14ac:dyDescent="0.3">
      <c r="B26" t="s">
        <v>8</v>
      </c>
      <c r="C26">
        <v>310000</v>
      </c>
      <c r="D26">
        <v>8</v>
      </c>
      <c r="E26">
        <f t="shared" si="9"/>
        <v>2480000</v>
      </c>
      <c r="F26">
        <v>4</v>
      </c>
      <c r="G26">
        <f t="shared" si="10"/>
        <v>1240000</v>
      </c>
      <c r="I26">
        <f t="shared" si="11"/>
        <v>0</v>
      </c>
      <c r="J26">
        <v>2</v>
      </c>
      <c r="K26">
        <f t="shared" si="12"/>
        <v>620000</v>
      </c>
    </row>
    <row r="27" spans="2:11" x14ac:dyDescent="0.3">
      <c r="B27" t="s">
        <v>29</v>
      </c>
      <c r="C27">
        <v>280000</v>
      </c>
      <c r="D27">
        <v>0</v>
      </c>
      <c r="E27">
        <f t="shared" si="9"/>
        <v>0</v>
      </c>
      <c r="F27">
        <v>8</v>
      </c>
      <c r="G27">
        <f>F27*C27</f>
        <v>2240000</v>
      </c>
      <c r="I27">
        <f t="shared" si="11"/>
        <v>0</v>
      </c>
      <c r="J27">
        <v>4</v>
      </c>
      <c r="K27">
        <f t="shared" si="12"/>
        <v>1120000</v>
      </c>
    </row>
    <row r="28" spans="2:11" x14ac:dyDescent="0.3">
      <c r="B28" t="s">
        <v>30</v>
      </c>
      <c r="C28">
        <v>310000</v>
      </c>
      <c r="D28">
        <v>3</v>
      </c>
      <c r="E28">
        <f t="shared" si="9"/>
        <v>930000</v>
      </c>
      <c r="F28">
        <v>3</v>
      </c>
      <c r="G28">
        <f t="shared" si="10"/>
        <v>930000</v>
      </c>
      <c r="I28">
        <f t="shared" si="11"/>
        <v>0</v>
      </c>
      <c r="J28">
        <v>1</v>
      </c>
      <c r="K28">
        <f t="shared" si="12"/>
        <v>310000</v>
      </c>
    </row>
    <row r="29" spans="2:11" x14ac:dyDescent="0.3">
      <c r="B29" t="s">
        <v>31</v>
      </c>
      <c r="C29">
        <v>270000</v>
      </c>
      <c r="D29">
        <v>4</v>
      </c>
      <c r="E29">
        <f t="shared" si="9"/>
        <v>1080000</v>
      </c>
      <c r="G29">
        <f t="shared" si="10"/>
        <v>0</v>
      </c>
      <c r="I29">
        <f t="shared" si="11"/>
        <v>0</v>
      </c>
      <c r="J29">
        <v>2</v>
      </c>
      <c r="K29">
        <f t="shared" si="12"/>
        <v>540000</v>
      </c>
    </row>
    <row r="30" spans="2:11" x14ac:dyDescent="0.3">
      <c r="B30" t="s">
        <v>32</v>
      </c>
      <c r="C30">
        <v>245000</v>
      </c>
      <c r="D30">
        <v>0</v>
      </c>
      <c r="E30">
        <f t="shared" si="9"/>
        <v>0</v>
      </c>
      <c r="F30">
        <v>8</v>
      </c>
      <c r="G30">
        <f t="shared" si="10"/>
        <v>1960000</v>
      </c>
      <c r="I30">
        <f t="shared" si="11"/>
        <v>0</v>
      </c>
      <c r="J30">
        <v>5</v>
      </c>
      <c r="K30">
        <f t="shared" si="12"/>
        <v>1225000</v>
      </c>
    </row>
    <row r="31" spans="2:11" x14ac:dyDescent="0.3">
      <c r="B31" t="s">
        <v>38</v>
      </c>
      <c r="C31">
        <v>165000</v>
      </c>
      <c r="D31">
        <v>2</v>
      </c>
      <c r="E31">
        <f t="shared" si="9"/>
        <v>330000</v>
      </c>
      <c r="G31">
        <f t="shared" si="10"/>
        <v>0</v>
      </c>
      <c r="I31">
        <f t="shared" si="11"/>
        <v>0</v>
      </c>
      <c r="K31">
        <f t="shared" si="12"/>
        <v>0</v>
      </c>
    </row>
    <row r="32" spans="2:11" x14ac:dyDescent="0.3">
      <c r="B32" t="s">
        <v>33</v>
      </c>
      <c r="C32">
        <v>200000</v>
      </c>
      <c r="D32">
        <v>3</v>
      </c>
      <c r="E32">
        <f t="shared" si="9"/>
        <v>600000</v>
      </c>
      <c r="F32">
        <v>4</v>
      </c>
      <c r="G32">
        <f t="shared" si="10"/>
        <v>800000</v>
      </c>
      <c r="I32">
        <f t="shared" si="11"/>
        <v>0</v>
      </c>
      <c r="J32">
        <v>3</v>
      </c>
      <c r="K32">
        <f t="shared" si="12"/>
        <v>600000</v>
      </c>
    </row>
    <row r="33" spans="2:11" x14ac:dyDescent="0.3">
      <c r="B33" t="s">
        <v>34</v>
      </c>
      <c r="C33">
        <v>280000</v>
      </c>
      <c r="D33">
        <v>0</v>
      </c>
      <c r="E33">
        <f t="shared" si="9"/>
        <v>0</v>
      </c>
      <c r="F33">
        <v>3</v>
      </c>
      <c r="G33">
        <f t="shared" si="10"/>
        <v>840000</v>
      </c>
      <c r="I33">
        <f t="shared" si="11"/>
        <v>0</v>
      </c>
      <c r="J33">
        <v>2</v>
      </c>
      <c r="K33">
        <f t="shared" si="12"/>
        <v>560000</v>
      </c>
    </row>
    <row r="34" spans="2:11" x14ac:dyDescent="0.3">
      <c r="B34" t="s">
        <v>35</v>
      </c>
      <c r="C34">
        <v>165000</v>
      </c>
      <c r="D34">
        <v>0</v>
      </c>
      <c r="E34">
        <f t="shared" si="9"/>
        <v>0</v>
      </c>
      <c r="F34">
        <v>6</v>
      </c>
      <c r="G34">
        <f t="shared" si="10"/>
        <v>990000</v>
      </c>
      <c r="I34">
        <f t="shared" si="11"/>
        <v>0</v>
      </c>
      <c r="J34">
        <v>3</v>
      </c>
      <c r="K34">
        <f t="shared" si="12"/>
        <v>495000</v>
      </c>
    </row>
    <row r="35" spans="2:11" x14ac:dyDescent="0.3">
      <c r="B35" t="s">
        <v>36</v>
      </c>
      <c r="C35">
        <v>220000</v>
      </c>
      <c r="D35">
        <v>2</v>
      </c>
      <c r="E35">
        <f t="shared" si="9"/>
        <v>440000</v>
      </c>
      <c r="G35">
        <f t="shared" si="10"/>
        <v>0</v>
      </c>
      <c r="I35">
        <f t="shared" si="11"/>
        <v>0</v>
      </c>
      <c r="K35">
        <f t="shared" si="12"/>
        <v>0</v>
      </c>
    </row>
    <row r="36" spans="2:11" x14ac:dyDescent="0.3">
      <c r="B36" t="s">
        <v>37</v>
      </c>
      <c r="C36">
        <v>170000</v>
      </c>
      <c r="D36">
        <v>1</v>
      </c>
      <c r="E36">
        <f t="shared" si="9"/>
        <v>170000</v>
      </c>
      <c r="G36">
        <f t="shared" si="10"/>
        <v>0</v>
      </c>
      <c r="H36">
        <v>1</v>
      </c>
      <c r="I36">
        <f t="shared" si="11"/>
        <v>170000</v>
      </c>
      <c r="J36">
        <v>0</v>
      </c>
      <c r="K36">
        <f t="shared" si="12"/>
        <v>0</v>
      </c>
    </row>
    <row r="37" spans="2:11" x14ac:dyDescent="0.3">
      <c r="D37">
        <f t="shared" ref="D37:K37" si="13">SUM(D15:D36)</f>
        <v>47</v>
      </c>
      <c r="E37">
        <f t="shared" si="13"/>
        <v>12770000</v>
      </c>
      <c r="F37">
        <f t="shared" si="13"/>
        <v>54</v>
      </c>
      <c r="G37">
        <f t="shared" si="13"/>
        <v>13160000</v>
      </c>
      <c r="H37">
        <f t="shared" si="13"/>
        <v>9</v>
      </c>
      <c r="I37">
        <f t="shared" si="13"/>
        <v>2120000</v>
      </c>
      <c r="J37">
        <f t="shared" si="13"/>
        <v>38</v>
      </c>
      <c r="K37">
        <f t="shared" si="13"/>
        <v>9165000</v>
      </c>
    </row>
  </sheetData>
  <mergeCells count="6">
    <mergeCell ref="E1:F1"/>
    <mergeCell ref="G1:H1"/>
    <mergeCell ref="K1:L1"/>
    <mergeCell ref="M1:N1"/>
    <mergeCell ref="O1:P1"/>
    <mergeCell ref="I1:J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4"/>
  <sheetViews>
    <sheetView workbookViewId="0">
      <pane xSplit="2" ySplit="3" topLeftCell="C23" activePane="bottomRight" state="frozen"/>
      <selection pane="topRight" activeCell="C1" sqref="C1"/>
      <selection pane="bottomLeft" activeCell="A4" sqref="A4"/>
      <selection pane="bottomRight" activeCell="K45" sqref="K45"/>
    </sheetView>
  </sheetViews>
  <sheetFormatPr defaultRowHeight="14.4" x14ac:dyDescent="0.3"/>
  <cols>
    <col min="1" max="1" width="16" customWidth="1"/>
  </cols>
  <sheetData>
    <row r="1" spans="1:14" x14ac:dyDescent="0.3">
      <c r="A1" s="22" t="s">
        <v>76</v>
      </c>
      <c r="B1" s="22"/>
      <c r="C1" s="20" t="s">
        <v>51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3">
      <c r="A2" s="22"/>
      <c r="B2" s="22"/>
      <c r="C2" s="20" t="s">
        <v>75</v>
      </c>
      <c r="D2" s="20"/>
      <c r="E2" s="20"/>
      <c r="F2" s="20"/>
      <c r="G2" s="20"/>
      <c r="H2" s="20"/>
      <c r="I2" s="20"/>
      <c r="J2" s="20"/>
      <c r="K2" s="20"/>
      <c r="L2" s="20"/>
      <c r="M2" s="12"/>
    </row>
    <row r="3" spans="1:14" ht="51" customHeight="1" x14ac:dyDescent="0.3">
      <c r="A3" s="8" t="s">
        <v>39</v>
      </c>
      <c r="B3" s="9" t="s">
        <v>45</v>
      </c>
      <c r="C3" s="9" t="s">
        <v>40</v>
      </c>
      <c r="D3" s="10" t="s">
        <v>47</v>
      </c>
      <c r="E3" s="9" t="s">
        <v>41</v>
      </c>
      <c r="F3" s="10" t="s">
        <v>47</v>
      </c>
      <c r="G3" s="9" t="s">
        <v>42</v>
      </c>
      <c r="H3" s="10" t="s">
        <v>47</v>
      </c>
      <c r="I3" s="9" t="s">
        <v>43</v>
      </c>
      <c r="J3" s="10" t="s">
        <v>47</v>
      </c>
      <c r="K3" s="9" t="s">
        <v>44</v>
      </c>
      <c r="L3" s="10" t="s">
        <v>47</v>
      </c>
      <c r="M3" s="9" t="s">
        <v>48</v>
      </c>
      <c r="N3" s="9" t="s">
        <v>49</v>
      </c>
    </row>
    <row r="4" spans="1:14" x14ac:dyDescent="0.3">
      <c r="A4" t="s">
        <v>79</v>
      </c>
      <c r="B4">
        <v>130000</v>
      </c>
      <c r="D4" s="11">
        <f>B4*C4</f>
        <v>0</v>
      </c>
      <c r="F4" s="11">
        <f>E4*B4</f>
        <v>0</v>
      </c>
      <c r="G4" s="13"/>
      <c r="H4" s="11">
        <f>G4*B4</f>
        <v>0</v>
      </c>
      <c r="I4">
        <v>1</v>
      </c>
      <c r="J4" s="11">
        <f>I4*B4</f>
        <v>130000</v>
      </c>
      <c r="K4">
        <v>1</v>
      </c>
      <c r="L4" s="11">
        <f>K4*B4</f>
        <v>130000</v>
      </c>
    </row>
    <row r="5" spans="1:14" x14ac:dyDescent="0.3">
      <c r="A5" t="s">
        <v>20</v>
      </c>
      <c r="B5">
        <v>225000</v>
      </c>
      <c r="D5" s="11">
        <f t="shared" ref="D5:D42" si="0">B5*C5</f>
        <v>0</v>
      </c>
      <c r="F5" s="11">
        <f t="shared" ref="F5:F42" si="1">E5*B5</f>
        <v>0</v>
      </c>
      <c r="G5" s="13"/>
      <c r="H5" s="11">
        <f t="shared" ref="H5:H42" si="2">G5*B5</f>
        <v>0</v>
      </c>
      <c r="I5">
        <v>12</v>
      </c>
      <c r="J5" s="11">
        <f t="shared" ref="J5:J42" si="3">I5*B5</f>
        <v>2700000</v>
      </c>
      <c r="K5">
        <v>0</v>
      </c>
      <c r="L5" s="11">
        <f t="shared" ref="L5:L42" si="4">K5*B5</f>
        <v>0</v>
      </c>
    </row>
    <row r="6" spans="1:14" x14ac:dyDescent="0.3">
      <c r="A6" t="s">
        <v>60</v>
      </c>
      <c r="B6">
        <v>170000</v>
      </c>
      <c r="D6" s="11"/>
      <c r="F6" s="11"/>
      <c r="G6" s="13"/>
      <c r="H6" s="11"/>
      <c r="I6">
        <v>2</v>
      </c>
      <c r="J6" s="11">
        <f t="shared" si="3"/>
        <v>340000</v>
      </c>
      <c r="K6">
        <v>0</v>
      </c>
      <c r="L6" s="11">
        <f t="shared" si="4"/>
        <v>0</v>
      </c>
    </row>
    <row r="7" spans="1:14" x14ac:dyDescent="0.3">
      <c r="A7" t="s">
        <v>80</v>
      </c>
      <c r="B7">
        <v>142000</v>
      </c>
      <c r="D7" s="11"/>
      <c r="F7" s="11"/>
      <c r="G7" s="13"/>
      <c r="H7" s="11"/>
      <c r="J7" s="11"/>
      <c r="K7">
        <v>1</v>
      </c>
      <c r="L7" s="11">
        <f t="shared" si="4"/>
        <v>142000</v>
      </c>
    </row>
    <row r="8" spans="1:14" x14ac:dyDescent="0.3">
      <c r="A8" t="s">
        <v>81</v>
      </c>
      <c r="B8">
        <v>140000</v>
      </c>
      <c r="D8" s="11"/>
      <c r="F8" s="11"/>
      <c r="G8" s="13"/>
      <c r="H8" s="11"/>
      <c r="J8" s="11"/>
      <c r="K8">
        <v>1</v>
      </c>
      <c r="L8" s="11">
        <f t="shared" si="4"/>
        <v>140000</v>
      </c>
    </row>
    <row r="9" spans="1:14" x14ac:dyDescent="0.3">
      <c r="A9" t="s">
        <v>74</v>
      </c>
      <c r="B9">
        <v>189000</v>
      </c>
      <c r="D9" s="11"/>
      <c r="F9" s="11"/>
      <c r="G9" s="13"/>
      <c r="H9" s="11"/>
      <c r="J9" s="11"/>
      <c r="K9">
        <v>2</v>
      </c>
      <c r="L9" s="11">
        <f t="shared" si="4"/>
        <v>378000</v>
      </c>
    </row>
    <row r="10" spans="1:14" x14ac:dyDescent="0.3">
      <c r="A10" t="s">
        <v>72</v>
      </c>
      <c r="B10">
        <v>230000</v>
      </c>
      <c r="D10" s="11">
        <f t="shared" si="0"/>
        <v>0</v>
      </c>
      <c r="F10" s="11">
        <f t="shared" si="1"/>
        <v>0</v>
      </c>
      <c r="G10" s="13"/>
      <c r="H10" s="11">
        <f t="shared" si="2"/>
        <v>0</v>
      </c>
      <c r="J10" s="11">
        <f t="shared" si="3"/>
        <v>0</v>
      </c>
      <c r="K10">
        <v>2</v>
      </c>
      <c r="L10" s="11">
        <f t="shared" si="4"/>
        <v>460000</v>
      </c>
    </row>
    <row r="11" spans="1:14" x14ac:dyDescent="0.3">
      <c r="A11" t="s">
        <v>11</v>
      </c>
      <c r="B11">
        <v>240000</v>
      </c>
      <c r="D11" s="11">
        <f t="shared" si="0"/>
        <v>0</v>
      </c>
      <c r="F11" s="11">
        <f t="shared" si="1"/>
        <v>0</v>
      </c>
      <c r="G11" s="13"/>
      <c r="H11" s="11">
        <f t="shared" si="2"/>
        <v>0</v>
      </c>
      <c r="I11">
        <v>1</v>
      </c>
      <c r="J11" s="11">
        <f t="shared" si="3"/>
        <v>240000</v>
      </c>
      <c r="K11">
        <v>1</v>
      </c>
      <c r="L11" s="11">
        <f t="shared" si="4"/>
        <v>240000</v>
      </c>
    </row>
    <row r="12" spans="1:14" x14ac:dyDescent="0.3">
      <c r="A12" t="s">
        <v>22</v>
      </c>
      <c r="B12">
        <v>230000</v>
      </c>
      <c r="D12" s="11">
        <f t="shared" si="0"/>
        <v>0</v>
      </c>
      <c r="F12" s="11">
        <f t="shared" si="1"/>
        <v>0</v>
      </c>
      <c r="G12" s="13"/>
      <c r="H12" s="11">
        <f t="shared" si="2"/>
        <v>0</v>
      </c>
      <c r="I12">
        <v>5</v>
      </c>
      <c r="J12" s="11">
        <f t="shared" si="3"/>
        <v>1150000</v>
      </c>
      <c r="K12">
        <v>1</v>
      </c>
      <c r="L12" s="11">
        <f t="shared" si="4"/>
        <v>230000</v>
      </c>
    </row>
    <row r="13" spans="1:14" x14ac:dyDescent="0.3">
      <c r="A13" t="s">
        <v>23</v>
      </c>
      <c r="B13">
        <v>230000</v>
      </c>
      <c r="D13" s="11">
        <f t="shared" si="0"/>
        <v>0</v>
      </c>
      <c r="F13" s="11">
        <f t="shared" si="1"/>
        <v>0</v>
      </c>
      <c r="G13" s="13"/>
      <c r="H13" s="11">
        <f t="shared" si="2"/>
        <v>0</v>
      </c>
      <c r="I13">
        <v>4</v>
      </c>
      <c r="J13" s="11">
        <f t="shared" si="3"/>
        <v>920000</v>
      </c>
      <c r="K13">
        <v>5</v>
      </c>
      <c r="L13" s="11">
        <f t="shared" si="4"/>
        <v>1150000</v>
      </c>
    </row>
    <row r="14" spans="1:14" x14ac:dyDescent="0.3">
      <c r="A14" t="s">
        <v>21</v>
      </c>
      <c r="B14">
        <v>240000</v>
      </c>
      <c r="D14" s="11">
        <f t="shared" si="0"/>
        <v>0</v>
      </c>
      <c r="F14" s="11">
        <f t="shared" si="1"/>
        <v>0</v>
      </c>
      <c r="G14" s="13"/>
      <c r="H14" s="11">
        <f t="shared" si="2"/>
        <v>0</v>
      </c>
      <c r="I14">
        <v>1</v>
      </c>
      <c r="J14" s="11">
        <f t="shared" si="3"/>
        <v>240000</v>
      </c>
      <c r="K14">
        <v>1</v>
      </c>
      <c r="L14" s="11">
        <f t="shared" si="4"/>
        <v>240000</v>
      </c>
    </row>
    <row r="15" spans="1:14" x14ac:dyDescent="0.3">
      <c r="A15" t="s">
        <v>62</v>
      </c>
      <c r="B15">
        <v>230000</v>
      </c>
      <c r="D15" s="11">
        <f t="shared" si="0"/>
        <v>0</v>
      </c>
      <c r="F15" s="11">
        <f t="shared" si="1"/>
        <v>0</v>
      </c>
      <c r="G15" s="13"/>
      <c r="H15" s="11">
        <f t="shared" si="2"/>
        <v>0</v>
      </c>
      <c r="J15" s="11">
        <f t="shared" si="3"/>
        <v>0</v>
      </c>
      <c r="K15">
        <v>3</v>
      </c>
      <c r="L15" s="11">
        <f t="shared" si="4"/>
        <v>690000</v>
      </c>
    </row>
    <row r="16" spans="1:14" x14ac:dyDescent="0.3">
      <c r="A16" t="s">
        <v>24</v>
      </c>
      <c r="B16">
        <v>480000</v>
      </c>
      <c r="D16" s="11">
        <f t="shared" si="0"/>
        <v>0</v>
      </c>
      <c r="F16" s="11">
        <f t="shared" si="1"/>
        <v>0</v>
      </c>
      <c r="G16" s="13"/>
      <c r="H16" s="11">
        <f t="shared" si="2"/>
        <v>0</v>
      </c>
      <c r="I16">
        <v>1</v>
      </c>
      <c r="J16" s="11">
        <f t="shared" si="3"/>
        <v>480000</v>
      </c>
      <c r="K16">
        <v>6</v>
      </c>
      <c r="L16" s="11">
        <f t="shared" si="4"/>
        <v>2880000</v>
      </c>
    </row>
    <row r="17" spans="1:12" x14ac:dyDescent="0.3">
      <c r="A17" t="s">
        <v>25</v>
      </c>
      <c r="B17">
        <v>230000</v>
      </c>
      <c r="D17" s="11">
        <f t="shared" si="0"/>
        <v>0</v>
      </c>
      <c r="F17" s="11">
        <f t="shared" si="1"/>
        <v>0</v>
      </c>
      <c r="G17" s="13"/>
      <c r="H17" s="11">
        <f t="shared" si="2"/>
        <v>0</v>
      </c>
      <c r="I17">
        <v>3</v>
      </c>
      <c r="J17" s="11">
        <f t="shared" si="3"/>
        <v>690000</v>
      </c>
      <c r="L17" s="11">
        <f t="shared" si="4"/>
        <v>0</v>
      </c>
    </row>
    <row r="18" spans="1:12" x14ac:dyDescent="0.3">
      <c r="A18" t="s">
        <v>68</v>
      </c>
      <c r="B18">
        <v>180000</v>
      </c>
      <c r="D18" s="11">
        <f t="shared" si="0"/>
        <v>0</v>
      </c>
      <c r="F18" s="11">
        <f t="shared" si="1"/>
        <v>0</v>
      </c>
      <c r="G18" s="13"/>
      <c r="H18" s="11">
        <f t="shared" si="2"/>
        <v>0</v>
      </c>
      <c r="J18" s="11">
        <f t="shared" si="3"/>
        <v>0</v>
      </c>
      <c r="K18">
        <v>1</v>
      </c>
      <c r="L18" s="11">
        <f t="shared" si="4"/>
        <v>180000</v>
      </c>
    </row>
    <row r="19" spans="1:12" x14ac:dyDescent="0.3">
      <c r="A19" t="s">
        <v>56</v>
      </c>
      <c r="B19">
        <v>220000</v>
      </c>
      <c r="D19" s="11">
        <f t="shared" si="0"/>
        <v>0</v>
      </c>
      <c r="F19" s="11">
        <f t="shared" si="1"/>
        <v>0</v>
      </c>
      <c r="G19" s="13"/>
      <c r="H19" s="11">
        <f t="shared" si="2"/>
        <v>0</v>
      </c>
      <c r="J19" s="11">
        <f t="shared" si="3"/>
        <v>0</v>
      </c>
      <c r="K19">
        <v>3</v>
      </c>
      <c r="L19" s="11">
        <f t="shared" si="4"/>
        <v>660000</v>
      </c>
    </row>
    <row r="20" spans="1:12" x14ac:dyDescent="0.3">
      <c r="A20" t="s">
        <v>9</v>
      </c>
      <c r="B20">
        <v>320000</v>
      </c>
      <c r="D20" s="11">
        <f t="shared" si="0"/>
        <v>0</v>
      </c>
      <c r="F20" s="11">
        <f t="shared" si="1"/>
        <v>0</v>
      </c>
      <c r="G20" s="13"/>
      <c r="H20" s="11">
        <f t="shared" si="2"/>
        <v>0</v>
      </c>
      <c r="J20" s="11">
        <f t="shared" si="3"/>
        <v>0</v>
      </c>
      <c r="K20">
        <v>4</v>
      </c>
      <c r="L20" s="11">
        <f t="shared" si="4"/>
        <v>1280000</v>
      </c>
    </row>
    <row r="21" spans="1:12" x14ac:dyDescent="0.3">
      <c r="A21" t="s">
        <v>27</v>
      </c>
      <c r="B21">
        <v>300000</v>
      </c>
      <c r="D21" s="11">
        <f t="shared" si="0"/>
        <v>0</v>
      </c>
      <c r="F21" s="11">
        <f t="shared" si="1"/>
        <v>0</v>
      </c>
      <c r="G21" s="13"/>
      <c r="H21" s="11">
        <f t="shared" si="2"/>
        <v>0</v>
      </c>
      <c r="I21">
        <v>1</v>
      </c>
      <c r="J21" s="11">
        <f t="shared" si="3"/>
        <v>300000</v>
      </c>
      <c r="L21" s="11">
        <f t="shared" si="4"/>
        <v>0</v>
      </c>
    </row>
    <row r="22" spans="1:12" x14ac:dyDescent="0.3">
      <c r="A22" t="s">
        <v>63</v>
      </c>
      <c r="B22">
        <v>300000</v>
      </c>
      <c r="D22" s="11">
        <f t="shared" si="0"/>
        <v>0</v>
      </c>
      <c r="F22" s="11">
        <f t="shared" si="1"/>
        <v>0</v>
      </c>
      <c r="G22" s="13"/>
      <c r="H22" s="11">
        <f t="shared" si="2"/>
        <v>0</v>
      </c>
      <c r="J22" s="11">
        <f t="shared" si="3"/>
        <v>0</v>
      </c>
      <c r="L22" s="11">
        <f t="shared" si="4"/>
        <v>0</v>
      </c>
    </row>
    <row r="23" spans="1:12" x14ac:dyDescent="0.3">
      <c r="A23" t="s">
        <v>64</v>
      </c>
      <c r="B23">
        <v>285000</v>
      </c>
      <c r="D23" s="11">
        <f t="shared" si="0"/>
        <v>0</v>
      </c>
      <c r="F23" s="11">
        <f t="shared" si="1"/>
        <v>0</v>
      </c>
      <c r="G23" s="13"/>
      <c r="H23" s="11">
        <f t="shared" si="2"/>
        <v>0</v>
      </c>
      <c r="J23" s="11">
        <f t="shared" si="3"/>
        <v>0</v>
      </c>
      <c r="L23" s="11">
        <f t="shared" si="4"/>
        <v>0</v>
      </c>
    </row>
    <row r="24" spans="1:12" x14ac:dyDescent="0.3">
      <c r="A24" t="s">
        <v>8</v>
      </c>
      <c r="B24">
        <v>310000</v>
      </c>
      <c r="D24" s="11">
        <f t="shared" si="0"/>
        <v>0</v>
      </c>
      <c r="F24" s="11">
        <f t="shared" si="1"/>
        <v>0</v>
      </c>
      <c r="G24" s="13"/>
      <c r="H24" s="11">
        <f t="shared" si="2"/>
        <v>0</v>
      </c>
      <c r="I24">
        <v>6</v>
      </c>
      <c r="J24" s="11">
        <f t="shared" si="3"/>
        <v>1860000</v>
      </c>
      <c r="K24">
        <v>4</v>
      </c>
      <c r="L24" s="11">
        <f t="shared" si="4"/>
        <v>1240000</v>
      </c>
    </row>
    <row r="25" spans="1:12" x14ac:dyDescent="0.3">
      <c r="A25" t="s">
        <v>29</v>
      </c>
      <c r="B25">
        <v>280000</v>
      </c>
      <c r="D25" s="11">
        <f t="shared" si="0"/>
        <v>0</v>
      </c>
      <c r="F25" s="11">
        <f>E25*B25</f>
        <v>0</v>
      </c>
      <c r="G25" s="13"/>
      <c r="H25" s="11">
        <f t="shared" si="2"/>
        <v>0</v>
      </c>
      <c r="I25">
        <v>4</v>
      </c>
      <c r="J25" s="11">
        <f t="shared" si="3"/>
        <v>1120000</v>
      </c>
      <c r="K25">
        <v>1</v>
      </c>
      <c r="L25" s="11">
        <f t="shared" si="4"/>
        <v>280000</v>
      </c>
    </row>
    <row r="26" spans="1:12" x14ac:dyDescent="0.3">
      <c r="A26" t="s">
        <v>30</v>
      </c>
      <c r="B26">
        <v>310000</v>
      </c>
      <c r="D26" s="11">
        <f t="shared" si="0"/>
        <v>0</v>
      </c>
      <c r="F26" s="11">
        <f t="shared" si="1"/>
        <v>0</v>
      </c>
      <c r="G26" s="13"/>
      <c r="H26" s="11">
        <f t="shared" si="2"/>
        <v>0</v>
      </c>
      <c r="I26">
        <v>4</v>
      </c>
      <c r="J26" s="11">
        <f t="shared" si="3"/>
        <v>1240000</v>
      </c>
      <c r="K26">
        <v>6</v>
      </c>
      <c r="L26" s="11">
        <f t="shared" si="4"/>
        <v>1860000</v>
      </c>
    </row>
    <row r="27" spans="1:12" x14ac:dyDescent="0.3">
      <c r="A27" t="s">
        <v>31</v>
      </c>
      <c r="B27">
        <v>270000</v>
      </c>
      <c r="D27" s="11">
        <f t="shared" si="0"/>
        <v>0</v>
      </c>
      <c r="F27" s="11">
        <f t="shared" si="1"/>
        <v>0</v>
      </c>
      <c r="G27" s="13"/>
      <c r="H27" s="11">
        <f t="shared" si="2"/>
        <v>0</v>
      </c>
      <c r="I27">
        <v>1</v>
      </c>
      <c r="J27" s="11">
        <f t="shared" si="3"/>
        <v>270000</v>
      </c>
      <c r="K27">
        <v>3</v>
      </c>
      <c r="L27" s="11">
        <f t="shared" si="4"/>
        <v>810000</v>
      </c>
    </row>
    <row r="28" spans="1:12" x14ac:dyDescent="0.3">
      <c r="A28" t="s">
        <v>65</v>
      </c>
      <c r="B28">
        <v>140000</v>
      </c>
      <c r="D28" s="11">
        <f t="shared" si="0"/>
        <v>0</v>
      </c>
      <c r="F28" s="11">
        <f t="shared" si="1"/>
        <v>0</v>
      </c>
      <c r="G28" s="13"/>
      <c r="H28" s="11">
        <f t="shared" si="2"/>
        <v>0</v>
      </c>
      <c r="J28" s="11">
        <f t="shared" si="3"/>
        <v>0</v>
      </c>
      <c r="L28" s="11">
        <f t="shared" si="4"/>
        <v>0</v>
      </c>
    </row>
    <row r="29" spans="1:12" x14ac:dyDescent="0.3">
      <c r="A29" t="s">
        <v>66</v>
      </c>
      <c r="B29">
        <v>220000</v>
      </c>
      <c r="D29" s="11">
        <f t="shared" si="0"/>
        <v>0</v>
      </c>
      <c r="F29" s="11">
        <f t="shared" si="1"/>
        <v>0</v>
      </c>
      <c r="G29" s="13"/>
      <c r="H29" s="11">
        <f t="shared" si="2"/>
        <v>0</v>
      </c>
      <c r="J29" s="11">
        <f t="shared" si="3"/>
        <v>0</v>
      </c>
      <c r="L29" s="11">
        <f t="shared" si="4"/>
        <v>0</v>
      </c>
    </row>
    <row r="30" spans="1:12" x14ac:dyDescent="0.3">
      <c r="A30" t="s">
        <v>55</v>
      </c>
      <c r="B30">
        <v>245000</v>
      </c>
      <c r="D30" s="11">
        <f t="shared" si="0"/>
        <v>0</v>
      </c>
      <c r="F30" s="11">
        <f t="shared" si="1"/>
        <v>0</v>
      </c>
      <c r="G30" s="13"/>
      <c r="H30" s="11">
        <f t="shared" si="2"/>
        <v>0</v>
      </c>
      <c r="I30">
        <v>7</v>
      </c>
      <c r="J30" s="11">
        <f t="shared" si="3"/>
        <v>1715000</v>
      </c>
      <c r="K30">
        <v>5</v>
      </c>
      <c r="L30" s="11">
        <f t="shared" si="4"/>
        <v>1225000</v>
      </c>
    </row>
    <row r="31" spans="1:12" x14ac:dyDescent="0.3">
      <c r="A31" t="s">
        <v>67</v>
      </c>
      <c r="B31">
        <v>245000</v>
      </c>
      <c r="D31" s="11">
        <f t="shared" si="0"/>
        <v>0</v>
      </c>
      <c r="F31" s="11">
        <f t="shared" si="1"/>
        <v>0</v>
      </c>
      <c r="G31" s="13"/>
      <c r="H31" s="11">
        <f t="shared" si="2"/>
        <v>0</v>
      </c>
      <c r="J31" s="11">
        <f t="shared" si="3"/>
        <v>0</v>
      </c>
      <c r="K31">
        <v>4</v>
      </c>
      <c r="L31" s="11">
        <f t="shared" si="4"/>
        <v>980000</v>
      </c>
    </row>
    <row r="32" spans="1:12" x14ac:dyDescent="0.3">
      <c r="A32" t="s">
        <v>37</v>
      </c>
      <c r="B32">
        <v>170000</v>
      </c>
      <c r="D32" s="11">
        <f t="shared" si="0"/>
        <v>0</v>
      </c>
      <c r="F32" s="11">
        <f t="shared" si="1"/>
        <v>0</v>
      </c>
      <c r="G32" s="13"/>
      <c r="H32" s="11">
        <f t="shared" si="2"/>
        <v>0</v>
      </c>
      <c r="J32" s="11">
        <f t="shared" si="3"/>
        <v>0</v>
      </c>
      <c r="K32">
        <v>2</v>
      </c>
      <c r="L32" s="11">
        <f t="shared" si="4"/>
        <v>340000</v>
      </c>
    </row>
    <row r="33" spans="1:12" x14ac:dyDescent="0.3">
      <c r="A33" t="s">
        <v>10</v>
      </c>
      <c r="B33">
        <v>245000</v>
      </c>
      <c r="D33" s="11">
        <f t="shared" si="0"/>
        <v>0</v>
      </c>
      <c r="F33" s="11">
        <f t="shared" si="1"/>
        <v>0</v>
      </c>
      <c r="G33" s="13"/>
      <c r="H33" s="11">
        <f t="shared" si="2"/>
        <v>0</v>
      </c>
      <c r="I33">
        <v>1</v>
      </c>
      <c r="J33" s="11">
        <f t="shared" si="3"/>
        <v>245000</v>
      </c>
      <c r="K33">
        <v>0</v>
      </c>
      <c r="L33" s="11">
        <f t="shared" si="4"/>
        <v>0</v>
      </c>
    </row>
    <row r="34" spans="1:12" x14ac:dyDescent="0.3">
      <c r="A34" t="s">
        <v>38</v>
      </c>
      <c r="B34">
        <v>165000</v>
      </c>
      <c r="D34" s="11">
        <f t="shared" si="0"/>
        <v>0</v>
      </c>
      <c r="F34" s="11">
        <f t="shared" si="1"/>
        <v>0</v>
      </c>
      <c r="G34" s="13"/>
      <c r="H34" s="11">
        <f t="shared" si="2"/>
        <v>0</v>
      </c>
      <c r="I34">
        <v>3</v>
      </c>
      <c r="J34" s="11">
        <f t="shared" si="3"/>
        <v>495000</v>
      </c>
      <c r="K34">
        <v>3</v>
      </c>
      <c r="L34" s="11">
        <f t="shared" si="4"/>
        <v>495000</v>
      </c>
    </row>
    <row r="35" spans="1:12" x14ac:dyDescent="0.3">
      <c r="A35" t="s">
        <v>33</v>
      </c>
      <c r="B35">
        <v>200000</v>
      </c>
      <c r="D35" s="11">
        <f t="shared" si="0"/>
        <v>0</v>
      </c>
      <c r="F35" s="11">
        <f t="shared" si="1"/>
        <v>0</v>
      </c>
      <c r="G35" s="13"/>
      <c r="H35" s="11">
        <f t="shared" si="2"/>
        <v>0</v>
      </c>
      <c r="I35">
        <v>7</v>
      </c>
      <c r="J35" s="11">
        <f t="shared" si="3"/>
        <v>1400000</v>
      </c>
      <c r="K35">
        <v>4</v>
      </c>
      <c r="L35" s="11">
        <f t="shared" si="4"/>
        <v>800000</v>
      </c>
    </row>
    <row r="36" spans="1:12" x14ac:dyDescent="0.3">
      <c r="A36" t="s">
        <v>71</v>
      </c>
      <c r="B36">
        <v>190000</v>
      </c>
      <c r="C36">
        <v>1</v>
      </c>
      <c r="D36" s="11">
        <f t="shared" si="0"/>
        <v>190000</v>
      </c>
      <c r="E36">
        <v>0</v>
      </c>
      <c r="F36" s="11">
        <f t="shared" si="1"/>
        <v>0</v>
      </c>
      <c r="G36" s="13">
        <v>0</v>
      </c>
      <c r="H36" s="11">
        <f t="shared" si="2"/>
        <v>0</v>
      </c>
      <c r="I36">
        <v>0</v>
      </c>
      <c r="J36" s="11">
        <f t="shared" si="3"/>
        <v>0</v>
      </c>
      <c r="K36">
        <v>1</v>
      </c>
      <c r="L36" s="11">
        <f t="shared" si="4"/>
        <v>190000</v>
      </c>
    </row>
    <row r="37" spans="1:12" x14ac:dyDescent="0.3">
      <c r="A37" t="s">
        <v>35</v>
      </c>
      <c r="B37">
        <v>165000</v>
      </c>
      <c r="D37" s="11">
        <f t="shared" si="0"/>
        <v>0</v>
      </c>
      <c r="F37" s="11">
        <f t="shared" si="1"/>
        <v>0</v>
      </c>
      <c r="G37" s="13"/>
      <c r="H37" s="11">
        <f t="shared" si="2"/>
        <v>0</v>
      </c>
      <c r="J37" s="11">
        <f t="shared" si="3"/>
        <v>0</v>
      </c>
      <c r="L37" s="11">
        <f t="shared" si="4"/>
        <v>0</v>
      </c>
    </row>
    <row r="38" spans="1:12" x14ac:dyDescent="0.3">
      <c r="A38" t="s">
        <v>36</v>
      </c>
      <c r="B38">
        <v>220000</v>
      </c>
      <c r="D38" s="11">
        <f t="shared" si="0"/>
        <v>0</v>
      </c>
      <c r="F38" s="11">
        <f t="shared" si="1"/>
        <v>0</v>
      </c>
      <c r="G38" s="13"/>
      <c r="H38" s="11">
        <f t="shared" si="2"/>
        <v>0</v>
      </c>
      <c r="I38">
        <v>2</v>
      </c>
      <c r="J38" s="11">
        <f t="shared" si="3"/>
        <v>440000</v>
      </c>
      <c r="K38">
        <v>3</v>
      </c>
      <c r="L38" s="11">
        <f t="shared" si="4"/>
        <v>660000</v>
      </c>
    </row>
    <row r="39" spans="1:12" x14ac:dyDescent="0.3">
      <c r="A39" t="s">
        <v>57</v>
      </c>
      <c r="B39">
        <v>190000</v>
      </c>
      <c r="D39" s="11">
        <f t="shared" si="0"/>
        <v>0</v>
      </c>
      <c r="F39" s="11">
        <f t="shared" si="1"/>
        <v>0</v>
      </c>
      <c r="G39" s="13"/>
      <c r="H39" s="11">
        <f t="shared" si="2"/>
        <v>0</v>
      </c>
      <c r="I39">
        <v>0</v>
      </c>
      <c r="J39" s="11"/>
      <c r="K39">
        <v>3</v>
      </c>
      <c r="L39" s="11">
        <f t="shared" si="4"/>
        <v>570000</v>
      </c>
    </row>
    <row r="40" spans="1:12" x14ac:dyDescent="0.3">
      <c r="A40" t="s">
        <v>78</v>
      </c>
      <c r="B40">
        <v>215000</v>
      </c>
      <c r="D40" s="11">
        <f t="shared" si="0"/>
        <v>0</v>
      </c>
      <c r="F40" s="11">
        <f t="shared" si="1"/>
        <v>0</v>
      </c>
      <c r="G40" s="13"/>
      <c r="H40" s="11">
        <f t="shared" si="2"/>
        <v>0</v>
      </c>
      <c r="J40" s="11"/>
      <c r="K40">
        <v>1</v>
      </c>
      <c r="L40" s="11">
        <f t="shared" si="4"/>
        <v>215000</v>
      </c>
    </row>
    <row r="41" spans="1:12" x14ac:dyDescent="0.3">
      <c r="A41" t="s">
        <v>77</v>
      </c>
      <c r="B41">
        <v>150000</v>
      </c>
      <c r="D41" s="11">
        <f t="shared" si="0"/>
        <v>0</v>
      </c>
      <c r="F41" s="11">
        <f t="shared" si="1"/>
        <v>0</v>
      </c>
      <c r="G41" s="13"/>
      <c r="H41" s="11">
        <f t="shared" si="2"/>
        <v>0</v>
      </c>
      <c r="I41">
        <v>0</v>
      </c>
      <c r="J41" s="11"/>
      <c r="K41">
        <v>4</v>
      </c>
      <c r="L41" s="11">
        <f t="shared" si="4"/>
        <v>600000</v>
      </c>
    </row>
    <row r="42" spans="1:12" x14ac:dyDescent="0.3">
      <c r="A42" t="s">
        <v>34</v>
      </c>
      <c r="B42">
        <v>280000</v>
      </c>
      <c r="D42" s="11">
        <f t="shared" si="0"/>
        <v>0</v>
      </c>
      <c r="F42" s="11">
        <f t="shared" si="1"/>
        <v>0</v>
      </c>
      <c r="G42" s="13"/>
      <c r="H42" s="11">
        <f t="shared" si="2"/>
        <v>0</v>
      </c>
      <c r="J42" s="11">
        <f t="shared" si="3"/>
        <v>0</v>
      </c>
      <c r="K42">
        <v>2</v>
      </c>
      <c r="L42" s="11">
        <f t="shared" si="4"/>
        <v>560000</v>
      </c>
    </row>
    <row r="43" spans="1:12" x14ac:dyDescent="0.3">
      <c r="A43" t="s">
        <v>47</v>
      </c>
      <c r="C43">
        <f t="shared" ref="C43:L43" si="5">SUM(C4:C42)</f>
        <v>1</v>
      </c>
      <c r="D43" s="11">
        <f t="shared" si="5"/>
        <v>190000</v>
      </c>
      <c r="E43">
        <f t="shared" si="5"/>
        <v>0</v>
      </c>
      <c r="F43" s="11">
        <f t="shared" si="5"/>
        <v>0</v>
      </c>
      <c r="G43">
        <f t="shared" si="5"/>
        <v>0</v>
      </c>
      <c r="H43" s="11">
        <f t="shared" si="5"/>
        <v>0</v>
      </c>
      <c r="I43">
        <f t="shared" si="5"/>
        <v>66</v>
      </c>
      <c r="J43" s="11">
        <f t="shared" si="5"/>
        <v>15975000</v>
      </c>
      <c r="K43">
        <f t="shared" si="5"/>
        <v>78</v>
      </c>
      <c r="L43" s="11">
        <f t="shared" si="5"/>
        <v>19625000</v>
      </c>
    </row>
    <row r="44" spans="1:12" x14ac:dyDescent="0.3">
      <c r="A44" t="s">
        <v>58</v>
      </c>
      <c r="J44" s="14">
        <f>J43*1.2</f>
        <v>19170000</v>
      </c>
      <c r="L44" s="14">
        <f>L43*1.2</f>
        <v>23550000</v>
      </c>
    </row>
  </sheetData>
  <mergeCells count="3">
    <mergeCell ref="A1:B2"/>
    <mergeCell ref="C1:N1"/>
    <mergeCell ref="C2:L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6"/>
  <sheetViews>
    <sheetView workbookViewId="0">
      <selection activeCell="C13" sqref="C13"/>
    </sheetView>
  </sheetViews>
  <sheetFormatPr defaultRowHeight="14.4" x14ac:dyDescent="0.3"/>
  <cols>
    <col min="2" max="2" width="17.77734375" customWidth="1"/>
  </cols>
  <sheetData>
    <row r="3" spans="2:16" x14ac:dyDescent="0.3">
      <c r="C3" s="18">
        <v>41449</v>
      </c>
      <c r="D3" s="16"/>
      <c r="E3" s="18">
        <v>41450</v>
      </c>
      <c r="F3" s="16"/>
      <c r="G3" s="18">
        <v>41451</v>
      </c>
      <c r="H3" s="16"/>
      <c r="I3" s="18">
        <v>41452</v>
      </c>
      <c r="J3" s="16"/>
      <c r="K3" s="18">
        <v>41453</v>
      </c>
      <c r="L3" s="16"/>
      <c r="M3" s="18">
        <v>41454</v>
      </c>
      <c r="N3" s="16"/>
      <c r="O3" s="18">
        <v>41455</v>
      </c>
      <c r="P3" s="16"/>
    </row>
    <row r="4" spans="2:16" x14ac:dyDescent="0.3">
      <c r="C4" t="s">
        <v>16</v>
      </c>
      <c r="D4" t="s">
        <v>17</v>
      </c>
      <c r="E4" t="s">
        <v>16</v>
      </c>
      <c r="F4" t="s">
        <v>17</v>
      </c>
      <c r="G4" t="s">
        <v>16</v>
      </c>
      <c r="H4" t="s">
        <v>17</v>
      </c>
      <c r="I4" t="s">
        <v>16</v>
      </c>
      <c r="J4" t="s">
        <v>17</v>
      </c>
      <c r="K4" t="s">
        <v>16</v>
      </c>
      <c r="L4" t="s">
        <v>17</v>
      </c>
      <c r="M4" t="s">
        <v>16</v>
      </c>
      <c r="N4" t="s">
        <v>17</v>
      </c>
      <c r="O4" t="s">
        <v>16</v>
      </c>
      <c r="P4" t="s">
        <v>17</v>
      </c>
    </row>
    <row r="5" spans="2:16" x14ac:dyDescent="0.3">
      <c r="B5" t="s">
        <v>18</v>
      </c>
      <c r="C5">
        <v>30</v>
      </c>
      <c r="D5" s="19">
        <v>30</v>
      </c>
      <c r="E5">
        <v>30</v>
      </c>
    </row>
    <row r="6" spans="2:16" x14ac:dyDescent="0.3">
      <c r="C6">
        <v>0</v>
      </c>
      <c r="D6" s="19"/>
    </row>
  </sheetData>
  <mergeCells count="8">
    <mergeCell ref="O3:P3"/>
    <mergeCell ref="D5:D6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pane xSplit="2" ySplit="3" topLeftCell="C15" activePane="bottomRight" state="frozen"/>
      <selection pane="topRight" activeCell="C1" sqref="C1"/>
      <selection pane="bottomLeft" activeCell="A4" sqref="A4"/>
      <selection pane="bottomRight" activeCell="D15" sqref="D15"/>
    </sheetView>
  </sheetViews>
  <sheetFormatPr defaultRowHeight="14.4" x14ac:dyDescent="0.3"/>
  <cols>
    <col min="1" max="1" width="13.44140625" customWidth="1"/>
    <col min="2" max="2" width="11.44140625" customWidth="1"/>
    <col min="3" max="3" width="10.21875" customWidth="1"/>
    <col min="4" max="4" width="11" style="11" customWidth="1"/>
    <col min="5" max="5" width="10.44140625" customWidth="1"/>
    <col min="6" max="6" width="9.44140625" style="11" customWidth="1"/>
    <col min="7" max="7" width="11.88671875" customWidth="1"/>
    <col min="8" max="8" width="8.88671875" style="11"/>
    <col min="9" max="9" width="11.33203125" customWidth="1"/>
    <col min="10" max="10" width="9.33203125" style="11" customWidth="1"/>
    <col min="12" max="12" width="9.6640625" style="11" customWidth="1"/>
  </cols>
  <sheetData>
    <row r="1" spans="1:14" x14ac:dyDescent="0.3">
      <c r="A1" s="21" t="s">
        <v>53</v>
      </c>
      <c r="B1" s="21"/>
      <c r="C1" s="20" t="s">
        <v>51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3">
      <c r="A2" s="21"/>
      <c r="B2" s="21"/>
      <c r="C2" s="20" t="s">
        <v>50</v>
      </c>
      <c r="D2" s="20"/>
      <c r="E2" s="20"/>
      <c r="F2" s="20"/>
      <c r="G2" s="20"/>
      <c r="H2" s="20"/>
      <c r="I2" s="20"/>
      <c r="J2" s="20"/>
      <c r="K2" s="20"/>
      <c r="L2" s="20"/>
      <c r="M2" s="12"/>
    </row>
    <row r="3" spans="1:14" ht="42" customHeight="1" x14ac:dyDescent="0.3">
      <c r="A3" s="8" t="s">
        <v>39</v>
      </c>
      <c r="B3" s="9" t="s">
        <v>45</v>
      </c>
      <c r="C3" s="9" t="s">
        <v>40</v>
      </c>
      <c r="D3" s="10" t="s">
        <v>47</v>
      </c>
      <c r="E3" s="9" t="s">
        <v>41</v>
      </c>
      <c r="F3" s="10" t="s">
        <v>47</v>
      </c>
      <c r="G3" s="9" t="s">
        <v>42</v>
      </c>
      <c r="H3" s="10" t="s">
        <v>47</v>
      </c>
      <c r="I3" s="9" t="s">
        <v>43</v>
      </c>
      <c r="J3" s="10" t="s">
        <v>47</v>
      </c>
      <c r="K3" s="9" t="s">
        <v>44</v>
      </c>
      <c r="L3" s="10" t="s">
        <v>47</v>
      </c>
      <c r="M3" s="9" t="s">
        <v>48</v>
      </c>
      <c r="N3" s="9" t="s">
        <v>49</v>
      </c>
    </row>
    <row r="4" spans="1:14" x14ac:dyDescent="0.3">
      <c r="A4" t="s">
        <v>46</v>
      </c>
      <c r="B4">
        <v>150000</v>
      </c>
      <c r="C4">
        <v>1</v>
      </c>
      <c r="D4" s="11">
        <f>B4*C4</f>
        <v>150000</v>
      </c>
      <c r="F4" s="11">
        <f>E4*B4</f>
        <v>0</v>
      </c>
      <c r="G4">
        <v>1</v>
      </c>
      <c r="H4" s="11">
        <f>G4*B4</f>
        <v>150000</v>
      </c>
      <c r="J4" s="11">
        <f>I4*B4</f>
        <v>0</v>
      </c>
      <c r="L4" s="11">
        <f>K4*B4</f>
        <v>0</v>
      </c>
    </row>
    <row r="5" spans="1:14" x14ac:dyDescent="0.3">
      <c r="A5" t="s">
        <v>20</v>
      </c>
      <c r="B5">
        <v>225000</v>
      </c>
      <c r="C5">
        <v>0</v>
      </c>
      <c r="D5" s="11">
        <f t="shared" ref="D5:D25" si="0">B5*C5</f>
        <v>0</v>
      </c>
      <c r="E5">
        <v>4</v>
      </c>
      <c r="F5" s="11">
        <f t="shared" ref="F5:F25" si="1">E5*B5</f>
        <v>900000</v>
      </c>
      <c r="H5" s="11">
        <f t="shared" ref="H5:H25" si="2">G5*B5</f>
        <v>0</v>
      </c>
      <c r="I5">
        <v>1</v>
      </c>
      <c r="J5" s="11">
        <f t="shared" ref="J5:J25" si="3">I5*B5</f>
        <v>225000</v>
      </c>
      <c r="K5">
        <v>3</v>
      </c>
      <c r="L5" s="11">
        <f t="shared" ref="L5:L25" si="4">K5*B5</f>
        <v>675000</v>
      </c>
    </row>
    <row r="6" spans="1:14" x14ac:dyDescent="0.3">
      <c r="A6" t="s">
        <v>21</v>
      </c>
      <c r="B6">
        <v>240000</v>
      </c>
      <c r="C6">
        <v>2</v>
      </c>
      <c r="D6" s="11">
        <f t="shared" si="0"/>
        <v>480000</v>
      </c>
      <c r="E6">
        <v>4</v>
      </c>
      <c r="F6" s="11">
        <f t="shared" si="1"/>
        <v>960000</v>
      </c>
      <c r="H6" s="11">
        <f t="shared" si="2"/>
        <v>0</v>
      </c>
      <c r="I6">
        <v>2</v>
      </c>
      <c r="J6" s="11">
        <f t="shared" si="3"/>
        <v>480000</v>
      </c>
      <c r="K6">
        <v>4</v>
      </c>
      <c r="L6" s="11">
        <f t="shared" si="4"/>
        <v>960000</v>
      </c>
    </row>
    <row r="7" spans="1:14" x14ac:dyDescent="0.3">
      <c r="A7" t="s">
        <v>22</v>
      </c>
      <c r="B7">
        <v>230000</v>
      </c>
      <c r="C7">
        <v>4</v>
      </c>
      <c r="D7" s="11">
        <f t="shared" si="0"/>
        <v>920000</v>
      </c>
      <c r="E7">
        <v>2</v>
      </c>
      <c r="F7" s="11">
        <f t="shared" si="1"/>
        <v>460000</v>
      </c>
      <c r="G7">
        <v>2</v>
      </c>
      <c r="H7" s="11">
        <f t="shared" si="2"/>
        <v>460000</v>
      </c>
      <c r="I7">
        <v>2</v>
      </c>
      <c r="J7" s="11">
        <f t="shared" si="3"/>
        <v>460000</v>
      </c>
      <c r="K7">
        <v>2</v>
      </c>
      <c r="L7" s="11">
        <f t="shared" si="4"/>
        <v>460000</v>
      </c>
    </row>
    <row r="8" spans="1:14" x14ac:dyDescent="0.3">
      <c r="A8" t="s">
        <v>23</v>
      </c>
      <c r="B8">
        <v>230000</v>
      </c>
      <c r="C8">
        <v>6</v>
      </c>
      <c r="D8" s="11">
        <f t="shared" si="0"/>
        <v>1380000</v>
      </c>
      <c r="E8">
        <v>2</v>
      </c>
      <c r="F8" s="11">
        <f t="shared" si="1"/>
        <v>460000</v>
      </c>
      <c r="G8">
        <v>2</v>
      </c>
      <c r="H8" s="11">
        <f t="shared" si="2"/>
        <v>460000</v>
      </c>
      <c r="I8">
        <v>5</v>
      </c>
      <c r="J8" s="11">
        <f t="shared" si="3"/>
        <v>1150000</v>
      </c>
      <c r="K8">
        <v>1</v>
      </c>
      <c r="L8" s="11">
        <f t="shared" si="4"/>
        <v>230000</v>
      </c>
    </row>
    <row r="9" spans="1:14" x14ac:dyDescent="0.3">
      <c r="A9" t="s">
        <v>24</v>
      </c>
      <c r="B9">
        <v>480000</v>
      </c>
      <c r="C9">
        <v>3</v>
      </c>
      <c r="D9" s="11">
        <f t="shared" si="0"/>
        <v>1440000</v>
      </c>
      <c r="F9" s="11">
        <f t="shared" si="1"/>
        <v>0</v>
      </c>
      <c r="H9" s="11">
        <f t="shared" si="2"/>
        <v>0</v>
      </c>
      <c r="I9">
        <v>0</v>
      </c>
      <c r="J9" s="11">
        <f t="shared" si="3"/>
        <v>0</v>
      </c>
      <c r="K9">
        <v>3</v>
      </c>
      <c r="L9" s="11">
        <f t="shared" si="4"/>
        <v>1440000</v>
      </c>
    </row>
    <row r="10" spans="1:14" x14ac:dyDescent="0.3">
      <c r="A10" t="s">
        <v>25</v>
      </c>
      <c r="B10">
        <v>230000</v>
      </c>
      <c r="C10">
        <v>1</v>
      </c>
      <c r="D10" s="11">
        <f t="shared" si="0"/>
        <v>230000</v>
      </c>
      <c r="E10">
        <v>6</v>
      </c>
      <c r="F10" s="11">
        <f t="shared" si="1"/>
        <v>1380000</v>
      </c>
      <c r="H10" s="11">
        <f t="shared" si="2"/>
        <v>0</v>
      </c>
      <c r="I10">
        <v>6</v>
      </c>
      <c r="J10" s="11">
        <f t="shared" si="3"/>
        <v>1380000</v>
      </c>
      <c r="K10">
        <v>1</v>
      </c>
      <c r="L10" s="11">
        <f t="shared" si="4"/>
        <v>230000</v>
      </c>
    </row>
    <row r="11" spans="1:14" x14ac:dyDescent="0.3">
      <c r="A11" t="s">
        <v>9</v>
      </c>
      <c r="B11">
        <v>320000</v>
      </c>
      <c r="C11">
        <v>3</v>
      </c>
      <c r="D11" s="11">
        <f t="shared" si="0"/>
        <v>960000</v>
      </c>
      <c r="F11" s="11">
        <f t="shared" si="1"/>
        <v>0</v>
      </c>
      <c r="H11" s="11">
        <f t="shared" si="2"/>
        <v>0</v>
      </c>
      <c r="J11" s="11">
        <f t="shared" si="3"/>
        <v>0</v>
      </c>
      <c r="K11">
        <v>3</v>
      </c>
      <c r="L11" s="11">
        <f t="shared" si="4"/>
        <v>960000</v>
      </c>
    </row>
    <row r="12" spans="1:14" x14ac:dyDescent="0.3">
      <c r="A12" t="s">
        <v>26</v>
      </c>
      <c r="B12">
        <v>300000</v>
      </c>
      <c r="C12">
        <v>2</v>
      </c>
      <c r="D12" s="11">
        <f t="shared" si="0"/>
        <v>600000</v>
      </c>
      <c r="F12" s="11">
        <f t="shared" si="1"/>
        <v>0</v>
      </c>
      <c r="G12">
        <v>1</v>
      </c>
      <c r="H12" s="11">
        <f t="shared" si="2"/>
        <v>300000</v>
      </c>
      <c r="J12" s="11">
        <f t="shared" si="3"/>
        <v>0</v>
      </c>
      <c r="L12" s="11">
        <f t="shared" si="4"/>
        <v>0</v>
      </c>
    </row>
    <row r="13" spans="1:14" x14ac:dyDescent="0.3">
      <c r="A13" t="s">
        <v>27</v>
      </c>
      <c r="B13">
        <v>300000</v>
      </c>
      <c r="C13">
        <v>1</v>
      </c>
      <c r="D13" s="11">
        <f t="shared" si="0"/>
        <v>300000</v>
      </c>
      <c r="F13" s="11">
        <f t="shared" si="1"/>
        <v>0</v>
      </c>
      <c r="G13">
        <v>1</v>
      </c>
      <c r="H13" s="11">
        <f t="shared" si="2"/>
        <v>300000</v>
      </c>
      <c r="J13" s="11">
        <f t="shared" si="3"/>
        <v>0</v>
      </c>
      <c r="L13" s="11">
        <f t="shared" si="4"/>
        <v>0</v>
      </c>
    </row>
    <row r="14" spans="1:14" x14ac:dyDescent="0.3">
      <c r="A14" t="s">
        <v>28</v>
      </c>
      <c r="B14">
        <v>280000</v>
      </c>
      <c r="C14">
        <v>1</v>
      </c>
      <c r="D14" s="11">
        <f t="shared" si="0"/>
        <v>280000</v>
      </c>
      <c r="F14" s="11">
        <f t="shared" si="1"/>
        <v>0</v>
      </c>
      <c r="G14">
        <v>1</v>
      </c>
      <c r="H14" s="11">
        <f t="shared" si="2"/>
        <v>280000</v>
      </c>
      <c r="J14" s="11">
        <f t="shared" si="3"/>
        <v>0</v>
      </c>
      <c r="L14" s="11">
        <f t="shared" si="4"/>
        <v>0</v>
      </c>
    </row>
    <row r="15" spans="1:14" x14ac:dyDescent="0.3">
      <c r="A15" t="s">
        <v>8</v>
      </c>
      <c r="B15">
        <v>310000</v>
      </c>
      <c r="C15">
        <v>8</v>
      </c>
      <c r="D15" s="11">
        <f t="shared" si="0"/>
        <v>2480000</v>
      </c>
      <c r="E15">
        <v>4</v>
      </c>
      <c r="F15" s="11">
        <f t="shared" si="1"/>
        <v>1240000</v>
      </c>
      <c r="H15" s="11">
        <f t="shared" si="2"/>
        <v>0</v>
      </c>
      <c r="I15">
        <v>2</v>
      </c>
      <c r="J15" s="11">
        <f t="shared" si="3"/>
        <v>620000</v>
      </c>
      <c r="K15">
        <v>10</v>
      </c>
      <c r="L15" s="11">
        <f t="shared" si="4"/>
        <v>3100000</v>
      </c>
    </row>
    <row r="16" spans="1:14" x14ac:dyDescent="0.3">
      <c r="A16" t="s">
        <v>29</v>
      </c>
      <c r="B16">
        <v>280000</v>
      </c>
      <c r="C16">
        <v>0</v>
      </c>
      <c r="D16" s="11">
        <f t="shared" si="0"/>
        <v>0</v>
      </c>
      <c r="E16">
        <v>8</v>
      </c>
      <c r="F16" s="11">
        <f>E16*B16</f>
        <v>2240000</v>
      </c>
      <c r="H16" s="11">
        <f t="shared" si="2"/>
        <v>0</v>
      </c>
      <c r="I16">
        <v>4</v>
      </c>
      <c r="J16" s="11">
        <f t="shared" si="3"/>
        <v>1120000</v>
      </c>
      <c r="K16">
        <v>4</v>
      </c>
      <c r="L16" s="11">
        <f t="shared" si="4"/>
        <v>1120000</v>
      </c>
    </row>
    <row r="17" spans="1:12" x14ac:dyDescent="0.3">
      <c r="A17" t="s">
        <v>30</v>
      </c>
      <c r="B17">
        <v>310000</v>
      </c>
      <c r="C17">
        <v>3</v>
      </c>
      <c r="D17" s="11">
        <f t="shared" si="0"/>
        <v>930000</v>
      </c>
      <c r="E17">
        <v>3</v>
      </c>
      <c r="F17" s="11">
        <f t="shared" si="1"/>
        <v>930000</v>
      </c>
      <c r="H17" s="11">
        <f t="shared" si="2"/>
        <v>0</v>
      </c>
      <c r="I17">
        <v>1</v>
      </c>
      <c r="J17" s="11">
        <f t="shared" si="3"/>
        <v>310000</v>
      </c>
      <c r="K17">
        <v>2</v>
      </c>
      <c r="L17" s="11">
        <f t="shared" si="4"/>
        <v>620000</v>
      </c>
    </row>
    <row r="18" spans="1:12" x14ac:dyDescent="0.3">
      <c r="A18" t="s">
        <v>31</v>
      </c>
      <c r="B18">
        <v>270000</v>
      </c>
      <c r="C18">
        <v>4</v>
      </c>
      <c r="D18" s="11">
        <f t="shared" si="0"/>
        <v>1080000</v>
      </c>
      <c r="F18" s="11">
        <f t="shared" si="1"/>
        <v>0</v>
      </c>
      <c r="H18" s="11">
        <f t="shared" si="2"/>
        <v>0</v>
      </c>
      <c r="I18">
        <v>2</v>
      </c>
      <c r="J18" s="11">
        <f t="shared" si="3"/>
        <v>540000</v>
      </c>
      <c r="K18">
        <v>2</v>
      </c>
      <c r="L18" s="11">
        <f t="shared" si="4"/>
        <v>540000</v>
      </c>
    </row>
    <row r="19" spans="1:12" x14ac:dyDescent="0.3">
      <c r="A19" t="s">
        <v>32</v>
      </c>
      <c r="B19">
        <v>245000</v>
      </c>
      <c r="C19">
        <v>0</v>
      </c>
      <c r="D19" s="11">
        <f t="shared" si="0"/>
        <v>0</v>
      </c>
      <c r="E19">
        <v>8</v>
      </c>
      <c r="F19" s="11">
        <f t="shared" si="1"/>
        <v>1960000</v>
      </c>
      <c r="H19" s="11">
        <f t="shared" si="2"/>
        <v>0</v>
      </c>
      <c r="I19">
        <v>5</v>
      </c>
      <c r="J19" s="11">
        <f t="shared" si="3"/>
        <v>1225000</v>
      </c>
      <c r="K19">
        <v>3</v>
      </c>
      <c r="L19" s="11">
        <f t="shared" si="4"/>
        <v>735000</v>
      </c>
    </row>
    <row r="20" spans="1:12" x14ac:dyDescent="0.3">
      <c r="A20" t="s">
        <v>38</v>
      </c>
      <c r="B20">
        <v>165000</v>
      </c>
      <c r="C20">
        <v>2</v>
      </c>
      <c r="D20" s="11">
        <f t="shared" si="0"/>
        <v>330000</v>
      </c>
      <c r="F20" s="11">
        <f t="shared" si="1"/>
        <v>0</v>
      </c>
      <c r="H20" s="11">
        <f t="shared" si="2"/>
        <v>0</v>
      </c>
      <c r="J20" s="11">
        <f t="shared" si="3"/>
        <v>0</v>
      </c>
      <c r="K20">
        <v>2</v>
      </c>
      <c r="L20" s="11">
        <f t="shared" si="4"/>
        <v>330000</v>
      </c>
    </row>
    <row r="21" spans="1:12" x14ac:dyDescent="0.3">
      <c r="A21" t="s">
        <v>33</v>
      </c>
      <c r="B21">
        <v>200000</v>
      </c>
      <c r="C21">
        <v>3</v>
      </c>
      <c r="D21" s="11">
        <f t="shared" si="0"/>
        <v>600000</v>
      </c>
      <c r="E21">
        <v>4</v>
      </c>
      <c r="F21" s="11">
        <f t="shared" si="1"/>
        <v>800000</v>
      </c>
      <c r="H21" s="11">
        <f t="shared" si="2"/>
        <v>0</v>
      </c>
      <c r="I21">
        <v>3</v>
      </c>
      <c r="J21" s="11">
        <f t="shared" si="3"/>
        <v>600000</v>
      </c>
      <c r="K21">
        <v>4</v>
      </c>
      <c r="L21" s="11">
        <f t="shared" si="4"/>
        <v>800000</v>
      </c>
    </row>
    <row r="22" spans="1:12" x14ac:dyDescent="0.3">
      <c r="A22" t="s">
        <v>34</v>
      </c>
      <c r="B22">
        <v>280000</v>
      </c>
      <c r="C22">
        <v>0</v>
      </c>
      <c r="D22" s="11">
        <f t="shared" si="0"/>
        <v>0</v>
      </c>
      <c r="E22">
        <v>3</v>
      </c>
      <c r="F22" s="11">
        <f t="shared" si="1"/>
        <v>840000</v>
      </c>
      <c r="H22" s="11">
        <f t="shared" si="2"/>
        <v>0</v>
      </c>
      <c r="I22">
        <v>2</v>
      </c>
      <c r="J22" s="11">
        <f t="shared" si="3"/>
        <v>560000</v>
      </c>
      <c r="K22">
        <v>1</v>
      </c>
      <c r="L22" s="11">
        <f t="shared" si="4"/>
        <v>280000</v>
      </c>
    </row>
    <row r="23" spans="1:12" x14ac:dyDescent="0.3">
      <c r="A23" t="s">
        <v>35</v>
      </c>
      <c r="B23">
        <v>165000</v>
      </c>
      <c r="C23">
        <v>0</v>
      </c>
      <c r="D23" s="11">
        <f t="shared" si="0"/>
        <v>0</v>
      </c>
      <c r="E23">
        <v>6</v>
      </c>
      <c r="F23" s="11">
        <f t="shared" si="1"/>
        <v>990000</v>
      </c>
      <c r="H23" s="11">
        <f t="shared" si="2"/>
        <v>0</v>
      </c>
      <c r="I23">
        <v>3</v>
      </c>
      <c r="J23" s="11">
        <f t="shared" si="3"/>
        <v>495000</v>
      </c>
      <c r="K23">
        <v>3</v>
      </c>
      <c r="L23" s="11">
        <f t="shared" si="4"/>
        <v>495000</v>
      </c>
    </row>
    <row r="24" spans="1:12" x14ac:dyDescent="0.3">
      <c r="A24" t="s">
        <v>36</v>
      </c>
      <c r="B24">
        <v>220000</v>
      </c>
      <c r="C24">
        <v>2</v>
      </c>
      <c r="D24" s="11">
        <f t="shared" si="0"/>
        <v>440000</v>
      </c>
      <c r="F24" s="11">
        <f t="shared" si="1"/>
        <v>0</v>
      </c>
      <c r="H24" s="11">
        <f t="shared" si="2"/>
        <v>0</v>
      </c>
      <c r="J24" s="11">
        <f t="shared" si="3"/>
        <v>0</v>
      </c>
      <c r="K24">
        <v>2</v>
      </c>
      <c r="L24" s="11">
        <f t="shared" si="4"/>
        <v>440000</v>
      </c>
    </row>
    <row r="25" spans="1:12" x14ac:dyDescent="0.3">
      <c r="A25" t="s">
        <v>37</v>
      </c>
      <c r="B25">
        <v>170000</v>
      </c>
      <c r="C25">
        <v>1</v>
      </c>
      <c r="D25" s="11">
        <f t="shared" si="0"/>
        <v>170000</v>
      </c>
      <c r="F25" s="11">
        <f t="shared" si="1"/>
        <v>0</v>
      </c>
      <c r="G25">
        <v>1</v>
      </c>
      <c r="H25" s="11">
        <f t="shared" si="2"/>
        <v>170000</v>
      </c>
      <c r="I25">
        <v>0</v>
      </c>
      <c r="J25" s="11">
        <f t="shared" si="3"/>
        <v>0</v>
      </c>
      <c r="K25">
        <v>0</v>
      </c>
      <c r="L25" s="11">
        <f t="shared" si="4"/>
        <v>0</v>
      </c>
    </row>
    <row r="26" spans="1:12" x14ac:dyDescent="0.3">
      <c r="C26">
        <f t="shared" ref="C26:L26" si="5">SUM(C4:C25)</f>
        <v>47</v>
      </c>
      <c r="D26" s="11">
        <f t="shared" si="5"/>
        <v>12770000</v>
      </c>
      <c r="E26">
        <f t="shared" si="5"/>
        <v>54</v>
      </c>
      <c r="F26" s="11">
        <f t="shared" si="5"/>
        <v>13160000</v>
      </c>
      <c r="G26">
        <f t="shared" si="5"/>
        <v>9</v>
      </c>
      <c r="H26" s="11">
        <f t="shared" si="5"/>
        <v>2120000</v>
      </c>
      <c r="I26">
        <f t="shared" si="5"/>
        <v>38</v>
      </c>
      <c r="J26" s="11">
        <f t="shared" si="5"/>
        <v>9165000</v>
      </c>
      <c r="K26">
        <f t="shared" si="5"/>
        <v>50</v>
      </c>
      <c r="L26" s="11">
        <f t="shared" si="5"/>
        <v>13415000</v>
      </c>
    </row>
  </sheetData>
  <mergeCells count="3">
    <mergeCell ref="C2:L2"/>
    <mergeCell ref="C1:N1"/>
    <mergeCell ref="A1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pane xSplit="2" ySplit="3" topLeftCell="C15" activePane="bottomRight" state="frozen"/>
      <selection pane="topRight" activeCell="C1" sqref="C1"/>
      <selection pane="bottomLeft" activeCell="A4" sqref="A4"/>
      <selection pane="bottomRight" activeCell="B25" sqref="B25"/>
    </sheetView>
  </sheetViews>
  <sheetFormatPr defaultRowHeight="14.4" x14ac:dyDescent="0.3"/>
  <cols>
    <col min="1" max="1" width="13.6640625" customWidth="1"/>
    <col min="2" max="2" width="12.44140625" customWidth="1"/>
  </cols>
  <sheetData>
    <row r="1" spans="1:14" x14ac:dyDescent="0.3">
      <c r="A1" s="22" t="s">
        <v>52</v>
      </c>
      <c r="B1" s="22"/>
      <c r="C1" s="20" t="s">
        <v>51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3">
      <c r="A2" s="22"/>
      <c r="B2" s="22"/>
      <c r="C2" s="20" t="s">
        <v>50</v>
      </c>
      <c r="D2" s="20"/>
      <c r="E2" s="20"/>
      <c r="F2" s="20"/>
      <c r="G2" s="20"/>
      <c r="H2" s="20"/>
      <c r="I2" s="20"/>
      <c r="J2" s="20"/>
      <c r="K2" s="20"/>
      <c r="L2" s="20"/>
      <c r="M2" s="12"/>
    </row>
    <row r="3" spans="1:14" ht="46.2" customHeight="1" x14ac:dyDescent="0.3">
      <c r="A3" s="8" t="s">
        <v>39</v>
      </c>
      <c r="B3" s="9" t="s">
        <v>45</v>
      </c>
      <c r="C3" s="9" t="s">
        <v>40</v>
      </c>
      <c r="D3" s="10" t="s">
        <v>47</v>
      </c>
      <c r="E3" s="9" t="s">
        <v>41</v>
      </c>
      <c r="F3" s="10" t="s">
        <v>47</v>
      </c>
      <c r="G3" s="9" t="s">
        <v>42</v>
      </c>
      <c r="H3" s="10" t="s">
        <v>47</v>
      </c>
      <c r="I3" s="9" t="s">
        <v>43</v>
      </c>
      <c r="J3" s="10" t="s">
        <v>47</v>
      </c>
      <c r="K3" s="9" t="s">
        <v>44</v>
      </c>
      <c r="L3" s="10" t="s">
        <v>47</v>
      </c>
      <c r="M3" s="9" t="s">
        <v>48</v>
      </c>
      <c r="N3" s="9" t="s">
        <v>49</v>
      </c>
    </row>
    <row r="4" spans="1:14" x14ac:dyDescent="0.3">
      <c r="A4" t="s">
        <v>54</v>
      </c>
      <c r="B4">
        <v>230000</v>
      </c>
      <c r="C4">
        <v>0</v>
      </c>
      <c r="D4" s="11">
        <f>B4*C4</f>
        <v>0</v>
      </c>
      <c r="E4">
        <v>2</v>
      </c>
      <c r="F4" s="11">
        <f>E4*B4</f>
        <v>460000</v>
      </c>
      <c r="G4" s="13">
        <v>0</v>
      </c>
      <c r="H4" s="11">
        <f>G4*B4</f>
        <v>0</v>
      </c>
      <c r="I4">
        <v>0</v>
      </c>
      <c r="J4" s="11">
        <f>I4*B4</f>
        <v>0</v>
      </c>
      <c r="K4">
        <v>2</v>
      </c>
      <c r="L4" s="11">
        <f>K4*B4</f>
        <v>460000</v>
      </c>
    </row>
    <row r="5" spans="1:14" x14ac:dyDescent="0.3">
      <c r="A5" t="s">
        <v>20</v>
      </c>
      <c r="B5">
        <v>225000</v>
      </c>
      <c r="C5">
        <v>0</v>
      </c>
      <c r="D5" s="11">
        <f t="shared" ref="D5:D24" si="0">B5*C5</f>
        <v>0</v>
      </c>
      <c r="E5">
        <v>8</v>
      </c>
      <c r="F5" s="11">
        <f t="shared" ref="F5:F24" si="1">E5*B5</f>
        <v>1800000</v>
      </c>
      <c r="G5" s="13">
        <v>0</v>
      </c>
      <c r="H5" s="11">
        <f t="shared" ref="H5:H24" si="2">G5*B5</f>
        <v>0</v>
      </c>
      <c r="I5">
        <v>8</v>
      </c>
      <c r="J5" s="11">
        <f t="shared" ref="J5:J24" si="3">I5*B5</f>
        <v>1800000</v>
      </c>
      <c r="K5">
        <v>4</v>
      </c>
      <c r="L5" s="11">
        <f t="shared" ref="L5:L24" si="4">K5*B5</f>
        <v>900000</v>
      </c>
    </row>
    <row r="6" spans="1:14" x14ac:dyDescent="0.3">
      <c r="A6" t="s">
        <v>21</v>
      </c>
      <c r="B6">
        <v>240000</v>
      </c>
      <c r="C6">
        <v>3</v>
      </c>
      <c r="D6" s="11">
        <f t="shared" si="0"/>
        <v>720000</v>
      </c>
      <c r="E6">
        <v>0</v>
      </c>
      <c r="F6" s="11">
        <f t="shared" si="1"/>
        <v>0</v>
      </c>
      <c r="G6" s="13">
        <v>0</v>
      </c>
      <c r="H6" s="11">
        <f t="shared" si="2"/>
        <v>0</v>
      </c>
      <c r="I6">
        <v>3</v>
      </c>
      <c r="J6" s="11">
        <f t="shared" si="3"/>
        <v>720000</v>
      </c>
      <c r="K6">
        <v>0</v>
      </c>
      <c r="L6" s="11">
        <f t="shared" si="4"/>
        <v>0</v>
      </c>
    </row>
    <row r="7" spans="1:14" x14ac:dyDescent="0.3">
      <c r="A7" t="s">
        <v>11</v>
      </c>
      <c r="B7">
        <v>240000</v>
      </c>
      <c r="C7">
        <v>1</v>
      </c>
      <c r="D7" s="11">
        <f t="shared" si="0"/>
        <v>240000</v>
      </c>
      <c r="E7">
        <v>0</v>
      </c>
      <c r="F7" s="11">
        <f t="shared" si="1"/>
        <v>0</v>
      </c>
      <c r="G7" s="13">
        <v>0</v>
      </c>
      <c r="H7" s="11">
        <f t="shared" si="2"/>
        <v>0</v>
      </c>
      <c r="I7">
        <v>1</v>
      </c>
      <c r="J7" s="11">
        <f t="shared" si="3"/>
        <v>240000</v>
      </c>
      <c r="K7">
        <v>0</v>
      </c>
      <c r="L7" s="11">
        <f t="shared" si="4"/>
        <v>0</v>
      </c>
    </row>
    <row r="8" spans="1:14" x14ac:dyDescent="0.3">
      <c r="A8" t="s">
        <v>22</v>
      </c>
      <c r="B8">
        <v>230000</v>
      </c>
      <c r="C8">
        <v>8</v>
      </c>
      <c r="D8" s="11">
        <f t="shared" si="0"/>
        <v>1840000</v>
      </c>
      <c r="E8">
        <v>0</v>
      </c>
      <c r="F8" s="11">
        <f t="shared" si="1"/>
        <v>0</v>
      </c>
      <c r="G8" s="13">
        <v>1</v>
      </c>
      <c r="H8" s="11">
        <f t="shared" si="2"/>
        <v>230000</v>
      </c>
      <c r="I8">
        <v>6</v>
      </c>
      <c r="J8" s="11">
        <f t="shared" si="3"/>
        <v>1380000</v>
      </c>
      <c r="K8">
        <v>1</v>
      </c>
      <c r="L8" s="11">
        <f t="shared" si="4"/>
        <v>230000</v>
      </c>
    </row>
    <row r="9" spans="1:14" x14ac:dyDescent="0.3">
      <c r="A9" t="s">
        <v>23</v>
      </c>
      <c r="B9">
        <v>230000</v>
      </c>
      <c r="C9">
        <v>8</v>
      </c>
      <c r="D9" s="11">
        <f t="shared" si="0"/>
        <v>1840000</v>
      </c>
      <c r="E9">
        <v>3</v>
      </c>
      <c r="F9" s="11">
        <f t="shared" si="1"/>
        <v>690000</v>
      </c>
      <c r="G9" s="13">
        <v>0</v>
      </c>
      <c r="H9" s="11">
        <f t="shared" si="2"/>
        <v>0</v>
      </c>
      <c r="I9">
        <v>8</v>
      </c>
      <c r="J9" s="11">
        <f t="shared" si="3"/>
        <v>1840000</v>
      </c>
      <c r="K9">
        <v>3</v>
      </c>
      <c r="L9" s="11">
        <f t="shared" si="4"/>
        <v>690000</v>
      </c>
    </row>
    <row r="10" spans="1:14" x14ac:dyDescent="0.3">
      <c r="A10" t="s">
        <v>24</v>
      </c>
      <c r="B10">
        <v>480000</v>
      </c>
      <c r="C10">
        <v>2</v>
      </c>
      <c r="D10" s="11">
        <f t="shared" si="0"/>
        <v>960000</v>
      </c>
      <c r="E10">
        <v>0</v>
      </c>
      <c r="F10" s="11">
        <f t="shared" si="1"/>
        <v>0</v>
      </c>
      <c r="G10">
        <v>0</v>
      </c>
      <c r="H10" s="11">
        <f t="shared" si="2"/>
        <v>0</v>
      </c>
      <c r="I10">
        <v>0</v>
      </c>
      <c r="J10" s="11">
        <f t="shared" si="3"/>
        <v>0</v>
      </c>
      <c r="K10">
        <v>2</v>
      </c>
      <c r="L10" s="11">
        <f t="shared" si="4"/>
        <v>960000</v>
      </c>
    </row>
    <row r="11" spans="1:14" x14ac:dyDescent="0.3">
      <c r="A11" t="s">
        <v>25</v>
      </c>
      <c r="B11">
        <v>230000</v>
      </c>
      <c r="C11">
        <v>0</v>
      </c>
      <c r="D11" s="11">
        <f t="shared" si="0"/>
        <v>0</v>
      </c>
      <c r="E11">
        <v>10</v>
      </c>
      <c r="F11" s="11">
        <f t="shared" si="1"/>
        <v>2300000</v>
      </c>
      <c r="G11" s="13">
        <v>0</v>
      </c>
      <c r="H11" s="11">
        <f t="shared" si="2"/>
        <v>0</v>
      </c>
      <c r="I11">
        <v>8</v>
      </c>
      <c r="J11" s="11">
        <f t="shared" si="3"/>
        <v>1840000</v>
      </c>
      <c r="K11">
        <v>2</v>
      </c>
      <c r="L11" s="11">
        <f t="shared" si="4"/>
        <v>460000</v>
      </c>
    </row>
    <row r="12" spans="1:14" x14ac:dyDescent="0.3">
      <c r="A12" t="s">
        <v>56</v>
      </c>
      <c r="B12">
        <v>220000</v>
      </c>
      <c r="C12">
        <v>1</v>
      </c>
      <c r="D12" s="11">
        <f t="shared" si="0"/>
        <v>220000</v>
      </c>
      <c r="E12">
        <v>0</v>
      </c>
      <c r="F12" s="11">
        <f t="shared" si="1"/>
        <v>0</v>
      </c>
      <c r="G12" s="13">
        <v>0</v>
      </c>
      <c r="H12" s="11">
        <f t="shared" si="2"/>
        <v>0</v>
      </c>
      <c r="I12">
        <v>1</v>
      </c>
      <c r="J12" s="11">
        <f t="shared" si="3"/>
        <v>220000</v>
      </c>
      <c r="K12">
        <v>2</v>
      </c>
      <c r="L12" s="11">
        <f t="shared" si="4"/>
        <v>440000</v>
      </c>
    </row>
    <row r="13" spans="1:14" x14ac:dyDescent="0.3">
      <c r="A13" t="s">
        <v>9</v>
      </c>
      <c r="B13">
        <v>320000</v>
      </c>
      <c r="C13">
        <v>3</v>
      </c>
      <c r="D13" s="11">
        <f t="shared" si="0"/>
        <v>960000</v>
      </c>
      <c r="E13">
        <v>4</v>
      </c>
      <c r="F13" s="11">
        <f t="shared" si="1"/>
        <v>1280000</v>
      </c>
      <c r="G13" s="13">
        <v>0</v>
      </c>
      <c r="H13" s="11">
        <f t="shared" si="2"/>
        <v>0</v>
      </c>
      <c r="I13">
        <v>0</v>
      </c>
      <c r="J13" s="11">
        <f t="shared" si="3"/>
        <v>0</v>
      </c>
      <c r="K13">
        <v>7</v>
      </c>
      <c r="L13" s="11">
        <f t="shared" si="4"/>
        <v>2240000</v>
      </c>
    </row>
    <row r="14" spans="1:14" x14ac:dyDescent="0.3">
      <c r="A14" t="s">
        <v>26</v>
      </c>
      <c r="B14">
        <v>300000</v>
      </c>
      <c r="C14">
        <v>5</v>
      </c>
      <c r="D14" s="11">
        <f t="shared" si="0"/>
        <v>1500000</v>
      </c>
      <c r="E14">
        <v>0</v>
      </c>
      <c r="F14" s="11">
        <f t="shared" si="1"/>
        <v>0</v>
      </c>
      <c r="G14" s="13">
        <v>0</v>
      </c>
      <c r="H14" s="11">
        <f t="shared" si="2"/>
        <v>0</v>
      </c>
      <c r="I14">
        <v>0</v>
      </c>
      <c r="J14" s="11">
        <f t="shared" si="3"/>
        <v>0</v>
      </c>
      <c r="K14">
        <v>5</v>
      </c>
      <c r="L14" s="11">
        <f t="shared" si="4"/>
        <v>1500000</v>
      </c>
    </row>
    <row r="15" spans="1:14" x14ac:dyDescent="0.3">
      <c r="A15" t="s">
        <v>8</v>
      </c>
      <c r="B15">
        <v>310000</v>
      </c>
      <c r="C15">
        <v>9</v>
      </c>
      <c r="D15" s="11">
        <f t="shared" si="0"/>
        <v>2790000</v>
      </c>
      <c r="E15">
        <v>0</v>
      </c>
      <c r="F15" s="11">
        <f t="shared" si="1"/>
        <v>0</v>
      </c>
      <c r="G15" s="13">
        <v>0</v>
      </c>
      <c r="H15" s="11">
        <f t="shared" si="2"/>
        <v>0</v>
      </c>
      <c r="I15">
        <v>4</v>
      </c>
      <c r="J15" s="11">
        <f t="shared" si="3"/>
        <v>1240000</v>
      </c>
      <c r="K15">
        <v>5</v>
      </c>
      <c r="L15" s="11">
        <f t="shared" si="4"/>
        <v>1550000</v>
      </c>
    </row>
    <row r="16" spans="1:14" x14ac:dyDescent="0.3">
      <c r="A16" t="s">
        <v>29</v>
      </c>
      <c r="B16">
        <v>280000</v>
      </c>
      <c r="C16">
        <v>3</v>
      </c>
      <c r="D16" s="11">
        <f t="shared" si="0"/>
        <v>840000</v>
      </c>
      <c r="E16">
        <v>8</v>
      </c>
      <c r="F16" s="11">
        <f>E16*B16</f>
        <v>2240000</v>
      </c>
      <c r="G16" s="13">
        <v>0</v>
      </c>
      <c r="H16" s="11">
        <f t="shared" si="2"/>
        <v>0</v>
      </c>
      <c r="I16">
        <v>4</v>
      </c>
      <c r="J16" s="11">
        <f t="shared" si="3"/>
        <v>1120000</v>
      </c>
      <c r="K16">
        <v>7</v>
      </c>
      <c r="L16" s="11">
        <f t="shared" si="4"/>
        <v>1960000</v>
      </c>
    </row>
    <row r="17" spans="1:12" x14ac:dyDescent="0.3">
      <c r="A17" t="s">
        <v>30</v>
      </c>
      <c r="B17">
        <v>310000</v>
      </c>
      <c r="C17">
        <v>10</v>
      </c>
      <c r="D17" s="11">
        <f t="shared" si="0"/>
        <v>3100000</v>
      </c>
      <c r="E17">
        <v>0</v>
      </c>
      <c r="F17" s="11">
        <f t="shared" si="1"/>
        <v>0</v>
      </c>
      <c r="G17" s="13">
        <v>0</v>
      </c>
      <c r="H17" s="11">
        <f t="shared" si="2"/>
        <v>0</v>
      </c>
      <c r="I17">
        <v>4</v>
      </c>
      <c r="J17" s="11">
        <f t="shared" si="3"/>
        <v>1240000</v>
      </c>
      <c r="K17">
        <v>6</v>
      </c>
      <c r="L17" s="11">
        <f t="shared" si="4"/>
        <v>1860000</v>
      </c>
    </row>
    <row r="18" spans="1:12" x14ac:dyDescent="0.3">
      <c r="A18" t="s">
        <v>31</v>
      </c>
      <c r="B18">
        <v>270000</v>
      </c>
      <c r="C18">
        <v>2</v>
      </c>
      <c r="D18" s="11">
        <f t="shared" si="0"/>
        <v>540000</v>
      </c>
      <c r="E18">
        <v>4</v>
      </c>
      <c r="F18" s="11">
        <f t="shared" si="1"/>
        <v>1080000</v>
      </c>
      <c r="G18" s="13">
        <v>0</v>
      </c>
      <c r="H18" s="11">
        <f t="shared" si="2"/>
        <v>0</v>
      </c>
      <c r="I18">
        <v>1</v>
      </c>
      <c r="J18" s="11">
        <f t="shared" si="3"/>
        <v>270000</v>
      </c>
      <c r="K18">
        <v>5</v>
      </c>
      <c r="L18" s="11">
        <f t="shared" si="4"/>
        <v>1350000</v>
      </c>
    </row>
    <row r="19" spans="1:12" x14ac:dyDescent="0.3">
      <c r="A19" t="s">
        <v>55</v>
      </c>
      <c r="B19">
        <v>245000</v>
      </c>
      <c r="C19">
        <v>0</v>
      </c>
      <c r="D19" s="11">
        <f t="shared" si="0"/>
        <v>0</v>
      </c>
      <c r="E19">
        <v>8</v>
      </c>
      <c r="F19" s="11">
        <f t="shared" si="1"/>
        <v>1960000</v>
      </c>
      <c r="G19" s="13">
        <v>0</v>
      </c>
      <c r="H19" s="11">
        <f t="shared" si="2"/>
        <v>0</v>
      </c>
      <c r="I19">
        <v>4</v>
      </c>
      <c r="J19" s="11">
        <f t="shared" si="3"/>
        <v>980000</v>
      </c>
      <c r="K19">
        <v>4</v>
      </c>
      <c r="L19" s="11">
        <f t="shared" si="4"/>
        <v>980000</v>
      </c>
    </row>
    <row r="20" spans="1:12" x14ac:dyDescent="0.3">
      <c r="A20" t="s">
        <v>57</v>
      </c>
      <c r="B20">
        <v>190000</v>
      </c>
      <c r="C20">
        <v>4</v>
      </c>
      <c r="D20" s="11">
        <f t="shared" si="0"/>
        <v>760000</v>
      </c>
      <c r="E20">
        <v>0</v>
      </c>
      <c r="F20" s="11">
        <f t="shared" si="1"/>
        <v>0</v>
      </c>
      <c r="G20" s="13">
        <v>0</v>
      </c>
      <c r="H20" s="11">
        <f t="shared" si="2"/>
        <v>0</v>
      </c>
      <c r="I20">
        <v>1</v>
      </c>
      <c r="J20" s="11">
        <f t="shared" si="3"/>
        <v>190000</v>
      </c>
      <c r="K20">
        <v>3</v>
      </c>
      <c r="L20" s="11">
        <f t="shared" si="4"/>
        <v>570000</v>
      </c>
    </row>
    <row r="21" spans="1:12" x14ac:dyDescent="0.3">
      <c r="A21" t="s">
        <v>33</v>
      </c>
      <c r="B21">
        <v>200000</v>
      </c>
      <c r="C21">
        <v>5</v>
      </c>
      <c r="D21" s="11">
        <f t="shared" si="0"/>
        <v>1000000</v>
      </c>
      <c r="E21">
        <v>4</v>
      </c>
      <c r="F21" s="11">
        <f t="shared" si="1"/>
        <v>800000</v>
      </c>
      <c r="G21" s="13">
        <v>0</v>
      </c>
      <c r="H21" s="11">
        <f t="shared" si="2"/>
        <v>0</v>
      </c>
      <c r="I21">
        <v>7</v>
      </c>
      <c r="J21" s="11">
        <f t="shared" si="3"/>
        <v>1400000</v>
      </c>
      <c r="K21">
        <v>2</v>
      </c>
      <c r="L21" s="11">
        <f t="shared" si="4"/>
        <v>400000</v>
      </c>
    </row>
    <row r="22" spans="1:12" x14ac:dyDescent="0.3">
      <c r="A22" t="s">
        <v>35</v>
      </c>
      <c r="B22">
        <v>165000</v>
      </c>
      <c r="C22">
        <v>0</v>
      </c>
      <c r="D22" s="11">
        <f t="shared" si="0"/>
        <v>0</v>
      </c>
      <c r="E22">
        <v>6</v>
      </c>
      <c r="F22" s="11">
        <f t="shared" si="1"/>
        <v>990000</v>
      </c>
      <c r="G22" s="13">
        <v>0</v>
      </c>
      <c r="H22" s="11">
        <f t="shared" si="2"/>
        <v>0</v>
      </c>
      <c r="I22">
        <v>4</v>
      </c>
      <c r="J22" s="11">
        <f t="shared" si="3"/>
        <v>660000</v>
      </c>
      <c r="K22">
        <v>2</v>
      </c>
      <c r="L22" s="11">
        <f t="shared" si="4"/>
        <v>330000</v>
      </c>
    </row>
    <row r="23" spans="1:12" x14ac:dyDescent="0.3">
      <c r="A23" t="s">
        <v>36</v>
      </c>
      <c r="B23">
        <v>220000</v>
      </c>
      <c r="C23">
        <v>5</v>
      </c>
      <c r="D23" s="11">
        <f t="shared" si="0"/>
        <v>1100000</v>
      </c>
      <c r="E23">
        <v>0</v>
      </c>
      <c r="F23" s="11">
        <f t="shared" si="1"/>
        <v>0</v>
      </c>
      <c r="G23" s="13">
        <v>0</v>
      </c>
      <c r="H23" s="11">
        <f t="shared" si="2"/>
        <v>0</v>
      </c>
      <c r="I23">
        <v>1</v>
      </c>
      <c r="J23" s="11">
        <f t="shared" si="3"/>
        <v>220000</v>
      </c>
      <c r="K23">
        <v>4</v>
      </c>
      <c r="L23" s="11">
        <f t="shared" si="4"/>
        <v>880000</v>
      </c>
    </row>
    <row r="24" spans="1:12" x14ac:dyDescent="0.3">
      <c r="A24" t="s">
        <v>38</v>
      </c>
      <c r="B24">
        <v>165000</v>
      </c>
      <c r="C24">
        <v>1</v>
      </c>
      <c r="D24" s="11">
        <f t="shared" si="0"/>
        <v>165000</v>
      </c>
      <c r="E24">
        <v>0</v>
      </c>
      <c r="F24" s="11">
        <f t="shared" si="1"/>
        <v>0</v>
      </c>
      <c r="G24" s="13">
        <v>0</v>
      </c>
      <c r="H24" s="11">
        <f t="shared" si="2"/>
        <v>0</v>
      </c>
      <c r="I24">
        <v>1</v>
      </c>
      <c r="J24" s="11">
        <f t="shared" si="3"/>
        <v>165000</v>
      </c>
      <c r="K24">
        <v>0</v>
      </c>
      <c r="L24" s="11">
        <f t="shared" si="4"/>
        <v>0</v>
      </c>
    </row>
    <row r="25" spans="1:12" x14ac:dyDescent="0.3">
      <c r="A25" t="s">
        <v>47</v>
      </c>
      <c r="C25">
        <f t="shared" ref="C25:L25" si="5">SUM(C4:C24)</f>
        <v>70</v>
      </c>
      <c r="D25" s="11">
        <f t="shared" si="5"/>
        <v>18575000</v>
      </c>
      <c r="E25">
        <f t="shared" si="5"/>
        <v>57</v>
      </c>
      <c r="F25" s="11">
        <f t="shared" si="5"/>
        <v>13600000</v>
      </c>
      <c r="G25">
        <f t="shared" si="5"/>
        <v>1</v>
      </c>
      <c r="H25" s="11">
        <f t="shared" si="5"/>
        <v>230000</v>
      </c>
      <c r="I25">
        <f t="shared" si="5"/>
        <v>66</v>
      </c>
      <c r="J25" s="11">
        <f t="shared" si="5"/>
        <v>15525000</v>
      </c>
      <c r="K25">
        <f t="shared" si="5"/>
        <v>66</v>
      </c>
      <c r="L25" s="11">
        <f t="shared" si="5"/>
        <v>17760000</v>
      </c>
    </row>
    <row r="26" spans="1:12" x14ac:dyDescent="0.3">
      <c r="A26" t="s">
        <v>58</v>
      </c>
      <c r="J26" s="14">
        <f>J25*1.2</f>
        <v>18630000</v>
      </c>
      <c r="L26" s="14">
        <f>L25*1.2</f>
        <v>21312000</v>
      </c>
    </row>
  </sheetData>
  <mergeCells count="3">
    <mergeCell ref="C1:N1"/>
    <mergeCell ref="C2:L2"/>
    <mergeCell ref="A1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C27" sqref="C27"/>
    </sheetView>
  </sheetViews>
  <sheetFormatPr defaultRowHeight="14.4" x14ac:dyDescent="0.3"/>
  <cols>
    <col min="1" max="1" width="11.77734375" customWidth="1"/>
  </cols>
  <sheetData>
    <row r="1" spans="1:14" x14ac:dyDescent="0.3">
      <c r="A1" s="22" t="s">
        <v>59</v>
      </c>
      <c r="B1" s="22"/>
      <c r="C1" s="20" t="s">
        <v>51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3">
      <c r="A2" s="22"/>
      <c r="B2" s="22"/>
      <c r="C2" s="20" t="s">
        <v>50</v>
      </c>
      <c r="D2" s="20"/>
      <c r="E2" s="20"/>
      <c r="F2" s="20"/>
      <c r="G2" s="20"/>
      <c r="H2" s="20"/>
      <c r="I2" s="20"/>
      <c r="J2" s="20"/>
      <c r="K2" s="20"/>
      <c r="L2" s="20"/>
      <c r="M2" s="12"/>
    </row>
    <row r="3" spans="1:14" ht="86.4" x14ac:dyDescent="0.3">
      <c r="A3" s="8" t="s">
        <v>39</v>
      </c>
      <c r="B3" s="9" t="s">
        <v>45</v>
      </c>
      <c r="C3" s="9" t="s">
        <v>40</v>
      </c>
      <c r="D3" s="10" t="s">
        <v>47</v>
      </c>
      <c r="E3" s="9" t="s">
        <v>41</v>
      </c>
      <c r="F3" s="10" t="s">
        <v>47</v>
      </c>
      <c r="G3" s="9" t="s">
        <v>42</v>
      </c>
      <c r="H3" s="10" t="s">
        <v>47</v>
      </c>
      <c r="I3" s="9" t="s">
        <v>43</v>
      </c>
      <c r="J3" s="10" t="s">
        <v>47</v>
      </c>
      <c r="K3" s="9" t="s">
        <v>44</v>
      </c>
      <c r="L3" s="10" t="s">
        <v>47</v>
      </c>
      <c r="M3" s="9" t="s">
        <v>48</v>
      </c>
      <c r="N3" s="9" t="s">
        <v>49</v>
      </c>
    </row>
    <row r="4" spans="1:14" x14ac:dyDescent="0.3">
      <c r="A4" t="s">
        <v>60</v>
      </c>
      <c r="B4">
        <v>230000</v>
      </c>
      <c r="C4">
        <v>2</v>
      </c>
      <c r="D4" s="11">
        <f>B4*C4</f>
        <v>460000</v>
      </c>
      <c r="E4">
        <v>0</v>
      </c>
      <c r="F4" s="11">
        <f>E4*B4</f>
        <v>0</v>
      </c>
      <c r="G4" s="13">
        <v>0</v>
      </c>
      <c r="H4" s="11">
        <f>G4*B4</f>
        <v>0</v>
      </c>
      <c r="I4">
        <v>1</v>
      </c>
      <c r="J4" s="11">
        <f>I4*B4</f>
        <v>230000</v>
      </c>
      <c r="K4">
        <v>1</v>
      </c>
      <c r="L4" s="11">
        <f>K4*B4</f>
        <v>230000</v>
      </c>
    </row>
    <row r="5" spans="1:14" x14ac:dyDescent="0.3">
      <c r="A5" t="s">
        <v>20</v>
      </c>
      <c r="B5">
        <v>225000</v>
      </c>
      <c r="C5">
        <v>0</v>
      </c>
      <c r="D5" s="11">
        <f t="shared" ref="D5:D31" si="0">B5*C5</f>
        <v>0</v>
      </c>
      <c r="E5">
        <v>8</v>
      </c>
      <c r="F5" s="11">
        <f t="shared" ref="F5:F31" si="1">E5*B5</f>
        <v>1800000</v>
      </c>
      <c r="G5" s="13">
        <v>0</v>
      </c>
      <c r="H5" s="11">
        <f t="shared" ref="H5:H31" si="2">G5*B5</f>
        <v>0</v>
      </c>
      <c r="I5">
        <v>5</v>
      </c>
      <c r="J5" s="11">
        <f t="shared" ref="J5:J31" si="3">I5*B5</f>
        <v>1125000</v>
      </c>
      <c r="K5">
        <v>3</v>
      </c>
      <c r="L5" s="11">
        <f t="shared" ref="L5:L31" si="4">K5*B5</f>
        <v>675000</v>
      </c>
    </row>
    <row r="6" spans="1:14" x14ac:dyDescent="0.3">
      <c r="A6" t="s">
        <v>21</v>
      </c>
      <c r="B6">
        <v>240000</v>
      </c>
      <c r="C6">
        <v>3</v>
      </c>
      <c r="D6" s="11">
        <f t="shared" si="0"/>
        <v>720000</v>
      </c>
      <c r="E6">
        <v>0</v>
      </c>
      <c r="F6" s="11">
        <f t="shared" si="1"/>
        <v>0</v>
      </c>
      <c r="G6" s="13">
        <v>0</v>
      </c>
      <c r="H6" s="11">
        <f t="shared" si="2"/>
        <v>0</v>
      </c>
      <c r="I6">
        <v>2</v>
      </c>
      <c r="J6" s="11">
        <f t="shared" si="3"/>
        <v>480000</v>
      </c>
      <c r="K6">
        <v>1</v>
      </c>
      <c r="L6" s="11">
        <f t="shared" si="4"/>
        <v>240000</v>
      </c>
    </row>
    <row r="7" spans="1:14" x14ac:dyDescent="0.3">
      <c r="A7" t="s">
        <v>11</v>
      </c>
      <c r="B7">
        <v>240000</v>
      </c>
      <c r="C7">
        <v>3</v>
      </c>
      <c r="D7" s="11">
        <f t="shared" si="0"/>
        <v>720000</v>
      </c>
      <c r="E7">
        <v>0</v>
      </c>
      <c r="F7" s="11">
        <f t="shared" si="1"/>
        <v>0</v>
      </c>
      <c r="G7" s="13">
        <v>0</v>
      </c>
      <c r="H7" s="11">
        <f t="shared" si="2"/>
        <v>0</v>
      </c>
      <c r="I7">
        <v>3</v>
      </c>
      <c r="J7" s="11">
        <f t="shared" si="3"/>
        <v>720000</v>
      </c>
      <c r="K7">
        <v>0</v>
      </c>
      <c r="L7" s="11">
        <f t="shared" si="4"/>
        <v>0</v>
      </c>
    </row>
    <row r="8" spans="1:14" x14ac:dyDescent="0.3">
      <c r="A8" t="s">
        <v>22</v>
      </c>
      <c r="B8">
        <v>230000</v>
      </c>
      <c r="C8">
        <v>4</v>
      </c>
      <c r="D8" s="11">
        <f t="shared" si="0"/>
        <v>920000</v>
      </c>
      <c r="E8">
        <v>2</v>
      </c>
      <c r="F8" s="11">
        <f t="shared" si="1"/>
        <v>460000</v>
      </c>
      <c r="G8" s="13">
        <v>2</v>
      </c>
      <c r="H8" s="11">
        <f t="shared" si="2"/>
        <v>460000</v>
      </c>
      <c r="I8">
        <v>3</v>
      </c>
      <c r="J8" s="11">
        <f t="shared" si="3"/>
        <v>690000</v>
      </c>
      <c r="K8">
        <v>1</v>
      </c>
      <c r="L8" s="11">
        <f t="shared" si="4"/>
        <v>230000</v>
      </c>
    </row>
    <row r="9" spans="1:14" x14ac:dyDescent="0.3">
      <c r="A9" t="s">
        <v>23</v>
      </c>
      <c r="B9">
        <v>230000</v>
      </c>
      <c r="C9">
        <v>5</v>
      </c>
      <c r="D9" s="11">
        <f t="shared" si="0"/>
        <v>1150000</v>
      </c>
      <c r="E9">
        <v>6</v>
      </c>
      <c r="F9" s="11">
        <f t="shared" si="1"/>
        <v>1380000</v>
      </c>
      <c r="G9" s="13">
        <v>1</v>
      </c>
      <c r="H9" s="11">
        <f t="shared" si="2"/>
        <v>230000</v>
      </c>
      <c r="I9">
        <v>8</v>
      </c>
      <c r="J9" s="11">
        <f t="shared" si="3"/>
        <v>1840000</v>
      </c>
      <c r="K9">
        <v>2</v>
      </c>
      <c r="L9" s="11">
        <f t="shared" si="4"/>
        <v>460000</v>
      </c>
    </row>
    <row r="10" spans="1:14" x14ac:dyDescent="0.3">
      <c r="A10" t="s">
        <v>61</v>
      </c>
      <c r="B10">
        <v>145000</v>
      </c>
      <c r="C10">
        <v>1</v>
      </c>
      <c r="D10" s="11">
        <f t="shared" si="0"/>
        <v>145000</v>
      </c>
      <c r="E10">
        <v>0</v>
      </c>
      <c r="F10" s="11">
        <f t="shared" si="1"/>
        <v>0</v>
      </c>
      <c r="G10" s="13">
        <v>0</v>
      </c>
      <c r="H10" s="11">
        <f t="shared" si="2"/>
        <v>0</v>
      </c>
      <c r="I10">
        <v>0</v>
      </c>
      <c r="J10" s="11">
        <f t="shared" si="3"/>
        <v>0</v>
      </c>
      <c r="K10">
        <v>1</v>
      </c>
      <c r="L10" s="11">
        <f t="shared" si="4"/>
        <v>145000</v>
      </c>
    </row>
    <row r="11" spans="1:14" x14ac:dyDescent="0.3">
      <c r="A11" t="s">
        <v>62</v>
      </c>
      <c r="B11">
        <v>230000</v>
      </c>
      <c r="C11">
        <v>1</v>
      </c>
      <c r="D11" s="11">
        <f t="shared" si="0"/>
        <v>230000</v>
      </c>
      <c r="E11">
        <v>0</v>
      </c>
      <c r="F11" s="11">
        <f t="shared" si="1"/>
        <v>0</v>
      </c>
      <c r="G11" s="13">
        <v>0</v>
      </c>
      <c r="H11" s="11">
        <f t="shared" si="2"/>
        <v>0</v>
      </c>
      <c r="I11">
        <v>0</v>
      </c>
      <c r="J11" s="11">
        <f t="shared" si="3"/>
        <v>0</v>
      </c>
      <c r="K11">
        <v>1</v>
      </c>
      <c r="L11" s="11">
        <f t="shared" si="4"/>
        <v>230000</v>
      </c>
    </row>
    <row r="12" spans="1:14" x14ac:dyDescent="0.3">
      <c r="A12" t="s">
        <v>24</v>
      </c>
      <c r="B12">
        <v>480000</v>
      </c>
      <c r="C12">
        <v>3</v>
      </c>
      <c r="D12" s="11">
        <f t="shared" si="0"/>
        <v>1440000</v>
      </c>
      <c r="E12">
        <v>0</v>
      </c>
      <c r="F12" s="11">
        <f t="shared" si="1"/>
        <v>0</v>
      </c>
      <c r="G12" s="13">
        <v>0</v>
      </c>
      <c r="H12" s="11">
        <f t="shared" si="2"/>
        <v>0</v>
      </c>
      <c r="I12">
        <v>1</v>
      </c>
      <c r="J12" s="11">
        <f t="shared" si="3"/>
        <v>480000</v>
      </c>
      <c r="K12">
        <v>2</v>
      </c>
      <c r="L12" s="11">
        <f t="shared" si="4"/>
        <v>960000</v>
      </c>
    </row>
    <row r="13" spans="1:14" x14ac:dyDescent="0.3">
      <c r="A13" t="s">
        <v>25</v>
      </c>
      <c r="B13">
        <v>230000</v>
      </c>
      <c r="C13">
        <v>1</v>
      </c>
      <c r="D13" s="11">
        <f t="shared" si="0"/>
        <v>230000</v>
      </c>
      <c r="E13">
        <v>6</v>
      </c>
      <c r="F13" s="11">
        <f t="shared" si="1"/>
        <v>1380000</v>
      </c>
      <c r="G13" s="13">
        <v>0</v>
      </c>
      <c r="H13" s="11">
        <f t="shared" si="2"/>
        <v>0</v>
      </c>
      <c r="I13">
        <v>4</v>
      </c>
      <c r="J13" s="11">
        <f t="shared" si="3"/>
        <v>920000</v>
      </c>
      <c r="K13">
        <v>3</v>
      </c>
      <c r="L13" s="11">
        <f t="shared" si="4"/>
        <v>690000</v>
      </c>
    </row>
    <row r="14" spans="1:14" x14ac:dyDescent="0.3">
      <c r="A14" t="s">
        <v>68</v>
      </c>
      <c r="B14">
        <v>180000</v>
      </c>
      <c r="C14">
        <v>2</v>
      </c>
      <c r="D14" s="11">
        <f t="shared" si="0"/>
        <v>360000</v>
      </c>
      <c r="E14">
        <v>0</v>
      </c>
      <c r="F14" s="11">
        <f t="shared" si="1"/>
        <v>0</v>
      </c>
      <c r="G14" s="13">
        <v>0</v>
      </c>
      <c r="H14" s="11">
        <f t="shared" si="2"/>
        <v>0</v>
      </c>
      <c r="I14">
        <v>2</v>
      </c>
      <c r="J14" s="11">
        <f t="shared" si="3"/>
        <v>360000</v>
      </c>
      <c r="K14">
        <v>0</v>
      </c>
      <c r="L14" s="11">
        <f t="shared" si="4"/>
        <v>0</v>
      </c>
    </row>
    <row r="15" spans="1:14" x14ac:dyDescent="0.3">
      <c r="A15" t="s">
        <v>56</v>
      </c>
      <c r="B15">
        <v>220000</v>
      </c>
      <c r="C15">
        <v>4</v>
      </c>
      <c r="D15" s="11">
        <f t="shared" si="0"/>
        <v>880000</v>
      </c>
      <c r="E15">
        <v>0</v>
      </c>
      <c r="F15" s="11">
        <f t="shared" si="1"/>
        <v>0</v>
      </c>
      <c r="G15" s="13">
        <v>0</v>
      </c>
      <c r="H15" s="11">
        <f t="shared" si="2"/>
        <v>0</v>
      </c>
      <c r="I15">
        <v>1</v>
      </c>
      <c r="J15" s="11">
        <f t="shared" si="3"/>
        <v>220000</v>
      </c>
      <c r="K15">
        <v>3</v>
      </c>
      <c r="L15" s="11">
        <f t="shared" si="4"/>
        <v>660000</v>
      </c>
    </row>
    <row r="16" spans="1:14" x14ac:dyDescent="0.3">
      <c r="A16" t="s">
        <v>9</v>
      </c>
      <c r="B16">
        <v>320000</v>
      </c>
      <c r="C16">
        <v>5</v>
      </c>
      <c r="D16" s="11">
        <f t="shared" si="0"/>
        <v>1600000</v>
      </c>
      <c r="E16">
        <v>4</v>
      </c>
      <c r="F16" s="11">
        <f t="shared" si="1"/>
        <v>1280000</v>
      </c>
      <c r="G16" s="13">
        <v>0</v>
      </c>
      <c r="H16" s="11">
        <f t="shared" si="2"/>
        <v>0</v>
      </c>
      <c r="I16">
        <v>3</v>
      </c>
      <c r="J16" s="11">
        <f t="shared" si="3"/>
        <v>960000</v>
      </c>
      <c r="K16">
        <v>6</v>
      </c>
      <c r="L16" s="11">
        <f t="shared" si="4"/>
        <v>1920000</v>
      </c>
    </row>
    <row r="17" spans="1:12" x14ac:dyDescent="0.3">
      <c r="A17" t="s">
        <v>26</v>
      </c>
      <c r="B17">
        <v>300000</v>
      </c>
      <c r="C17">
        <v>3</v>
      </c>
      <c r="D17" s="11">
        <f t="shared" si="0"/>
        <v>900000</v>
      </c>
      <c r="E17">
        <v>0</v>
      </c>
      <c r="F17" s="11">
        <f t="shared" si="1"/>
        <v>0</v>
      </c>
      <c r="G17" s="13">
        <v>0</v>
      </c>
      <c r="H17" s="11">
        <f t="shared" si="2"/>
        <v>0</v>
      </c>
      <c r="I17">
        <v>0</v>
      </c>
      <c r="J17" s="11">
        <f t="shared" si="3"/>
        <v>0</v>
      </c>
      <c r="K17">
        <v>3</v>
      </c>
      <c r="L17" s="11">
        <f t="shared" si="4"/>
        <v>900000</v>
      </c>
    </row>
    <row r="18" spans="1:12" x14ac:dyDescent="0.3">
      <c r="A18" t="s">
        <v>63</v>
      </c>
      <c r="B18">
        <v>300000</v>
      </c>
      <c r="C18">
        <v>1</v>
      </c>
      <c r="D18" s="11">
        <f t="shared" si="0"/>
        <v>300000</v>
      </c>
      <c r="E18">
        <v>0</v>
      </c>
      <c r="F18" s="11">
        <f t="shared" si="1"/>
        <v>0</v>
      </c>
      <c r="G18" s="13">
        <v>0</v>
      </c>
      <c r="H18" s="11">
        <f t="shared" si="2"/>
        <v>0</v>
      </c>
      <c r="I18">
        <v>0</v>
      </c>
      <c r="J18" s="11">
        <f t="shared" si="3"/>
        <v>0</v>
      </c>
      <c r="K18">
        <v>1</v>
      </c>
      <c r="L18" s="11">
        <f t="shared" si="4"/>
        <v>300000</v>
      </c>
    </row>
    <row r="19" spans="1:12" x14ac:dyDescent="0.3">
      <c r="A19" t="s">
        <v>64</v>
      </c>
      <c r="B19">
        <v>285000</v>
      </c>
      <c r="C19">
        <v>1</v>
      </c>
      <c r="D19" s="11">
        <f t="shared" si="0"/>
        <v>285000</v>
      </c>
      <c r="E19">
        <v>0</v>
      </c>
      <c r="F19" s="11">
        <f t="shared" si="1"/>
        <v>0</v>
      </c>
      <c r="G19" s="13">
        <v>0</v>
      </c>
      <c r="H19" s="11">
        <f t="shared" si="2"/>
        <v>0</v>
      </c>
      <c r="I19">
        <v>0</v>
      </c>
      <c r="J19" s="11">
        <f t="shared" si="3"/>
        <v>0</v>
      </c>
      <c r="K19">
        <v>1</v>
      </c>
      <c r="L19" s="11">
        <f t="shared" si="4"/>
        <v>285000</v>
      </c>
    </row>
    <row r="20" spans="1:12" x14ac:dyDescent="0.3">
      <c r="A20" t="s">
        <v>8</v>
      </c>
      <c r="B20">
        <v>310000</v>
      </c>
      <c r="C20">
        <v>7</v>
      </c>
      <c r="D20" s="11">
        <f t="shared" si="0"/>
        <v>2170000</v>
      </c>
      <c r="E20">
        <v>0</v>
      </c>
      <c r="F20" s="11">
        <f t="shared" si="1"/>
        <v>0</v>
      </c>
      <c r="G20" s="13">
        <v>0</v>
      </c>
      <c r="H20" s="11">
        <f t="shared" si="2"/>
        <v>0</v>
      </c>
      <c r="I20">
        <v>2</v>
      </c>
      <c r="J20" s="11">
        <f t="shared" si="3"/>
        <v>620000</v>
      </c>
      <c r="K20">
        <v>5</v>
      </c>
      <c r="L20" s="11">
        <f t="shared" si="4"/>
        <v>1550000</v>
      </c>
    </row>
    <row r="21" spans="1:12" x14ac:dyDescent="0.3">
      <c r="A21" t="s">
        <v>29</v>
      </c>
      <c r="B21">
        <v>280000</v>
      </c>
      <c r="C21">
        <v>0</v>
      </c>
      <c r="D21" s="11">
        <f t="shared" si="0"/>
        <v>0</v>
      </c>
      <c r="E21">
        <v>8</v>
      </c>
      <c r="F21" s="11">
        <f>E21*B21</f>
        <v>2240000</v>
      </c>
      <c r="G21" s="13">
        <v>0</v>
      </c>
      <c r="H21" s="11">
        <f t="shared" si="2"/>
        <v>0</v>
      </c>
      <c r="I21">
        <v>4</v>
      </c>
      <c r="J21" s="11">
        <f t="shared" si="3"/>
        <v>1120000</v>
      </c>
      <c r="K21">
        <v>4</v>
      </c>
      <c r="L21" s="11">
        <f t="shared" si="4"/>
        <v>1120000</v>
      </c>
    </row>
    <row r="22" spans="1:12" x14ac:dyDescent="0.3">
      <c r="A22" t="s">
        <v>30</v>
      </c>
      <c r="B22">
        <v>310000</v>
      </c>
      <c r="C22">
        <v>0</v>
      </c>
      <c r="D22" s="11">
        <f t="shared" si="0"/>
        <v>0</v>
      </c>
      <c r="E22">
        <v>5</v>
      </c>
      <c r="F22" s="11">
        <f t="shared" si="1"/>
        <v>1550000</v>
      </c>
      <c r="G22" s="13">
        <v>0</v>
      </c>
      <c r="H22" s="11">
        <f t="shared" si="2"/>
        <v>0</v>
      </c>
      <c r="I22">
        <v>1</v>
      </c>
      <c r="J22" s="11">
        <f t="shared" si="3"/>
        <v>310000</v>
      </c>
      <c r="K22">
        <v>4</v>
      </c>
      <c r="L22" s="11">
        <f t="shared" si="4"/>
        <v>1240000</v>
      </c>
    </row>
    <row r="23" spans="1:12" x14ac:dyDescent="0.3">
      <c r="A23" t="s">
        <v>31</v>
      </c>
      <c r="B23">
        <v>270000</v>
      </c>
      <c r="C23">
        <v>0</v>
      </c>
      <c r="D23" s="11">
        <f t="shared" si="0"/>
        <v>0</v>
      </c>
      <c r="E23">
        <v>4</v>
      </c>
      <c r="F23" s="11">
        <f t="shared" si="1"/>
        <v>1080000</v>
      </c>
      <c r="G23" s="13">
        <v>0</v>
      </c>
      <c r="H23" s="11">
        <f t="shared" si="2"/>
        <v>0</v>
      </c>
      <c r="I23">
        <v>0</v>
      </c>
      <c r="J23" s="11">
        <f t="shared" si="3"/>
        <v>0</v>
      </c>
      <c r="K23">
        <v>4</v>
      </c>
      <c r="L23" s="11">
        <f t="shared" si="4"/>
        <v>1080000</v>
      </c>
    </row>
    <row r="24" spans="1:12" x14ac:dyDescent="0.3">
      <c r="A24" t="s">
        <v>65</v>
      </c>
      <c r="B24">
        <v>140000</v>
      </c>
      <c r="C24">
        <v>3</v>
      </c>
      <c r="D24" s="11">
        <f t="shared" si="0"/>
        <v>420000</v>
      </c>
      <c r="E24">
        <v>0</v>
      </c>
      <c r="F24" s="11">
        <f t="shared" si="1"/>
        <v>0</v>
      </c>
      <c r="G24" s="13">
        <v>0</v>
      </c>
      <c r="H24" s="11">
        <f t="shared" si="2"/>
        <v>0</v>
      </c>
      <c r="I24">
        <v>0</v>
      </c>
      <c r="J24" s="11">
        <f t="shared" si="3"/>
        <v>0</v>
      </c>
      <c r="K24">
        <v>3</v>
      </c>
      <c r="L24" s="11">
        <f t="shared" si="4"/>
        <v>420000</v>
      </c>
    </row>
    <row r="25" spans="1:12" x14ac:dyDescent="0.3">
      <c r="A25" t="s">
        <v>66</v>
      </c>
      <c r="B25">
        <v>220000</v>
      </c>
      <c r="C25">
        <v>3</v>
      </c>
      <c r="D25" s="11">
        <f t="shared" si="0"/>
        <v>660000</v>
      </c>
      <c r="E25">
        <v>0</v>
      </c>
      <c r="F25" s="11">
        <f t="shared" si="1"/>
        <v>0</v>
      </c>
      <c r="G25" s="13">
        <v>0</v>
      </c>
      <c r="H25" s="11">
        <f t="shared" si="2"/>
        <v>0</v>
      </c>
      <c r="I25">
        <v>0</v>
      </c>
      <c r="J25" s="11">
        <f t="shared" si="3"/>
        <v>0</v>
      </c>
      <c r="K25">
        <v>3</v>
      </c>
      <c r="L25" s="11">
        <f t="shared" si="4"/>
        <v>660000</v>
      </c>
    </row>
    <row r="26" spans="1:12" x14ac:dyDescent="0.3">
      <c r="A26" t="s">
        <v>55</v>
      </c>
      <c r="B26">
        <v>245000</v>
      </c>
      <c r="C26">
        <v>0</v>
      </c>
      <c r="D26" s="11">
        <f t="shared" si="0"/>
        <v>0</v>
      </c>
      <c r="E26">
        <v>12</v>
      </c>
      <c r="F26" s="11">
        <f t="shared" si="1"/>
        <v>2940000</v>
      </c>
      <c r="G26" s="13">
        <v>0</v>
      </c>
      <c r="H26" s="11">
        <f t="shared" si="2"/>
        <v>0</v>
      </c>
      <c r="I26">
        <v>4</v>
      </c>
      <c r="J26" s="11">
        <f t="shared" si="3"/>
        <v>980000</v>
      </c>
      <c r="K26">
        <v>8</v>
      </c>
      <c r="L26" s="11">
        <f t="shared" si="4"/>
        <v>1960000</v>
      </c>
    </row>
    <row r="27" spans="1:12" x14ac:dyDescent="0.3">
      <c r="A27" t="s">
        <v>67</v>
      </c>
      <c r="B27">
        <v>245000</v>
      </c>
      <c r="C27">
        <v>4</v>
      </c>
      <c r="D27" s="11">
        <f t="shared" si="0"/>
        <v>980000</v>
      </c>
      <c r="E27">
        <v>0</v>
      </c>
      <c r="F27" s="11">
        <f t="shared" si="1"/>
        <v>0</v>
      </c>
      <c r="G27" s="13">
        <v>0</v>
      </c>
      <c r="H27" s="11">
        <f t="shared" si="2"/>
        <v>0</v>
      </c>
      <c r="I27">
        <v>0</v>
      </c>
      <c r="J27" s="11">
        <f t="shared" si="3"/>
        <v>0</v>
      </c>
      <c r="K27">
        <v>4</v>
      </c>
      <c r="L27" s="11">
        <f t="shared" si="4"/>
        <v>980000</v>
      </c>
    </row>
    <row r="28" spans="1:12" x14ac:dyDescent="0.3">
      <c r="A28" t="s">
        <v>33</v>
      </c>
      <c r="B28">
        <v>200000</v>
      </c>
      <c r="C28">
        <v>0</v>
      </c>
      <c r="D28" s="11">
        <f t="shared" si="0"/>
        <v>0</v>
      </c>
      <c r="E28">
        <v>5</v>
      </c>
      <c r="F28" s="11">
        <f t="shared" si="1"/>
        <v>1000000</v>
      </c>
      <c r="G28" s="13">
        <v>1</v>
      </c>
      <c r="H28" s="11">
        <f t="shared" si="2"/>
        <v>200000</v>
      </c>
      <c r="I28">
        <v>2</v>
      </c>
      <c r="J28" s="11">
        <f t="shared" si="3"/>
        <v>400000</v>
      </c>
      <c r="K28">
        <v>2</v>
      </c>
      <c r="L28" s="11">
        <f t="shared" si="4"/>
        <v>400000</v>
      </c>
    </row>
    <row r="29" spans="1:12" x14ac:dyDescent="0.3">
      <c r="A29" t="s">
        <v>35</v>
      </c>
      <c r="B29">
        <v>165000</v>
      </c>
      <c r="C29">
        <v>0</v>
      </c>
      <c r="D29" s="11">
        <f t="shared" si="0"/>
        <v>0</v>
      </c>
      <c r="E29">
        <v>6</v>
      </c>
      <c r="F29" s="11">
        <f t="shared" si="1"/>
        <v>990000</v>
      </c>
      <c r="G29" s="13">
        <v>0</v>
      </c>
      <c r="H29" s="11">
        <f t="shared" si="2"/>
        <v>0</v>
      </c>
      <c r="I29">
        <v>2</v>
      </c>
      <c r="J29" s="11">
        <f t="shared" si="3"/>
        <v>330000</v>
      </c>
      <c r="K29">
        <v>4</v>
      </c>
      <c r="L29" s="11">
        <f t="shared" si="4"/>
        <v>660000</v>
      </c>
    </row>
    <row r="30" spans="1:12" x14ac:dyDescent="0.3">
      <c r="A30" t="s">
        <v>36</v>
      </c>
      <c r="B30">
        <v>220000</v>
      </c>
      <c r="C30">
        <v>9</v>
      </c>
      <c r="D30" s="11">
        <f t="shared" si="0"/>
        <v>1980000</v>
      </c>
      <c r="E30">
        <v>0</v>
      </c>
      <c r="F30" s="11">
        <f t="shared" si="1"/>
        <v>0</v>
      </c>
      <c r="G30" s="13">
        <v>0</v>
      </c>
      <c r="H30" s="11">
        <f t="shared" si="2"/>
        <v>0</v>
      </c>
      <c r="I30">
        <v>1</v>
      </c>
      <c r="J30" s="11">
        <f t="shared" si="3"/>
        <v>220000</v>
      </c>
      <c r="K30">
        <v>6</v>
      </c>
      <c r="L30" s="11">
        <f t="shared" si="4"/>
        <v>1320000</v>
      </c>
    </row>
    <row r="31" spans="1:12" x14ac:dyDescent="0.3">
      <c r="A31" t="s">
        <v>34</v>
      </c>
      <c r="B31">
        <v>280000</v>
      </c>
      <c r="C31">
        <v>3</v>
      </c>
      <c r="D31" s="11">
        <f t="shared" si="0"/>
        <v>840000</v>
      </c>
      <c r="E31">
        <v>0</v>
      </c>
      <c r="F31" s="11">
        <f t="shared" si="1"/>
        <v>0</v>
      </c>
      <c r="G31" s="13">
        <v>0</v>
      </c>
      <c r="H31" s="11">
        <f t="shared" si="2"/>
        <v>0</v>
      </c>
      <c r="I31">
        <v>1</v>
      </c>
      <c r="J31" s="11">
        <f t="shared" si="3"/>
        <v>280000</v>
      </c>
      <c r="K31">
        <v>2</v>
      </c>
      <c r="L31" s="11">
        <f t="shared" si="4"/>
        <v>560000</v>
      </c>
    </row>
    <row r="32" spans="1:12" x14ac:dyDescent="0.3">
      <c r="A32" t="s">
        <v>47</v>
      </c>
      <c r="C32">
        <f t="shared" ref="C32:L32" si="5">SUM(C4:C31)</f>
        <v>68</v>
      </c>
      <c r="D32" s="11">
        <f t="shared" si="5"/>
        <v>17390000</v>
      </c>
      <c r="E32">
        <f t="shared" si="5"/>
        <v>66</v>
      </c>
      <c r="F32" s="11">
        <f t="shared" si="5"/>
        <v>16100000</v>
      </c>
      <c r="G32">
        <f t="shared" si="5"/>
        <v>4</v>
      </c>
      <c r="H32" s="11">
        <f t="shared" si="5"/>
        <v>890000</v>
      </c>
      <c r="I32">
        <f t="shared" si="5"/>
        <v>50</v>
      </c>
      <c r="J32" s="11">
        <f t="shared" si="5"/>
        <v>12285000</v>
      </c>
      <c r="K32">
        <f t="shared" si="5"/>
        <v>78</v>
      </c>
      <c r="L32" s="11">
        <f t="shared" si="5"/>
        <v>19875000</v>
      </c>
    </row>
    <row r="33" spans="1:12" x14ac:dyDescent="0.3">
      <c r="A33" t="s">
        <v>58</v>
      </c>
      <c r="J33" s="14">
        <f>J32*1.2</f>
        <v>14742000</v>
      </c>
      <c r="L33" s="14">
        <f>L32*1.2</f>
        <v>23850000</v>
      </c>
    </row>
  </sheetData>
  <mergeCells count="3">
    <mergeCell ref="A1:B2"/>
    <mergeCell ref="C1:N1"/>
    <mergeCell ref="C2: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pane xSplit="2" ySplit="3" topLeftCell="C17" activePane="bottomRight" state="frozen"/>
      <selection pane="topRight" activeCell="C1" sqref="C1"/>
      <selection pane="bottomLeft" activeCell="A4" sqref="A4"/>
      <selection pane="bottomRight" activeCell="C26" sqref="C26"/>
    </sheetView>
  </sheetViews>
  <sheetFormatPr defaultRowHeight="14.4" x14ac:dyDescent="0.3"/>
  <cols>
    <col min="1" max="1" width="12.109375" customWidth="1"/>
    <col min="14" max="14" width="14.44140625" customWidth="1"/>
  </cols>
  <sheetData>
    <row r="1" spans="1:14" x14ac:dyDescent="0.3">
      <c r="A1" s="22" t="s">
        <v>69</v>
      </c>
      <c r="B1" s="22"/>
      <c r="C1" s="20" t="s">
        <v>51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3">
      <c r="A2" s="22"/>
      <c r="B2" s="22"/>
      <c r="C2" s="20" t="s">
        <v>50</v>
      </c>
      <c r="D2" s="20"/>
      <c r="E2" s="20"/>
      <c r="F2" s="20"/>
      <c r="G2" s="20"/>
      <c r="H2" s="20"/>
      <c r="I2" s="20"/>
      <c r="J2" s="20"/>
      <c r="K2" s="20"/>
      <c r="L2" s="20"/>
      <c r="M2" s="12"/>
    </row>
    <row r="3" spans="1:14" ht="54" customHeight="1" x14ac:dyDescent="0.3">
      <c r="A3" s="8" t="s">
        <v>39</v>
      </c>
      <c r="B3" s="9" t="s">
        <v>45</v>
      </c>
      <c r="C3" s="9" t="s">
        <v>40</v>
      </c>
      <c r="D3" s="10" t="s">
        <v>47</v>
      </c>
      <c r="E3" s="9" t="s">
        <v>41</v>
      </c>
      <c r="F3" s="10" t="s">
        <v>47</v>
      </c>
      <c r="G3" s="9" t="s">
        <v>42</v>
      </c>
      <c r="H3" s="10" t="s">
        <v>47</v>
      </c>
      <c r="I3" s="9" t="s">
        <v>43</v>
      </c>
      <c r="J3" s="10" t="s">
        <v>47</v>
      </c>
      <c r="K3" s="9" t="s">
        <v>44</v>
      </c>
      <c r="L3" s="10" t="s">
        <v>47</v>
      </c>
      <c r="M3" s="9" t="s">
        <v>48</v>
      </c>
      <c r="N3" s="9" t="s">
        <v>49</v>
      </c>
    </row>
    <row r="4" spans="1:14" x14ac:dyDescent="0.3">
      <c r="A4" t="s">
        <v>70</v>
      </c>
      <c r="B4">
        <v>230000</v>
      </c>
      <c r="C4">
        <v>4</v>
      </c>
      <c r="D4" s="11">
        <f>B4*C4</f>
        <v>920000</v>
      </c>
      <c r="E4">
        <v>0</v>
      </c>
      <c r="F4" s="11">
        <f>E4*B4</f>
        <v>0</v>
      </c>
      <c r="G4" s="13">
        <v>4</v>
      </c>
      <c r="H4" s="11">
        <f>G4*B4</f>
        <v>920000</v>
      </c>
      <c r="I4">
        <v>0</v>
      </c>
      <c r="J4" s="11">
        <f>I4*B4</f>
        <v>0</v>
      </c>
      <c r="K4">
        <v>0</v>
      </c>
      <c r="L4" s="11">
        <f>K4*B4</f>
        <v>0</v>
      </c>
    </row>
    <row r="5" spans="1:14" x14ac:dyDescent="0.3">
      <c r="A5" t="s">
        <v>20</v>
      </c>
      <c r="B5">
        <v>225000</v>
      </c>
      <c r="C5">
        <v>0</v>
      </c>
      <c r="D5" s="11">
        <f t="shared" ref="D5:D27" si="0">B5*C5</f>
        <v>0</v>
      </c>
      <c r="E5">
        <v>8</v>
      </c>
      <c r="F5" s="11">
        <f t="shared" ref="F5:F27" si="1">E5*B5</f>
        <v>1800000</v>
      </c>
      <c r="G5" s="13">
        <v>0</v>
      </c>
      <c r="H5" s="11">
        <f t="shared" ref="H5:H27" si="2">G5*B5</f>
        <v>0</v>
      </c>
      <c r="I5">
        <v>8</v>
      </c>
      <c r="J5" s="11">
        <f t="shared" ref="J5:J27" si="3">I5*B5</f>
        <v>1800000</v>
      </c>
      <c r="K5">
        <v>0</v>
      </c>
      <c r="L5" s="11">
        <f t="shared" ref="L5:L27" si="4">K5*B5</f>
        <v>0</v>
      </c>
    </row>
    <row r="6" spans="1:14" x14ac:dyDescent="0.3">
      <c r="A6" t="s">
        <v>72</v>
      </c>
      <c r="B6">
        <v>230000</v>
      </c>
      <c r="C6">
        <v>2</v>
      </c>
      <c r="D6" s="11"/>
      <c r="E6">
        <v>0</v>
      </c>
      <c r="F6" s="11"/>
      <c r="G6" s="13">
        <v>1</v>
      </c>
      <c r="H6" s="11"/>
      <c r="I6">
        <v>1</v>
      </c>
      <c r="J6" s="11"/>
      <c r="K6">
        <v>0</v>
      </c>
      <c r="L6" s="11"/>
    </row>
    <row r="7" spans="1:14" x14ac:dyDescent="0.3">
      <c r="A7" t="s">
        <v>21</v>
      </c>
      <c r="B7">
        <v>240000</v>
      </c>
      <c r="C7">
        <v>3</v>
      </c>
      <c r="D7" s="11">
        <f t="shared" si="0"/>
        <v>720000</v>
      </c>
      <c r="E7">
        <v>0</v>
      </c>
      <c r="F7" s="11">
        <f t="shared" si="1"/>
        <v>0</v>
      </c>
      <c r="G7" s="13">
        <v>0</v>
      </c>
      <c r="H7" s="11">
        <f t="shared" si="2"/>
        <v>0</v>
      </c>
      <c r="I7">
        <v>3</v>
      </c>
      <c r="J7" s="11">
        <f t="shared" si="3"/>
        <v>720000</v>
      </c>
      <c r="K7">
        <v>0</v>
      </c>
      <c r="L7" s="11">
        <f t="shared" si="4"/>
        <v>0</v>
      </c>
    </row>
    <row r="8" spans="1:14" x14ac:dyDescent="0.3">
      <c r="A8" t="s">
        <v>11</v>
      </c>
      <c r="B8">
        <v>240000</v>
      </c>
      <c r="C8">
        <v>3</v>
      </c>
      <c r="D8" s="11">
        <f t="shared" si="0"/>
        <v>720000</v>
      </c>
      <c r="E8">
        <v>0</v>
      </c>
      <c r="F8" s="11">
        <f t="shared" si="1"/>
        <v>0</v>
      </c>
      <c r="G8" s="13">
        <v>0</v>
      </c>
      <c r="H8" s="11">
        <f t="shared" si="2"/>
        <v>0</v>
      </c>
      <c r="I8">
        <v>3</v>
      </c>
      <c r="J8" s="11">
        <f t="shared" si="3"/>
        <v>720000</v>
      </c>
      <c r="K8">
        <v>0</v>
      </c>
      <c r="L8" s="11">
        <f t="shared" si="4"/>
        <v>0</v>
      </c>
    </row>
    <row r="9" spans="1:14" x14ac:dyDescent="0.3">
      <c r="A9" t="s">
        <v>22</v>
      </c>
      <c r="B9">
        <v>230000</v>
      </c>
      <c r="C9">
        <v>5</v>
      </c>
      <c r="D9" s="11">
        <f t="shared" si="0"/>
        <v>1150000</v>
      </c>
      <c r="E9">
        <v>0</v>
      </c>
      <c r="F9" s="11">
        <f t="shared" si="1"/>
        <v>0</v>
      </c>
      <c r="G9" s="13">
        <v>1</v>
      </c>
      <c r="H9" s="11">
        <f t="shared" si="2"/>
        <v>230000</v>
      </c>
      <c r="I9">
        <v>3</v>
      </c>
      <c r="J9" s="11">
        <f t="shared" si="3"/>
        <v>690000</v>
      </c>
      <c r="K9">
        <v>1</v>
      </c>
      <c r="L9" s="11">
        <f t="shared" si="4"/>
        <v>230000</v>
      </c>
    </row>
    <row r="10" spans="1:14" x14ac:dyDescent="0.3">
      <c r="A10" t="s">
        <v>23</v>
      </c>
      <c r="B10">
        <v>230000</v>
      </c>
      <c r="C10">
        <v>4</v>
      </c>
      <c r="D10" s="11">
        <f t="shared" si="0"/>
        <v>920000</v>
      </c>
      <c r="E10">
        <v>0</v>
      </c>
      <c r="F10" s="11">
        <f t="shared" si="1"/>
        <v>0</v>
      </c>
      <c r="G10" s="13">
        <v>1</v>
      </c>
      <c r="H10" s="11">
        <f t="shared" si="2"/>
        <v>230000</v>
      </c>
      <c r="I10">
        <v>2</v>
      </c>
      <c r="J10" s="11">
        <f t="shared" si="3"/>
        <v>460000</v>
      </c>
      <c r="K10">
        <v>1</v>
      </c>
      <c r="L10" s="11">
        <f t="shared" si="4"/>
        <v>230000</v>
      </c>
    </row>
    <row r="11" spans="1:14" x14ac:dyDescent="0.3">
      <c r="A11" t="s">
        <v>24</v>
      </c>
      <c r="B11">
        <v>480000</v>
      </c>
      <c r="C11">
        <v>3</v>
      </c>
      <c r="D11" s="11">
        <f t="shared" si="0"/>
        <v>1440000</v>
      </c>
      <c r="E11">
        <v>0</v>
      </c>
      <c r="F11" s="11">
        <f t="shared" si="1"/>
        <v>0</v>
      </c>
      <c r="G11" s="13">
        <v>3</v>
      </c>
      <c r="H11" s="11">
        <f t="shared" si="2"/>
        <v>1440000</v>
      </c>
      <c r="I11">
        <v>0</v>
      </c>
      <c r="J11" s="11">
        <f t="shared" si="3"/>
        <v>0</v>
      </c>
      <c r="K11">
        <v>0</v>
      </c>
      <c r="L11" s="11">
        <f t="shared" si="4"/>
        <v>0</v>
      </c>
    </row>
    <row r="12" spans="1:14" x14ac:dyDescent="0.3">
      <c r="A12" t="s">
        <v>25</v>
      </c>
      <c r="B12">
        <v>230000</v>
      </c>
      <c r="C12">
        <v>0</v>
      </c>
      <c r="D12" s="11">
        <f t="shared" si="0"/>
        <v>0</v>
      </c>
      <c r="E12">
        <v>6</v>
      </c>
      <c r="F12" s="11">
        <f t="shared" si="1"/>
        <v>1380000</v>
      </c>
      <c r="G12" s="13">
        <v>0</v>
      </c>
      <c r="H12" s="11">
        <f t="shared" si="2"/>
        <v>0</v>
      </c>
      <c r="I12">
        <v>6</v>
      </c>
      <c r="J12" s="11">
        <f t="shared" si="3"/>
        <v>1380000</v>
      </c>
      <c r="K12">
        <v>0</v>
      </c>
      <c r="L12" s="11">
        <f t="shared" si="4"/>
        <v>0</v>
      </c>
    </row>
    <row r="13" spans="1:14" x14ac:dyDescent="0.3">
      <c r="A13" t="s">
        <v>68</v>
      </c>
      <c r="B13">
        <v>180000</v>
      </c>
      <c r="C13">
        <v>3</v>
      </c>
      <c r="D13" s="11">
        <f t="shared" si="0"/>
        <v>540000</v>
      </c>
      <c r="E13">
        <v>0</v>
      </c>
      <c r="F13" s="11">
        <f t="shared" si="1"/>
        <v>0</v>
      </c>
      <c r="G13" s="13">
        <v>0</v>
      </c>
      <c r="H13" s="11">
        <f t="shared" si="2"/>
        <v>0</v>
      </c>
      <c r="I13">
        <v>1</v>
      </c>
      <c r="J13" s="11">
        <f t="shared" si="3"/>
        <v>180000</v>
      </c>
      <c r="K13">
        <v>2</v>
      </c>
      <c r="L13" s="11">
        <f t="shared" si="4"/>
        <v>360000</v>
      </c>
    </row>
    <row r="14" spans="1:14" x14ac:dyDescent="0.3">
      <c r="A14" t="s">
        <v>56</v>
      </c>
      <c r="B14">
        <v>220000</v>
      </c>
      <c r="C14">
        <v>3</v>
      </c>
      <c r="D14" s="11">
        <f t="shared" si="0"/>
        <v>660000</v>
      </c>
      <c r="E14">
        <v>0</v>
      </c>
      <c r="F14" s="11">
        <f t="shared" si="1"/>
        <v>0</v>
      </c>
      <c r="G14" s="13">
        <v>0</v>
      </c>
      <c r="H14" s="11">
        <f t="shared" si="2"/>
        <v>0</v>
      </c>
      <c r="I14">
        <v>0</v>
      </c>
      <c r="J14" s="11">
        <f t="shared" si="3"/>
        <v>0</v>
      </c>
      <c r="K14">
        <v>3</v>
      </c>
      <c r="L14" s="11">
        <f t="shared" si="4"/>
        <v>660000</v>
      </c>
    </row>
    <row r="15" spans="1:14" x14ac:dyDescent="0.3">
      <c r="A15" t="s">
        <v>9</v>
      </c>
      <c r="B15">
        <v>320000</v>
      </c>
      <c r="C15">
        <v>3</v>
      </c>
      <c r="D15" s="11">
        <f t="shared" si="0"/>
        <v>960000</v>
      </c>
      <c r="E15">
        <v>0</v>
      </c>
      <c r="F15" s="11">
        <f t="shared" si="1"/>
        <v>0</v>
      </c>
      <c r="G15" s="13">
        <v>2</v>
      </c>
      <c r="H15" s="11">
        <f t="shared" si="2"/>
        <v>640000</v>
      </c>
      <c r="I15">
        <v>1</v>
      </c>
      <c r="J15" s="11">
        <f t="shared" si="3"/>
        <v>320000</v>
      </c>
      <c r="K15">
        <v>0</v>
      </c>
      <c r="L15" s="11">
        <f t="shared" si="4"/>
        <v>0</v>
      </c>
    </row>
    <row r="16" spans="1:14" x14ac:dyDescent="0.3">
      <c r="A16" t="s">
        <v>26</v>
      </c>
      <c r="B16">
        <v>300000</v>
      </c>
      <c r="C16">
        <v>2</v>
      </c>
      <c r="D16" s="11">
        <f t="shared" si="0"/>
        <v>600000</v>
      </c>
      <c r="E16">
        <v>0</v>
      </c>
      <c r="F16" s="11">
        <f t="shared" si="1"/>
        <v>0</v>
      </c>
      <c r="G16" s="13">
        <v>2</v>
      </c>
      <c r="H16" s="11">
        <f t="shared" si="2"/>
        <v>600000</v>
      </c>
      <c r="I16">
        <v>0</v>
      </c>
      <c r="J16" s="11">
        <f t="shared" si="3"/>
        <v>0</v>
      </c>
      <c r="K16">
        <v>0</v>
      </c>
      <c r="L16" s="11">
        <f t="shared" si="4"/>
        <v>0</v>
      </c>
    </row>
    <row r="17" spans="1:12" x14ac:dyDescent="0.3">
      <c r="A17" t="s">
        <v>8</v>
      </c>
      <c r="B17">
        <v>310000</v>
      </c>
      <c r="C17">
        <v>4</v>
      </c>
      <c r="D17" s="11">
        <f t="shared" si="0"/>
        <v>1240000</v>
      </c>
      <c r="E17">
        <v>2</v>
      </c>
      <c r="F17" s="11">
        <f t="shared" si="1"/>
        <v>620000</v>
      </c>
      <c r="G17" s="13">
        <v>3</v>
      </c>
      <c r="H17" s="11">
        <f t="shared" si="2"/>
        <v>930000</v>
      </c>
      <c r="I17">
        <v>1</v>
      </c>
      <c r="J17" s="11">
        <f t="shared" si="3"/>
        <v>310000</v>
      </c>
      <c r="K17">
        <v>2</v>
      </c>
      <c r="L17" s="11">
        <f t="shared" si="4"/>
        <v>620000</v>
      </c>
    </row>
    <row r="18" spans="1:12" x14ac:dyDescent="0.3">
      <c r="A18" t="s">
        <v>29</v>
      </c>
      <c r="B18">
        <v>280000</v>
      </c>
      <c r="C18">
        <v>2</v>
      </c>
      <c r="D18" s="11">
        <f t="shared" si="0"/>
        <v>560000</v>
      </c>
      <c r="E18">
        <v>0</v>
      </c>
      <c r="F18" s="11">
        <f>E18*B18</f>
        <v>0</v>
      </c>
      <c r="G18" s="13">
        <v>0</v>
      </c>
      <c r="H18" s="11">
        <f t="shared" si="2"/>
        <v>0</v>
      </c>
      <c r="I18">
        <v>1</v>
      </c>
      <c r="J18" s="11">
        <f t="shared" si="3"/>
        <v>280000</v>
      </c>
      <c r="K18">
        <v>1</v>
      </c>
      <c r="L18" s="11">
        <f t="shared" si="4"/>
        <v>280000</v>
      </c>
    </row>
    <row r="19" spans="1:12" x14ac:dyDescent="0.3">
      <c r="A19" t="s">
        <v>30</v>
      </c>
      <c r="B19">
        <v>310000</v>
      </c>
      <c r="C19">
        <v>4</v>
      </c>
      <c r="D19" s="11">
        <f t="shared" si="0"/>
        <v>1240000</v>
      </c>
      <c r="E19">
        <v>0</v>
      </c>
      <c r="F19" s="11">
        <f t="shared" si="1"/>
        <v>0</v>
      </c>
      <c r="G19" s="13">
        <v>0</v>
      </c>
      <c r="H19" s="11">
        <f t="shared" si="2"/>
        <v>0</v>
      </c>
      <c r="I19">
        <v>1</v>
      </c>
      <c r="J19" s="11">
        <f t="shared" si="3"/>
        <v>310000</v>
      </c>
      <c r="K19">
        <v>3</v>
      </c>
      <c r="L19" s="11">
        <f t="shared" si="4"/>
        <v>930000</v>
      </c>
    </row>
    <row r="20" spans="1:12" x14ac:dyDescent="0.3">
      <c r="A20" t="s">
        <v>31</v>
      </c>
      <c r="B20">
        <v>270000</v>
      </c>
      <c r="C20">
        <v>4</v>
      </c>
      <c r="D20" s="11">
        <f t="shared" si="0"/>
        <v>1080000</v>
      </c>
      <c r="E20">
        <v>0</v>
      </c>
      <c r="F20" s="11">
        <f t="shared" si="1"/>
        <v>0</v>
      </c>
      <c r="G20" s="13">
        <v>0</v>
      </c>
      <c r="H20" s="11">
        <f t="shared" si="2"/>
        <v>0</v>
      </c>
      <c r="I20">
        <v>3</v>
      </c>
      <c r="J20" s="11">
        <f t="shared" si="3"/>
        <v>810000</v>
      </c>
      <c r="K20">
        <v>1</v>
      </c>
      <c r="L20" s="11">
        <f t="shared" si="4"/>
        <v>270000</v>
      </c>
    </row>
    <row r="21" spans="1:12" x14ac:dyDescent="0.3">
      <c r="A21" t="s">
        <v>55</v>
      </c>
      <c r="B21">
        <v>245000</v>
      </c>
      <c r="C21">
        <v>0</v>
      </c>
      <c r="D21" s="11">
        <f t="shared" si="0"/>
        <v>0</v>
      </c>
      <c r="E21">
        <v>4</v>
      </c>
      <c r="F21" s="11">
        <f t="shared" si="1"/>
        <v>980000</v>
      </c>
      <c r="G21" s="13">
        <v>0</v>
      </c>
      <c r="H21" s="11">
        <f t="shared" si="2"/>
        <v>0</v>
      </c>
      <c r="I21">
        <v>2</v>
      </c>
      <c r="J21" s="11">
        <f t="shared" si="3"/>
        <v>490000</v>
      </c>
      <c r="K21">
        <v>2</v>
      </c>
      <c r="L21" s="11">
        <f t="shared" si="4"/>
        <v>490000</v>
      </c>
    </row>
    <row r="22" spans="1:12" x14ac:dyDescent="0.3">
      <c r="A22" t="s">
        <v>33</v>
      </c>
      <c r="B22">
        <v>200000</v>
      </c>
      <c r="C22">
        <v>4</v>
      </c>
      <c r="D22" s="11">
        <f t="shared" si="0"/>
        <v>800000</v>
      </c>
      <c r="E22">
        <v>3</v>
      </c>
      <c r="F22" s="11">
        <f t="shared" si="1"/>
        <v>600000</v>
      </c>
      <c r="G22" s="13">
        <v>0</v>
      </c>
      <c r="H22" s="11">
        <f t="shared" si="2"/>
        <v>0</v>
      </c>
      <c r="I22">
        <v>3</v>
      </c>
      <c r="J22" s="11">
        <f t="shared" si="3"/>
        <v>600000</v>
      </c>
      <c r="K22">
        <v>4</v>
      </c>
      <c r="L22" s="11">
        <f t="shared" si="4"/>
        <v>800000</v>
      </c>
    </row>
    <row r="23" spans="1:12" x14ac:dyDescent="0.3">
      <c r="A23" t="s">
        <v>71</v>
      </c>
      <c r="B23">
        <v>190000</v>
      </c>
      <c r="C23">
        <v>3</v>
      </c>
      <c r="D23" s="11">
        <f t="shared" si="0"/>
        <v>570000</v>
      </c>
      <c r="E23">
        <v>0</v>
      </c>
      <c r="F23" s="11">
        <f t="shared" si="1"/>
        <v>0</v>
      </c>
      <c r="G23" s="13">
        <v>2</v>
      </c>
      <c r="H23" s="11">
        <f t="shared" si="2"/>
        <v>380000</v>
      </c>
      <c r="I23">
        <v>1</v>
      </c>
      <c r="J23" s="11">
        <f t="shared" si="3"/>
        <v>190000</v>
      </c>
      <c r="K23">
        <v>0</v>
      </c>
      <c r="L23" s="11">
        <f t="shared" si="4"/>
        <v>0</v>
      </c>
    </row>
    <row r="24" spans="1:12" x14ac:dyDescent="0.3">
      <c r="A24" t="s">
        <v>36</v>
      </c>
      <c r="B24">
        <v>220000</v>
      </c>
      <c r="C24">
        <v>2</v>
      </c>
      <c r="D24" s="11">
        <f t="shared" si="0"/>
        <v>440000</v>
      </c>
      <c r="E24">
        <v>0</v>
      </c>
      <c r="F24" s="11">
        <f t="shared" si="1"/>
        <v>0</v>
      </c>
      <c r="G24" s="13">
        <v>2</v>
      </c>
      <c r="H24" s="11">
        <f t="shared" si="2"/>
        <v>440000</v>
      </c>
      <c r="I24">
        <v>0</v>
      </c>
      <c r="J24" s="11">
        <f t="shared" si="3"/>
        <v>0</v>
      </c>
      <c r="K24">
        <v>0</v>
      </c>
      <c r="L24" s="11">
        <f t="shared" si="4"/>
        <v>0</v>
      </c>
    </row>
    <row r="25" spans="1:12" x14ac:dyDescent="0.3">
      <c r="A25" t="s">
        <v>57</v>
      </c>
      <c r="B25">
        <v>190000</v>
      </c>
      <c r="C25">
        <v>0</v>
      </c>
      <c r="D25" s="11">
        <f t="shared" si="0"/>
        <v>0</v>
      </c>
      <c r="E25">
        <v>3</v>
      </c>
      <c r="F25" s="11">
        <f t="shared" si="1"/>
        <v>570000</v>
      </c>
      <c r="G25" s="13">
        <v>0</v>
      </c>
      <c r="H25" s="11">
        <f t="shared" si="2"/>
        <v>0</v>
      </c>
      <c r="I25">
        <v>1</v>
      </c>
      <c r="J25" s="11">
        <f t="shared" si="3"/>
        <v>190000</v>
      </c>
      <c r="K25">
        <v>2</v>
      </c>
      <c r="L25" s="11">
        <f t="shared" si="4"/>
        <v>380000</v>
      </c>
    </row>
    <row r="26" spans="1:12" x14ac:dyDescent="0.3">
      <c r="A26" t="s">
        <v>37</v>
      </c>
      <c r="B26">
        <v>170000</v>
      </c>
      <c r="C26">
        <v>1</v>
      </c>
      <c r="D26" s="11">
        <f t="shared" si="0"/>
        <v>170000</v>
      </c>
      <c r="E26">
        <v>0</v>
      </c>
      <c r="F26" s="11">
        <f t="shared" si="1"/>
        <v>0</v>
      </c>
      <c r="G26" s="13">
        <v>1</v>
      </c>
      <c r="H26" s="11">
        <f t="shared" si="2"/>
        <v>170000</v>
      </c>
      <c r="I26">
        <v>0</v>
      </c>
      <c r="J26" s="11">
        <f t="shared" si="3"/>
        <v>0</v>
      </c>
      <c r="K26">
        <v>0</v>
      </c>
      <c r="L26" s="11">
        <f t="shared" si="4"/>
        <v>0</v>
      </c>
    </row>
    <row r="27" spans="1:12" x14ac:dyDescent="0.3">
      <c r="A27" t="s">
        <v>34</v>
      </c>
      <c r="B27">
        <v>280000</v>
      </c>
      <c r="C27">
        <v>2</v>
      </c>
      <c r="D27" s="11">
        <f t="shared" si="0"/>
        <v>560000</v>
      </c>
      <c r="E27">
        <v>0</v>
      </c>
      <c r="F27" s="11">
        <f t="shared" si="1"/>
        <v>0</v>
      </c>
      <c r="G27" s="13">
        <v>0</v>
      </c>
      <c r="H27" s="11">
        <f t="shared" si="2"/>
        <v>0</v>
      </c>
      <c r="I27">
        <v>0</v>
      </c>
      <c r="J27" s="11">
        <f t="shared" si="3"/>
        <v>0</v>
      </c>
      <c r="K27">
        <v>2</v>
      </c>
      <c r="L27" s="11">
        <f t="shared" si="4"/>
        <v>560000</v>
      </c>
    </row>
    <row r="28" spans="1:12" x14ac:dyDescent="0.3">
      <c r="A28" t="s">
        <v>47</v>
      </c>
      <c r="C28">
        <f t="shared" ref="C28:L28" si="5">SUM(C4:C27)</f>
        <v>61</v>
      </c>
      <c r="D28" s="11">
        <f t="shared" si="5"/>
        <v>15290000</v>
      </c>
      <c r="E28">
        <f t="shared" si="5"/>
        <v>26</v>
      </c>
      <c r="F28" s="11">
        <f t="shared" si="5"/>
        <v>5950000</v>
      </c>
      <c r="G28">
        <f t="shared" si="5"/>
        <v>22</v>
      </c>
      <c r="H28" s="11">
        <f t="shared" si="5"/>
        <v>5980000</v>
      </c>
      <c r="I28">
        <f t="shared" si="5"/>
        <v>41</v>
      </c>
      <c r="J28" s="11">
        <f t="shared" si="5"/>
        <v>9450000</v>
      </c>
      <c r="K28">
        <f t="shared" si="5"/>
        <v>24</v>
      </c>
      <c r="L28" s="11">
        <f t="shared" si="5"/>
        <v>5810000</v>
      </c>
    </row>
    <row r="29" spans="1:12" x14ac:dyDescent="0.3">
      <c r="A29" t="s">
        <v>58</v>
      </c>
      <c r="J29" s="14">
        <f>J28*1.2</f>
        <v>11340000</v>
      </c>
      <c r="L29" s="14">
        <f>L28*1.2</f>
        <v>6972000</v>
      </c>
    </row>
  </sheetData>
  <mergeCells count="3">
    <mergeCell ref="A1:B2"/>
    <mergeCell ref="C1:N1"/>
    <mergeCell ref="C2:L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6" workbookViewId="0">
      <selection activeCell="H20" sqref="H20"/>
    </sheetView>
  </sheetViews>
  <sheetFormatPr defaultRowHeight="14.4" x14ac:dyDescent="0.3"/>
  <cols>
    <col min="1" max="1" width="13" customWidth="1"/>
  </cols>
  <sheetData>
    <row r="1" spans="1:14" x14ac:dyDescent="0.3">
      <c r="A1" s="22" t="s">
        <v>73</v>
      </c>
      <c r="B1" s="22"/>
      <c r="C1" s="20" t="s">
        <v>51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3">
      <c r="A2" s="22"/>
      <c r="B2" s="22"/>
      <c r="C2" s="20" t="s">
        <v>50</v>
      </c>
      <c r="D2" s="20"/>
      <c r="E2" s="20"/>
      <c r="F2" s="20"/>
      <c r="G2" s="20"/>
      <c r="H2" s="20"/>
      <c r="I2" s="20"/>
      <c r="J2" s="20"/>
      <c r="K2" s="20"/>
      <c r="L2" s="20"/>
      <c r="M2" s="12"/>
    </row>
    <row r="3" spans="1:14" ht="86.4" x14ac:dyDescent="0.3">
      <c r="A3" s="8" t="s">
        <v>39</v>
      </c>
      <c r="B3" s="9" t="s">
        <v>45</v>
      </c>
      <c r="C3" s="9" t="s">
        <v>40</v>
      </c>
      <c r="D3" s="10" t="s">
        <v>47</v>
      </c>
      <c r="E3" s="9" t="s">
        <v>41</v>
      </c>
      <c r="F3" s="10" t="s">
        <v>47</v>
      </c>
      <c r="G3" s="9" t="s">
        <v>42</v>
      </c>
      <c r="H3" s="10" t="s">
        <v>47</v>
      </c>
      <c r="I3" s="9" t="s">
        <v>43</v>
      </c>
      <c r="J3" s="10" t="s">
        <v>47</v>
      </c>
      <c r="K3" s="9" t="s">
        <v>44</v>
      </c>
      <c r="L3" s="10" t="s">
        <v>47</v>
      </c>
      <c r="M3" s="9" t="s">
        <v>48</v>
      </c>
      <c r="N3" s="9" t="s">
        <v>49</v>
      </c>
    </row>
    <row r="4" spans="1:14" x14ac:dyDescent="0.3">
      <c r="A4" t="s">
        <v>60</v>
      </c>
      <c r="B4">
        <v>230000</v>
      </c>
      <c r="C4">
        <v>2</v>
      </c>
      <c r="D4" s="11">
        <f>B4*C4</f>
        <v>460000</v>
      </c>
      <c r="E4">
        <v>0</v>
      </c>
      <c r="F4" s="11">
        <f>E4*B4</f>
        <v>0</v>
      </c>
      <c r="G4" s="13">
        <v>0</v>
      </c>
      <c r="H4" s="11">
        <f>G4*B4</f>
        <v>0</v>
      </c>
      <c r="I4">
        <v>2</v>
      </c>
      <c r="J4" s="11">
        <f>I4*B4</f>
        <v>460000</v>
      </c>
      <c r="K4">
        <v>0</v>
      </c>
      <c r="L4" s="11">
        <f>K4*B4</f>
        <v>0</v>
      </c>
    </row>
    <row r="5" spans="1:14" x14ac:dyDescent="0.3">
      <c r="A5" t="s">
        <v>67</v>
      </c>
      <c r="B5">
        <v>245000</v>
      </c>
      <c r="C5">
        <v>2</v>
      </c>
      <c r="D5" s="11">
        <f t="shared" ref="D5:D17" si="0">B5*C5</f>
        <v>490000</v>
      </c>
      <c r="E5">
        <v>0</v>
      </c>
      <c r="F5" s="11">
        <f t="shared" ref="F5:F17" si="1">E5*B5</f>
        <v>0</v>
      </c>
      <c r="G5" s="13">
        <v>0</v>
      </c>
      <c r="H5" s="11">
        <f t="shared" ref="H5:H17" si="2">G5*B5</f>
        <v>0</v>
      </c>
      <c r="I5">
        <v>1</v>
      </c>
      <c r="J5" s="11">
        <f t="shared" ref="J5:J17" si="3">I5*B5</f>
        <v>245000</v>
      </c>
      <c r="K5">
        <v>1</v>
      </c>
      <c r="L5" s="11">
        <f t="shared" ref="L5:L17" si="4">K5*B5</f>
        <v>245000</v>
      </c>
    </row>
    <row r="6" spans="1:14" x14ac:dyDescent="0.3">
      <c r="A6" t="s">
        <v>74</v>
      </c>
      <c r="B6">
        <v>200000</v>
      </c>
      <c r="C6">
        <v>2</v>
      </c>
      <c r="D6" s="11">
        <f t="shared" si="0"/>
        <v>400000</v>
      </c>
      <c r="E6">
        <v>0</v>
      </c>
      <c r="F6" s="11">
        <f t="shared" si="1"/>
        <v>0</v>
      </c>
      <c r="G6" s="13">
        <v>0</v>
      </c>
      <c r="H6" s="11">
        <f t="shared" si="2"/>
        <v>0</v>
      </c>
      <c r="I6">
        <v>0</v>
      </c>
      <c r="J6" s="11">
        <f t="shared" si="3"/>
        <v>0</v>
      </c>
      <c r="K6">
        <v>2</v>
      </c>
      <c r="L6" s="11">
        <f t="shared" si="4"/>
        <v>400000</v>
      </c>
    </row>
    <row r="7" spans="1:14" x14ac:dyDescent="0.3">
      <c r="A7" t="s">
        <v>21</v>
      </c>
      <c r="B7">
        <v>240000</v>
      </c>
      <c r="C7">
        <v>1</v>
      </c>
      <c r="D7" s="11">
        <f t="shared" si="0"/>
        <v>240000</v>
      </c>
      <c r="E7">
        <v>0</v>
      </c>
      <c r="F7" s="11">
        <f t="shared" si="1"/>
        <v>0</v>
      </c>
      <c r="G7" s="13">
        <v>0</v>
      </c>
      <c r="H7" s="11">
        <f t="shared" si="2"/>
        <v>0</v>
      </c>
      <c r="I7">
        <v>1</v>
      </c>
      <c r="J7" s="11">
        <f t="shared" si="3"/>
        <v>240000</v>
      </c>
      <c r="K7">
        <v>0</v>
      </c>
      <c r="L7" s="11">
        <f t="shared" si="4"/>
        <v>0</v>
      </c>
    </row>
    <row r="8" spans="1:14" x14ac:dyDescent="0.3">
      <c r="A8" t="s">
        <v>22</v>
      </c>
      <c r="B8">
        <v>230000</v>
      </c>
      <c r="C8">
        <v>3</v>
      </c>
      <c r="D8" s="11">
        <f t="shared" si="0"/>
        <v>690000</v>
      </c>
      <c r="E8">
        <v>0</v>
      </c>
      <c r="F8" s="11">
        <f t="shared" si="1"/>
        <v>0</v>
      </c>
      <c r="G8" s="13">
        <v>0</v>
      </c>
      <c r="H8" s="11">
        <f t="shared" si="2"/>
        <v>0</v>
      </c>
      <c r="I8">
        <v>1</v>
      </c>
      <c r="J8" s="11">
        <f t="shared" si="3"/>
        <v>230000</v>
      </c>
      <c r="K8">
        <v>2</v>
      </c>
      <c r="L8" s="11">
        <f t="shared" si="4"/>
        <v>460000</v>
      </c>
    </row>
    <row r="9" spans="1:14" x14ac:dyDescent="0.3">
      <c r="A9" t="s">
        <v>23</v>
      </c>
      <c r="B9">
        <v>230000</v>
      </c>
      <c r="C9">
        <v>6</v>
      </c>
      <c r="D9" s="11">
        <f t="shared" si="0"/>
        <v>1380000</v>
      </c>
      <c r="E9">
        <v>0</v>
      </c>
      <c r="F9" s="11">
        <f t="shared" si="1"/>
        <v>0</v>
      </c>
      <c r="G9" s="13">
        <v>0</v>
      </c>
      <c r="H9" s="11">
        <f t="shared" si="2"/>
        <v>0</v>
      </c>
      <c r="I9">
        <v>4</v>
      </c>
      <c r="J9" s="11">
        <f t="shared" si="3"/>
        <v>920000</v>
      </c>
      <c r="K9">
        <v>2</v>
      </c>
      <c r="L9" s="11">
        <f t="shared" si="4"/>
        <v>460000</v>
      </c>
    </row>
    <row r="10" spans="1:14" x14ac:dyDescent="0.3">
      <c r="A10" t="s">
        <v>25</v>
      </c>
      <c r="B10">
        <v>230000</v>
      </c>
      <c r="C10">
        <v>0</v>
      </c>
      <c r="D10" s="11">
        <f t="shared" si="0"/>
        <v>0</v>
      </c>
      <c r="E10">
        <v>6</v>
      </c>
      <c r="F10" s="11">
        <f t="shared" si="1"/>
        <v>1380000</v>
      </c>
      <c r="G10" s="13">
        <v>0</v>
      </c>
      <c r="H10" s="11">
        <f t="shared" si="2"/>
        <v>0</v>
      </c>
      <c r="I10">
        <v>3</v>
      </c>
      <c r="J10" s="11">
        <f t="shared" si="3"/>
        <v>690000</v>
      </c>
      <c r="K10">
        <v>3</v>
      </c>
      <c r="L10" s="11">
        <f t="shared" si="4"/>
        <v>690000</v>
      </c>
    </row>
    <row r="11" spans="1:14" x14ac:dyDescent="0.3">
      <c r="A11" t="s">
        <v>56</v>
      </c>
      <c r="B11">
        <v>220000</v>
      </c>
      <c r="C11">
        <v>3</v>
      </c>
      <c r="D11" s="11">
        <f t="shared" si="0"/>
        <v>660000</v>
      </c>
      <c r="E11">
        <v>0</v>
      </c>
      <c r="F11" s="11">
        <f t="shared" si="1"/>
        <v>0</v>
      </c>
      <c r="G11" s="13">
        <v>0</v>
      </c>
      <c r="H11" s="11">
        <f t="shared" si="2"/>
        <v>0</v>
      </c>
      <c r="I11">
        <v>0</v>
      </c>
      <c r="J11" s="11">
        <f t="shared" si="3"/>
        <v>0</v>
      </c>
      <c r="K11">
        <v>3</v>
      </c>
      <c r="L11" s="11">
        <f t="shared" si="4"/>
        <v>660000</v>
      </c>
    </row>
    <row r="12" spans="1:14" x14ac:dyDescent="0.3">
      <c r="A12" t="s">
        <v>8</v>
      </c>
      <c r="B12">
        <v>310000</v>
      </c>
      <c r="C12">
        <v>6</v>
      </c>
      <c r="D12" s="11">
        <f t="shared" si="0"/>
        <v>1860000</v>
      </c>
      <c r="E12">
        <v>0</v>
      </c>
      <c r="F12" s="11">
        <f t="shared" si="1"/>
        <v>0</v>
      </c>
      <c r="G12" s="13">
        <v>0</v>
      </c>
      <c r="H12" s="11">
        <f t="shared" si="2"/>
        <v>0</v>
      </c>
      <c r="I12">
        <v>1</v>
      </c>
      <c r="J12" s="11">
        <f t="shared" si="3"/>
        <v>310000</v>
      </c>
      <c r="K12">
        <v>5</v>
      </c>
      <c r="L12" s="11">
        <f t="shared" si="4"/>
        <v>1550000</v>
      </c>
    </row>
    <row r="13" spans="1:14" x14ac:dyDescent="0.3">
      <c r="A13" t="s">
        <v>29</v>
      </c>
      <c r="B13">
        <v>280000</v>
      </c>
      <c r="C13">
        <v>0</v>
      </c>
      <c r="D13" s="11">
        <f t="shared" si="0"/>
        <v>0</v>
      </c>
      <c r="E13">
        <v>4</v>
      </c>
      <c r="F13" s="11">
        <f>E13*B13</f>
        <v>1120000</v>
      </c>
      <c r="G13" s="13">
        <v>0</v>
      </c>
      <c r="H13" s="11">
        <f t="shared" si="2"/>
        <v>0</v>
      </c>
      <c r="I13">
        <v>0</v>
      </c>
      <c r="J13" s="11">
        <f t="shared" si="3"/>
        <v>0</v>
      </c>
      <c r="K13">
        <v>4</v>
      </c>
      <c r="L13" s="11">
        <f t="shared" si="4"/>
        <v>1120000</v>
      </c>
    </row>
    <row r="14" spans="1:14" x14ac:dyDescent="0.3">
      <c r="A14" t="s">
        <v>31</v>
      </c>
      <c r="B14">
        <v>270000</v>
      </c>
      <c r="C14">
        <v>4</v>
      </c>
      <c r="D14" s="11">
        <f t="shared" si="0"/>
        <v>1080000</v>
      </c>
      <c r="E14">
        <v>0</v>
      </c>
      <c r="F14" s="11">
        <f t="shared" si="1"/>
        <v>0</v>
      </c>
      <c r="G14" s="13">
        <v>0</v>
      </c>
      <c r="H14" s="11">
        <f t="shared" si="2"/>
        <v>0</v>
      </c>
      <c r="I14">
        <v>0</v>
      </c>
      <c r="J14" s="11">
        <f t="shared" si="3"/>
        <v>0</v>
      </c>
      <c r="K14">
        <v>4</v>
      </c>
      <c r="L14" s="11">
        <f t="shared" si="4"/>
        <v>1080000</v>
      </c>
    </row>
    <row r="15" spans="1:14" x14ac:dyDescent="0.3">
      <c r="A15" t="s">
        <v>33</v>
      </c>
      <c r="B15">
        <v>200000</v>
      </c>
      <c r="C15">
        <v>2</v>
      </c>
      <c r="D15" s="11">
        <f t="shared" si="0"/>
        <v>400000</v>
      </c>
      <c r="E15">
        <v>0</v>
      </c>
      <c r="F15" s="11">
        <f t="shared" si="1"/>
        <v>0</v>
      </c>
      <c r="G15" s="13">
        <v>0</v>
      </c>
      <c r="H15" s="11">
        <f t="shared" si="2"/>
        <v>0</v>
      </c>
      <c r="I15">
        <v>2</v>
      </c>
      <c r="J15" s="11">
        <f t="shared" si="3"/>
        <v>400000</v>
      </c>
      <c r="K15">
        <v>0</v>
      </c>
      <c r="L15" s="11">
        <f t="shared" si="4"/>
        <v>0</v>
      </c>
    </row>
    <row r="16" spans="1:14" x14ac:dyDescent="0.3">
      <c r="A16" t="s">
        <v>35</v>
      </c>
      <c r="B16">
        <v>165000</v>
      </c>
      <c r="C16">
        <v>0</v>
      </c>
      <c r="D16" s="11">
        <f t="shared" si="0"/>
        <v>0</v>
      </c>
      <c r="E16">
        <v>6</v>
      </c>
      <c r="F16" s="11">
        <f t="shared" si="1"/>
        <v>990000</v>
      </c>
      <c r="G16" s="13">
        <v>0</v>
      </c>
      <c r="H16" s="11">
        <f t="shared" si="2"/>
        <v>0</v>
      </c>
      <c r="I16">
        <v>0</v>
      </c>
      <c r="J16" s="11">
        <f t="shared" si="3"/>
        <v>0</v>
      </c>
      <c r="K16">
        <v>6</v>
      </c>
      <c r="L16" s="11">
        <f t="shared" si="4"/>
        <v>990000</v>
      </c>
    </row>
    <row r="17" spans="1:12" x14ac:dyDescent="0.3">
      <c r="A17" t="s">
        <v>38</v>
      </c>
      <c r="B17">
        <v>165000</v>
      </c>
      <c r="C17">
        <v>2</v>
      </c>
      <c r="D17" s="11">
        <f t="shared" si="0"/>
        <v>330000</v>
      </c>
      <c r="E17">
        <v>0</v>
      </c>
      <c r="F17" s="11">
        <f t="shared" si="1"/>
        <v>0</v>
      </c>
      <c r="G17" s="13">
        <v>0</v>
      </c>
      <c r="H17" s="11">
        <f t="shared" si="2"/>
        <v>0</v>
      </c>
      <c r="I17">
        <v>0</v>
      </c>
      <c r="J17" s="11">
        <f t="shared" si="3"/>
        <v>0</v>
      </c>
      <c r="K17">
        <v>2</v>
      </c>
      <c r="L17" s="11">
        <f t="shared" si="4"/>
        <v>330000</v>
      </c>
    </row>
    <row r="18" spans="1:12" x14ac:dyDescent="0.3">
      <c r="A18" t="s">
        <v>47</v>
      </c>
      <c r="C18">
        <f t="shared" ref="C18:L18" si="5">SUM(C4:C17)</f>
        <v>33</v>
      </c>
      <c r="D18" s="11">
        <f t="shared" si="5"/>
        <v>7990000</v>
      </c>
      <c r="E18">
        <f t="shared" si="5"/>
        <v>16</v>
      </c>
      <c r="F18" s="11">
        <f t="shared" si="5"/>
        <v>3490000</v>
      </c>
      <c r="G18">
        <f t="shared" si="5"/>
        <v>0</v>
      </c>
      <c r="H18" s="11">
        <f t="shared" si="5"/>
        <v>0</v>
      </c>
      <c r="I18" s="13">
        <f t="shared" si="5"/>
        <v>15</v>
      </c>
      <c r="J18" s="11">
        <f t="shared" si="5"/>
        <v>3495000</v>
      </c>
      <c r="K18">
        <f t="shared" si="5"/>
        <v>34</v>
      </c>
      <c r="L18" s="11">
        <f t="shared" si="5"/>
        <v>7985000</v>
      </c>
    </row>
    <row r="19" spans="1:12" x14ac:dyDescent="0.3">
      <c r="A19" t="s">
        <v>58</v>
      </c>
      <c r="J19" s="14">
        <f>J18*1.2</f>
        <v>4194000</v>
      </c>
      <c r="L19" s="14">
        <f>L18*1.2</f>
        <v>9582000</v>
      </c>
    </row>
  </sheetData>
  <mergeCells count="3">
    <mergeCell ref="A1:B2"/>
    <mergeCell ref="C1:N1"/>
    <mergeCell ref="C2:L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7" workbookViewId="0">
      <selection activeCell="C14" sqref="C14"/>
    </sheetView>
  </sheetViews>
  <sheetFormatPr defaultRowHeight="14.4" x14ac:dyDescent="0.3"/>
  <cols>
    <col min="1" max="1" width="13.88671875" customWidth="1"/>
  </cols>
  <sheetData>
    <row r="1" spans="1:14" x14ac:dyDescent="0.3">
      <c r="A1" s="22" t="s">
        <v>82</v>
      </c>
      <c r="B1" s="22"/>
      <c r="C1" s="20" t="s">
        <v>51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3">
      <c r="A2" s="22"/>
      <c r="B2" s="22"/>
      <c r="C2" s="23">
        <v>41456</v>
      </c>
      <c r="D2" s="20"/>
      <c r="E2" s="20"/>
      <c r="F2" s="20"/>
      <c r="G2" s="20"/>
      <c r="H2" s="20"/>
      <c r="I2" s="20"/>
      <c r="J2" s="20"/>
      <c r="K2" s="20"/>
      <c r="L2" s="20"/>
      <c r="M2" s="12"/>
    </row>
    <row r="3" spans="1:14" ht="86.4" x14ac:dyDescent="0.3">
      <c r="A3" s="8" t="s">
        <v>39</v>
      </c>
      <c r="B3" s="9" t="s">
        <v>45</v>
      </c>
      <c r="C3" s="9" t="s">
        <v>40</v>
      </c>
      <c r="D3" s="10" t="s">
        <v>47</v>
      </c>
      <c r="E3" s="9" t="s">
        <v>41</v>
      </c>
      <c r="F3" s="10" t="s">
        <v>47</v>
      </c>
      <c r="G3" s="9" t="s">
        <v>42</v>
      </c>
      <c r="H3" s="10" t="s">
        <v>47</v>
      </c>
      <c r="I3" s="9" t="s">
        <v>43</v>
      </c>
      <c r="J3" s="10" t="s">
        <v>47</v>
      </c>
      <c r="K3" s="9" t="s">
        <v>44</v>
      </c>
      <c r="L3" s="10" t="s">
        <v>47</v>
      </c>
      <c r="M3" s="9" t="s">
        <v>48</v>
      </c>
      <c r="N3" s="9" t="s">
        <v>49</v>
      </c>
    </row>
    <row r="4" spans="1:14" x14ac:dyDescent="0.3">
      <c r="A4" t="s">
        <v>74</v>
      </c>
      <c r="B4">
        <v>189000</v>
      </c>
      <c r="C4">
        <v>1</v>
      </c>
      <c r="D4" s="11">
        <f>B4*C4</f>
        <v>189000</v>
      </c>
      <c r="F4" s="11">
        <f>E4*B4</f>
        <v>0</v>
      </c>
      <c r="G4" s="13"/>
      <c r="H4" s="11">
        <f>G4*B4</f>
        <v>0</v>
      </c>
      <c r="J4" s="11">
        <f>I4*B4</f>
        <v>0</v>
      </c>
      <c r="L4" s="11">
        <f>K4*B4</f>
        <v>0</v>
      </c>
    </row>
    <row r="5" spans="1:14" x14ac:dyDescent="0.3">
      <c r="A5" t="s">
        <v>20</v>
      </c>
      <c r="B5">
        <v>225000</v>
      </c>
      <c r="D5" s="11">
        <f t="shared" ref="D5:D24" si="0">B5*C5</f>
        <v>0</v>
      </c>
      <c r="F5" s="11">
        <f t="shared" ref="F5:F24" si="1">E5*B5</f>
        <v>0</v>
      </c>
      <c r="G5" s="13"/>
      <c r="H5" s="11">
        <f t="shared" ref="H5:H24" si="2">G5*B5</f>
        <v>0</v>
      </c>
      <c r="J5" s="11">
        <f t="shared" ref="J5:J24" si="3">I5*B5</f>
        <v>0</v>
      </c>
      <c r="L5" s="11">
        <f t="shared" ref="L5:L24" si="4">K5*B5</f>
        <v>0</v>
      </c>
    </row>
    <row r="6" spans="1:14" x14ac:dyDescent="0.3">
      <c r="A6" t="s">
        <v>21</v>
      </c>
      <c r="B6">
        <v>240000</v>
      </c>
      <c r="D6" s="11">
        <f t="shared" si="0"/>
        <v>0</v>
      </c>
      <c r="F6" s="11">
        <f t="shared" si="1"/>
        <v>0</v>
      </c>
      <c r="G6" s="13"/>
      <c r="H6" s="11">
        <f t="shared" si="2"/>
        <v>0</v>
      </c>
      <c r="J6" s="11">
        <f t="shared" si="3"/>
        <v>0</v>
      </c>
      <c r="L6" s="11">
        <f t="shared" si="4"/>
        <v>0</v>
      </c>
    </row>
    <row r="7" spans="1:14" x14ac:dyDescent="0.3">
      <c r="A7" t="s">
        <v>11</v>
      </c>
      <c r="B7">
        <v>240000</v>
      </c>
      <c r="D7" s="11">
        <f t="shared" si="0"/>
        <v>0</v>
      </c>
      <c r="F7" s="11">
        <f t="shared" si="1"/>
        <v>0</v>
      </c>
      <c r="G7" s="13"/>
      <c r="H7" s="11">
        <f t="shared" si="2"/>
        <v>0</v>
      </c>
      <c r="J7" s="11">
        <f t="shared" si="3"/>
        <v>0</v>
      </c>
      <c r="L7" s="11">
        <f t="shared" si="4"/>
        <v>0</v>
      </c>
    </row>
    <row r="8" spans="1:14" x14ac:dyDescent="0.3">
      <c r="A8" t="s">
        <v>22</v>
      </c>
      <c r="B8">
        <v>230000</v>
      </c>
      <c r="D8" s="11">
        <f t="shared" si="0"/>
        <v>0</v>
      </c>
      <c r="F8" s="11">
        <f t="shared" si="1"/>
        <v>0</v>
      </c>
      <c r="G8" s="13"/>
      <c r="H8" s="11">
        <f t="shared" si="2"/>
        <v>0</v>
      </c>
      <c r="J8" s="11">
        <f t="shared" si="3"/>
        <v>0</v>
      </c>
      <c r="L8" s="11">
        <f t="shared" si="4"/>
        <v>0</v>
      </c>
    </row>
    <row r="9" spans="1:14" x14ac:dyDescent="0.3">
      <c r="A9" t="s">
        <v>23</v>
      </c>
      <c r="B9">
        <v>230000</v>
      </c>
      <c r="C9">
        <v>4</v>
      </c>
      <c r="D9" s="11">
        <f t="shared" si="0"/>
        <v>920000</v>
      </c>
      <c r="F9" s="11">
        <f t="shared" si="1"/>
        <v>0</v>
      </c>
      <c r="G9" s="13"/>
      <c r="H9" s="11">
        <f t="shared" si="2"/>
        <v>0</v>
      </c>
      <c r="J9" s="11">
        <f t="shared" si="3"/>
        <v>0</v>
      </c>
      <c r="L9" s="11">
        <f t="shared" si="4"/>
        <v>0</v>
      </c>
    </row>
    <row r="10" spans="1:14" x14ac:dyDescent="0.3">
      <c r="A10" t="s">
        <v>24</v>
      </c>
      <c r="B10">
        <v>480000</v>
      </c>
      <c r="D10" s="11">
        <f t="shared" si="0"/>
        <v>0</v>
      </c>
      <c r="F10" s="11">
        <f t="shared" si="1"/>
        <v>0</v>
      </c>
      <c r="H10" s="11">
        <f t="shared" si="2"/>
        <v>0</v>
      </c>
      <c r="J10" s="11">
        <f t="shared" si="3"/>
        <v>0</v>
      </c>
      <c r="L10" s="11">
        <f t="shared" si="4"/>
        <v>0</v>
      </c>
    </row>
    <row r="11" spans="1:14" x14ac:dyDescent="0.3">
      <c r="A11" t="s">
        <v>25</v>
      </c>
      <c r="B11">
        <v>230000</v>
      </c>
      <c r="C11">
        <v>1</v>
      </c>
      <c r="D11" s="11">
        <f t="shared" si="0"/>
        <v>230000</v>
      </c>
      <c r="F11" s="11">
        <f t="shared" si="1"/>
        <v>0</v>
      </c>
      <c r="G11" s="13"/>
      <c r="H11" s="11">
        <f t="shared" si="2"/>
        <v>0</v>
      </c>
      <c r="J11" s="11">
        <f t="shared" si="3"/>
        <v>0</v>
      </c>
      <c r="L11" s="11">
        <f t="shared" si="4"/>
        <v>0</v>
      </c>
    </row>
    <row r="12" spans="1:14" x14ac:dyDescent="0.3">
      <c r="A12" t="s">
        <v>56</v>
      </c>
      <c r="B12">
        <v>220000</v>
      </c>
      <c r="D12" s="11">
        <f t="shared" si="0"/>
        <v>0</v>
      </c>
      <c r="F12" s="11">
        <f t="shared" si="1"/>
        <v>0</v>
      </c>
      <c r="G12" s="13"/>
      <c r="H12" s="11">
        <f t="shared" si="2"/>
        <v>0</v>
      </c>
      <c r="J12" s="11">
        <f t="shared" si="3"/>
        <v>0</v>
      </c>
      <c r="L12" s="11">
        <f t="shared" si="4"/>
        <v>0</v>
      </c>
    </row>
    <row r="13" spans="1:14" x14ac:dyDescent="0.3">
      <c r="A13" t="s">
        <v>9</v>
      </c>
      <c r="B13">
        <v>320000</v>
      </c>
      <c r="D13" s="11">
        <f t="shared" si="0"/>
        <v>0</v>
      </c>
      <c r="F13" s="11">
        <f t="shared" si="1"/>
        <v>0</v>
      </c>
      <c r="G13" s="13"/>
      <c r="H13" s="11">
        <f t="shared" si="2"/>
        <v>0</v>
      </c>
      <c r="J13" s="11">
        <f t="shared" si="3"/>
        <v>0</v>
      </c>
      <c r="L13" s="11">
        <f t="shared" si="4"/>
        <v>0</v>
      </c>
    </row>
    <row r="14" spans="1:14" x14ac:dyDescent="0.3">
      <c r="A14" t="s">
        <v>26</v>
      </c>
      <c r="B14">
        <v>300000</v>
      </c>
      <c r="D14" s="11">
        <f t="shared" si="0"/>
        <v>0</v>
      </c>
      <c r="F14" s="11">
        <f t="shared" si="1"/>
        <v>0</v>
      </c>
      <c r="G14" s="13"/>
      <c r="H14" s="11">
        <f t="shared" si="2"/>
        <v>0</v>
      </c>
      <c r="J14" s="11">
        <f t="shared" si="3"/>
        <v>0</v>
      </c>
      <c r="L14" s="11">
        <f t="shared" si="4"/>
        <v>0</v>
      </c>
    </row>
    <row r="15" spans="1:14" x14ac:dyDescent="0.3">
      <c r="A15" t="s">
        <v>8</v>
      </c>
      <c r="B15">
        <v>310000</v>
      </c>
      <c r="C15">
        <v>3</v>
      </c>
      <c r="D15" s="11">
        <f t="shared" si="0"/>
        <v>930000</v>
      </c>
      <c r="F15" s="11">
        <f t="shared" si="1"/>
        <v>0</v>
      </c>
      <c r="G15" s="13"/>
      <c r="H15" s="11">
        <f t="shared" si="2"/>
        <v>0</v>
      </c>
      <c r="J15" s="11">
        <f t="shared" si="3"/>
        <v>0</v>
      </c>
      <c r="L15" s="11">
        <f t="shared" si="4"/>
        <v>0</v>
      </c>
    </row>
    <row r="16" spans="1:14" x14ac:dyDescent="0.3">
      <c r="A16" t="s">
        <v>29</v>
      </c>
      <c r="B16">
        <v>280000</v>
      </c>
      <c r="C16">
        <v>2</v>
      </c>
      <c r="D16" s="11">
        <f t="shared" si="0"/>
        <v>560000</v>
      </c>
      <c r="F16" s="11">
        <f>E16*B16</f>
        <v>0</v>
      </c>
      <c r="G16" s="13"/>
      <c r="H16" s="11">
        <f t="shared" si="2"/>
        <v>0</v>
      </c>
      <c r="J16" s="11">
        <f t="shared" si="3"/>
        <v>0</v>
      </c>
      <c r="L16" s="11">
        <f t="shared" si="4"/>
        <v>0</v>
      </c>
    </row>
    <row r="17" spans="1:12" x14ac:dyDescent="0.3">
      <c r="A17" t="s">
        <v>30</v>
      </c>
      <c r="B17">
        <v>310000</v>
      </c>
      <c r="C17">
        <v>4</v>
      </c>
      <c r="D17" s="11">
        <f t="shared" si="0"/>
        <v>1240000</v>
      </c>
      <c r="F17" s="11">
        <f t="shared" si="1"/>
        <v>0</v>
      </c>
      <c r="G17" s="13"/>
      <c r="H17" s="11">
        <f t="shared" si="2"/>
        <v>0</v>
      </c>
      <c r="J17" s="11">
        <f t="shared" si="3"/>
        <v>0</v>
      </c>
      <c r="L17" s="11">
        <f t="shared" si="4"/>
        <v>0</v>
      </c>
    </row>
    <row r="18" spans="1:12" x14ac:dyDescent="0.3">
      <c r="A18" t="s">
        <v>31</v>
      </c>
      <c r="B18">
        <v>270000</v>
      </c>
      <c r="C18">
        <v>1</v>
      </c>
      <c r="D18" s="11">
        <f t="shared" si="0"/>
        <v>270000</v>
      </c>
      <c r="F18" s="11">
        <f t="shared" si="1"/>
        <v>0</v>
      </c>
      <c r="G18" s="13"/>
      <c r="H18" s="11">
        <f t="shared" si="2"/>
        <v>0</v>
      </c>
      <c r="J18" s="11">
        <f t="shared" si="3"/>
        <v>0</v>
      </c>
      <c r="L18" s="11">
        <f t="shared" si="4"/>
        <v>0</v>
      </c>
    </row>
    <row r="19" spans="1:12" x14ac:dyDescent="0.3">
      <c r="A19" t="s">
        <v>55</v>
      </c>
      <c r="B19">
        <v>245000</v>
      </c>
      <c r="D19" s="11">
        <f t="shared" si="0"/>
        <v>0</v>
      </c>
      <c r="F19" s="11">
        <f t="shared" si="1"/>
        <v>0</v>
      </c>
      <c r="G19" s="13"/>
      <c r="H19" s="11">
        <f t="shared" si="2"/>
        <v>0</v>
      </c>
      <c r="J19" s="11">
        <f t="shared" si="3"/>
        <v>0</v>
      </c>
      <c r="L19" s="11">
        <f t="shared" si="4"/>
        <v>0</v>
      </c>
    </row>
    <row r="20" spans="1:12" x14ac:dyDescent="0.3">
      <c r="A20" t="s">
        <v>67</v>
      </c>
      <c r="B20">
        <v>245000</v>
      </c>
      <c r="C20">
        <v>2</v>
      </c>
      <c r="D20" s="11">
        <f t="shared" si="0"/>
        <v>490000</v>
      </c>
      <c r="F20" s="11">
        <f t="shared" si="1"/>
        <v>0</v>
      </c>
      <c r="G20" s="13"/>
      <c r="H20" s="11">
        <f t="shared" si="2"/>
        <v>0</v>
      </c>
      <c r="J20" s="11">
        <f t="shared" si="3"/>
        <v>0</v>
      </c>
      <c r="L20" s="11">
        <f t="shared" si="4"/>
        <v>0</v>
      </c>
    </row>
    <row r="21" spans="1:12" x14ac:dyDescent="0.3">
      <c r="A21" t="s">
        <v>34</v>
      </c>
      <c r="B21">
        <v>200000</v>
      </c>
      <c r="C21">
        <v>1</v>
      </c>
      <c r="D21" s="11">
        <f t="shared" si="0"/>
        <v>200000</v>
      </c>
      <c r="F21" s="11">
        <f t="shared" si="1"/>
        <v>0</v>
      </c>
      <c r="G21" s="13"/>
      <c r="H21" s="11">
        <f t="shared" si="2"/>
        <v>0</v>
      </c>
      <c r="J21" s="11">
        <f t="shared" si="3"/>
        <v>0</v>
      </c>
      <c r="L21" s="11">
        <f t="shared" si="4"/>
        <v>0</v>
      </c>
    </row>
    <row r="22" spans="1:12" x14ac:dyDescent="0.3">
      <c r="A22" t="s">
        <v>35</v>
      </c>
      <c r="B22">
        <v>165000</v>
      </c>
      <c r="D22" s="11">
        <f t="shared" si="0"/>
        <v>0</v>
      </c>
      <c r="F22" s="11">
        <f t="shared" si="1"/>
        <v>0</v>
      </c>
      <c r="G22" s="13"/>
      <c r="H22" s="11">
        <f t="shared" si="2"/>
        <v>0</v>
      </c>
      <c r="J22" s="11">
        <f t="shared" si="3"/>
        <v>0</v>
      </c>
      <c r="L22" s="11">
        <f t="shared" si="4"/>
        <v>0</v>
      </c>
    </row>
    <row r="23" spans="1:12" x14ac:dyDescent="0.3">
      <c r="A23" t="s">
        <v>36</v>
      </c>
      <c r="B23">
        <v>220000</v>
      </c>
      <c r="D23" s="11">
        <f t="shared" si="0"/>
        <v>0</v>
      </c>
      <c r="F23" s="11">
        <f t="shared" si="1"/>
        <v>0</v>
      </c>
      <c r="G23" s="13"/>
      <c r="H23" s="11">
        <f t="shared" si="2"/>
        <v>0</v>
      </c>
      <c r="J23" s="11">
        <f t="shared" si="3"/>
        <v>0</v>
      </c>
      <c r="L23" s="11">
        <f t="shared" si="4"/>
        <v>0</v>
      </c>
    </row>
    <row r="24" spans="1:12" x14ac:dyDescent="0.3">
      <c r="A24" t="s">
        <v>10</v>
      </c>
      <c r="B24">
        <v>245000</v>
      </c>
      <c r="C24">
        <v>1</v>
      </c>
      <c r="D24" s="11">
        <f t="shared" si="0"/>
        <v>245000</v>
      </c>
      <c r="F24" s="11">
        <f t="shared" si="1"/>
        <v>0</v>
      </c>
      <c r="G24" s="13"/>
      <c r="H24" s="11">
        <f t="shared" si="2"/>
        <v>0</v>
      </c>
      <c r="J24" s="11">
        <f t="shared" si="3"/>
        <v>0</v>
      </c>
      <c r="L24" s="11">
        <f t="shared" si="4"/>
        <v>0</v>
      </c>
    </row>
    <row r="25" spans="1:12" x14ac:dyDescent="0.3">
      <c r="A25" t="s">
        <v>47</v>
      </c>
      <c r="C25">
        <f t="shared" ref="C25:L25" si="5">SUM(C4:C24)</f>
        <v>20</v>
      </c>
      <c r="D25" s="11">
        <f t="shared" si="5"/>
        <v>5274000</v>
      </c>
      <c r="E25">
        <f t="shared" si="5"/>
        <v>0</v>
      </c>
      <c r="F25" s="11">
        <f t="shared" si="5"/>
        <v>0</v>
      </c>
      <c r="G25">
        <f t="shared" si="5"/>
        <v>0</v>
      </c>
      <c r="H25" s="11">
        <f t="shared" si="5"/>
        <v>0</v>
      </c>
      <c r="I25">
        <f t="shared" si="5"/>
        <v>0</v>
      </c>
      <c r="J25" s="11">
        <f t="shared" si="5"/>
        <v>0</v>
      </c>
      <c r="K25">
        <f t="shared" si="5"/>
        <v>0</v>
      </c>
      <c r="L25" s="11">
        <f t="shared" si="5"/>
        <v>0</v>
      </c>
    </row>
    <row r="26" spans="1:12" x14ac:dyDescent="0.3">
      <c r="A26" t="s">
        <v>58</v>
      </c>
      <c r="J26" s="14">
        <f>J25*1.2</f>
        <v>0</v>
      </c>
      <c r="L26" s="14">
        <f>L25*1.2</f>
        <v>0</v>
      </c>
    </row>
  </sheetData>
  <mergeCells count="3">
    <mergeCell ref="A1:B2"/>
    <mergeCell ref="C1:N1"/>
    <mergeCell ref="C2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F28" sqref="F28"/>
    </sheetView>
  </sheetViews>
  <sheetFormatPr defaultRowHeight="14.4" x14ac:dyDescent="0.3"/>
  <cols>
    <col min="1" max="1" width="15" customWidth="1"/>
    <col min="2" max="2" width="9.88671875" customWidth="1"/>
  </cols>
  <sheetData>
    <row r="1" spans="1:14" x14ac:dyDescent="0.3">
      <c r="A1" s="22" t="s">
        <v>83</v>
      </c>
      <c r="B1" s="22"/>
      <c r="C1" s="20" t="s">
        <v>51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3">
      <c r="A2" s="22"/>
      <c r="B2" s="22"/>
      <c r="C2" s="23">
        <v>41456</v>
      </c>
      <c r="D2" s="20"/>
      <c r="E2" s="20"/>
      <c r="F2" s="20"/>
      <c r="G2" s="20"/>
      <c r="H2" s="20"/>
      <c r="I2" s="20"/>
      <c r="J2" s="20"/>
      <c r="K2" s="20"/>
      <c r="L2" s="20"/>
      <c r="M2" s="12"/>
    </row>
    <row r="3" spans="1:14" ht="86.4" x14ac:dyDescent="0.3">
      <c r="A3" s="8" t="s">
        <v>39</v>
      </c>
      <c r="B3" s="9" t="s">
        <v>45</v>
      </c>
      <c r="C3" s="9" t="s">
        <v>40</v>
      </c>
      <c r="D3" s="10" t="s">
        <v>47</v>
      </c>
      <c r="E3" s="9" t="s">
        <v>41</v>
      </c>
      <c r="F3" s="10" t="s">
        <v>47</v>
      </c>
      <c r="G3" s="9" t="s">
        <v>42</v>
      </c>
      <c r="H3" s="10" t="s">
        <v>47</v>
      </c>
      <c r="I3" s="9" t="s">
        <v>43</v>
      </c>
      <c r="J3" s="10" t="s">
        <v>47</v>
      </c>
      <c r="K3" s="9" t="s">
        <v>44</v>
      </c>
      <c r="L3" s="10" t="s">
        <v>47</v>
      </c>
      <c r="M3" s="9" t="s">
        <v>48</v>
      </c>
      <c r="N3" s="9" t="s">
        <v>49</v>
      </c>
    </row>
    <row r="4" spans="1:14" x14ac:dyDescent="0.3">
      <c r="A4" t="s">
        <v>54</v>
      </c>
      <c r="B4">
        <v>230000</v>
      </c>
      <c r="D4" s="11">
        <f>B4*C4</f>
        <v>0</v>
      </c>
      <c r="F4" s="11">
        <f>E4*B4</f>
        <v>0</v>
      </c>
      <c r="G4" s="13"/>
      <c r="H4" s="11">
        <f>G4*B4</f>
        <v>0</v>
      </c>
      <c r="J4" s="11">
        <f>I4*B4</f>
        <v>0</v>
      </c>
      <c r="L4" s="11">
        <f>K4*B4</f>
        <v>0</v>
      </c>
    </row>
    <row r="5" spans="1:14" x14ac:dyDescent="0.3">
      <c r="A5" t="s">
        <v>20</v>
      </c>
      <c r="B5">
        <v>225000</v>
      </c>
      <c r="D5" s="11">
        <f t="shared" ref="D5:D24" si="0">B5*C5</f>
        <v>0</v>
      </c>
      <c r="F5" s="11">
        <f t="shared" ref="F5:F24" si="1">E5*B5</f>
        <v>0</v>
      </c>
      <c r="G5" s="13"/>
      <c r="H5" s="11">
        <f t="shared" ref="H5:H24" si="2">G5*B5</f>
        <v>0</v>
      </c>
      <c r="J5" s="11">
        <f t="shared" ref="J5:J24" si="3">I5*B5</f>
        <v>0</v>
      </c>
      <c r="L5" s="11">
        <f t="shared" ref="L5:L24" si="4">K5*B5</f>
        <v>0</v>
      </c>
    </row>
    <row r="6" spans="1:14" x14ac:dyDescent="0.3">
      <c r="A6" t="s">
        <v>21</v>
      </c>
      <c r="B6">
        <v>240000</v>
      </c>
      <c r="D6" s="11">
        <f t="shared" si="0"/>
        <v>0</v>
      </c>
      <c r="F6" s="11">
        <f t="shared" si="1"/>
        <v>0</v>
      </c>
      <c r="G6" s="13"/>
      <c r="H6" s="11">
        <f t="shared" si="2"/>
        <v>0</v>
      </c>
      <c r="J6" s="11">
        <f t="shared" si="3"/>
        <v>0</v>
      </c>
      <c r="L6" s="11">
        <f t="shared" si="4"/>
        <v>0</v>
      </c>
    </row>
    <row r="7" spans="1:14" x14ac:dyDescent="0.3">
      <c r="A7" t="s">
        <v>11</v>
      </c>
      <c r="B7">
        <v>240000</v>
      </c>
      <c r="D7" s="11">
        <f t="shared" si="0"/>
        <v>0</v>
      </c>
      <c r="F7" s="11">
        <f t="shared" si="1"/>
        <v>0</v>
      </c>
      <c r="G7" s="13"/>
      <c r="H7" s="11">
        <f t="shared" si="2"/>
        <v>0</v>
      </c>
      <c r="J7" s="11">
        <f t="shared" si="3"/>
        <v>0</v>
      </c>
      <c r="L7" s="11">
        <f t="shared" si="4"/>
        <v>0</v>
      </c>
    </row>
    <row r="8" spans="1:14" x14ac:dyDescent="0.3">
      <c r="A8" t="s">
        <v>22</v>
      </c>
      <c r="B8">
        <v>230000</v>
      </c>
      <c r="D8" s="11">
        <f t="shared" si="0"/>
        <v>0</v>
      </c>
      <c r="F8" s="11">
        <f t="shared" si="1"/>
        <v>0</v>
      </c>
      <c r="G8" s="13"/>
      <c r="H8" s="11">
        <f t="shared" si="2"/>
        <v>0</v>
      </c>
      <c r="J8" s="11">
        <f t="shared" si="3"/>
        <v>0</v>
      </c>
      <c r="L8" s="11">
        <f t="shared" si="4"/>
        <v>0</v>
      </c>
    </row>
    <row r="9" spans="1:14" x14ac:dyDescent="0.3">
      <c r="A9" t="s">
        <v>23</v>
      </c>
      <c r="B9">
        <v>230000</v>
      </c>
      <c r="D9" s="11">
        <f t="shared" si="0"/>
        <v>0</v>
      </c>
      <c r="F9" s="11">
        <f t="shared" si="1"/>
        <v>0</v>
      </c>
      <c r="G9" s="13"/>
      <c r="H9" s="11">
        <f t="shared" si="2"/>
        <v>0</v>
      </c>
      <c r="J9" s="11">
        <f t="shared" si="3"/>
        <v>0</v>
      </c>
      <c r="L9" s="11">
        <f t="shared" si="4"/>
        <v>0</v>
      </c>
    </row>
    <row r="10" spans="1:14" x14ac:dyDescent="0.3">
      <c r="A10" t="s">
        <v>24</v>
      </c>
      <c r="B10">
        <v>480000</v>
      </c>
      <c r="C10">
        <v>3</v>
      </c>
      <c r="D10" s="11">
        <f t="shared" si="0"/>
        <v>1440000</v>
      </c>
      <c r="F10" s="11">
        <f t="shared" si="1"/>
        <v>0</v>
      </c>
      <c r="H10" s="11">
        <f t="shared" si="2"/>
        <v>0</v>
      </c>
      <c r="J10" s="11">
        <f t="shared" si="3"/>
        <v>0</v>
      </c>
      <c r="L10" s="11">
        <f t="shared" si="4"/>
        <v>0</v>
      </c>
    </row>
    <row r="11" spans="1:14" x14ac:dyDescent="0.3">
      <c r="A11" t="s">
        <v>25</v>
      </c>
      <c r="B11">
        <v>230000</v>
      </c>
      <c r="C11">
        <v>1</v>
      </c>
      <c r="D11" s="11">
        <f t="shared" si="0"/>
        <v>230000</v>
      </c>
      <c r="F11" s="11">
        <f t="shared" si="1"/>
        <v>0</v>
      </c>
      <c r="G11" s="13"/>
      <c r="H11" s="11">
        <f t="shared" si="2"/>
        <v>0</v>
      </c>
      <c r="J11" s="11">
        <f t="shared" si="3"/>
        <v>0</v>
      </c>
      <c r="L11" s="11">
        <f t="shared" si="4"/>
        <v>0</v>
      </c>
    </row>
    <row r="12" spans="1:14" x14ac:dyDescent="0.3">
      <c r="A12" t="s">
        <v>68</v>
      </c>
      <c r="B12">
        <v>180000</v>
      </c>
      <c r="C12">
        <v>2</v>
      </c>
      <c r="D12" s="11">
        <f t="shared" si="0"/>
        <v>360000</v>
      </c>
      <c r="F12" s="11">
        <f t="shared" si="1"/>
        <v>0</v>
      </c>
      <c r="G12" s="13"/>
      <c r="H12" s="11">
        <f t="shared" si="2"/>
        <v>0</v>
      </c>
      <c r="J12" s="11">
        <f t="shared" si="3"/>
        <v>0</v>
      </c>
      <c r="L12" s="11">
        <f t="shared" si="4"/>
        <v>0</v>
      </c>
    </row>
    <row r="13" spans="1:14" x14ac:dyDescent="0.3">
      <c r="A13" t="s">
        <v>65</v>
      </c>
      <c r="B13">
        <v>140000</v>
      </c>
      <c r="C13">
        <v>1</v>
      </c>
      <c r="D13" s="11">
        <f t="shared" si="0"/>
        <v>140000</v>
      </c>
      <c r="F13" s="11">
        <f t="shared" si="1"/>
        <v>0</v>
      </c>
      <c r="G13" s="13"/>
      <c r="H13" s="11">
        <f t="shared" si="2"/>
        <v>0</v>
      </c>
      <c r="J13" s="11">
        <f t="shared" si="3"/>
        <v>0</v>
      </c>
      <c r="L13" s="11">
        <f t="shared" si="4"/>
        <v>0</v>
      </c>
    </row>
    <row r="14" spans="1:14" x14ac:dyDescent="0.3">
      <c r="A14" t="s">
        <v>26</v>
      </c>
      <c r="B14">
        <v>300000</v>
      </c>
      <c r="D14" s="11">
        <f t="shared" si="0"/>
        <v>0</v>
      </c>
      <c r="F14" s="11">
        <f t="shared" si="1"/>
        <v>0</v>
      </c>
      <c r="G14" s="13"/>
      <c r="H14" s="11">
        <f t="shared" si="2"/>
        <v>0</v>
      </c>
      <c r="J14" s="11">
        <f t="shared" si="3"/>
        <v>0</v>
      </c>
      <c r="L14" s="11">
        <f t="shared" si="4"/>
        <v>0</v>
      </c>
    </row>
    <row r="15" spans="1:14" x14ac:dyDescent="0.3">
      <c r="A15" t="s">
        <v>8</v>
      </c>
      <c r="B15">
        <v>310000</v>
      </c>
      <c r="C15">
        <v>3</v>
      </c>
      <c r="D15" s="11">
        <f t="shared" si="0"/>
        <v>930000</v>
      </c>
      <c r="F15" s="11">
        <f t="shared" si="1"/>
        <v>0</v>
      </c>
      <c r="G15" s="13"/>
      <c r="H15" s="11">
        <f t="shared" si="2"/>
        <v>0</v>
      </c>
      <c r="J15" s="11">
        <f t="shared" si="3"/>
        <v>0</v>
      </c>
      <c r="L15" s="11">
        <f t="shared" si="4"/>
        <v>0</v>
      </c>
    </row>
    <row r="16" spans="1:14" x14ac:dyDescent="0.3">
      <c r="A16" t="s">
        <v>29</v>
      </c>
      <c r="B16">
        <v>280000</v>
      </c>
      <c r="D16" s="11">
        <f t="shared" si="0"/>
        <v>0</v>
      </c>
      <c r="F16" s="11">
        <f>E16*B16</f>
        <v>0</v>
      </c>
      <c r="G16" s="13"/>
      <c r="H16" s="11">
        <f t="shared" si="2"/>
        <v>0</v>
      </c>
      <c r="J16" s="11">
        <f t="shared" si="3"/>
        <v>0</v>
      </c>
      <c r="L16" s="11">
        <f t="shared" si="4"/>
        <v>0</v>
      </c>
    </row>
    <row r="17" spans="1:12" x14ac:dyDescent="0.3">
      <c r="A17" t="s">
        <v>30</v>
      </c>
      <c r="B17">
        <v>310000</v>
      </c>
      <c r="C17">
        <v>3</v>
      </c>
      <c r="D17" s="11">
        <f t="shared" si="0"/>
        <v>930000</v>
      </c>
      <c r="F17" s="11">
        <f t="shared" si="1"/>
        <v>0</v>
      </c>
      <c r="G17" s="13"/>
      <c r="H17" s="11">
        <f t="shared" si="2"/>
        <v>0</v>
      </c>
      <c r="J17" s="11">
        <f t="shared" si="3"/>
        <v>0</v>
      </c>
      <c r="L17" s="11">
        <f t="shared" si="4"/>
        <v>0</v>
      </c>
    </row>
    <row r="18" spans="1:12" x14ac:dyDescent="0.3">
      <c r="A18" t="s">
        <v>31</v>
      </c>
      <c r="B18">
        <v>270000</v>
      </c>
      <c r="C18">
        <v>4</v>
      </c>
      <c r="D18" s="11">
        <f t="shared" si="0"/>
        <v>1080000</v>
      </c>
      <c r="F18" s="11">
        <f t="shared" si="1"/>
        <v>0</v>
      </c>
      <c r="G18" s="13"/>
      <c r="H18" s="11">
        <f t="shared" si="2"/>
        <v>0</v>
      </c>
      <c r="J18" s="11">
        <f t="shared" si="3"/>
        <v>0</v>
      </c>
      <c r="L18" s="11">
        <f t="shared" si="4"/>
        <v>0</v>
      </c>
    </row>
    <row r="19" spans="1:12" x14ac:dyDescent="0.3">
      <c r="A19" t="s">
        <v>55</v>
      </c>
      <c r="B19">
        <v>245000</v>
      </c>
      <c r="D19" s="11">
        <f t="shared" si="0"/>
        <v>0</v>
      </c>
      <c r="F19" s="11">
        <f t="shared" si="1"/>
        <v>0</v>
      </c>
      <c r="G19" s="13"/>
      <c r="H19" s="11">
        <f t="shared" si="2"/>
        <v>0</v>
      </c>
      <c r="J19" s="11">
        <f t="shared" si="3"/>
        <v>0</v>
      </c>
      <c r="L19" s="11">
        <f t="shared" si="4"/>
        <v>0</v>
      </c>
    </row>
    <row r="20" spans="1:12" x14ac:dyDescent="0.3">
      <c r="A20" t="s">
        <v>57</v>
      </c>
      <c r="B20">
        <v>190000</v>
      </c>
      <c r="D20" s="11">
        <f t="shared" si="0"/>
        <v>0</v>
      </c>
      <c r="F20" s="11">
        <f t="shared" si="1"/>
        <v>0</v>
      </c>
      <c r="G20" s="13"/>
      <c r="H20" s="11">
        <f t="shared" si="2"/>
        <v>0</v>
      </c>
      <c r="J20" s="11">
        <f t="shared" si="3"/>
        <v>0</v>
      </c>
      <c r="L20" s="11">
        <f t="shared" si="4"/>
        <v>0</v>
      </c>
    </row>
    <row r="21" spans="1:12" x14ac:dyDescent="0.3">
      <c r="A21" t="s">
        <v>33</v>
      </c>
      <c r="B21">
        <v>200000</v>
      </c>
      <c r="C21">
        <v>2</v>
      </c>
      <c r="D21" s="11">
        <f t="shared" si="0"/>
        <v>400000</v>
      </c>
      <c r="F21" s="11">
        <f t="shared" si="1"/>
        <v>0</v>
      </c>
      <c r="G21" s="13"/>
      <c r="H21" s="11">
        <f t="shared" si="2"/>
        <v>0</v>
      </c>
      <c r="J21" s="11">
        <f t="shared" si="3"/>
        <v>0</v>
      </c>
      <c r="L21" s="11">
        <f t="shared" si="4"/>
        <v>0</v>
      </c>
    </row>
    <row r="22" spans="1:12" x14ac:dyDescent="0.3">
      <c r="A22" t="s">
        <v>36</v>
      </c>
      <c r="B22">
        <v>220000</v>
      </c>
      <c r="C22">
        <v>4</v>
      </c>
      <c r="D22" s="11">
        <f t="shared" si="0"/>
        <v>880000</v>
      </c>
      <c r="F22" s="11">
        <f t="shared" si="1"/>
        <v>0</v>
      </c>
      <c r="G22" s="13"/>
      <c r="H22" s="11">
        <f t="shared" si="2"/>
        <v>0</v>
      </c>
      <c r="J22" s="11">
        <f t="shared" si="3"/>
        <v>0</v>
      </c>
      <c r="L22" s="11">
        <f t="shared" si="4"/>
        <v>0</v>
      </c>
    </row>
    <row r="23" spans="1:12" x14ac:dyDescent="0.3">
      <c r="A23" t="s">
        <v>77</v>
      </c>
      <c r="B23">
        <v>150000</v>
      </c>
      <c r="C23">
        <v>2</v>
      </c>
      <c r="D23" s="11">
        <f t="shared" si="0"/>
        <v>300000</v>
      </c>
      <c r="F23" s="11">
        <f t="shared" si="1"/>
        <v>0</v>
      </c>
      <c r="G23" s="13"/>
      <c r="H23" s="11">
        <f t="shared" si="2"/>
        <v>0</v>
      </c>
      <c r="J23" s="11">
        <f t="shared" si="3"/>
        <v>0</v>
      </c>
      <c r="L23" s="11">
        <f t="shared" si="4"/>
        <v>0</v>
      </c>
    </row>
    <row r="24" spans="1:12" x14ac:dyDescent="0.3">
      <c r="A24" t="s">
        <v>38</v>
      </c>
      <c r="B24">
        <v>165000</v>
      </c>
      <c r="D24" s="11">
        <f t="shared" si="0"/>
        <v>0</v>
      </c>
      <c r="F24" s="11">
        <f t="shared" si="1"/>
        <v>0</v>
      </c>
      <c r="G24" s="13"/>
      <c r="H24" s="11">
        <f t="shared" si="2"/>
        <v>0</v>
      </c>
      <c r="J24" s="11">
        <f t="shared" si="3"/>
        <v>0</v>
      </c>
      <c r="L24" s="11">
        <f t="shared" si="4"/>
        <v>0</v>
      </c>
    </row>
    <row r="25" spans="1:12" x14ac:dyDescent="0.3">
      <c r="A25" t="s">
        <v>47</v>
      </c>
      <c r="C25">
        <f t="shared" ref="C25:L25" si="5">SUM(C4:C24)</f>
        <v>25</v>
      </c>
      <c r="D25" s="11">
        <f t="shared" si="5"/>
        <v>6690000</v>
      </c>
      <c r="E25">
        <f t="shared" si="5"/>
        <v>0</v>
      </c>
      <c r="F25" s="11">
        <f t="shared" si="5"/>
        <v>0</v>
      </c>
      <c r="G25">
        <f t="shared" si="5"/>
        <v>0</v>
      </c>
      <c r="H25" s="11">
        <f t="shared" si="5"/>
        <v>0</v>
      </c>
      <c r="I25">
        <f t="shared" si="5"/>
        <v>0</v>
      </c>
      <c r="J25" s="11">
        <f t="shared" si="5"/>
        <v>0</v>
      </c>
      <c r="K25">
        <f t="shared" si="5"/>
        <v>0</v>
      </c>
      <c r="L25" s="11">
        <f t="shared" si="5"/>
        <v>0</v>
      </c>
    </row>
    <row r="26" spans="1:12" x14ac:dyDescent="0.3">
      <c r="A26" t="s">
        <v>58</v>
      </c>
      <c r="D26" s="14">
        <f>D25*1.2</f>
        <v>8028000</v>
      </c>
      <c r="J26" s="14">
        <f>J25*1.2</f>
        <v>0</v>
      </c>
      <c r="L26" s="14">
        <f>L25*1.2</f>
        <v>0</v>
      </c>
    </row>
  </sheetData>
  <mergeCells count="3">
    <mergeCell ref="A1:B2"/>
    <mergeCell ref="C1:N1"/>
    <mergeCell ref="C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Клиент 1</vt:lpstr>
      <vt:lpstr>Производство</vt:lpstr>
      <vt:lpstr>Немига</vt:lpstr>
      <vt:lpstr>Гум</vt:lpstr>
      <vt:lpstr>Беларусь</vt:lpstr>
      <vt:lpstr>Кирмаш Держ</vt:lpstr>
      <vt:lpstr>Кирмаш Ск 9</vt:lpstr>
      <vt:lpstr>Дорорс Низ</vt:lpstr>
      <vt:lpstr>Дорорс Верх</vt:lpstr>
      <vt:lpstr>Цум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2013-07-02T07:04:49Z</dcterms:modified>
</cp:coreProperties>
</file>