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3" i="1"/>
  <c r="E5" i="1" l="1"/>
  <c r="E4" i="1"/>
  <c r="E3" i="1"/>
  <c r="G3" i="1" l="1"/>
</calcChain>
</file>

<file path=xl/sharedStrings.xml><?xml version="1.0" encoding="utf-8"?>
<sst xmlns="http://schemas.openxmlformats.org/spreadsheetml/2006/main" count="16" uniqueCount="15">
  <si>
    <t>План</t>
  </si>
  <si>
    <t>Факт</t>
  </si>
  <si>
    <t>%</t>
  </si>
  <si>
    <t>Норматив образования премии,%</t>
  </si>
  <si>
    <t>Премия за показатель</t>
  </si>
  <si>
    <t>Итоговый размер премии</t>
  </si>
  <si>
    <t>Показатель А</t>
  </si>
  <si>
    <t>Если факт больше плана на 5-10% то +5% к нормативу,если на 10-25% то +10 если на 25% то + 15</t>
  </si>
  <si>
    <t>Ячейка объединенная с нижними, а итоговый размер не более 50%</t>
  </si>
  <si>
    <t>Показатель Б</t>
  </si>
  <si>
    <t>Как и у первого показателя</t>
  </si>
  <si>
    <t>Производительность</t>
  </si>
  <si>
    <t>Если факт меньше плана на 15-20% то +10% к итоговому размеру премии, свыше 20% то +20 % к итоговому показателю;если факт больше плана на 20% то в итоговом размере премии учитываются лишь% перевыполнения показателей</t>
  </si>
  <si>
    <t>Если план выполнен на 80%-85% то премия 10%, если выполнен 85%-120% то премия 20%, если более 120% то премия 0%</t>
  </si>
  <si>
    <t>Вариант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</si>
</sst>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9" fontId="0" fillId="0" borderId="0" xfId="0" applyNumberFormat="1"/>
    <xf numFmtId="9" fontId="1" fillId="2" borderId="1" xfId="1" applyFont="1" applyFill="1" applyBorder="1" applyAlignment="1">
      <alignment horizontal="right" wrapText="1"/>
    </xf>
    <xf numFmtId="9" fontId="1" fillId="2" borderId="1" xfId="1" applyFont="1" applyFill="1" applyBorder="1" applyAlignment="1">
      <alignment wrapText="1"/>
    </xf>
    <xf numFmtId="0" fontId="0" fillId="2" borderId="0" xfId="0" applyFill="1"/>
    <xf numFmtId="9" fontId="3" fillId="2" borderId="3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9" fontId="3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C5" sqref="C5"/>
    </sheetView>
  </sheetViews>
  <sheetFormatPr defaultRowHeight="15" x14ac:dyDescent="0.25"/>
  <cols>
    <col min="1" max="1" width="14.7109375" customWidth="1"/>
    <col min="4" max="4" width="12.140625" bestFit="1" customWidth="1"/>
    <col min="6" max="6" width="31.5703125" customWidth="1"/>
    <col min="9" max="9" width="7.140625" customWidth="1"/>
    <col min="10" max="10" width="11.140625" customWidth="1"/>
  </cols>
  <sheetData>
    <row r="1" spans="1:14" ht="78" thickBot="1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/>
      <c r="I1" s="1"/>
      <c r="J1" s="1"/>
      <c r="K1" s="1"/>
      <c r="L1" s="2" t="s">
        <v>4</v>
      </c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14</v>
      </c>
      <c r="K2" s="1"/>
      <c r="L2" s="1"/>
    </row>
    <row r="3" spans="1:14" ht="39.75" thickBot="1" x14ac:dyDescent="0.3">
      <c r="A3" s="1" t="s">
        <v>6</v>
      </c>
      <c r="B3" s="3">
        <v>30</v>
      </c>
      <c r="C3" s="3">
        <v>40</v>
      </c>
      <c r="D3" s="3">
        <v>133.33333329999999</v>
      </c>
      <c r="E3" s="5">
        <f>IFERROR(MATCH(C3/B3-1,{0.05;0.1;0.25},1),0)*0.05</f>
        <v>0.15000000000000002</v>
      </c>
      <c r="F3" s="1" t="s">
        <v>7</v>
      </c>
      <c r="G3" s="8">
        <f>MIN(0.5,SUM(E3:E5))</f>
        <v>0.15000000000000002</v>
      </c>
      <c r="H3" s="1"/>
      <c r="I3" s="1"/>
      <c r="J3" s="6">
        <f>IFERROR(VLOOKUP(C3/B3-1,{0.05,0.05;0.1,0.1;0.25,0.15},2,1),0)</f>
        <v>0.15</v>
      </c>
      <c r="K3" s="1"/>
      <c r="L3" s="1"/>
      <c r="N3" s="2" t="s">
        <v>8</v>
      </c>
    </row>
    <row r="4" spans="1:14" ht="15.75" thickBot="1" x14ac:dyDescent="0.3">
      <c r="A4" s="1" t="s">
        <v>9</v>
      </c>
      <c r="B4" s="3">
        <v>100</v>
      </c>
      <c r="C4" s="3">
        <v>75</v>
      </c>
      <c r="D4" s="3">
        <v>75</v>
      </c>
      <c r="E4" s="5">
        <f>IFERROR(MATCH(C4/B4-1,{0.05;0.1;0.25},1),0)*0.05</f>
        <v>0</v>
      </c>
      <c r="F4" s="2" t="s">
        <v>10</v>
      </c>
      <c r="G4" s="9"/>
      <c r="H4" s="1"/>
      <c r="I4" s="1"/>
      <c r="J4" s="6">
        <f>IFERROR(VLOOKUP(C4/B4-1,{0.05,0.05;0.1,0.1;0.25,0.15},2,1),0)</f>
        <v>0</v>
      </c>
      <c r="K4" s="1"/>
      <c r="L4" s="1"/>
    </row>
    <row r="5" spans="1:14" ht="27" thickBot="1" x14ac:dyDescent="0.3">
      <c r="A5" s="1" t="s">
        <v>11</v>
      </c>
      <c r="B5" s="3">
        <v>1200</v>
      </c>
      <c r="C5" s="3">
        <v>2000</v>
      </c>
      <c r="D5" s="1"/>
      <c r="E5" s="6">
        <f>IFERROR(VLOOKUP(C5/B5,{0.8,0.1;0.85,0.2;1.2,0},2,1),0)</f>
        <v>0</v>
      </c>
      <c r="F5" s="2" t="s">
        <v>12</v>
      </c>
      <c r="G5" s="10"/>
      <c r="H5" s="1"/>
      <c r="I5" s="1"/>
      <c r="J5" s="1"/>
      <c r="K5" s="1"/>
      <c r="L5" s="1"/>
    </row>
    <row r="6" spans="1:14" ht="15.75" thickBot="1" x14ac:dyDescent="0.3"/>
    <row r="7" spans="1:14" ht="15.75" thickBot="1" x14ac:dyDescent="0.3">
      <c r="B7" s="3">
        <v>30</v>
      </c>
      <c r="C7" s="3">
        <v>40</v>
      </c>
      <c r="D7" s="3">
        <v>133.33333329999999</v>
      </c>
      <c r="E7" s="3">
        <v>10</v>
      </c>
    </row>
    <row r="8" spans="1:14" ht="15.75" thickBot="1" x14ac:dyDescent="0.3">
      <c r="B8" s="3">
        <v>100</v>
      </c>
      <c r="C8" s="3">
        <v>75</v>
      </c>
      <c r="D8" s="3">
        <v>75</v>
      </c>
      <c r="E8" s="3">
        <v>10</v>
      </c>
      <c r="F8" s="4"/>
    </row>
    <row r="9" spans="1:14" ht="15.75" thickBot="1" x14ac:dyDescent="0.3">
      <c r="B9" s="3">
        <v>1200</v>
      </c>
      <c r="C9" s="3">
        <v>2000</v>
      </c>
      <c r="D9" s="1"/>
      <c r="E9" s="1"/>
      <c r="F9" s="4"/>
    </row>
    <row r="11" spans="1:14" x14ac:dyDescent="0.25">
      <c r="F11" s="7" t="s">
        <v>13</v>
      </c>
    </row>
  </sheetData>
  <mergeCells count="1">
    <mergeCell ref="G3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ПК</dc:creator>
  <cp:lastModifiedBy>Матвеева Светлана Владимировна</cp:lastModifiedBy>
  <dcterms:created xsi:type="dcterms:W3CDTF">2023-06-05T18:12:40Z</dcterms:created>
  <dcterms:modified xsi:type="dcterms:W3CDTF">2023-06-06T13:52:02Z</dcterms:modified>
</cp:coreProperties>
</file>