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EAEE41F-AD97-4471-A3EC-46F618E5670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H32" i="1"/>
  <c r="H31" i="1"/>
  <c r="H30" i="1"/>
  <c r="H33" i="1" s="1"/>
  <c r="H29" i="1"/>
  <c r="H28" i="1"/>
  <c r="H26" i="1"/>
  <c r="H25" i="1"/>
  <c r="H24" i="1"/>
  <c r="H23" i="1"/>
  <c r="H22" i="1"/>
  <c r="H20" i="1"/>
  <c r="H19" i="1"/>
  <c r="H18" i="1"/>
  <c r="H21" i="1" s="1"/>
  <c r="H17" i="1"/>
  <c r="H16" i="1"/>
  <c r="H11" i="1"/>
  <c r="H12" i="1"/>
  <c r="H13" i="1"/>
  <c r="H14" i="1"/>
  <c r="H10" i="1"/>
  <c r="G32" i="1"/>
  <c r="F32" i="1"/>
  <c r="G31" i="1"/>
  <c r="F31" i="1"/>
  <c r="G30" i="1"/>
  <c r="F30" i="1"/>
  <c r="G29" i="1"/>
  <c r="F29" i="1"/>
  <c r="G28" i="1"/>
  <c r="F28" i="1"/>
  <c r="H27" i="1"/>
  <c r="G26" i="1"/>
  <c r="F26" i="1"/>
  <c r="G25" i="1"/>
  <c r="F25" i="1"/>
  <c r="G24" i="1"/>
  <c r="F24" i="1"/>
  <c r="G23" i="1"/>
  <c r="F23" i="1"/>
  <c r="G22" i="1"/>
  <c r="F22" i="1"/>
  <c r="G20" i="1"/>
  <c r="F20" i="1"/>
  <c r="G19" i="1"/>
  <c r="F19" i="1"/>
  <c r="G18" i="1"/>
  <c r="F18" i="1"/>
  <c r="G17" i="1"/>
  <c r="F17" i="1"/>
  <c r="G16" i="1"/>
  <c r="F16" i="1"/>
  <c r="G14" i="1"/>
  <c r="F14" i="1"/>
  <c r="G13" i="1"/>
  <c r="F13" i="1"/>
  <c r="G12" i="1"/>
  <c r="F12" i="1"/>
  <c r="G11" i="1"/>
  <c r="F11" i="1"/>
  <c r="G10" i="1"/>
  <c r="F10" i="1"/>
  <c r="G8" i="1"/>
  <c r="F8" i="1"/>
  <c r="G7" i="1"/>
  <c r="F7" i="1"/>
  <c r="G6" i="1"/>
  <c r="F6" i="1"/>
  <c r="G5" i="1"/>
  <c r="F5" i="1"/>
  <c r="G4" i="1"/>
  <c r="F4" i="1"/>
  <c r="H15" i="1" l="1"/>
  <c r="H9" i="1"/>
  <c r="H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=G7-F6 если F6=0 тогда берет знчение F5 если F5 =0 берет F4 и так до первого числового значения </t>
        </r>
      </text>
    </comment>
  </commentList>
</comments>
</file>

<file path=xl/sharedStrings.xml><?xml version="1.0" encoding="utf-8"?>
<sst xmlns="http://schemas.openxmlformats.org/spreadsheetml/2006/main" count="39" uniqueCount="13">
  <si>
    <t>Сумма</t>
  </si>
  <si>
    <t>Доход</t>
  </si>
  <si>
    <t>Дата</t>
  </si>
  <si>
    <t>Дн.нед.</t>
  </si>
  <si>
    <t>покупка</t>
  </si>
  <si>
    <t xml:space="preserve">продажа </t>
  </si>
  <si>
    <t>пн</t>
  </si>
  <si>
    <t>вт</t>
  </si>
  <si>
    <t>ср</t>
  </si>
  <si>
    <t>чт</t>
  </si>
  <si>
    <t>пт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</si>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</sst>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workbookViewId="0">
      <selection activeCell="H4" sqref="H4"/>
    </sheetView>
  </sheetViews>
  <sheetFormatPr defaultRowHeight="15" x14ac:dyDescent="0.25"/>
  <cols>
    <col min="6" max="6" width="10.5703125" customWidth="1"/>
    <col min="7" max="7" width="10.28515625" customWidth="1"/>
    <col min="8" max="8" width="11.140625" customWidth="1"/>
  </cols>
  <sheetData>
    <row r="1" spans="2:10" x14ac:dyDescent="0.25">
      <c r="B1" s="1"/>
    </row>
    <row r="2" spans="2:10" x14ac:dyDescent="0.25">
      <c r="B2" s="1"/>
      <c r="D2" s="2">
        <v>50000</v>
      </c>
      <c r="E2" s="2"/>
      <c r="F2" t="s">
        <v>0</v>
      </c>
      <c r="H2" t="s">
        <v>1</v>
      </c>
    </row>
    <row r="3" spans="2:10" x14ac:dyDescent="0.25">
      <c r="B3" s="1" t="s">
        <v>2</v>
      </c>
      <c r="C3" t="s">
        <v>3</v>
      </c>
      <c r="D3" s="3" t="s">
        <v>4</v>
      </c>
      <c r="E3" s="3" t="s">
        <v>5</v>
      </c>
      <c r="F3" s="3" t="s">
        <v>4</v>
      </c>
      <c r="G3" s="3" t="s">
        <v>5</v>
      </c>
      <c r="H3" s="3"/>
      <c r="I3" s="3"/>
      <c r="J3" s="3"/>
    </row>
    <row r="4" spans="2:10" x14ac:dyDescent="0.25">
      <c r="B4" s="1">
        <v>12</v>
      </c>
      <c r="C4" s="1" t="s">
        <v>6</v>
      </c>
      <c r="D4" s="3">
        <v>443</v>
      </c>
      <c r="E4" s="3"/>
      <c r="F4" s="8">
        <f>D4*$D$2</f>
        <v>22150000</v>
      </c>
      <c r="G4" s="8">
        <f>E4*$D$2</f>
        <v>0</v>
      </c>
      <c r="H4" s="8">
        <f>IF(E4&lt;&gt;0,(E4-LOOKUP(9^9,$D$4:D4))*$D$2,0)</f>
        <v>0</v>
      </c>
      <c r="I4" s="8"/>
      <c r="J4" s="8"/>
    </row>
    <row r="5" spans="2:10" x14ac:dyDescent="0.25">
      <c r="B5" s="1">
        <v>13</v>
      </c>
      <c r="C5" s="1" t="s">
        <v>7</v>
      </c>
      <c r="D5" s="3"/>
      <c r="E5" s="3"/>
      <c r="F5" s="8">
        <f t="shared" ref="F5:G32" si="0">D5*$D$2</f>
        <v>0</v>
      </c>
      <c r="G5" s="8">
        <f t="shared" si="0"/>
        <v>0</v>
      </c>
      <c r="H5" s="8">
        <f>IF(E5&lt;&gt;0,(E5-LOOKUP(9^9,$D$4:D5))*$D$2,0)</f>
        <v>0</v>
      </c>
      <c r="I5" s="8"/>
      <c r="J5" s="8"/>
    </row>
    <row r="6" spans="2:10" x14ac:dyDescent="0.25">
      <c r="B6" s="1">
        <v>14</v>
      </c>
      <c r="C6" s="1" t="s">
        <v>8</v>
      </c>
      <c r="D6" s="3"/>
      <c r="E6" s="3"/>
      <c r="F6" s="8">
        <f t="shared" si="0"/>
        <v>0</v>
      </c>
      <c r="G6" s="8">
        <f t="shared" si="0"/>
        <v>0</v>
      </c>
      <c r="H6" s="8">
        <f>IF(E6&lt;&gt;0,(E6-LOOKUP(9^9,$D$4:D6))*$D$2,0)</f>
        <v>0</v>
      </c>
      <c r="I6" s="8"/>
      <c r="J6" s="8"/>
    </row>
    <row r="7" spans="2:10" x14ac:dyDescent="0.25">
      <c r="B7" s="1">
        <v>15</v>
      </c>
      <c r="C7" s="1" t="s">
        <v>9</v>
      </c>
      <c r="D7" s="3"/>
      <c r="E7" s="3">
        <v>446.2</v>
      </c>
      <c r="F7" s="8">
        <f t="shared" si="0"/>
        <v>0</v>
      </c>
      <c r="G7" s="8">
        <f t="shared" si="0"/>
        <v>22310000</v>
      </c>
      <c r="H7" s="8">
        <f>IF(E7&lt;&gt;0,(E7-LOOKUP(9^9,$D$4:D7))*$D$2,0)</f>
        <v>159999.99999999942</v>
      </c>
      <c r="I7" s="8"/>
      <c r="J7" s="8"/>
    </row>
    <row r="8" spans="2:10" x14ac:dyDescent="0.25">
      <c r="B8" s="1">
        <v>16</v>
      </c>
      <c r="C8" s="1" t="s">
        <v>10</v>
      </c>
      <c r="E8" s="3"/>
      <c r="F8" s="8">
        <f t="shared" si="0"/>
        <v>0</v>
      </c>
      <c r="G8" s="8">
        <f t="shared" si="0"/>
        <v>0</v>
      </c>
      <c r="H8" s="8">
        <f>IF(E8&lt;&gt;0,(E8-LOOKUP(9^9,$D$4:D8))*$D$2,0)</f>
        <v>0</v>
      </c>
      <c r="I8" s="8"/>
      <c r="J8" s="8"/>
    </row>
    <row r="9" spans="2:10" x14ac:dyDescent="0.25">
      <c r="B9" s="4" t="s">
        <v>11</v>
      </c>
      <c r="C9" s="5"/>
      <c r="D9" s="6"/>
      <c r="E9" s="6"/>
      <c r="F9" s="9"/>
      <c r="G9" s="9"/>
      <c r="H9" s="9">
        <f t="shared" ref="H9" si="1">SUM(H4:H8)</f>
        <v>159999.99999999942</v>
      </c>
      <c r="I9" s="9"/>
      <c r="J9" s="9"/>
    </row>
    <row r="10" spans="2:10" x14ac:dyDescent="0.25">
      <c r="B10" s="1">
        <v>19</v>
      </c>
      <c r="C10" s="1" t="s">
        <v>6</v>
      </c>
      <c r="D10" s="3">
        <v>447.3</v>
      </c>
      <c r="E10" s="3"/>
      <c r="F10" s="8">
        <f t="shared" si="0"/>
        <v>22365000</v>
      </c>
      <c r="G10" s="8">
        <f t="shared" si="0"/>
        <v>0</v>
      </c>
      <c r="H10" s="8">
        <f>IF(E10&lt;&gt;0,(E10-LOOKUP(9^9,$D$4:D10))*$D$2,0)</f>
        <v>0</v>
      </c>
      <c r="I10" s="8"/>
      <c r="J10" s="8"/>
    </row>
    <row r="11" spans="2:10" x14ac:dyDescent="0.25">
      <c r="B11" s="1">
        <v>20</v>
      </c>
      <c r="C11" s="1" t="s">
        <v>7</v>
      </c>
      <c r="D11" s="3"/>
      <c r="F11" s="8">
        <f t="shared" si="0"/>
        <v>0</v>
      </c>
      <c r="G11" s="8">
        <f t="shared" si="0"/>
        <v>0</v>
      </c>
      <c r="H11" s="8">
        <f>IF(E11&lt;&gt;0,(E11-LOOKUP(9^9,$D$4:D11))*$D$2,0)</f>
        <v>0</v>
      </c>
      <c r="I11" s="8"/>
      <c r="J11" s="8"/>
    </row>
    <row r="12" spans="2:10" x14ac:dyDescent="0.25">
      <c r="B12" s="1">
        <v>21</v>
      </c>
      <c r="C12" s="1" t="s">
        <v>8</v>
      </c>
      <c r="D12" s="3"/>
      <c r="E12" s="3"/>
      <c r="F12" s="8">
        <f t="shared" si="0"/>
        <v>0</v>
      </c>
      <c r="G12" s="8">
        <f t="shared" si="0"/>
        <v>0</v>
      </c>
      <c r="H12" s="8">
        <f>IF(E12&lt;&gt;0,(E12-LOOKUP(9^9,$D$4:D12))*$D$2,0)</f>
        <v>0</v>
      </c>
      <c r="I12" s="8"/>
      <c r="J12" s="8"/>
    </row>
    <row r="13" spans="2:10" x14ac:dyDescent="0.25">
      <c r="B13" s="1">
        <v>22</v>
      </c>
      <c r="C13" s="1" t="s">
        <v>9</v>
      </c>
      <c r="D13" s="3"/>
      <c r="E13" s="3"/>
      <c r="F13" s="8">
        <f t="shared" si="0"/>
        <v>0</v>
      </c>
      <c r="G13" s="8">
        <f t="shared" si="0"/>
        <v>0</v>
      </c>
      <c r="H13" s="8">
        <f>IF(E13&lt;&gt;0,(E13-LOOKUP(9^9,$D$4:D13))*$D$2,0)</f>
        <v>0</v>
      </c>
      <c r="I13" s="8"/>
      <c r="J13" s="8"/>
    </row>
    <row r="14" spans="2:10" x14ac:dyDescent="0.25">
      <c r="B14" s="1">
        <v>23</v>
      </c>
      <c r="C14" s="1" t="s">
        <v>10</v>
      </c>
      <c r="D14" s="3"/>
      <c r="E14" s="3">
        <v>445</v>
      </c>
      <c r="F14" s="8">
        <f t="shared" si="0"/>
        <v>0</v>
      </c>
      <c r="G14" s="8">
        <f t="shared" si="0"/>
        <v>22250000</v>
      </c>
      <c r="H14" s="8">
        <f>IF(E14&lt;&gt;0,(E14-LOOKUP(9^9,$D$4:D14))*$D$2,0)</f>
        <v>-115000.00000000057</v>
      </c>
      <c r="I14" s="8"/>
      <c r="J14" s="8"/>
    </row>
    <row r="15" spans="2:10" x14ac:dyDescent="0.25">
      <c r="B15" s="4" t="s">
        <v>11</v>
      </c>
      <c r="C15" s="5"/>
      <c r="D15" s="6"/>
      <c r="E15" s="6"/>
      <c r="F15" s="9"/>
      <c r="G15" s="9"/>
      <c r="H15" s="9">
        <f t="shared" ref="H15" si="2">SUM(H10:H14)</f>
        <v>-115000.00000000057</v>
      </c>
      <c r="I15" s="9"/>
      <c r="J15" s="9"/>
    </row>
    <row r="16" spans="2:10" x14ac:dyDescent="0.25">
      <c r="B16" s="1">
        <v>26</v>
      </c>
      <c r="C16" s="1" t="s">
        <v>6</v>
      </c>
      <c r="D16" s="3"/>
      <c r="E16" s="3"/>
      <c r="F16" s="8">
        <f t="shared" si="0"/>
        <v>0</v>
      </c>
      <c r="G16" s="8">
        <f t="shared" si="0"/>
        <v>0</v>
      </c>
      <c r="H16" s="8">
        <f>IF(E16&lt;&gt;0,(E16-LOOKUP(9^9,$D$4:D16))*$D$2,0)</f>
        <v>0</v>
      </c>
      <c r="I16" s="8"/>
      <c r="J16" s="8"/>
    </row>
    <row r="17" spans="2:10" x14ac:dyDescent="0.25">
      <c r="B17" s="1">
        <v>27</v>
      </c>
      <c r="C17" s="1" t="s">
        <v>7</v>
      </c>
      <c r="D17" s="3"/>
      <c r="E17" s="3"/>
      <c r="F17" s="8">
        <f t="shared" si="0"/>
        <v>0</v>
      </c>
      <c r="G17" s="8">
        <f t="shared" si="0"/>
        <v>0</v>
      </c>
      <c r="H17" s="8">
        <f>IF(E17&lt;&gt;0,(E17-LOOKUP(9^9,$D$4:D17))*$D$2,0)</f>
        <v>0</v>
      </c>
      <c r="I17" s="8"/>
      <c r="J17" s="8"/>
    </row>
    <row r="18" spans="2:10" x14ac:dyDescent="0.25">
      <c r="B18" s="1">
        <v>28</v>
      </c>
      <c r="C18" s="1" t="s">
        <v>8</v>
      </c>
      <c r="D18" s="3"/>
      <c r="E18" s="3"/>
      <c r="F18" s="8">
        <f t="shared" si="0"/>
        <v>0</v>
      </c>
      <c r="G18" s="8">
        <f t="shared" si="0"/>
        <v>0</v>
      </c>
      <c r="H18" s="8">
        <f>IF(E18&lt;&gt;0,(E18-LOOKUP(9^9,$D$4:D18))*$D$2,0)</f>
        <v>0</v>
      </c>
      <c r="I18" s="8"/>
      <c r="J18" s="8"/>
    </row>
    <row r="19" spans="2:10" x14ac:dyDescent="0.25">
      <c r="B19" s="1">
        <v>29</v>
      </c>
      <c r="C19" s="1" t="s">
        <v>9</v>
      </c>
      <c r="D19" s="3"/>
      <c r="E19" s="3"/>
      <c r="F19" s="8">
        <f t="shared" si="0"/>
        <v>0</v>
      </c>
      <c r="G19" s="8">
        <f t="shared" si="0"/>
        <v>0</v>
      </c>
      <c r="H19" s="8">
        <f>IF(E19&lt;&gt;0,(E19-LOOKUP(9^9,$D$4:D19))*$D$2,0)</f>
        <v>0</v>
      </c>
      <c r="I19" s="8"/>
      <c r="J19" s="8"/>
    </row>
    <row r="20" spans="2:10" x14ac:dyDescent="0.25">
      <c r="B20" s="1">
        <v>30</v>
      </c>
      <c r="C20" s="1" t="s">
        <v>10</v>
      </c>
      <c r="D20" s="3"/>
      <c r="E20" s="3"/>
      <c r="F20" s="8">
        <f t="shared" si="0"/>
        <v>0</v>
      </c>
      <c r="G20" s="8">
        <f t="shared" si="0"/>
        <v>0</v>
      </c>
      <c r="H20" s="8">
        <f>IF(E20&lt;&gt;0,(E20-LOOKUP(9^9,$D$4:D20))*$D$2,0)</f>
        <v>0</v>
      </c>
      <c r="I20" s="8"/>
      <c r="J20" s="8"/>
    </row>
    <row r="21" spans="2:10" x14ac:dyDescent="0.25">
      <c r="B21" s="4" t="s">
        <v>11</v>
      </c>
      <c r="C21" s="5"/>
      <c r="D21" s="6"/>
      <c r="E21" s="6"/>
      <c r="F21" s="9"/>
      <c r="G21" s="9"/>
      <c r="H21" s="9">
        <f t="shared" ref="H21" si="3">SUM(H16:H20)</f>
        <v>0</v>
      </c>
      <c r="I21" s="9"/>
      <c r="J21" s="9"/>
    </row>
    <row r="22" spans="2:10" x14ac:dyDescent="0.25">
      <c r="B22" s="1">
        <v>3</v>
      </c>
      <c r="C22" s="1" t="s">
        <v>6</v>
      </c>
      <c r="D22" s="3"/>
      <c r="E22" s="3"/>
      <c r="F22" s="8">
        <f t="shared" si="0"/>
        <v>0</v>
      </c>
      <c r="G22" s="8">
        <f t="shared" si="0"/>
        <v>0</v>
      </c>
      <c r="H22" s="8">
        <f>IF(E22&lt;&gt;0,(E22-LOOKUP(9^9,$D$4:D22))*$D$2,0)</f>
        <v>0</v>
      </c>
      <c r="I22" s="8"/>
      <c r="J22" s="8"/>
    </row>
    <row r="23" spans="2:10" x14ac:dyDescent="0.25">
      <c r="B23" s="1">
        <v>4</v>
      </c>
      <c r="C23" s="1" t="s">
        <v>7</v>
      </c>
      <c r="D23" s="3"/>
      <c r="E23" s="3"/>
      <c r="F23" s="8">
        <f t="shared" si="0"/>
        <v>0</v>
      </c>
      <c r="G23" s="8">
        <f t="shared" si="0"/>
        <v>0</v>
      </c>
      <c r="H23" s="8">
        <f>IF(E23&lt;&gt;0,(E23-LOOKUP(9^9,$D$4:D23))*$D$2,0)</f>
        <v>0</v>
      </c>
      <c r="I23" s="8"/>
      <c r="J23" s="8"/>
    </row>
    <row r="24" spans="2:10" x14ac:dyDescent="0.25">
      <c r="B24" s="1">
        <v>5</v>
      </c>
      <c r="C24" s="1" t="s">
        <v>8</v>
      </c>
      <c r="D24" s="3"/>
      <c r="E24" s="3"/>
      <c r="F24" s="8">
        <f t="shared" si="0"/>
        <v>0</v>
      </c>
      <c r="G24" s="8">
        <f t="shared" si="0"/>
        <v>0</v>
      </c>
      <c r="H24" s="8">
        <f>IF(E24&lt;&gt;0,(E24-LOOKUP(9^9,$D$4:D24))*$D$2,0)</f>
        <v>0</v>
      </c>
      <c r="I24" s="8"/>
      <c r="J24" s="8"/>
    </row>
    <row r="25" spans="2:10" x14ac:dyDescent="0.25">
      <c r="B25" s="1">
        <v>6</v>
      </c>
      <c r="C25" s="1" t="s">
        <v>9</v>
      </c>
      <c r="D25" s="3"/>
      <c r="E25" s="3"/>
      <c r="F25" s="8">
        <f t="shared" si="0"/>
        <v>0</v>
      </c>
      <c r="G25" s="8">
        <f t="shared" si="0"/>
        <v>0</v>
      </c>
      <c r="H25" s="8">
        <f>IF(E25&lt;&gt;0,(E25-LOOKUP(9^9,$D$4:D25))*$D$2,0)</f>
        <v>0</v>
      </c>
      <c r="I25" s="8"/>
      <c r="J25" s="8"/>
    </row>
    <row r="26" spans="2:10" x14ac:dyDescent="0.25">
      <c r="B26" s="1">
        <v>7</v>
      </c>
      <c r="C26" s="1" t="s">
        <v>10</v>
      </c>
      <c r="D26" s="3"/>
      <c r="E26" s="3"/>
      <c r="F26" s="8">
        <f t="shared" si="0"/>
        <v>0</v>
      </c>
      <c r="G26" s="8">
        <f t="shared" si="0"/>
        <v>0</v>
      </c>
      <c r="H26" s="8">
        <f>IF(E26&lt;&gt;0,(E26-LOOKUP(9^9,$D$4:D26))*$D$2,0)</f>
        <v>0</v>
      </c>
      <c r="I26" s="8"/>
      <c r="J26" s="8"/>
    </row>
    <row r="27" spans="2:10" x14ac:dyDescent="0.25">
      <c r="B27" s="4" t="s">
        <v>11</v>
      </c>
      <c r="C27" s="5"/>
      <c r="D27" s="6"/>
      <c r="E27" s="6"/>
      <c r="F27" s="9"/>
      <c r="G27" s="9"/>
      <c r="H27" s="9">
        <f t="shared" ref="H27" si="4">SUM(H22:H26)</f>
        <v>0</v>
      </c>
      <c r="I27" s="9"/>
      <c r="J27" s="9"/>
    </row>
    <row r="28" spans="2:10" x14ac:dyDescent="0.25">
      <c r="B28" s="1">
        <v>10</v>
      </c>
      <c r="C28" s="1" t="s">
        <v>6</v>
      </c>
      <c r="D28" s="3"/>
      <c r="E28" s="3"/>
      <c r="F28" s="8">
        <f t="shared" si="0"/>
        <v>0</v>
      </c>
      <c r="G28" s="8">
        <f t="shared" si="0"/>
        <v>0</v>
      </c>
      <c r="H28" s="8">
        <f>IF(E28&lt;&gt;0,(E28-LOOKUP(9^9,$D$4:D28))*$D$2,0)</f>
        <v>0</v>
      </c>
      <c r="I28" s="8"/>
      <c r="J28" s="8"/>
    </row>
    <row r="29" spans="2:10" x14ac:dyDescent="0.25">
      <c r="B29" s="1">
        <v>11</v>
      </c>
      <c r="C29" s="1" t="s">
        <v>7</v>
      </c>
      <c r="D29" s="3"/>
      <c r="E29" s="3"/>
      <c r="F29" s="8">
        <f t="shared" si="0"/>
        <v>0</v>
      </c>
      <c r="G29" s="8">
        <f t="shared" si="0"/>
        <v>0</v>
      </c>
      <c r="H29" s="8">
        <f>IF(E29&lt;&gt;0,(E29-LOOKUP(9^9,$D$4:D29))*$D$2,0)</f>
        <v>0</v>
      </c>
      <c r="I29" s="8"/>
      <c r="J29" s="8"/>
    </row>
    <row r="30" spans="2:10" x14ac:dyDescent="0.25">
      <c r="B30" s="1">
        <v>12</v>
      </c>
      <c r="C30" s="1" t="s">
        <v>8</v>
      </c>
      <c r="D30" s="3"/>
      <c r="E30" s="3"/>
      <c r="F30" s="8">
        <f t="shared" si="0"/>
        <v>0</v>
      </c>
      <c r="G30" s="8">
        <f t="shared" si="0"/>
        <v>0</v>
      </c>
      <c r="H30" s="8">
        <f>IF(E30&lt;&gt;0,(E30-LOOKUP(9^9,$D$4:D30))*$D$2,0)</f>
        <v>0</v>
      </c>
      <c r="I30" s="8"/>
      <c r="J30" s="8"/>
    </row>
    <row r="31" spans="2:10" x14ac:dyDescent="0.25">
      <c r="B31" s="1">
        <v>13</v>
      </c>
      <c r="C31" s="1" t="s">
        <v>9</v>
      </c>
      <c r="D31" s="3"/>
      <c r="E31" s="3"/>
      <c r="F31" s="8">
        <f t="shared" si="0"/>
        <v>0</v>
      </c>
      <c r="G31" s="8">
        <f t="shared" si="0"/>
        <v>0</v>
      </c>
      <c r="H31" s="8">
        <f>IF(E31&lt;&gt;0,(E31-LOOKUP(9^9,$D$4:D31))*$D$2,0)</f>
        <v>0</v>
      </c>
      <c r="I31" s="8"/>
      <c r="J31" s="8"/>
    </row>
    <row r="32" spans="2:10" x14ac:dyDescent="0.25">
      <c r="B32" s="1">
        <v>14</v>
      </c>
      <c r="C32" s="1" t="s">
        <v>10</v>
      </c>
      <c r="D32" s="3"/>
      <c r="E32" s="3"/>
      <c r="F32" s="8">
        <f t="shared" si="0"/>
        <v>0</v>
      </c>
      <c r="G32" s="8">
        <f t="shared" si="0"/>
        <v>0</v>
      </c>
      <c r="H32" s="8">
        <f>IF(E32&lt;&gt;0,(E32-LOOKUP(9^9,$D$4:D32))*$D$2,0)</f>
        <v>0</v>
      </c>
      <c r="I32" s="8"/>
      <c r="J32" s="8"/>
    </row>
    <row r="33" spans="2:10" x14ac:dyDescent="0.25">
      <c r="B33" s="4" t="s">
        <v>11</v>
      </c>
      <c r="C33" s="5"/>
      <c r="D33" s="6"/>
      <c r="E33" s="6"/>
      <c r="F33" s="7"/>
      <c r="G33" s="7"/>
      <c r="H33" s="7">
        <f t="shared" ref="H33" si="5">SUM(H28:H32)</f>
        <v>0</v>
      </c>
      <c r="I33" s="7"/>
      <c r="J33" s="7"/>
    </row>
    <row r="34" spans="2:10" x14ac:dyDescent="0.25">
      <c r="B34" s="4" t="s">
        <v>12</v>
      </c>
      <c r="C34" s="5"/>
      <c r="D34" s="5"/>
      <c r="E34" s="5"/>
      <c r="F34" s="5"/>
      <c r="G34" s="5"/>
      <c r="H34" s="7">
        <f t="shared" ref="H34" si="6">SUM(H33,H27,H21,H15,H9)</f>
        <v>44999.99999999885</v>
      </c>
      <c r="I34" s="7"/>
      <c r="J34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2023-06-18T08:05:25Z</dcterms:created>
  <dcterms:modified xsi:type="dcterms:W3CDTF">2023-06-18T08:40:31Z</dcterms:modified>
</cp:coreProperties>
</file>