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D41A22C4-1A7E-47F1-A11F-BC5D073DD31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заявки" sheetId="1" r:id="rId1"/>
    <sheet name="простой тепловозов" sheetId="2" r:id="rId2"/>
    <sheet name="данны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N17" i="1" s="1"/>
  <c r="R17" i="1"/>
  <c r="R15" i="1"/>
  <c r="R13" i="1"/>
  <c r="S13" i="1"/>
  <c r="C8" i="3"/>
  <c r="C5" i="3"/>
  <c r="C4" i="3"/>
  <c r="C2" i="3"/>
</calcChain>
</file>

<file path=xl/sharedStrings.xml><?xml version="1.0" encoding="utf-8"?>
<sst xmlns="http://schemas.openxmlformats.org/spreadsheetml/2006/main" count="43" uniqueCount="39">
  <si>
    <t xml:space="preserve">сменный № заявки </t>
  </si>
  <si>
    <t>подразделение и ФИО давшего заявку</t>
  </si>
  <si>
    <t>формулировка заявки</t>
  </si>
  <si>
    <t>время начала выполнения заявки</t>
  </si>
  <si>
    <t>время окончания выполнения заявки</t>
  </si>
  <si>
    <t>Совмещение заявок</t>
  </si>
  <si>
    <t>№ заявки</t>
  </si>
  <si>
    <t>время нач</t>
  </si>
  <si>
    <t>время окон</t>
  </si>
  <si>
    <t>итог</t>
  </si>
  <si>
    <t>статус заявки \ время принятия заявки</t>
  </si>
  <si>
    <t>№ тепловоза выполняющего заявку</t>
  </si>
  <si>
    <t>время начала простоя</t>
  </si>
  <si>
    <t xml:space="preserve">простой тепловоза на заявке </t>
  </si>
  <si>
    <t xml:space="preserve">(причина простоя) </t>
  </si>
  <si>
    <t>время окончания простоя</t>
  </si>
  <si>
    <t>время простоя</t>
  </si>
  <si>
    <t>простои тепловозов \ техническое обслуживание</t>
  </si>
  <si>
    <t>время начала</t>
  </si>
  <si>
    <t>время окончания</t>
  </si>
  <si>
    <t>общее время простоя</t>
  </si>
  <si>
    <t>Причина простоя</t>
  </si>
  <si>
    <t>№ тепловоза</t>
  </si>
  <si>
    <t>в ожидании</t>
  </si>
  <si>
    <t>в работе</t>
  </si>
  <si>
    <t>приостановлена</t>
  </si>
  <si>
    <t>выполнена</t>
  </si>
  <si>
    <t>не выполнена</t>
  </si>
  <si>
    <t>Статус</t>
  </si>
  <si>
    <t>тепловоз</t>
  </si>
  <si>
    <t>0839</t>
  </si>
  <si>
    <t>3155</t>
  </si>
  <si>
    <t>0345</t>
  </si>
  <si>
    <t>2374</t>
  </si>
  <si>
    <t>1094</t>
  </si>
  <si>
    <t>затраченное время с учетом простоя</t>
  </si>
  <si>
    <t>без учета простоя</t>
  </si>
  <si>
    <t>время</t>
  </si>
  <si>
    <t>H14 - начало работы первой машины, I14 конец работы первой машины. В работе к первой машине может присоединится вторая машина для помощи. H17 - начало работы второй машины, I17 конец работы второй машины.                                                                           Нужно рассчитать время затраченное на заявку, однако если вторая машина помогла и уехала раньше чем закончила первая, то заявка еще не окончена и включать в расчёт времени заявки ее не нужно.                                                                                                                               Но случается так что первая машина закончила, а вот вторая еще работает тогда подсчет времени заявки нужно произвести по окончании второй машины. Помогите пожалуйста  сотоставить формулу для такого подсчета.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</si>
</sst>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2"/>
      <color theme="1" tint="4.9989318521683403E-2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2" xfId="0" applyFont="1" applyFill="1" applyBorder="1" applyAlignment="1">
      <alignment horizontal="center" vertical="center" wrapText="1"/>
    </xf>
    <xf numFmtId="0" fontId="3" fillId="0" borderId="0" xfId="0" applyFont="1"/>
    <xf numFmtId="0" fontId="4" fillId="2" borderId="2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36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64" fontId="3" fillId="0" borderId="28" xfId="0" applyNumberFormat="1" applyFont="1" applyBorder="1" applyAlignment="1">
      <alignment horizontal="center" vertical="center" wrapText="1"/>
    </xf>
    <xf numFmtId="164" fontId="3" fillId="0" borderId="38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vertical="center" wrapText="1"/>
    </xf>
    <xf numFmtId="164" fontId="3" fillId="0" borderId="3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7" xfId="0" applyNumberFormat="1" applyFont="1" applyBorder="1" applyAlignment="1">
      <alignment horizontal="center" wrapText="1"/>
    </xf>
    <xf numFmtId="164" fontId="3" fillId="0" borderId="13" xfId="0" applyNumberFormat="1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64" fontId="3" fillId="0" borderId="32" xfId="0" applyNumberFormat="1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4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numFmt numFmtId="164" formatCode="[$-F400]h:mm:ss\ AM/PM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Статус" displayName="Статус" ref="A1:A6" totalsRowShown="0" headerRowDxfId="8" dataDxfId="7">
  <autoFilter ref="A1:A6" xr:uid="{00000000-0009-0000-0100-000001000000}"/>
  <tableColumns count="1">
    <tableColumn id="1" xr3:uid="{00000000-0010-0000-0000-000001000000}" name="Статус" dataDxfId="6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тепловоз" displayName="тепловоз" ref="B1:B6" totalsRowShown="0" headerRowDxfId="5" dataDxfId="4">
  <autoFilter ref="B1:B6" xr:uid="{00000000-0009-0000-0100-000003000000}"/>
  <tableColumns count="1">
    <tableColumn id="1" xr3:uid="{00000000-0010-0000-0100-000001000000}" name="тепловоз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743A5AF-5C64-4DCC-9846-04F9CEB2CCB2}" name="время" displayName="время" ref="C1:C8" totalsRowShown="0" headerRowDxfId="2" dataDxfId="0">
  <autoFilter ref="C1:C8" xr:uid="{0743A5AF-5C64-4DCC-9846-04F9CEB2CCB2}"/>
  <tableColumns count="1">
    <tableColumn id="1" xr3:uid="{4B61D496-FA45-48A3-9FC3-073944392522}" name="время" dataDxfId="1">
      <calculatedColumnFormula>NOW()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S32"/>
  <sheetViews>
    <sheetView tabSelected="1" topLeftCell="E7" zoomScaleNormal="100" workbookViewId="0">
      <selection activeCell="F22" sqref="F22:K32"/>
    </sheetView>
  </sheetViews>
  <sheetFormatPr defaultRowHeight="15.75" x14ac:dyDescent="0.25"/>
  <cols>
    <col min="1" max="1" width="12.140625" style="2" customWidth="1"/>
    <col min="2" max="2" width="11.7109375" style="2" customWidth="1"/>
    <col min="3" max="3" width="17.28515625" style="2" customWidth="1"/>
    <col min="4" max="4" width="21.7109375" style="2" customWidth="1"/>
    <col min="5" max="5" width="58.140625" style="2" customWidth="1"/>
    <col min="6" max="6" width="18.85546875" style="2" customWidth="1"/>
    <col min="7" max="7" width="14.28515625" style="2" customWidth="1"/>
    <col min="8" max="8" width="16" style="2" customWidth="1"/>
    <col min="9" max="9" width="19.5703125" style="2" customWidth="1"/>
    <col min="10" max="10" width="10.140625" style="2" customWidth="1"/>
    <col min="11" max="12" width="12.28515625" style="2" customWidth="1"/>
    <col min="13" max="13" width="10.42578125" style="2" customWidth="1"/>
    <col min="14" max="14" width="15.7109375" style="2" customWidth="1"/>
    <col min="15" max="15" width="74.85546875" style="2" customWidth="1"/>
    <col min="16" max="16" width="12.42578125" style="2" customWidth="1"/>
    <col min="17" max="17" width="13.28515625" style="2" customWidth="1"/>
    <col min="18" max="18" width="13.140625" style="2" customWidth="1"/>
    <col min="19" max="19" width="18" style="2" customWidth="1"/>
    <col min="20" max="16384" width="9.140625" style="2"/>
  </cols>
  <sheetData>
    <row r="9" spans="1:19" ht="16.5" thickBot="1" x14ac:dyDescent="0.3"/>
    <row r="10" spans="1:19" ht="15" customHeight="1" x14ac:dyDescent="0.25">
      <c r="A10" s="34" t="s">
        <v>0</v>
      </c>
      <c r="B10" s="19" t="s">
        <v>1</v>
      </c>
      <c r="C10" s="19"/>
      <c r="D10" s="19"/>
      <c r="E10" s="19" t="s">
        <v>2</v>
      </c>
      <c r="F10" s="66" t="s">
        <v>10</v>
      </c>
      <c r="G10" s="66" t="s">
        <v>11</v>
      </c>
      <c r="H10" s="19" t="s">
        <v>3</v>
      </c>
      <c r="I10" s="22" t="s">
        <v>4</v>
      </c>
      <c r="J10" s="10" t="s">
        <v>5</v>
      </c>
      <c r="K10" s="11"/>
      <c r="L10" s="11"/>
      <c r="M10" s="12"/>
      <c r="N10" s="16" t="s">
        <v>35</v>
      </c>
      <c r="O10" s="63" t="s">
        <v>13</v>
      </c>
      <c r="P10" s="60" t="s">
        <v>12</v>
      </c>
      <c r="Q10" s="60" t="s">
        <v>15</v>
      </c>
      <c r="R10" s="57" t="s">
        <v>16</v>
      </c>
      <c r="S10" s="27" t="s">
        <v>20</v>
      </c>
    </row>
    <row r="11" spans="1:19" ht="15.75" customHeight="1" thickBot="1" x14ac:dyDescent="0.3">
      <c r="A11" s="35"/>
      <c r="B11" s="20"/>
      <c r="C11" s="20"/>
      <c r="D11" s="20"/>
      <c r="E11" s="20"/>
      <c r="F11" s="67"/>
      <c r="G11" s="67"/>
      <c r="H11" s="20"/>
      <c r="I11" s="23"/>
      <c r="J11" s="13"/>
      <c r="K11" s="14"/>
      <c r="L11" s="14"/>
      <c r="M11" s="15"/>
      <c r="N11" s="17"/>
      <c r="O11" s="64"/>
      <c r="P11" s="61"/>
      <c r="Q11" s="61"/>
      <c r="R11" s="58"/>
      <c r="S11" s="28"/>
    </row>
    <row r="12" spans="1:19" ht="16.5" thickBot="1" x14ac:dyDescent="0.3">
      <c r="A12" s="36"/>
      <c r="B12" s="21"/>
      <c r="C12" s="21"/>
      <c r="D12" s="21"/>
      <c r="E12" s="21"/>
      <c r="F12" s="68"/>
      <c r="G12" s="68"/>
      <c r="H12" s="21"/>
      <c r="I12" s="24"/>
      <c r="J12" s="1" t="s">
        <v>6</v>
      </c>
      <c r="K12" s="4" t="s">
        <v>7</v>
      </c>
      <c r="L12" s="5" t="s">
        <v>8</v>
      </c>
      <c r="M12" s="6" t="s">
        <v>9</v>
      </c>
      <c r="N12" s="18"/>
      <c r="O12" s="3" t="s">
        <v>14</v>
      </c>
      <c r="P12" s="62"/>
      <c r="Q12" s="62"/>
      <c r="R12" s="59"/>
      <c r="S12" s="29"/>
    </row>
    <row r="13" spans="1:19" x14ac:dyDescent="0.25">
      <c r="A13" s="48">
        <v>1</v>
      </c>
      <c r="B13" s="44"/>
      <c r="C13" s="30"/>
      <c r="D13" s="37"/>
      <c r="E13" s="39"/>
      <c r="F13" s="44" t="s">
        <v>23</v>
      </c>
      <c r="G13" s="44" t="s">
        <v>32</v>
      </c>
      <c r="H13" s="85">
        <v>45007.51064803241</v>
      </c>
      <c r="I13" s="86">
        <v>45007.51074849537</v>
      </c>
      <c r="J13" s="25"/>
      <c r="K13" s="95"/>
      <c r="L13" s="96"/>
      <c r="M13" s="32"/>
      <c r="N13" s="108">
        <f>I13-H13</f>
        <v>1.0046295938082039E-4</v>
      </c>
      <c r="O13" s="65"/>
      <c r="P13" s="96">
        <v>45007.50975902778</v>
      </c>
      <c r="Q13" s="96">
        <v>45007.509836111109</v>
      </c>
      <c r="R13" s="102">
        <f>Q13-P13</f>
        <v>7.7083328505977988E-5</v>
      </c>
      <c r="S13" s="106">
        <f>R13+R15+R17</f>
        <v>7.7083328505977988E-5</v>
      </c>
    </row>
    <row r="14" spans="1:19" x14ac:dyDescent="0.25">
      <c r="A14" s="49"/>
      <c r="B14" s="45"/>
      <c r="C14" s="31"/>
      <c r="D14" s="38"/>
      <c r="E14" s="40"/>
      <c r="F14" s="45"/>
      <c r="G14" s="45"/>
      <c r="H14" s="87"/>
      <c r="I14" s="88"/>
      <c r="J14" s="26"/>
      <c r="K14" s="97"/>
      <c r="L14" s="98"/>
      <c r="M14" s="33"/>
      <c r="N14" s="80"/>
      <c r="O14" s="53"/>
      <c r="P14" s="98"/>
      <c r="Q14" s="98"/>
      <c r="R14" s="103"/>
      <c r="S14" s="106"/>
    </row>
    <row r="15" spans="1:19" x14ac:dyDescent="0.25">
      <c r="A15" s="49"/>
      <c r="B15" s="45"/>
      <c r="C15" s="31"/>
      <c r="D15" s="38"/>
      <c r="E15" s="40"/>
      <c r="F15" s="46"/>
      <c r="G15" s="46"/>
      <c r="H15" s="89"/>
      <c r="I15" s="90"/>
      <c r="J15" s="26"/>
      <c r="K15" s="97"/>
      <c r="L15" s="98"/>
      <c r="M15" s="33"/>
      <c r="N15" s="82" t="s">
        <v>36</v>
      </c>
      <c r="O15" s="53"/>
      <c r="P15" s="98"/>
      <c r="Q15" s="98"/>
      <c r="R15" s="104">
        <f>Q15-P15</f>
        <v>0</v>
      </c>
      <c r="S15" s="106"/>
    </row>
    <row r="16" spans="1:19" x14ac:dyDescent="0.25">
      <c r="A16" s="49"/>
      <c r="B16" s="46"/>
      <c r="C16" s="31"/>
      <c r="D16" s="38"/>
      <c r="E16" s="40"/>
      <c r="F16" s="91">
        <v>45007.508988310183</v>
      </c>
      <c r="G16" s="42" t="s">
        <v>32</v>
      </c>
      <c r="H16" s="91"/>
      <c r="I16" s="92"/>
      <c r="J16" s="26"/>
      <c r="K16" s="97"/>
      <c r="L16" s="98"/>
      <c r="M16" s="33"/>
      <c r="N16" s="83"/>
      <c r="O16" s="53"/>
      <c r="P16" s="98"/>
      <c r="Q16" s="98"/>
      <c r="R16" s="103"/>
      <c r="S16" s="106"/>
    </row>
    <row r="17" spans="1:19" x14ac:dyDescent="0.25">
      <c r="A17" s="49"/>
      <c r="B17" s="42"/>
      <c r="C17" s="38"/>
      <c r="D17" s="38"/>
      <c r="E17" s="40"/>
      <c r="F17" s="87"/>
      <c r="G17" s="45"/>
      <c r="H17" s="87"/>
      <c r="I17" s="88"/>
      <c r="J17" s="55"/>
      <c r="K17" s="99"/>
      <c r="L17" s="91"/>
      <c r="M17" s="51"/>
      <c r="N17" s="109">
        <f>N13-S13</f>
        <v>2.3379630874842405E-5</v>
      </c>
      <c r="O17" s="53"/>
      <c r="P17" s="98"/>
      <c r="Q17" s="98"/>
      <c r="R17" s="104">
        <f>Q17-P17</f>
        <v>0</v>
      </c>
      <c r="S17" s="106"/>
    </row>
    <row r="18" spans="1:19" ht="16.5" thickBot="1" x14ac:dyDescent="0.3">
      <c r="A18" s="50"/>
      <c r="B18" s="43"/>
      <c r="C18" s="47"/>
      <c r="D18" s="47"/>
      <c r="E18" s="41"/>
      <c r="F18" s="93"/>
      <c r="G18" s="43"/>
      <c r="H18" s="93"/>
      <c r="I18" s="94"/>
      <c r="J18" s="56"/>
      <c r="K18" s="100"/>
      <c r="L18" s="93"/>
      <c r="M18" s="52"/>
      <c r="N18" s="81"/>
      <c r="O18" s="54"/>
      <c r="P18" s="101"/>
      <c r="Q18" s="101"/>
      <c r="R18" s="105"/>
      <c r="S18" s="107"/>
    </row>
    <row r="19" spans="1:19" ht="15" customHeight="1" x14ac:dyDescent="0.25"/>
    <row r="22" spans="1:19" ht="15.75" customHeight="1" x14ac:dyDescent="0.25">
      <c r="F22" s="110" t="s">
        <v>38</v>
      </c>
      <c r="G22" s="110"/>
      <c r="H22" s="110"/>
      <c r="I22" s="110"/>
      <c r="J22" s="110"/>
      <c r="K22" s="110"/>
    </row>
    <row r="23" spans="1:19" x14ac:dyDescent="0.25">
      <c r="F23" s="110"/>
      <c r="G23" s="110"/>
      <c r="H23" s="110"/>
      <c r="I23" s="110"/>
      <c r="J23" s="110"/>
      <c r="K23" s="110"/>
    </row>
    <row r="24" spans="1:19" x14ac:dyDescent="0.25">
      <c r="F24" s="110"/>
      <c r="G24" s="110"/>
      <c r="H24" s="110"/>
      <c r="I24" s="110"/>
      <c r="J24" s="110"/>
      <c r="K24" s="110"/>
    </row>
    <row r="25" spans="1:19" x14ac:dyDescent="0.25">
      <c r="F25" s="110"/>
      <c r="G25" s="110"/>
      <c r="H25" s="110"/>
      <c r="I25" s="110"/>
      <c r="J25" s="110"/>
      <c r="K25" s="110"/>
    </row>
    <row r="26" spans="1:19" x14ac:dyDescent="0.25">
      <c r="F26" s="110"/>
      <c r="G26" s="110"/>
      <c r="H26" s="110"/>
      <c r="I26" s="110"/>
      <c r="J26" s="110"/>
      <c r="K26" s="110"/>
    </row>
    <row r="27" spans="1:19" x14ac:dyDescent="0.25">
      <c r="F27" s="110"/>
      <c r="G27" s="110"/>
      <c r="H27" s="110"/>
      <c r="I27" s="110"/>
      <c r="J27" s="110"/>
      <c r="K27" s="110"/>
    </row>
    <row r="28" spans="1:19" x14ac:dyDescent="0.25">
      <c r="F28" s="110"/>
      <c r="G28" s="110"/>
      <c r="H28" s="110"/>
      <c r="I28" s="110"/>
      <c r="J28" s="110"/>
      <c r="K28" s="110"/>
    </row>
    <row r="29" spans="1:19" x14ac:dyDescent="0.25">
      <c r="F29" s="110"/>
      <c r="G29" s="110"/>
      <c r="H29" s="110"/>
      <c r="I29" s="110"/>
      <c r="J29" s="110"/>
      <c r="K29" s="110"/>
    </row>
    <row r="30" spans="1:19" x14ac:dyDescent="0.25">
      <c r="F30" s="110"/>
      <c r="G30" s="110"/>
      <c r="H30" s="110"/>
      <c r="I30" s="110"/>
      <c r="J30" s="110"/>
      <c r="K30" s="110"/>
    </row>
    <row r="31" spans="1:19" x14ac:dyDescent="0.25">
      <c r="F31" s="110"/>
      <c r="G31" s="110"/>
      <c r="H31" s="110"/>
      <c r="I31" s="110"/>
      <c r="J31" s="110"/>
      <c r="K31" s="110"/>
    </row>
    <row r="32" spans="1:19" x14ac:dyDescent="0.25">
      <c r="F32" s="110"/>
      <c r="G32" s="110"/>
      <c r="H32" s="110"/>
      <c r="I32" s="110"/>
      <c r="J32" s="110"/>
      <c r="K32" s="110"/>
    </row>
  </sheetData>
  <mergeCells count="60">
    <mergeCell ref="F22:K32"/>
    <mergeCell ref="F10:F12"/>
    <mergeCell ref="G10:G12"/>
    <mergeCell ref="F13:F15"/>
    <mergeCell ref="F16:F18"/>
    <mergeCell ref="G13:G15"/>
    <mergeCell ref="G16:G18"/>
    <mergeCell ref="P10:P12"/>
    <mergeCell ref="O10:O11"/>
    <mergeCell ref="Q10:Q12"/>
    <mergeCell ref="P13:P14"/>
    <mergeCell ref="O13:O14"/>
    <mergeCell ref="J17:J18"/>
    <mergeCell ref="M13:M14"/>
    <mergeCell ref="K15:K16"/>
    <mergeCell ref="M15:M16"/>
    <mergeCell ref="L13:L14"/>
    <mergeCell ref="L15:L16"/>
    <mergeCell ref="P17:P18"/>
    <mergeCell ref="P15:P16"/>
    <mergeCell ref="L17:L18"/>
    <mergeCell ref="M17:M18"/>
    <mergeCell ref="O15:O16"/>
    <mergeCell ref="O17:O18"/>
    <mergeCell ref="N13:N14"/>
    <mergeCell ref="N15:N16"/>
    <mergeCell ref="N17:N18"/>
    <mergeCell ref="K17:K18"/>
    <mergeCell ref="A10:A12"/>
    <mergeCell ref="B10:D12"/>
    <mergeCell ref="E10:E12"/>
    <mergeCell ref="D13:D14"/>
    <mergeCell ref="E13:E18"/>
    <mergeCell ref="B17:B18"/>
    <mergeCell ref="B13:B16"/>
    <mergeCell ref="C17:C18"/>
    <mergeCell ref="D17:D18"/>
    <mergeCell ref="C13:C16"/>
    <mergeCell ref="A13:A18"/>
    <mergeCell ref="D15:D16"/>
    <mergeCell ref="H16:H18"/>
    <mergeCell ref="I13:I15"/>
    <mergeCell ref="I16:I18"/>
    <mergeCell ref="S10:S12"/>
    <mergeCell ref="S13:S18"/>
    <mergeCell ref="Q13:Q14"/>
    <mergeCell ref="Q15:Q16"/>
    <mergeCell ref="Q17:Q18"/>
    <mergeCell ref="R13:R14"/>
    <mergeCell ref="R15:R16"/>
    <mergeCell ref="R17:R18"/>
    <mergeCell ref="R10:R12"/>
    <mergeCell ref="J10:M11"/>
    <mergeCell ref="N10:N12"/>
    <mergeCell ref="H10:H12"/>
    <mergeCell ref="I10:I12"/>
    <mergeCell ref="J13:J14"/>
    <mergeCell ref="H13:H15"/>
    <mergeCell ref="K13:K14"/>
    <mergeCell ref="J15:J1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данные!$A$2:$A$6</xm:f>
          </x14:formula1>
          <xm:sqref>F13:F15</xm:sqref>
        </x14:dataValidation>
        <x14:dataValidation type="list" allowBlank="1" showInputMessage="1" showErrorMessage="1" xr:uid="{00000000-0002-0000-0000-000001000000}">
          <x14:formula1>
            <xm:f>данные!$B$2:$B$6</xm:f>
          </x14:formula1>
          <xm:sqref>G13:G15 G16:G18</xm:sqref>
        </x14:dataValidation>
        <x14:dataValidation type="list" allowBlank="1" showInputMessage="1" showErrorMessage="1" xr:uid="{444D6542-B11A-4825-ADFE-D027679DFBD7}">
          <x14:formula1>
            <xm:f>данные!$C$2:$C$8</xm:f>
          </x14:formula1>
          <xm:sqref>F16:F18 K13:L18 H13:I18 P13:Q18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E14"/>
  <sheetViews>
    <sheetView workbookViewId="0">
      <selection activeCell="E12" sqref="E12:E14"/>
    </sheetView>
  </sheetViews>
  <sheetFormatPr defaultRowHeight="15.75" x14ac:dyDescent="0.25"/>
  <cols>
    <col min="1" max="1" width="15.42578125" style="2" customWidth="1"/>
    <col min="2" max="2" width="60.28515625" style="2" customWidth="1"/>
    <col min="3" max="3" width="15.42578125" style="2" customWidth="1"/>
    <col min="4" max="4" width="15.7109375" style="2" customWidth="1"/>
    <col min="5" max="5" width="18.7109375" style="2" customWidth="1"/>
    <col min="6" max="16384" width="9.140625" style="2"/>
  </cols>
  <sheetData>
    <row r="8" spans="1:5" ht="16.5" thickBot="1" x14ac:dyDescent="0.3"/>
    <row r="9" spans="1:5" x14ac:dyDescent="0.25">
      <c r="A9" s="69" t="s">
        <v>17</v>
      </c>
      <c r="B9" s="70"/>
      <c r="C9" s="70"/>
      <c r="D9" s="70"/>
      <c r="E9" s="71"/>
    </row>
    <row r="10" spans="1:5" ht="15" customHeight="1" x14ac:dyDescent="0.25">
      <c r="A10" s="72"/>
      <c r="B10" s="73"/>
      <c r="C10" s="73"/>
      <c r="D10" s="73"/>
      <c r="E10" s="74"/>
    </row>
    <row r="11" spans="1:5" ht="16.5" thickBot="1" x14ac:dyDescent="0.3">
      <c r="A11" s="72"/>
      <c r="B11" s="73"/>
      <c r="C11" s="73"/>
      <c r="D11" s="73"/>
      <c r="E11" s="74"/>
    </row>
    <row r="12" spans="1:5" ht="15" customHeight="1" x14ac:dyDescent="0.25">
      <c r="A12" s="75" t="s">
        <v>22</v>
      </c>
      <c r="B12" s="60" t="s">
        <v>21</v>
      </c>
      <c r="C12" s="60" t="s">
        <v>18</v>
      </c>
      <c r="D12" s="60" t="s">
        <v>19</v>
      </c>
      <c r="E12" s="57" t="s">
        <v>20</v>
      </c>
    </row>
    <row r="13" spans="1:5" x14ac:dyDescent="0.25">
      <c r="A13" s="76"/>
      <c r="B13" s="61"/>
      <c r="C13" s="61"/>
      <c r="D13" s="61"/>
      <c r="E13" s="58"/>
    </row>
    <row r="14" spans="1:5" ht="16.5" thickBot="1" x14ac:dyDescent="0.3">
      <c r="A14" s="77"/>
      <c r="B14" s="78"/>
      <c r="C14" s="78"/>
      <c r="D14" s="78"/>
      <c r="E14" s="79"/>
    </row>
  </sheetData>
  <mergeCells count="6">
    <mergeCell ref="A9:E11"/>
    <mergeCell ref="A12:A14"/>
    <mergeCell ref="B12:B14"/>
    <mergeCell ref="C12:C14"/>
    <mergeCell ref="D12:D14"/>
    <mergeCell ref="E12:E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"/>
  <sheetViews>
    <sheetView workbookViewId="0">
      <selection activeCell="C8" sqref="C8"/>
    </sheetView>
  </sheetViews>
  <sheetFormatPr defaultRowHeight="15.75" x14ac:dyDescent="0.25"/>
  <cols>
    <col min="1" max="1" width="16.85546875" style="7" customWidth="1"/>
    <col min="2" max="2" width="19.28515625" style="7" customWidth="1"/>
    <col min="3" max="3" width="19.7109375" style="7" customWidth="1"/>
    <col min="4" max="16384" width="9.140625" style="7"/>
  </cols>
  <sheetData>
    <row r="1" spans="1:3" x14ac:dyDescent="0.25">
      <c r="A1" s="7" t="s">
        <v>28</v>
      </c>
      <c r="B1" s="9" t="s">
        <v>29</v>
      </c>
      <c r="C1" s="7" t="s">
        <v>37</v>
      </c>
    </row>
    <row r="2" spans="1:3" x14ac:dyDescent="0.25">
      <c r="A2" s="7" t="s">
        <v>23</v>
      </c>
      <c r="B2" s="8" t="s">
        <v>30</v>
      </c>
      <c r="C2" s="84">
        <f ca="1">NOW()</f>
        <v>45007.527251388892</v>
      </c>
    </row>
    <row r="3" spans="1:3" x14ac:dyDescent="0.25">
      <c r="A3" s="7" t="s">
        <v>24</v>
      </c>
      <c r="B3" s="8" t="s">
        <v>32</v>
      </c>
      <c r="C3" s="84"/>
    </row>
    <row r="4" spans="1:3" x14ac:dyDescent="0.25">
      <c r="A4" s="7" t="s">
        <v>26</v>
      </c>
      <c r="B4" s="8" t="s">
        <v>31</v>
      </c>
      <c r="C4" s="84">
        <f>TIMEVALUE("8:00:00")</f>
        <v>0.33333333333333331</v>
      </c>
    </row>
    <row r="5" spans="1:3" x14ac:dyDescent="0.25">
      <c r="A5" s="7" t="s">
        <v>25</v>
      </c>
      <c r="B5" s="8" t="s">
        <v>33</v>
      </c>
      <c r="C5" s="84">
        <f>TIMEVALUE("20:00:00")</f>
        <v>0.83333333333333337</v>
      </c>
    </row>
    <row r="6" spans="1:3" x14ac:dyDescent="0.25">
      <c r="A6" s="7" t="s">
        <v>27</v>
      </c>
      <c r="B6" s="8" t="s">
        <v>34</v>
      </c>
      <c r="C6" s="84"/>
    </row>
    <row r="7" spans="1:3" x14ac:dyDescent="0.25">
      <c r="C7" s="84"/>
    </row>
    <row r="8" spans="1:3" x14ac:dyDescent="0.25">
      <c r="C8" s="84">
        <f>TIMEVALUE("16:00:00")</f>
        <v>0.66666666666666663</v>
      </c>
    </row>
  </sheetData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простой тепловозов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2023-03-22T09:39:16Z</dcterms:modified>
</cp:coreProperties>
</file>