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8195" windowHeight="12330"/>
  </bookViews>
  <sheets>
    <sheet name="Данные" sheetId="1" r:id="rId1"/>
    <sheet name="Расчет" sheetId="2" r:id="rId2"/>
    <sheet name="Лист3" sheetId="3" r:id="rId3"/>
  </sheets>
  <definedNames>
    <definedName name="_xlnm._FilterDatabase" localSheetId="0" hidden="1">Данные!$C$3:$V$52</definedName>
  </definedNames>
  <calcPr calcId="144525"/>
</workbook>
</file>

<file path=xl/calcChain.xml><?xml version="1.0" encoding="utf-8"?>
<calcChain xmlns="http://schemas.openxmlformats.org/spreadsheetml/2006/main">
  <c r="X21" i="1" l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7" i="1"/>
  <c r="X5" i="1"/>
  <c r="X6" i="1"/>
  <c r="X4" i="1"/>
  <c r="W4" i="1"/>
  <c r="W6" i="1"/>
  <c r="W7" i="1"/>
  <c r="W20" i="1"/>
  <c r="W19" i="1" s="1"/>
  <c r="W18" i="1" s="1"/>
  <c r="W17" i="1" s="1"/>
  <c r="W16" i="1" s="1"/>
  <c r="W15" i="1" s="1"/>
  <c r="W14" i="1" s="1"/>
  <c r="W13" i="1" s="1"/>
  <c r="W12" i="1" s="1"/>
  <c r="W11" i="1" s="1"/>
  <c r="W10" i="1" s="1"/>
  <c r="W9" i="1" s="1"/>
  <c r="W8" i="1" s="1"/>
  <c r="W46" i="1"/>
  <c r="W45" i="1" s="1"/>
  <c r="W44" i="1" s="1"/>
  <c r="W43" i="1" s="1"/>
  <c r="W42" i="1" s="1"/>
  <c r="W41" i="1" s="1"/>
  <c r="W40" i="1" s="1"/>
  <c r="W39" i="1" s="1"/>
  <c r="W38" i="1" s="1"/>
  <c r="W37" i="1" s="1"/>
  <c r="W36" i="1" s="1"/>
  <c r="W35" i="1" s="1"/>
  <c r="W34" i="1" s="1"/>
  <c r="W33" i="1" s="1"/>
  <c r="W32" i="1" s="1"/>
  <c r="W31" i="1" s="1"/>
  <c r="W30" i="1" s="1"/>
  <c r="W29" i="1" s="1"/>
  <c r="W28" i="1" s="1"/>
  <c r="W27" i="1" s="1"/>
  <c r="W26" i="1" s="1"/>
  <c r="W25" i="1" s="1"/>
  <c r="W24" i="1" s="1"/>
  <c r="W23" i="1" s="1"/>
  <c r="W22" i="1" s="1"/>
  <c r="W21" i="1" s="1"/>
  <c r="W47" i="1"/>
  <c r="W52" i="1"/>
  <c r="W51" i="1" s="1"/>
  <c r="W50" i="1" s="1"/>
  <c r="W49" i="1" s="1"/>
  <c r="W48" i="1" s="1"/>
  <c r="W5" i="1"/>
</calcChain>
</file>

<file path=xl/sharedStrings.xml><?xml version="1.0" encoding="utf-8"?>
<sst xmlns="http://schemas.openxmlformats.org/spreadsheetml/2006/main" count="165" uniqueCount="51">
  <si>
    <t>2 раз.</t>
  </si>
  <si>
    <t>УПП</t>
  </si>
  <si>
    <t>3 раз.</t>
  </si>
  <si>
    <t>ТУ</t>
  </si>
  <si>
    <t>МУ</t>
  </si>
  <si>
    <t>МЦ</t>
  </si>
  <si>
    <t>4 раз.</t>
  </si>
  <si>
    <t>ЦЗО</t>
  </si>
  <si>
    <t>СБЦ</t>
  </si>
  <si>
    <t>П1</t>
  </si>
  <si>
    <t>П2</t>
  </si>
  <si>
    <t>Деталь, узел</t>
  </si>
  <si>
    <t>Материал, норма расхода</t>
  </si>
  <si>
    <t>Расчет трудоемкости</t>
  </si>
  <si>
    <t>Приме- чание</t>
  </si>
  <si>
    <t>Наименование</t>
  </si>
  <si>
    <t>Кол-во на изд.</t>
  </si>
  <si>
    <t>Чистый вес, кг</t>
  </si>
  <si>
    <t>Заготовка</t>
  </si>
  <si>
    <t xml:space="preserve"> Кол-во на 1 деталь</t>
  </si>
  <si>
    <t>Материал</t>
  </si>
  <si>
    <t>Норма расхода</t>
  </si>
  <si>
    <t>КИМ</t>
  </si>
  <si>
    <t>№ ОП</t>
  </si>
  <si>
    <t>Наименование операции</t>
  </si>
  <si>
    <t>Разряд работы</t>
  </si>
  <si>
    <t>Кол - во</t>
  </si>
  <si>
    <t>Время</t>
  </si>
  <si>
    <t>Тшт, н-час</t>
  </si>
  <si>
    <t>ОМТС</t>
  </si>
  <si>
    <t>1.1</t>
  </si>
  <si>
    <t>1.2</t>
  </si>
  <si>
    <t>1.3</t>
  </si>
  <si>
    <t>1.4</t>
  </si>
  <si>
    <t>Результат</t>
  </si>
  <si>
    <t>Номер</t>
  </si>
  <si>
    <t>Секция</t>
  </si>
  <si>
    <t>Вода</t>
  </si>
  <si>
    <t>Песок</t>
  </si>
  <si>
    <t>Шебень</t>
  </si>
  <si>
    <t>Цемент</t>
  </si>
  <si>
    <t xml:space="preserve">3 фракция </t>
  </si>
  <si>
    <t xml:space="preserve">2 фракция </t>
  </si>
  <si>
    <t xml:space="preserve">4 фракция </t>
  </si>
  <si>
    <t>Налить</t>
  </si>
  <si>
    <t>Смешать</t>
  </si>
  <si>
    <t>полоскать</t>
  </si>
  <si>
    <t>смешать</t>
  </si>
  <si>
    <t>что суммировать</t>
  </si>
  <si>
    <t>Условие</t>
  </si>
  <si>
    <t>Суммирование вниз до следующего условия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</si>
</sst>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* #,##0.00;* \-#,##0.00;* &quot;-&quot;??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Times New Roman"/>
    </font>
    <font>
      <sz val="8"/>
      <name val="Times New Roman"/>
    </font>
    <font>
      <sz val="8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16"/>
      <name val="Arial"/>
      <family val="2"/>
      <charset val="204"/>
    </font>
    <font>
      <sz val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2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2" fillId="0" borderId="0"/>
    <xf numFmtId="0" fontId="5" fillId="0" borderId="0"/>
    <xf numFmtId="0" fontId="9" fillId="0" borderId="0" applyBorder="0" applyProtection="0">
      <alignment horizontal="center" textRotation="90"/>
    </xf>
    <xf numFmtId="9" fontId="8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</cellStyleXfs>
  <cellXfs count="40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7" xfId="19" applyFont="1" applyBorder="1" applyAlignment="1">
      <alignment horizontal="center" vertical="center" wrapText="1"/>
    </xf>
    <xf numFmtId="0" fontId="3" fillId="0" borderId="7" xfId="19" applyFont="1" applyBorder="1" applyAlignment="1">
      <alignment horizontal="center" wrapText="1"/>
    </xf>
    <xf numFmtId="0" fontId="3" fillId="0" borderId="7" xfId="19" applyFont="1" applyBorder="1" applyAlignment="1">
      <alignment horizontal="left" wrapText="1"/>
    </xf>
    <xf numFmtId="0" fontId="4" fillId="0" borderId="7" xfId="19" applyFont="1" applyBorder="1" applyAlignment="1">
      <alignment horizontal="center" vertical="center" wrapText="1"/>
    </xf>
    <xf numFmtId="0" fontId="4" fillId="0" borderId="7" xfId="19" applyFont="1" applyBorder="1" applyAlignment="1">
      <alignment horizontal="left" vertical="center" wrapText="1"/>
    </xf>
    <xf numFmtId="0" fontId="4" fillId="0" borderId="7" xfId="19" applyFont="1" applyBorder="1" applyAlignment="1">
      <alignment horizontal="center" wrapText="1"/>
    </xf>
    <xf numFmtId="0" fontId="3" fillId="0" borderId="9" xfId="19" applyFont="1" applyBorder="1" applyAlignment="1">
      <alignment horizontal="center" vertical="center"/>
    </xf>
    <xf numFmtId="0" fontId="3" fillId="0" borderId="7" xfId="19" applyFont="1" applyBorder="1" applyAlignment="1">
      <alignment horizontal="center" vertical="center"/>
    </xf>
    <xf numFmtId="0" fontId="3" fillId="0" borderId="7" xfId="19" applyNumberFormat="1" applyFont="1" applyBorder="1" applyAlignment="1">
      <alignment horizontal="center" wrapText="1"/>
    </xf>
    <xf numFmtId="0" fontId="4" fillId="0" borderId="7" xfId="19" applyNumberFormat="1" applyFont="1" applyBorder="1" applyAlignment="1">
      <alignment horizontal="center" vertical="center" wrapText="1"/>
    </xf>
    <xf numFmtId="0" fontId="4" fillId="0" borderId="7" xfId="19" applyNumberFormat="1" applyFont="1" applyBorder="1" applyAlignment="1">
      <alignment horizontal="center" wrapText="1"/>
    </xf>
    <xf numFmtId="0" fontId="0" fillId="2" borderId="1" xfId="0" applyFill="1" applyBorder="1"/>
    <xf numFmtId="0" fontId="3" fillId="0" borderId="8" xfId="19" applyFont="1" applyBorder="1" applyAlignment="1">
      <alignment horizontal="center" vertical="center"/>
    </xf>
    <xf numFmtId="0" fontId="3" fillId="0" borderId="5" xfId="19" applyNumberFormat="1" applyFont="1" applyBorder="1" applyAlignment="1">
      <alignment horizontal="center" vertical="center" wrapText="1"/>
    </xf>
    <xf numFmtId="0" fontId="3" fillId="0" borderId="5" xfId="19" applyFont="1" applyBorder="1" applyAlignment="1">
      <alignment horizontal="center" vertical="center" wrapText="1"/>
    </xf>
    <xf numFmtId="0" fontId="0" fillId="0" borderId="0" xfId="0" applyFill="1" applyBorder="1"/>
    <xf numFmtId="0" fontId="3" fillId="0" borderId="11" xfId="19" applyFont="1" applyBorder="1" applyAlignment="1">
      <alignment horizontal="center" vertical="center" wrapText="1"/>
    </xf>
    <xf numFmtId="0" fontId="4" fillId="0" borderId="12" xfId="19" applyFont="1" applyBorder="1" applyAlignment="1">
      <alignment horizontal="left" vertical="center" wrapText="1"/>
    </xf>
    <xf numFmtId="0" fontId="3" fillId="4" borderId="7" xfId="19" applyFont="1" applyFill="1" applyBorder="1" applyAlignment="1">
      <alignment horizontal="center" vertical="center" wrapText="1"/>
    </xf>
    <xf numFmtId="0" fontId="4" fillId="4" borderId="7" xfId="19" applyFont="1" applyFill="1" applyBorder="1" applyAlignment="1">
      <alignment horizontal="center" vertical="center" wrapText="1"/>
    </xf>
    <xf numFmtId="0" fontId="4" fillId="4" borderId="7" xfId="19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3" borderId="0" xfId="0" applyFill="1"/>
    <xf numFmtId="0" fontId="0" fillId="2" borderId="0" xfId="0" applyFill="1"/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3" borderId="7" xfId="19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6" xfId="19" applyFont="1" applyBorder="1" applyAlignment="1">
      <alignment horizontal="center" vertical="center"/>
    </xf>
    <xf numFmtId="0" fontId="3" fillId="0" borderId="8" xfId="19" applyFont="1" applyBorder="1" applyAlignment="1">
      <alignment horizontal="center" vertical="center"/>
    </xf>
    <xf numFmtId="0" fontId="3" fillId="0" borderId="4" xfId="19" applyFont="1" applyBorder="1" applyAlignment="1">
      <alignment horizontal="center" vertical="center"/>
    </xf>
    <xf numFmtId="0" fontId="3" fillId="0" borderId="9" xfId="19" applyFont="1" applyBorder="1" applyAlignment="1">
      <alignment horizontal="center" vertical="center"/>
    </xf>
    <xf numFmtId="0" fontId="3" fillId="0" borderId="7" xfId="19" applyFont="1" applyBorder="1" applyAlignment="1">
      <alignment horizontal="center" vertical="center"/>
    </xf>
    <xf numFmtId="0" fontId="3" fillId="0" borderId="7" xfId="19" applyFont="1" applyBorder="1" applyAlignment="1">
      <alignment horizontal="center" vertical="center" wrapText="1"/>
    </xf>
    <xf numFmtId="0" fontId="3" fillId="0" borderId="10" xfId="19" applyFont="1" applyBorder="1" applyAlignment="1">
      <alignment horizontal="center" vertical="center" wrapText="1"/>
    </xf>
    <xf numFmtId="0" fontId="3" fillId="0" borderId="11" xfId="19" applyFont="1" applyBorder="1" applyAlignment="1">
      <alignment horizontal="center" vertical="center" wrapText="1"/>
    </xf>
  </cellXfs>
  <cellStyles count="28">
    <cellStyle name="Обычный" xfId="0" builtinId="0"/>
    <cellStyle name="Обычный 10" xfId="1"/>
    <cellStyle name="Обычный 2" xfId="2"/>
    <cellStyle name="Обычный 2 2" xfId="3"/>
    <cellStyle name="Обычный 2 2 2" xfId="4"/>
    <cellStyle name="Обычный 2 3" xfId="5"/>
    <cellStyle name="Обычный 2 4" xfId="6"/>
    <cellStyle name="Обычный 3" xfId="7"/>
    <cellStyle name="Обычный 3 2" xfId="8"/>
    <cellStyle name="Обычный 3 3" xfId="9"/>
    <cellStyle name="Обычный 4" xfId="10"/>
    <cellStyle name="Обычный 4 2" xfId="11"/>
    <cellStyle name="Обычный 4 3" xfId="12"/>
    <cellStyle name="Обычный 5" xfId="13"/>
    <cellStyle name="Обычный 5 2" xfId="14"/>
    <cellStyle name="Обычный 5 3" xfId="15"/>
    <cellStyle name="Обычный 6" xfId="16"/>
    <cellStyle name="Обычный 7" xfId="17"/>
    <cellStyle name="Обычный 8" xfId="18"/>
    <cellStyle name="Обычный 9" xfId="19"/>
    <cellStyle name="Пояснение 2" xfId="20"/>
    <cellStyle name="Процентный 2" xfId="21"/>
    <cellStyle name="Процентный 3" xfId="22"/>
    <cellStyle name="Процентный 4" xfId="23"/>
    <cellStyle name="Финансовый 2" xfId="24"/>
    <cellStyle name="Финансовый 2 2" xfId="25"/>
    <cellStyle name="Финансовый 2 3" xfId="26"/>
    <cellStyle name="Финансовый 3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abSelected="1" topLeftCell="B1" zoomScale="70" zoomScaleNormal="70" workbookViewId="0">
      <pane ySplit="4" topLeftCell="A5" activePane="bottomLeft" state="frozen"/>
      <selection pane="bottomLeft" activeCell="W52" sqref="W52"/>
    </sheetView>
  </sheetViews>
  <sheetFormatPr defaultRowHeight="15" x14ac:dyDescent="0.25"/>
  <cols>
    <col min="8" max="8" width="7.85546875" customWidth="1"/>
    <col min="11" max="11" width="26.7109375" customWidth="1"/>
    <col min="13" max="13" width="28.28515625" customWidth="1"/>
    <col min="17" max="17" width="22.28515625" customWidth="1"/>
  </cols>
  <sheetData>
    <row r="1" spans="1:24" s="2" customFormat="1" ht="15" customHeight="1" x14ac:dyDescent="0.25">
      <c r="A1" s="30" t="s">
        <v>35</v>
      </c>
      <c r="B1" s="30" t="s">
        <v>36</v>
      </c>
      <c r="C1" s="32" t="s">
        <v>9</v>
      </c>
      <c r="D1" s="34" t="s">
        <v>10</v>
      </c>
      <c r="E1" s="36" t="s">
        <v>11</v>
      </c>
      <c r="F1" s="36"/>
      <c r="G1" s="36"/>
      <c r="H1" s="36"/>
      <c r="I1" s="36"/>
      <c r="J1" s="36"/>
      <c r="K1" s="37" t="s">
        <v>12</v>
      </c>
      <c r="L1" s="37"/>
      <c r="M1" s="37"/>
      <c r="N1" s="37"/>
      <c r="O1" s="37"/>
      <c r="P1" s="37" t="s">
        <v>13</v>
      </c>
      <c r="Q1" s="37"/>
      <c r="R1" s="37"/>
      <c r="S1" s="37"/>
      <c r="T1" s="37"/>
      <c r="U1" s="37"/>
      <c r="V1" s="38" t="s">
        <v>14</v>
      </c>
      <c r="W1" s="27" t="s">
        <v>34</v>
      </c>
    </row>
    <row r="2" spans="1:24" s="2" customFormat="1" ht="21" x14ac:dyDescent="0.25">
      <c r="A2" s="31"/>
      <c r="B2" s="31"/>
      <c r="C2" s="33"/>
      <c r="D2" s="35"/>
      <c r="E2" s="36" t="s">
        <v>15</v>
      </c>
      <c r="F2" s="36"/>
      <c r="G2" s="36"/>
      <c r="H2" s="36"/>
      <c r="I2" s="3" t="s">
        <v>16</v>
      </c>
      <c r="J2" s="3" t="s">
        <v>17</v>
      </c>
      <c r="K2" s="3" t="s">
        <v>18</v>
      </c>
      <c r="L2" s="3" t="s">
        <v>19</v>
      </c>
      <c r="M2" s="3" t="s">
        <v>20</v>
      </c>
      <c r="N2" s="3" t="s">
        <v>21</v>
      </c>
      <c r="O2" s="3" t="s">
        <v>22</v>
      </c>
      <c r="P2" s="3" t="s">
        <v>23</v>
      </c>
      <c r="Q2" s="3" t="s">
        <v>24</v>
      </c>
      <c r="R2" s="3" t="s">
        <v>25</v>
      </c>
      <c r="S2" s="3" t="s">
        <v>26</v>
      </c>
      <c r="T2" s="3" t="s">
        <v>27</v>
      </c>
      <c r="U2" s="21" t="s">
        <v>28</v>
      </c>
      <c r="V2" s="39"/>
      <c r="W2" s="28"/>
    </row>
    <row r="3" spans="1:24" s="2" customFormat="1" x14ac:dyDescent="0.25">
      <c r="A3" s="1"/>
      <c r="B3" s="1"/>
      <c r="C3" s="15"/>
      <c r="D3" s="9"/>
      <c r="E3" s="10"/>
      <c r="F3" s="10"/>
      <c r="G3" s="10"/>
      <c r="H3" s="10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21"/>
      <c r="V3" s="19"/>
      <c r="W3" s="14"/>
    </row>
    <row r="4" spans="1:24" s="2" customFormat="1" ht="25.5" customHeight="1" x14ac:dyDescent="0.25">
      <c r="A4" s="1">
        <v>2299</v>
      </c>
      <c r="B4" s="1">
        <v>2297</v>
      </c>
      <c r="C4" s="16">
        <v>1</v>
      </c>
      <c r="D4" s="3"/>
      <c r="E4" s="29" t="s">
        <v>37</v>
      </c>
      <c r="F4" s="29"/>
      <c r="G4" s="29"/>
      <c r="H4" s="29"/>
      <c r="I4" s="11">
        <v>1</v>
      </c>
      <c r="J4" s="11">
        <v>243</v>
      </c>
      <c r="K4" s="5"/>
      <c r="L4" s="4"/>
      <c r="M4" s="5"/>
      <c r="N4" s="4"/>
      <c r="O4" s="4"/>
      <c r="P4" s="6"/>
      <c r="Q4" s="7"/>
      <c r="R4" s="6"/>
      <c r="S4" s="8"/>
      <c r="T4" s="6"/>
      <c r="U4" s="22"/>
      <c r="V4" s="20"/>
      <c r="W4" s="14">
        <f>IF(U4="",0,U4+W5)</f>
        <v>0</v>
      </c>
      <c r="X4" s="1">
        <f>IF(W4,"",W5)</f>
        <v>0.30099999999999999</v>
      </c>
    </row>
    <row r="5" spans="1:24" ht="15" customHeight="1" x14ac:dyDescent="0.25">
      <c r="A5" s="1">
        <v>2299</v>
      </c>
      <c r="B5" s="1">
        <v>2297</v>
      </c>
      <c r="C5" s="17"/>
      <c r="D5" s="3"/>
      <c r="E5" s="29"/>
      <c r="F5" s="29"/>
      <c r="G5" s="29"/>
      <c r="H5" s="29"/>
      <c r="I5" s="4"/>
      <c r="J5" s="4"/>
      <c r="K5" s="5"/>
      <c r="L5" s="4"/>
      <c r="M5" s="5"/>
      <c r="N5" s="4"/>
      <c r="O5" s="4"/>
      <c r="P5" s="12">
        <v>10</v>
      </c>
      <c r="Q5" s="7" t="s">
        <v>44</v>
      </c>
      <c r="R5" s="6" t="s">
        <v>2</v>
      </c>
      <c r="S5" s="13">
        <v>1</v>
      </c>
      <c r="T5" s="12">
        <v>0.3</v>
      </c>
      <c r="U5" s="23">
        <v>0.3</v>
      </c>
      <c r="V5" s="20" t="s">
        <v>8</v>
      </c>
      <c r="W5" s="14">
        <f>IF(U5="",0,U5+W6)</f>
        <v>0.30099999999999999</v>
      </c>
      <c r="X5" s="1" t="str">
        <f t="shared" ref="X5:X6" si="0">IF(W5,"",W6)</f>
        <v/>
      </c>
    </row>
    <row r="6" spans="1:24" x14ac:dyDescent="0.25">
      <c r="A6" s="1">
        <v>2299</v>
      </c>
      <c r="B6" s="1">
        <v>2297</v>
      </c>
      <c r="C6" s="17"/>
      <c r="D6" s="3"/>
      <c r="E6" s="29"/>
      <c r="F6" s="29"/>
      <c r="G6" s="29"/>
      <c r="H6" s="29"/>
      <c r="I6" s="4"/>
      <c r="J6" s="4"/>
      <c r="K6" s="5"/>
      <c r="L6" s="4"/>
      <c r="M6" s="5"/>
      <c r="N6" s="4"/>
      <c r="O6" s="4"/>
      <c r="P6" s="12">
        <v>20</v>
      </c>
      <c r="Q6" s="7" t="s">
        <v>45</v>
      </c>
      <c r="R6" s="6"/>
      <c r="S6" s="13">
        <v>1</v>
      </c>
      <c r="T6" s="12">
        <v>1E-3</v>
      </c>
      <c r="U6" s="23">
        <v>1E-3</v>
      </c>
      <c r="V6" s="20" t="s">
        <v>8</v>
      </c>
      <c r="W6" s="14">
        <f t="shared" ref="W6:W52" si="1">IF(U6="",0,U6+W7)</f>
        <v>1E-3</v>
      </c>
      <c r="X6" s="1" t="str">
        <f t="shared" si="0"/>
        <v/>
      </c>
    </row>
    <row r="7" spans="1:24" x14ac:dyDescent="0.25">
      <c r="A7" s="1">
        <v>2299</v>
      </c>
      <c r="B7" s="1">
        <v>2297</v>
      </c>
      <c r="C7" s="17"/>
      <c r="D7" s="3" t="s">
        <v>30</v>
      </c>
      <c r="E7" s="29" t="s">
        <v>38</v>
      </c>
      <c r="F7" s="29"/>
      <c r="G7" s="29"/>
      <c r="H7" s="29"/>
      <c r="I7" s="11">
        <v>1</v>
      </c>
      <c r="J7" s="11">
        <v>108</v>
      </c>
      <c r="K7" s="5" t="s">
        <v>41</v>
      </c>
      <c r="L7" s="11">
        <v>1</v>
      </c>
      <c r="M7" s="5">
        <v>3</v>
      </c>
      <c r="N7" s="11">
        <v>144.32</v>
      </c>
      <c r="O7" s="11">
        <v>0.748</v>
      </c>
      <c r="P7" s="6"/>
      <c r="Q7" s="7"/>
      <c r="R7" s="6"/>
      <c r="S7" s="8"/>
      <c r="T7" s="6"/>
      <c r="U7" s="22"/>
      <c r="V7" s="20"/>
      <c r="W7" s="14">
        <f t="shared" si="1"/>
        <v>0</v>
      </c>
      <c r="X7" s="1">
        <f>IF(W7,"",W8)</f>
        <v>6.6000000000000014</v>
      </c>
    </row>
    <row r="8" spans="1:24" x14ac:dyDescent="0.25">
      <c r="A8" s="1">
        <v>2299</v>
      </c>
      <c r="B8" s="1">
        <v>2297</v>
      </c>
      <c r="C8" s="17"/>
      <c r="D8" s="3"/>
      <c r="E8" s="29"/>
      <c r="F8" s="29"/>
      <c r="G8" s="29"/>
      <c r="H8" s="29"/>
      <c r="I8" s="4"/>
      <c r="J8" s="4"/>
      <c r="K8" s="5"/>
      <c r="L8" s="4"/>
      <c r="M8" s="5"/>
      <c r="N8" s="4"/>
      <c r="O8" s="4"/>
      <c r="P8" s="12">
        <v>10</v>
      </c>
      <c r="Q8" s="7" t="s">
        <v>44</v>
      </c>
      <c r="R8" s="6" t="s">
        <v>0</v>
      </c>
      <c r="S8" s="13">
        <v>1</v>
      </c>
      <c r="T8" s="12">
        <v>0.16</v>
      </c>
      <c r="U8" s="23">
        <v>0.16</v>
      </c>
      <c r="V8" s="20" t="s">
        <v>1</v>
      </c>
      <c r="W8" s="14">
        <f t="shared" si="1"/>
        <v>6.6000000000000014</v>
      </c>
      <c r="X8" s="1" t="str">
        <f t="shared" ref="X8:X52" si="2">IF(W8,"",W9)</f>
        <v/>
      </c>
    </row>
    <row r="9" spans="1:24" x14ac:dyDescent="0.25">
      <c r="A9" s="1">
        <v>2299</v>
      </c>
      <c r="B9" s="1">
        <v>2297</v>
      </c>
      <c r="C9" s="17"/>
      <c r="D9" s="3"/>
      <c r="E9" s="29"/>
      <c r="F9" s="29"/>
      <c r="G9" s="29"/>
      <c r="H9" s="29"/>
      <c r="I9" s="4"/>
      <c r="J9" s="4"/>
      <c r="K9" s="5"/>
      <c r="L9" s="4"/>
      <c r="M9" s="5"/>
      <c r="N9" s="4"/>
      <c r="O9" s="4"/>
      <c r="P9" s="12">
        <v>20</v>
      </c>
      <c r="Q9" s="7" t="s">
        <v>45</v>
      </c>
      <c r="R9" s="6" t="s">
        <v>0</v>
      </c>
      <c r="S9" s="13">
        <v>1</v>
      </c>
      <c r="T9" s="12">
        <v>0.5</v>
      </c>
      <c r="U9" s="23">
        <v>0.5</v>
      </c>
      <c r="V9" s="20" t="s">
        <v>5</v>
      </c>
      <c r="W9" s="14">
        <f t="shared" si="1"/>
        <v>6.4400000000000013</v>
      </c>
      <c r="X9" s="1" t="str">
        <f t="shared" si="2"/>
        <v/>
      </c>
    </row>
    <row r="10" spans="1:24" x14ac:dyDescent="0.25">
      <c r="A10" s="1">
        <v>2299</v>
      </c>
      <c r="B10" s="1">
        <v>2297</v>
      </c>
      <c r="C10" s="17"/>
      <c r="D10" s="3"/>
      <c r="E10" s="29"/>
      <c r="F10" s="29"/>
      <c r="G10" s="29"/>
      <c r="H10" s="29"/>
      <c r="I10" s="4"/>
      <c r="J10" s="4"/>
      <c r="K10" s="5"/>
      <c r="L10" s="4"/>
      <c r="M10" s="5"/>
      <c r="N10" s="4"/>
      <c r="O10" s="4"/>
      <c r="P10" s="12">
        <v>30</v>
      </c>
      <c r="Q10" s="7" t="s">
        <v>46</v>
      </c>
      <c r="R10" s="6" t="s">
        <v>0</v>
      </c>
      <c r="S10" s="13">
        <v>1</v>
      </c>
      <c r="T10" s="12">
        <v>0.85499999999999998</v>
      </c>
      <c r="U10" s="23">
        <v>0.85499999999999998</v>
      </c>
      <c r="V10" s="20" t="s">
        <v>5</v>
      </c>
      <c r="W10" s="14">
        <f t="shared" si="1"/>
        <v>5.9400000000000013</v>
      </c>
      <c r="X10" s="1" t="str">
        <f t="shared" si="2"/>
        <v/>
      </c>
    </row>
    <row r="11" spans="1:24" x14ac:dyDescent="0.25">
      <c r="A11" s="1">
        <v>2299</v>
      </c>
      <c r="B11" s="1">
        <v>2297</v>
      </c>
      <c r="C11" s="17"/>
      <c r="D11" s="3"/>
      <c r="E11" s="29"/>
      <c r="F11" s="29"/>
      <c r="G11" s="29"/>
      <c r="H11" s="29"/>
      <c r="I11" s="4"/>
      <c r="J11" s="4"/>
      <c r="K11" s="5"/>
      <c r="L11" s="4"/>
      <c r="M11" s="5"/>
      <c r="N11" s="4"/>
      <c r="O11" s="4"/>
      <c r="P11" s="12">
        <v>40</v>
      </c>
      <c r="Q11" s="7" t="s">
        <v>44</v>
      </c>
      <c r="R11" s="6" t="s">
        <v>0</v>
      </c>
      <c r="S11" s="13">
        <v>1</v>
      </c>
      <c r="T11" s="12">
        <v>0.5</v>
      </c>
      <c r="U11" s="23">
        <v>0.5</v>
      </c>
      <c r="V11" s="20" t="s">
        <v>4</v>
      </c>
      <c r="W11" s="14">
        <f t="shared" si="1"/>
        <v>5.0850000000000009</v>
      </c>
      <c r="X11" s="1" t="str">
        <f t="shared" si="2"/>
        <v/>
      </c>
    </row>
    <row r="12" spans="1:24" x14ac:dyDescent="0.25">
      <c r="A12" s="1">
        <v>2299</v>
      </c>
      <c r="B12" s="1">
        <v>2297</v>
      </c>
      <c r="C12" s="17"/>
      <c r="D12" s="3"/>
      <c r="E12" s="29"/>
      <c r="F12" s="29"/>
      <c r="G12" s="29"/>
      <c r="H12" s="29"/>
      <c r="I12" s="4"/>
      <c r="J12" s="4"/>
      <c r="K12" s="5"/>
      <c r="L12" s="4"/>
      <c r="M12" s="5"/>
      <c r="N12" s="4"/>
      <c r="O12" s="4"/>
      <c r="P12" s="12">
        <v>50</v>
      </c>
      <c r="Q12" s="7" t="s">
        <v>45</v>
      </c>
      <c r="R12" s="6" t="s">
        <v>2</v>
      </c>
      <c r="S12" s="13">
        <v>1</v>
      </c>
      <c r="T12" s="12">
        <v>0.5</v>
      </c>
      <c r="U12" s="23">
        <v>0.5</v>
      </c>
      <c r="V12" s="20" t="s">
        <v>3</v>
      </c>
      <c r="W12" s="14">
        <f t="shared" si="1"/>
        <v>4.5850000000000009</v>
      </c>
      <c r="X12" s="1" t="str">
        <f t="shared" si="2"/>
        <v/>
      </c>
    </row>
    <row r="13" spans="1:24" x14ac:dyDescent="0.25">
      <c r="A13" s="1">
        <v>2299</v>
      </c>
      <c r="B13" s="1">
        <v>2297</v>
      </c>
      <c r="C13" s="17"/>
      <c r="D13" s="3"/>
      <c r="E13" s="29"/>
      <c r="F13" s="29"/>
      <c r="G13" s="29"/>
      <c r="H13" s="29"/>
      <c r="I13" s="4"/>
      <c r="J13" s="4"/>
      <c r="K13" s="5"/>
      <c r="L13" s="4"/>
      <c r="M13" s="5"/>
      <c r="N13" s="4"/>
      <c r="O13" s="4"/>
      <c r="P13" s="12">
        <v>60</v>
      </c>
      <c r="Q13" s="7" t="s">
        <v>46</v>
      </c>
      <c r="R13" s="6" t="s">
        <v>0</v>
      </c>
      <c r="S13" s="13">
        <v>1</v>
      </c>
      <c r="T13" s="12">
        <v>0.2</v>
      </c>
      <c r="U13" s="23">
        <v>0.2</v>
      </c>
      <c r="V13" s="20" t="s">
        <v>5</v>
      </c>
      <c r="W13" s="14">
        <f t="shared" si="1"/>
        <v>4.0850000000000009</v>
      </c>
      <c r="X13" s="1" t="str">
        <f t="shared" si="2"/>
        <v/>
      </c>
    </row>
    <row r="14" spans="1:24" x14ac:dyDescent="0.25">
      <c r="A14" s="1">
        <v>2299</v>
      </c>
      <c r="B14" s="1">
        <v>2297</v>
      </c>
      <c r="C14" s="17"/>
      <c r="D14" s="3"/>
      <c r="E14" s="29"/>
      <c r="F14" s="29"/>
      <c r="G14" s="29"/>
      <c r="H14" s="29"/>
      <c r="I14" s="4"/>
      <c r="J14" s="4"/>
      <c r="K14" s="5"/>
      <c r="L14" s="4"/>
      <c r="M14" s="5"/>
      <c r="N14" s="4"/>
      <c r="O14" s="4"/>
      <c r="P14" s="12">
        <v>70</v>
      </c>
      <c r="Q14" s="7" t="s">
        <v>44</v>
      </c>
      <c r="R14" s="6" t="s">
        <v>2</v>
      </c>
      <c r="S14" s="13">
        <v>1</v>
      </c>
      <c r="T14" s="12">
        <v>0.78</v>
      </c>
      <c r="U14" s="23">
        <v>0.78</v>
      </c>
      <c r="V14" s="20" t="s">
        <v>5</v>
      </c>
      <c r="W14" s="14">
        <f t="shared" si="1"/>
        <v>3.8850000000000007</v>
      </c>
      <c r="X14" s="1" t="str">
        <f t="shared" si="2"/>
        <v/>
      </c>
    </row>
    <row r="15" spans="1:24" x14ac:dyDescent="0.25">
      <c r="A15" s="1">
        <v>2299</v>
      </c>
      <c r="B15" s="1">
        <v>2297</v>
      </c>
      <c r="C15" s="17"/>
      <c r="D15" s="3"/>
      <c r="E15" s="29"/>
      <c r="F15" s="29"/>
      <c r="G15" s="29"/>
      <c r="H15" s="29"/>
      <c r="I15" s="4"/>
      <c r="J15" s="4"/>
      <c r="K15" s="5"/>
      <c r="L15" s="4"/>
      <c r="M15" s="5"/>
      <c r="N15" s="4"/>
      <c r="O15" s="4"/>
      <c r="P15" s="12">
        <v>80</v>
      </c>
      <c r="Q15" s="7" t="s">
        <v>45</v>
      </c>
      <c r="R15" s="6" t="s">
        <v>6</v>
      </c>
      <c r="S15" s="13">
        <v>1</v>
      </c>
      <c r="T15" s="12">
        <v>0.57499999999999996</v>
      </c>
      <c r="U15" s="23">
        <v>0.57499999999999996</v>
      </c>
      <c r="V15" s="20" t="s">
        <v>5</v>
      </c>
      <c r="W15" s="14">
        <f t="shared" si="1"/>
        <v>3.1050000000000004</v>
      </c>
      <c r="X15" s="1" t="str">
        <f t="shared" si="2"/>
        <v/>
      </c>
    </row>
    <row r="16" spans="1:24" x14ac:dyDescent="0.25">
      <c r="A16" s="1">
        <v>2299</v>
      </c>
      <c r="B16" s="1">
        <v>2297</v>
      </c>
      <c r="C16" s="17"/>
      <c r="D16" s="3"/>
      <c r="E16" s="29"/>
      <c r="F16" s="29"/>
      <c r="G16" s="29"/>
      <c r="H16" s="29"/>
      <c r="I16" s="4"/>
      <c r="J16" s="4"/>
      <c r="K16" s="5"/>
      <c r="L16" s="4"/>
      <c r="M16" s="5"/>
      <c r="N16" s="4"/>
      <c r="O16" s="4"/>
      <c r="P16" s="12">
        <v>90</v>
      </c>
      <c r="Q16" s="7" t="s">
        <v>46</v>
      </c>
      <c r="R16" s="6" t="s">
        <v>2</v>
      </c>
      <c r="S16" s="13">
        <v>1</v>
      </c>
      <c r="T16" s="12">
        <v>1.62</v>
      </c>
      <c r="U16" s="23">
        <v>1.62</v>
      </c>
      <c r="V16" s="20" t="s">
        <v>5</v>
      </c>
      <c r="W16" s="14">
        <f t="shared" si="1"/>
        <v>2.5300000000000002</v>
      </c>
      <c r="X16" s="1" t="str">
        <f t="shared" si="2"/>
        <v/>
      </c>
    </row>
    <row r="17" spans="1:24" x14ac:dyDescent="0.25">
      <c r="A17" s="1">
        <v>2299</v>
      </c>
      <c r="B17" s="1">
        <v>2297</v>
      </c>
      <c r="C17" s="17"/>
      <c r="D17" s="3"/>
      <c r="E17" s="29"/>
      <c r="F17" s="29"/>
      <c r="G17" s="29"/>
      <c r="H17" s="29"/>
      <c r="I17" s="4"/>
      <c r="J17" s="4"/>
      <c r="K17" s="5"/>
      <c r="L17" s="4"/>
      <c r="M17" s="5"/>
      <c r="N17" s="4"/>
      <c r="O17" s="4"/>
      <c r="P17" s="12">
        <v>100</v>
      </c>
      <c r="Q17" s="7" t="s">
        <v>44</v>
      </c>
      <c r="R17" s="6" t="s">
        <v>6</v>
      </c>
      <c r="S17" s="13">
        <v>1</v>
      </c>
      <c r="T17" s="12">
        <v>0.61699999999999999</v>
      </c>
      <c r="U17" s="23">
        <v>0.61699999999999999</v>
      </c>
      <c r="V17" s="20" t="s">
        <v>5</v>
      </c>
      <c r="W17" s="14">
        <f t="shared" si="1"/>
        <v>0.90999999999999992</v>
      </c>
      <c r="X17" s="1" t="str">
        <f t="shared" si="2"/>
        <v/>
      </c>
    </row>
    <row r="18" spans="1:24" x14ac:dyDescent="0.25">
      <c r="A18" s="1">
        <v>2299</v>
      </c>
      <c r="B18" s="1">
        <v>2297</v>
      </c>
      <c r="C18" s="17"/>
      <c r="D18" s="3"/>
      <c r="E18" s="29"/>
      <c r="F18" s="29"/>
      <c r="G18" s="29"/>
      <c r="H18" s="29"/>
      <c r="I18" s="4"/>
      <c r="J18" s="4"/>
      <c r="K18" s="5"/>
      <c r="L18" s="4"/>
      <c r="M18" s="5"/>
      <c r="N18" s="4"/>
      <c r="O18" s="4"/>
      <c r="P18" s="12">
        <v>110</v>
      </c>
      <c r="Q18" s="7" t="s">
        <v>45</v>
      </c>
      <c r="R18" s="6" t="s">
        <v>2</v>
      </c>
      <c r="S18" s="13">
        <v>1</v>
      </c>
      <c r="T18" s="12">
        <v>0.29199999999999998</v>
      </c>
      <c r="U18" s="23">
        <v>0.29199999999999998</v>
      </c>
      <c r="V18" s="20" t="s">
        <v>5</v>
      </c>
      <c r="W18" s="14">
        <f t="shared" si="1"/>
        <v>0.29299999999999998</v>
      </c>
      <c r="X18" s="1" t="str">
        <f t="shared" si="2"/>
        <v/>
      </c>
    </row>
    <row r="19" spans="1:24" x14ac:dyDescent="0.25">
      <c r="A19" s="1">
        <v>2299</v>
      </c>
      <c r="B19" s="1">
        <v>2297</v>
      </c>
      <c r="C19" s="17"/>
      <c r="D19" s="3"/>
      <c r="E19" s="29"/>
      <c r="F19" s="29"/>
      <c r="G19" s="29"/>
      <c r="H19" s="29"/>
      <c r="I19" s="4"/>
      <c r="J19" s="4"/>
      <c r="K19" s="5"/>
      <c r="L19" s="4"/>
      <c r="M19" s="5"/>
      <c r="N19" s="4"/>
      <c r="O19" s="4"/>
      <c r="P19" s="12">
        <v>120</v>
      </c>
      <c r="Q19" s="7" t="s">
        <v>46</v>
      </c>
      <c r="R19" s="6"/>
      <c r="S19" s="13">
        <v>1</v>
      </c>
      <c r="T19" s="12">
        <v>1E-3</v>
      </c>
      <c r="U19" s="23">
        <v>1E-3</v>
      </c>
      <c r="V19" s="20" t="s">
        <v>5</v>
      </c>
      <c r="W19" s="14">
        <f t="shared" si="1"/>
        <v>1E-3</v>
      </c>
      <c r="X19" s="1" t="str">
        <f t="shared" si="2"/>
        <v/>
      </c>
    </row>
    <row r="20" spans="1:24" x14ac:dyDescent="0.25">
      <c r="A20" s="1">
        <v>2299</v>
      </c>
      <c r="B20" s="1">
        <v>2297</v>
      </c>
      <c r="C20" s="17"/>
      <c r="D20" s="3" t="s">
        <v>31</v>
      </c>
      <c r="E20" s="29" t="s">
        <v>39</v>
      </c>
      <c r="F20" s="29"/>
      <c r="G20" s="29"/>
      <c r="H20" s="29"/>
      <c r="I20" s="11">
        <v>1</v>
      </c>
      <c r="J20" s="11">
        <v>95</v>
      </c>
      <c r="K20" s="5" t="s">
        <v>42</v>
      </c>
      <c r="L20" s="4"/>
      <c r="M20" s="5">
        <v>2</v>
      </c>
      <c r="N20" s="11">
        <v>170</v>
      </c>
      <c r="O20" s="11">
        <v>0.55900000000000005</v>
      </c>
      <c r="P20" s="6"/>
      <c r="Q20" s="7"/>
      <c r="R20" s="6"/>
      <c r="S20" s="8"/>
      <c r="T20" s="6"/>
      <c r="U20" s="22"/>
      <c r="V20" s="20"/>
      <c r="W20" s="14">
        <f t="shared" si="1"/>
        <v>0</v>
      </c>
      <c r="X20" s="1">
        <f t="shared" si="2"/>
        <v>24.302999999999997</v>
      </c>
    </row>
    <row r="21" spans="1:24" x14ac:dyDescent="0.25">
      <c r="A21" s="1">
        <v>2299</v>
      </c>
      <c r="B21" s="1">
        <v>2297</v>
      </c>
      <c r="C21" s="17"/>
      <c r="D21" s="3"/>
      <c r="E21" s="29"/>
      <c r="F21" s="29"/>
      <c r="G21" s="29"/>
      <c r="H21" s="29"/>
      <c r="I21" s="4"/>
      <c r="J21" s="4"/>
      <c r="K21" s="5"/>
      <c r="L21" s="4"/>
      <c r="M21" s="5"/>
      <c r="N21" s="4"/>
      <c r="O21" s="4"/>
      <c r="P21" s="12">
        <v>5</v>
      </c>
      <c r="Q21" s="7" t="s">
        <v>44</v>
      </c>
      <c r="R21" s="6"/>
      <c r="S21" s="13">
        <v>1</v>
      </c>
      <c r="T21" s="12">
        <v>1E-3</v>
      </c>
      <c r="U21" s="23">
        <v>1E-3</v>
      </c>
      <c r="V21" s="20" t="s">
        <v>29</v>
      </c>
      <c r="W21" s="14">
        <f t="shared" si="1"/>
        <v>24.302999999999997</v>
      </c>
      <c r="X21" s="1" t="str">
        <f t="shared" si="2"/>
        <v/>
      </c>
    </row>
    <row r="22" spans="1:24" x14ac:dyDescent="0.25">
      <c r="A22" s="1">
        <v>2299</v>
      </c>
      <c r="B22" s="1">
        <v>2297</v>
      </c>
      <c r="C22" s="17"/>
      <c r="D22" s="3"/>
      <c r="E22" s="29"/>
      <c r="F22" s="29"/>
      <c r="G22" s="29"/>
      <c r="H22" s="29"/>
      <c r="I22" s="4"/>
      <c r="J22" s="4"/>
      <c r="K22" s="5"/>
      <c r="L22" s="4"/>
      <c r="M22" s="5"/>
      <c r="N22" s="4"/>
      <c r="O22" s="4"/>
      <c r="P22" s="12">
        <v>10</v>
      </c>
      <c r="Q22" s="7" t="s">
        <v>45</v>
      </c>
      <c r="R22" s="6" t="s">
        <v>2</v>
      </c>
      <c r="S22" s="13">
        <v>1</v>
      </c>
      <c r="T22" s="12">
        <v>0.5</v>
      </c>
      <c r="U22" s="23">
        <v>0.5</v>
      </c>
      <c r="V22" s="20" t="s">
        <v>3</v>
      </c>
      <c r="W22" s="14">
        <f t="shared" si="1"/>
        <v>24.301999999999996</v>
      </c>
      <c r="X22" s="1" t="str">
        <f t="shared" si="2"/>
        <v/>
      </c>
    </row>
    <row r="23" spans="1:24" x14ac:dyDescent="0.25">
      <c r="A23" s="1">
        <v>2299</v>
      </c>
      <c r="B23" s="1">
        <v>2297</v>
      </c>
      <c r="C23" s="17"/>
      <c r="D23" s="3"/>
      <c r="E23" s="29"/>
      <c r="F23" s="29"/>
      <c r="G23" s="29"/>
      <c r="H23" s="29"/>
      <c r="I23" s="4"/>
      <c r="J23" s="4"/>
      <c r="K23" s="5"/>
      <c r="L23" s="4"/>
      <c r="M23" s="5"/>
      <c r="N23" s="4"/>
      <c r="O23" s="4"/>
      <c r="P23" s="12">
        <v>20</v>
      </c>
      <c r="Q23" s="7" t="s">
        <v>45</v>
      </c>
      <c r="R23" s="6" t="s">
        <v>0</v>
      </c>
      <c r="S23" s="13">
        <v>1</v>
      </c>
      <c r="T23" s="12">
        <v>0.5</v>
      </c>
      <c r="U23" s="23">
        <v>0.5</v>
      </c>
      <c r="V23" s="20" t="s">
        <v>4</v>
      </c>
      <c r="W23" s="14">
        <f t="shared" si="1"/>
        <v>23.801999999999996</v>
      </c>
      <c r="X23" s="1" t="str">
        <f t="shared" si="2"/>
        <v/>
      </c>
    </row>
    <row r="24" spans="1:24" x14ac:dyDescent="0.25">
      <c r="A24" s="1">
        <v>2299</v>
      </c>
      <c r="B24" s="1">
        <v>2297</v>
      </c>
      <c r="C24" s="17"/>
      <c r="D24" s="3"/>
      <c r="E24" s="29"/>
      <c r="F24" s="29"/>
      <c r="G24" s="29"/>
      <c r="H24" s="29"/>
      <c r="I24" s="4"/>
      <c r="J24" s="4"/>
      <c r="K24" s="5"/>
      <c r="L24" s="4"/>
      <c r="M24" s="5"/>
      <c r="N24" s="4"/>
      <c r="O24" s="4"/>
      <c r="P24" s="12">
        <v>25</v>
      </c>
      <c r="Q24" s="7" t="s">
        <v>45</v>
      </c>
      <c r="R24" s="6"/>
      <c r="S24" s="13">
        <v>1</v>
      </c>
      <c r="T24" s="12">
        <v>1E-3</v>
      </c>
      <c r="U24" s="23">
        <v>1E-3</v>
      </c>
      <c r="V24" s="20" t="s">
        <v>4</v>
      </c>
      <c r="W24" s="14">
        <f t="shared" si="1"/>
        <v>23.301999999999996</v>
      </c>
      <c r="X24" s="1" t="str">
        <f t="shared" si="2"/>
        <v/>
      </c>
    </row>
    <row r="25" spans="1:24" x14ac:dyDescent="0.25">
      <c r="A25" s="1">
        <v>2299</v>
      </c>
      <c r="B25" s="1">
        <v>2297</v>
      </c>
      <c r="C25" s="17"/>
      <c r="D25" s="3"/>
      <c r="E25" s="29"/>
      <c r="F25" s="29"/>
      <c r="G25" s="29"/>
      <c r="H25" s="29"/>
      <c r="I25" s="4"/>
      <c r="J25" s="4"/>
      <c r="K25" s="5"/>
      <c r="L25" s="4"/>
      <c r="M25" s="5"/>
      <c r="N25" s="4"/>
      <c r="O25" s="4"/>
      <c r="P25" s="12">
        <v>30</v>
      </c>
      <c r="Q25" s="7" t="s">
        <v>45</v>
      </c>
      <c r="R25" s="6" t="s">
        <v>2</v>
      </c>
      <c r="S25" s="13">
        <v>1</v>
      </c>
      <c r="T25" s="12">
        <v>3.5</v>
      </c>
      <c r="U25" s="23">
        <v>3.5</v>
      </c>
      <c r="V25" s="20" t="s">
        <v>4</v>
      </c>
      <c r="W25" s="14">
        <f t="shared" si="1"/>
        <v>23.300999999999995</v>
      </c>
      <c r="X25" s="1" t="str">
        <f t="shared" si="2"/>
        <v/>
      </c>
    </row>
    <row r="26" spans="1:24" x14ac:dyDescent="0.25">
      <c r="A26" s="1">
        <v>2299</v>
      </c>
      <c r="B26" s="1">
        <v>2297</v>
      </c>
      <c r="C26" s="17"/>
      <c r="D26" s="3"/>
      <c r="E26" s="29"/>
      <c r="F26" s="29"/>
      <c r="G26" s="29"/>
      <c r="H26" s="29"/>
      <c r="I26" s="4"/>
      <c r="J26" s="4"/>
      <c r="K26" s="5"/>
      <c r="L26" s="4"/>
      <c r="M26" s="5"/>
      <c r="N26" s="4"/>
      <c r="O26" s="4"/>
      <c r="P26" s="12">
        <v>40</v>
      </c>
      <c r="Q26" s="7" t="s">
        <v>45</v>
      </c>
      <c r="R26" s="6" t="s">
        <v>2</v>
      </c>
      <c r="S26" s="13">
        <v>1</v>
      </c>
      <c r="T26" s="12">
        <v>1.1000000000000001</v>
      </c>
      <c r="U26" s="23">
        <v>1.8</v>
      </c>
      <c r="V26" s="20" t="s">
        <v>4</v>
      </c>
      <c r="W26" s="14">
        <f t="shared" si="1"/>
        <v>19.800999999999995</v>
      </c>
      <c r="X26" s="1" t="str">
        <f t="shared" si="2"/>
        <v/>
      </c>
    </row>
    <row r="27" spans="1:24" x14ac:dyDescent="0.25">
      <c r="A27" s="1">
        <v>2299</v>
      </c>
      <c r="B27" s="1">
        <v>2297</v>
      </c>
      <c r="C27" s="17"/>
      <c r="D27" s="3"/>
      <c r="E27" s="29"/>
      <c r="F27" s="29"/>
      <c r="G27" s="29"/>
      <c r="H27" s="29"/>
      <c r="I27" s="4"/>
      <c r="J27" s="4"/>
      <c r="K27" s="5"/>
      <c r="L27" s="4"/>
      <c r="M27" s="5"/>
      <c r="N27" s="4"/>
      <c r="O27" s="4"/>
      <c r="P27" s="12">
        <v>50</v>
      </c>
      <c r="Q27" s="7" t="s">
        <v>45</v>
      </c>
      <c r="R27" s="6" t="s">
        <v>2</v>
      </c>
      <c r="S27" s="13">
        <v>1</v>
      </c>
      <c r="T27" s="12">
        <v>0.5</v>
      </c>
      <c r="U27" s="23">
        <v>0.5</v>
      </c>
      <c r="V27" s="20" t="s">
        <v>3</v>
      </c>
      <c r="W27" s="14">
        <f t="shared" si="1"/>
        <v>18.000999999999994</v>
      </c>
      <c r="X27" s="1" t="str">
        <f t="shared" si="2"/>
        <v/>
      </c>
    </row>
    <row r="28" spans="1:24" x14ac:dyDescent="0.25">
      <c r="A28" s="1">
        <v>2299</v>
      </c>
      <c r="B28" s="1">
        <v>2297</v>
      </c>
      <c r="C28" s="17"/>
      <c r="D28" s="3"/>
      <c r="E28" s="29"/>
      <c r="F28" s="29"/>
      <c r="G28" s="29"/>
      <c r="H28" s="29"/>
      <c r="I28" s="4"/>
      <c r="J28" s="4"/>
      <c r="K28" s="5"/>
      <c r="L28" s="4"/>
      <c r="M28" s="5"/>
      <c r="N28" s="4"/>
      <c r="O28" s="4"/>
      <c r="P28" s="12">
        <v>60</v>
      </c>
      <c r="Q28" s="7" t="s">
        <v>45</v>
      </c>
      <c r="R28" s="6" t="s">
        <v>0</v>
      </c>
      <c r="S28" s="13">
        <v>1</v>
      </c>
      <c r="T28" s="12">
        <v>0.2</v>
      </c>
      <c r="U28" s="23">
        <v>0.2</v>
      </c>
      <c r="V28" s="20" t="s">
        <v>4</v>
      </c>
      <c r="W28" s="14">
        <f t="shared" si="1"/>
        <v>17.500999999999994</v>
      </c>
      <c r="X28" s="1" t="str">
        <f t="shared" si="2"/>
        <v/>
      </c>
    </row>
    <row r="29" spans="1:24" x14ac:dyDescent="0.25">
      <c r="A29" s="1">
        <v>2299</v>
      </c>
      <c r="B29" s="1">
        <v>2297</v>
      </c>
      <c r="C29" s="17"/>
      <c r="D29" s="3"/>
      <c r="E29" s="29"/>
      <c r="F29" s="29"/>
      <c r="G29" s="29"/>
      <c r="H29" s="29"/>
      <c r="I29" s="4"/>
      <c r="J29" s="4"/>
      <c r="K29" s="5"/>
      <c r="L29" s="4"/>
      <c r="M29" s="5"/>
      <c r="N29" s="4"/>
      <c r="O29" s="4"/>
      <c r="P29" s="12">
        <v>65</v>
      </c>
      <c r="Q29" s="7" t="s">
        <v>45</v>
      </c>
      <c r="R29" s="6" t="s">
        <v>2</v>
      </c>
      <c r="S29" s="13">
        <v>1</v>
      </c>
      <c r="T29" s="12">
        <v>1.4</v>
      </c>
      <c r="U29" s="23">
        <v>1.4</v>
      </c>
      <c r="V29" s="20" t="s">
        <v>4</v>
      </c>
      <c r="W29" s="14">
        <f t="shared" si="1"/>
        <v>17.300999999999995</v>
      </c>
      <c r="X29" s="1" t="str">
        <f t="shared" si="2"/>
        <v/>
      </c>
    </row>
    <row r="30" spans="1:24" x14ac:dyDescent="0.25">
      <c r="A30" s="1">
        <v>2299</v>
      </c>
      <c r="B30" s="1">
        <v>2297</v>
      </c>
      <c r="C30" s="17"/>
      <c r="D30" s="3"/>
      <c r="E30" s="29"/>
      <c r="F30" s="29"/>
      <c r="G30" s="29"/>
      <c r="H30" s="29"/>
      <c r="I30" s="4"/>
      <c r="J30" s="4"/>
      <c r="K30" s="5"/>
      <c r="L30" s="4"/>
      <c r="M30" s="5"/>
      <c r="N30" s="4"/>
      <c r="O30" s="4"/>
      <c r="P30" s="12">
        <v>75</v>
      </c>
      <c r="Q30" s="7" t="s">
        <v>45</v>
      </c>
      <c r="R30" s="6" t="s">
        <v>6</v>
      </c>
      <c r="S30" s="13">
        <v>1</v>
      </c>
      <c r="T30" s="12">
        <v>9.2100000000000009</v>
      </c>
      <c r="U30" s="23">
        <v>4.3</v>
      </c>
      <c r="V30" s="20" t="s">
        <v>7</v>
      </c>
      <c r="W30" s="14">
        <f t="shared" si="1"/>
        <v>15.900999999999996</v>
      </c>
      <c r="X30" s="1" t="str">
        <f t="shared" si="2"/>
        <v/>
      </c>
    </row>
    <row r="31" spans="1:24" ht="22.5" customHeight="1" x14ac:dyDescent="0.25">
      <c r="A31" s="1">
        <v>2299</v>
      </c>
      <c r="B31" s="1">
        <v>2297</v>
      </c>
      <c r="C31" s="17"/>
      <c r="D31" s="3"/>
      <c r="E31" s="29"/>
      <c r="F31" s="29"/>
      <c r="G31" s="29"/>
      <c r="H31" s="29"/>
      <c r="I31" s="4"/>
      <c r="J31" s="4"/>
      <c r="K31" s="5"/>
      <c r="L31" s="4"/>
      <c r="M31" s="5"/>
      <c r="N31" s="4"/>
      <c r="O31" s="4"/>
      <c r="P31" s="12">
        <v>85</v>
      </c>
      <c r="Q31" s="7" t="s">
        <v>45</v>
      </c>
      <c r="R31" s="6" t="s">
        <v>0</v>
      </c>
      <c r="S31" s="13">
        <v>1</v>
      </c>
      <c r="T31" s="12">
        <v>0.6</v>
      </c>
      <c r="U31" s="23">
        <v>0.6</v>
      </c>
      <c r="V31" s="20" t="s">
        <v>7</v>
      </c>
      <c r="W31" s="14">
        <f t="shared" si="1"/>
        <v>11.600999999999997</v>
      </c>
      <c r="X31" s="1" t="str">
        <f t="shared" si="2"/>
        <v/>
      </c>
    </row>
    <row r="32" spans="1:24" x14ac:dyDescent="0.25">
      <c r="A32" s="1">
        <v>2299</v>
      </c>
      <c r="B32" s="1">
        <v>2297</v>
      </c>
      <c r="C32" s="17"/>
      <c r="D32" s="3"/>
      <c r="E32" s="29"/>
      <c r="F32" s="29"/>
      <c r="G32" s="29"/>
      <c r="H32" s="29"/>
      <c r="I32" s="4"/>
      <c r="J32" s="4"/>
      <c r="K32" s="5"/>
      <c r="L32" s="4"/>
      <c r="M32" s="5"/>
      <c r="N32" s="4"/>
      <c r="O32" s="4"/>
      <c r="P32" s="12">
        <v>95</v>
      </c>
      <c r="Q32" s="7" t="s">
        <v>45</v>
      </c>
      <c r="R32" s="6" t="s">
        <v>0</v>
      </c>
      <c r="S32" s="13">
        <v>1</v>
      </c>
      <c r="T32" s="12">
        <v>0.1</v>
      </c>
      <c r="U32" s="23">
        <v>0.1</v>
      </c>
      <c r="V32" s="20" t="s">
        <v>8</v>
      </c>
      <c r="W32" s="14">
        <f t="shared" si="1"/>
        <v>11.000999999999998</v>
      </c>
      <c r="X32" s="1" t="str">
        <f t="shared" si="2"/>
        <v/>
      </c>
    </row>
    <row r="33" spans="1:24" x14ac:dyDescent="0.25">
      <c r="A33" s="1">
        <v>2299</v>
      </c>
      <c r="B33" s="1">
        <v>2297</v>
      </c>
      <c r="C33" s="17"/>
      <c r="D33" s="3"/>
      <c r="E33" s="29"/>
      <c r="F33" s="29"/>
      <c r="G33" s="29"/>
      <c r="H33" s="29"/>
      <c r="I33" s="4"/>
      <c r="J33" s="4"/>
      <c r="K33" s="5"/>
      <c r="L33" s="4"/>
      <c r="M33" s="5"/>
      <c r="N33" s="4"/>
      <c r="O33" s="4"/>
      <c r="P33" s="12">
        <v>105</v>
      </c>
      <c r="Q33" s="7" t="s">
        <v>45</v>
      </c>
      <c r="R33" s="6" t="s">
        <v>2</v>
      </c>
      <c r="S33" s="13">
        <v>1</v>
      </c>
      <c r="T33" s="12">
        <v>0.5</v>
      </c>
      <c r="U33" s="23">
        <v>0.5</v>
      </c>
      <c r="V33" s="20" t="s">
        <v>3</v>
      </c>
      <c r="W33" s="14">
        <f t="shared" si="1"/>
        <v>10.900999999999998</v>
      </c>
      <c r="X33" s="1" t="str">
        <f t="shared" si="2"/>
        <v/>
      </c>
    </row>
    <row r="34" spans="1:24" x14ac:dyDescent="0.25">
      <c r="A34" s="1">
        <v>2299</v>
      </c>
      <c r="B34" s="1">
        <v>2297</v>
      </c>
      <c r="C34" s="17"/>
      <c r="D34" s="3"/>
      <c r="E34" s="29"/>
      <c r="F34" s="29"/>
      <c r="G34" s="29"/>
      <c r="H34" s="29"/>
      <c r="I34" s="4"/>
      <c r="J34" s="4"/>
      <c r="K34" s="5"/>
      <c r="L34" s="4"/>
      <c r="M34" s="5"/>
      <c r="N34" s="4"/>
      <c r="O34" s="4"/>
      <c r="P34" s="12">
        <v>115</v>
      </c>
      <c r="Q34" s="7" t="s">
        <v>45</v>
      </c>
      <c r="R34" s="6" t="s">
        <v>0</v>
      </c>
      <c r="S34" s="13">
        <v>1</v>
      </c>
      <c r="T34" s="12">
        <v>1.2</v>
      </c>
      <c r="U34" s="23">
        <v>1.2</v>
      </c>
      <c r="V34" s="20" t="s">
        <v>4</v>
      </c>
      <c r="W34" s="14">
        <f t="shared" si="1"/>
        <v>10.400999999999998</v>
      </c>
      <c r="X34" s="1" t="str">
        <f t="shared" si="2"/>
        <v/>
      </c>
    </row>
    <row r="35" spans="1:24" x14ac:dyDescent="0.25">
      <c r="A35" s="1">
        <v>2299</v>
      </c>
      <c r="B35" s="1">
        <v>2297</v>
      </c>
      <c r="C35" s="17"/>
      <c r="D35" s="3"/>
      <c r="E35" s="29"/>
      <c r="F35" s="29"/>
      <c r="G35" s="29"/>
      <c r="H35" s="29"/>
      <c r="I35" s="4"/>
      <c r="J35" s="4"/>
      <c r="K35" s="5"/>
      <c r="L35" s="4"/>
      <c r="M35" s="5"/>
      <c r="N35" s="4"/>
      <c r="O35" s="4"/>
      <c r="P35" s="12">
        <v>125</v>
      </c>
      <c r="Q35" s="7" t="s">
        <v>45</v>
      </c>
      <c r="R35" s="6" t="s">
        <v>2</v>
      </c>
      <c r="S35" s="13">
        <v>1</v>
      </c>
      <c r="T35" s="12">
        <v>0.5</v>
      </c>
      <c r="U35" s="23">
        <v>0.5</v>
      </c>
      <c r="V35" s="20" t="s">
        <v>3</v>
      </c>
      <c r="W35" s="14">
        <f t="shared" si="1"/>
        <v>9.2009999999999987</v>
      </c>
      <c r="X35" s="1" t="str">
        <f t="shared" si="2"/>
        <v/>
      </c>
    </row>
    <row r="36" spans="1:24" ht="15" customHeight="1" x14ac:dyDescent="0.25">
      <c r="A36" s="1">
        <v>2299</v>
      </c>
      <c r="B36" s="1">
        <v>2297</v>
      </c>
      <c r="C36" s="17"/>
      <c r="D36" s="3"/>
      <c r="E36" s="29"/>
      <c r="F36" s="29"/>
      <c r="G36" s="29"/>
      <c r="H36" s="29"/>
      <c r="I36" s="4"/>
      <c r="J36" s="4"/>
      <c r="K36" s="5"/>
      <c r="L36" s="4"/>
      <c r="M36" s="5"/>
      <c r="N36" s="4"/>
      <c r="O36" s="4"/>
      <c r="P36" s="12">
        <v>135</v>
      </c>
      <c r="Q36" s="7" t="s">
        <v>45</v>
      </c>
      <c r="R36" s="6" t="s">
        <v>0</v>
      </c>
      <c r="S36" s="13">
        <v>1</v>
      </c>
      <c r="T36" s="12">
        <v>0.1</v>
      </c>
      <c r="U36" s="23">
        <v>0.1</v>
      </c>
      <c r="V36" s="20" t="s">
        <v>8</v>
      </c>
      <c r="W36" s="14">
        <f t="shared" si="1"/>
        <v>8.7009999999999987</v>
      </c>
      <c r="X36" s="1" t="str">
        <f t="shared" si="2"/>
        <v/>
      </c>
    </row>
    <row r="37" spans="1:24" ht="22.5" customHeight="1" x14ac:dyDescent="0.25">
      <c r="A37" s="1">
        <v>2299</v>
      </c>
      <c r="B37" s="1">
        <v>2297</v>
      </c>
      <c r="C37" s="17"/>
      <c r="D37" s="3"/>
      <c r="E37" s="29"/>
      <c r="F37" s="29"/>
      <c r="G37" s="29"/>
      <c r="H37" s="29"/>
      <c r="I37" s="4"/>
      <c r="J37" s="4"/>
      <c r="K37" s="5"/>
      <c r="L37" s="4"/>
      <c r="M37" s="5"/>
      <c r="N37" s="4"/>
      <c r="O37" s="4"/>
      <c r="P37" s="12">
        <v>145</v>
      </c>
      <c r="Q37" s="7" t="s">
        <v>45</v>
      </c>
      <c r="R37" s="6" t="s">
        <v>0</v>
      </c>
      <c r="S37" s="13">
        <v>1</v>
      </c>
      <c r="T37" s="12">
        <v>0.26</v>
      </c>
      <c r="U37" s="23">
        <v>0.26</v>
      </c>
      <c r="V37" s="20" t="s">
        <v>3</v>
      </c>
      <c r="W37" s="14">
        <f t="shared" si="1"/>
        <v>8.6009999999999991</v>
      </c>
      <c r="X37" s="1" t="str">
        <f t="shared" si="2"/>
        <v/>
      </c>
    </row>
    <row r="38" spans="1:24" x14ac:dyDescent="0.25">
      <c r="A38" s="1">
        <v>2299</v>
      </c>
      <c r="B38" s="1">
        <v>2297</v>
      </c>
      <c r="C38" s="17"/>
      <c r="D38" s="3"/>
      <c r="E38" s="29"/>
      <c r="F38" s="29"/>
      <c r="G38" s="29"/>
      <c r="H38" s="29"/>
      <c r="I38" s="4"/>
      <c r="J38" s="4"/>
      <c r="K38" s="5"/>
      <c r="L38" s="4"/>
      <c r="M38" s="5"/>
      <c r="N38" s="4"/>
      <c r="O38" s="4"/>
      <c r="P38" s="12">
        <v>155</v>
      </c>
      <c r="Q38" s="7" t="s">
        <v>45</v>
      </c>
      <c r="R38" s="6" t="s">
        <v>0</v>
      </c>
      <c r="S38" s="13">
        <v>1</v>
      </c>
      <c r="T38" s="12">
        <v>0.2</v>
      </c>
      <c r="U38" s="23">
        <v>0.2</v>
      </c>
      <c r="V38" s="20" t="s">
        <v>4</v>
      </c>
      <c r="W38" s="14">
        <f t="shared" si="1"/>
        <v>8.3409999999999993</v>
      </c>
      <c r="X38" s="1" t="str">
        <f t="shared" si="2"/>
        <v/>
      </c>
    </row>
    <row r="39" spans="1:24" x14ac:dyDescent="0.25">
      <c r="A39" s="1">
        <v>2299</v>
      </c>
      <c r="B39" s="1">
        <v>2297</v>
      </c>
      <c r="C39" s="17"/>
      <c r="D39" s="3"/>
      <c r="E39" s="29"/>
      <c r="F39" s="29"/>
      <c r="G39" s="29"/>
      <c r="H39" s="29"/>
      <c r="I39" s="4"/>
      <c r="J39" s="4"/>
      <c r="K39" s="5"/>
      <c r="L39" s="4"/>
      <c r="M39" s="5"/>
      <c r="N39" s="4"/>
      <c r="O39" s="4"/>
      <c r="P39" s="12">
        <v>160</v>
      </c>
      <c r="Q39" s="7" t="s">
        <v>45</v>
      </c>
      <c r="R39" s="6" t="s">
        <v>2</v>
      </c>
      <c r="S39" s="13">
        <v>1</v>
      </c>
      <c r="T39" s="12">
        <v>1.1000000000000001</v>
      </c>
      <c r="U39" s="23">
        <v>1.1000000000000001</v>
      </c>
      <c r="V39" s="20" t="s">
        <v>4</v>
      </c>
      <c r="W39" s="14">
        <f t="shared" si="1"/>
        <v>8.141</v>
      </c>
      <c r="X39" s="1" t="str">
        <f t="shared" si="2"/>
        <v/>
      </c>
    </row>
    <row r="40" spans="1:24" x14ac:dyDescent="0.25">
      <c r="A40" s="1">
        <v>2299</v>
      </c>
      <c r="B40" s="1">
        <v>2297</v>
      </c>
      <c r="C40" s="17"/>
      <c r="D40" s="3"/>
      <c r="E40" s="29"/>
      <c r="F40" s="29"/>
      <c r="G40" s="29"/>
      <c r="H40" s="29"/>
      <c r="I40" s="4"/>
      <c r="J40" s="4"/>
      <c r="K40" s="5"/>
      <c r="L40" s="4"/>
      <c r="M40" s="5"/>
      <c r="N40" s="4"/>
      <c r="O40" s="4"/>
      <c r="P40" s="12">
        <v>170</v>
      </c>
      <c r="Q40" s="7" t="s">
        <v>45</v>
      </c>
      <c r="R40" s="6" t="s">
        <v>6</v>
      </c>
      <c r="S40" s="13">
        <v>1</v>
      </c>
      <c r="T40" s="12">
        <v>1.55</v>
      </c>
      <c r="U40" s="23">
        <v>1.55</v>
      </c>
      <c r="V40" s="20" t="s">
        <v>5</v>
      </c>
      <c r="W40" s="14">
        <f t="shared" si="1"/>
        <v>7.0409999999999995</v>
      </c>
      <c r="X40" s="1" t="str">
        <f t="shared" si="2"/>
        <v/>
      </c>
    </row>
    <row r="41" spans="1:24" x14ac:dyDescent="0.25">
      <c r="A41" s="1">
        <v>2299</v>
      </c>
      <c r="B41" s="1">
        <v>2297</v>
      </c>
      <c r="C41" s="17"/>
      <c r="D41" s="3"/>
      <c r="E41" s="29"/>
      <c r="F41" s="29"/>
      <c r="G41" s="29"/>
      <c r="H41" s="29"/>
      <c r="I41" s="4"/>
      <c r="J41" s="4"/>
      <c r="K41" s="5"/>
      <c r="L41" s="4"/>
      <c r="M41" s="5"/>
      <c r="N41" s="4"/>
      <c r="O41" s="4"/>
      <c r="P41" s="12">
        <v>180</v>
      </c>
      <c r="Q41" s="7" t="s">
        <v>45</v>
      </c>
      <c r="R41" s="6" t="s">
        <v>6</v>
      </c>
      <c r="S41" s="13">
        <v>1</v>
      </c>
      <c r="T41" s="12">
        <v>4</v>
      </c>
      <c r="U41" s="23">
        <v>4</v>
      </c>
      <c r="V41" s="20" t="s">
        <v>7</v>
      </c>
      <c r="W41" s="14">
        <f t="shared" si="1"/>
        <v>5.4909999999999997</v>
      </c>
      <c r="X41" s="1" t="str">
        <f t="shared" si="2"/>
        <v/>
      </c>
    </row>
    <row r="42" spans="1:24" x14ac:dyDescent="0.25">
      <c r="A42" s="1">
        <v>2299</v>
      </c>
      <c r="B42" s="1">
        <v>2297</v>
      </c>
      <c r="C42" s="17"/>
      <c r="D42" s="3"/>
      <c r="E42" s="29"/>
      <c r="F42" s="29"/>
      <c r="G42" s="29"/>
      <c r="H42" s="29"/>
      <c r="I42" s="4"/>
      <c r="J42" s="4"/>
      <c r="K42" s="5"/>
      <c r="L42" s="4"/>
      <c r="M42" s="5"/>
      <c r="N42" s="4"/>
      <c r="O42" s="4"/>
      <c r="P42" s="12">
        <v>190</v>
      </c>
      <c r="Q42" s="7" t="s">
        <v>45</v>
      </c>
      <c r="R42" s="6" t="s">
        <v>0</v>
      </c>
      <c r="S42" s="13">
        <v>1</v>
      </c>
      <c r="T42" s="12">
        <v>0.6</v>
      </c>
      <c r="U42" s="23">
        <v>0.6</v>
      </c>
      <c r="V42" s="20" t="s">
        <v>7</v>
      </c>
      <c r="W42" s="14">
        <f t="shared" si="1"/>
        <v>1.4910000000000001</v>
      </c>
      <c r="X42" s="1" t="str">
        <f t="shared" si="2"/>
        <v/>
      </c>
    </row>
    <row r="43" spans="1:24" ht="25.5" customHeight="1" x14ac:dyDescent="0.25">
      <c r="A43" s="1">
        <v>2299</v>
      </c>
      <c r="B43" s="1">
        <v>2297</v>
      </c>
      <c r="C43" s="17"/>
      <c r="D43" s="3"/>
      <c r="E43" s="29"/>
      <c r="F43" s="29"/>
      <c r="G43" s="29"/>
      <c r="H43" s="29"/>
      <c r="I43" s="4"/>
      <c r="J43" s="4"/>
      <c r="K43" s="5"/>
      <c r="L43" s="4"/>
      <c r="M43" s="5"/>
      <c r="N43" s="4"/>
      <c r="O43" s="4"/>
      <c r="P43" s="12">
        <v>200</v>
      </c>
      <c r="Q43" s="7" t="s">
        <v>45</v>
      </c>
      <c r="R43" s="6" t="s">
        <v>6</v>
      </c>
      <c r="S43" s="13">
        <v>1</v>
      </c>
      <c r="T43" s="12">
        <v>0.79</v>
      </c>
      <c r="U43" s="23">
        <v>0.79</v>
      </c>
      <c r="V43" s="20" t="s">
        <v>7</v>
      </c>
      <c r="W43" s="14">
        <f t="shared" si="1"/>
        <v>0.89100000000000001</v>
      </c>
      <c r="X43" s="1" t="str">
        <f t="shared" si="2"/>
        <v/>
      </c>
    </row>
    <row r="44" spans="1:24" x14ac:dyDescent="0.25">
      <c r="A44" s="1">
        <v>2299</v>
      </c>
      <c r="B44" s="1">
        <v>2297</v>
      </c>
      <c r="C44" s="17"/>
      <c r="D44" s="3"/>
      <c r="E44" s="29"/>
      <c r="F44" s="29"/>
      <c r="G44" s="29"/>
      <c r="H44" s="29"/>
      <c r="I44" s="4"/>
      <c r="J44" s="4"/>
      <c r="K44" s="5"/>
      <c r="L44" s="4"/>
      <c r="M44" s="5"/>
      <c r="N44" s="4"/>
      <c r="O44" s="4"/>
      <c r="P44" s="12">
        <v>210</v>
      </c>
      <c r="Q44" s="7" t="s">
        <v>45</v>
      </c>
      <c r="R44" s="6" t="s">
        <v>0</v>
      </c>
      <c r="S44" s="13">
        <v>1</v>
      </c>
      <c r="T44" s="12">
        <v>0.1</v>
      </c>
      <c r="U44" s="23">
        <v>0.1</v>
      </c>
      <c r="V44" s="20" t="s">
        <v>8</v>
      </c>
      <c r="W44" s="14">
        <f t="shared" si="1"/>
        <v>0.10100000000000001</v>
      </c>
      <c r="X44" s="1" t="str">
        <f t="shared" si="2"/>
        <v/>
      </c>
    </row>
    <row r="45" spans="1:24" x14ac:dyDescent="0.25">
      <c r="A45" s="1">
        <v>2299</v>
      </c>
      <c r="B45" s="1">
        <v>2297</v>
      </c>
      <c r="C45" s="17"/>
      <c r="D45" s="3"/>
      <c r="E45" s="29"/>
      <c r="F45" s="29"/>
      <c r="G45" s="29"/>
      <c r="H45" s="29"/>
      <c r="I45" s="4"/>
      <c r="J45" s="4"/>
      <c r="K45" s="5"/>
      <c r="L45" s="4"/>
      <c r="M45" s="5"/>
      <c r="N45" s="4"/>
      <c r="O45" s="4"/>
      <c r="P45" s="12">
        <v>220</v>
      </c>
      <c r="Q45" s="7" t="s">
        <v>45</v>
      </c>
      <c r="R45" s="6"/>
      <c r="S45" s="13">
        <v>1</v>
      </c>
      <c r="T45" s="12">
        <v>1E-3</v>
      </c>
      <c r="U45" s="23">
        <v>1E-3</v>
      </c>
      <c r="V45" s="20" t="s">
        <v>8</v>
      </c>
      <c r="W45" s="14">
        <f t="shared" si="1"/>
        <v>1E-3</v>
      </c>
      <c r="X45" s="1" t="str">
        <f t="shared" si="2"/>
        <v/>
      </c>
    </row>
    <row r="46" spans="1:24" ht="22.5" customHeight="1" x14ac:dyDescent="0.25">
      <c r="A46" s="1">
        <v>2299</v>
      </c>
      <c r="B46" s="1">
        <v>2297</v>
      </c>
      <c r="C46" s="17"/>
      <c r="D46" s="3" t="s">
        <v>32</v>
      </c>
      <c r="E46" s="29" t="s">
        <v>40</v>
      </c>
      <c r="F46" s="29"/>
      <c r="G46" s="29"/>
      <c r="H46" s="29"/>
      <c r="I46" s="11">
        <v>2</v>
      </c>
      <c r="J46" s="4"/>
      <c r="K46" s="5"/>
      <c r="L46" s="4"/>
      <c r="M46" s="5"/>
      <c r="N46" s="4"/>
      <c r="O46" s="4"/>
      <c r="P46" s="6"/>
      <c r="Q46" s="7"/>
      <c r="R46" s="6"/>
      <c r="S46" s="8"/>
      <c r="T46" s="6"/>
      <c r="U46" s="22"/>
      <c r="V46" s="20"/>
      <c r="W46" s="14">
        <f t="shared" si="1"/>
        <v>0</v>
      </c>
      <c r="X46" s="1">
        <f t="shared" si="2"/>
        <v>0</v>
      </c>
    </row>
    <row r="47" spans="1:24" x14ac:dyDescent="0.25">
      <c r="A47" s="1">
        <v>2299</v>
      </c>
      <c r="B47" s="1">
        <v>2297</v>
      </c>
      <c r="C47" s="17"/>
      <c r="D47" s="3" t="s">
        <v>33</v>
      </c>
      <c r="E47" s="29" t="s">
        <v>37</v>
      </c>
      <c r="F47" s="29"/>
      <c r="G47" s="29"/>
      <c r="H47" s="29"/>
      <c r="I47" s="11">
        <v>2</v>
      </c>
      <c r="J47" s="11">
        <v>0.97199999999999998</v>
      </c>
      <c r="K47" s="5" t="s">
        <v>43</v>
      </c>
      <c r="L47" s="11">
        <v>1</v>
      </c>
      <c r="M47" s="5">
        <v>1</v>
      </c>
      <c r="N47" s="11">
        <v>2.2669999999999999</v>
      </c>
      <c r="O47" s="11">
        <v>0.42899999999999999</v>
      </c>
      <c r="P47" s="6"/>
      <c r="Q47" s="7"/>
      <c r="R47" s="6"/>
      <c r="S47" s="8"/>
      <c r="T47" s="6"/>
      <c r="U47" s="22"/>
      <c r="V47" s="20"/>
      <c r="W47" s="14">
        <f t="shared" si="1"/>
        <v>0</v>
      </c>
      <c r="X47" s="1">
        <f t="shared" si="2"/>
        <v>1.3420000000000001</v>
      </c>
    </row>
    <row r="48" spans="1:24" x14ac:dyDescent="0.25">
      <c r="A48" s="1">
        <v>2299</v>
      </c>
      <c r="B48" s="1">
        <v>2297</v>
      </c>
      <c r="C48" s="17"/>
      <c r="D48" s="3"/>
      <c r="E48" s="29"/>
      <c r="F48" s="29"/>
      <c r="G48" s="29"/>
      <c r="H48" s="29"/>
      <c r="I48" s="4"/>
      <c r="J48" s="4"/>
      <c r="K48" s="5"/>
      <c r="L48" s="4"/>
      <c r="M48" s="5"/>
      <c r="N48" s="4"/>
      <c r="O48" s="4"/>
      <c r="P48" s="12">
        <v>10</v>
      </c>
      <c r="Q48" s="7" t="s">
        <v>44</v>
      </c>
      <c r="R48" s="6" t="s">
        <v>0</v>
      </c>
      <c r="S48" s="13">
        <v>2</v>
      </c>
      <c r="T48" s="12">
        <v>0.05</v>
      </c>
      <c r="U48" s="23">
        <v>0.1</v>
      </c>
      <c r="V48" s="20" t="s">
        <v>1</v>
      </c>
      <c r="W48" s="14">
        <f t="shared" si="1"/>
        <v>1.3420000000000001</v>
      </c>
      <c r="X48" s="1" t="str">
        <f t="shared" si="2"/>
        <v/>
      </c>
    </row>
    <row r="49" spans="1:24" x14ac:dyDescent="0.25">
      <c r="A49" s="1">
        <v>2299</v>
      </c>
      <c r="B49" s="1">
        <v>2297</v>
      </c>
      <c r="C49" s="17"/>
      <c r="D49" s="3"/>
      <c r="E49" s="29"/>
      <c r="F49" s="29"/>
      <c r="G49" s="29"/>
      <c r="H49" s="29"/>
      <c r="I49" s="4"/>
      <c r="J49" s="4"/>
      <c r="K49" s="5"/>
      <c r="L49" s="4"/>
      <c r="M49" s="5"/>
      <c r="N49" s="4"/>
      <c r="O49" s="4"/>
      <c r="P49" s="12">
        <v>20</v>
      </c>
      <c r="Q49" s="7" t="s">
        <v>47</v>
      </c>
      <c r="R49" s="6" t="s">
        <v>2</v>
      </c>
      <c r="S49" s="13">
        <v>2</v>
      </c>
      <c r="T49" s="12">
        <v>0.4</v>
      </c>
      <c r="U49" s="23">
        <v>0.8</v>
      </c>
      <c r="V49" s="20" t="s">
        <v>1</v>
      </c>
      <c r="W49" s="14">
        <f t="shared" si="1"/>
        <v>1.242</v>
      </c>
      <c r="X49" s="1" t="str">
        <f t="shared" si="2"/>
        <v/>
      </c>
    </row>
    <row r="50" spans="1:24" x14ac:dyDescent="0.25">
      <c r="A50" s="1">
        <v>2299</v>
      </c>
      <c r="B50" s="1">
        <v>2297</v>
      </c>
      <c r="C50" s="17"/>
      <c r="D50" s="3"/>
      <c r="E50" s="29"/>
      <c r="F50" s="29"/>
      <c r="G50" s="29"/>
      <c r="H50" s="29"/>
      <c r="I50" s="4"/>
      <c r="J50" s="4"/>
      <c r="K50" s="5"/>
      <c r="L50" s="4"/>
      <c r="M50" s="5"/>
      <c r="N50" s="4"/>
      <c r="O50" s="4"/>
      <c r="P50" s="12">
        <v>30</v>
      </c>
      <c r="Q50" s="7" t="s">
        <v>44</v>
      </c>
      <c r="R50" s="6" t="s">
        <v>6</v>
      </c>
      <c r="S50" s="13">
        <v>2</v>
      </c>
      <c r="T50" s="12">
        <v>0.17</v>
      </c>
      <c r="U50" s="23">
        <v>0.34</v>
      </c>
      <c r="V50" s="20" t="s">
        <v>5</v>
      </c>
      <c r="W50" s="14">
        <f t="shared" si="1"/>
        <v>0.44200000000000006</v>
      </c>
      <c r="X50" s="1" t="str">
        <f t="shared" si="2"/>
        <v/>
      </c>
    </row>
    <row r="51" spans="1:24" x14ac:dyDescent="0.25">
      <c r="A51" s="1">
        <v>2299</v>
      </c>
      <c r="B51" s="1">
        <v>2297</v>
      </c>
      <c r="C51" s="17"/>
      <c r="D51" s="3"/>
      <c r="E51" s="29"/>
      <c r="F51" s="29"/>
      <c r="G51" s="29"/>
      <c r="H51" s="29"/>
      <c r="I51" s="4"/>
      <c r="J51" s="4"/>
      <c r="K51" s="5"/>
      <c r="L51" s="4"/>
      <c r="M51" s="5"/>
      <c r="N51" s="4"/>
      <c r="O51" s="4"/>
      <c r="P51" s="12">
        <v>40</v>
      </c>
      <c r="Q51" s="7" t="s">
        <v>47</v>
      </c>
      <c r="R51" s="6" t="s">
        <v>0</v>
      </c>
      <c r="S51" s="13">
        <v>2</v>
      </c>
      <c r="T51" s="12">
        <v>0.05</v>
      </c>
      <c r="U51" s="23">
        <v>0.1</v>
      </c>
      <c r="V51" s="20" t="s">
        <v>1</v>
      </c>
      <c r="W51" s="14">
        <f t="shared" si="1"/>
        <v>0.10200000000000001</v>
      </c>
      <c r="X51" s="1" t="str">
        <f t="shared" si="2"/>
        <v/>
      </c>
    </row>
    <row r="52" spans="1:24" x14ac:dyDescent="0.25">
      <c r="A52" s="1">
        <v>2299</v>
      </c>
      <c r="B52" s="1">
        <v>2297</v>
      </c>
      <c r="C52" s="17"/>
      <c r="D52" s="3"/>
      <c r="E52" s="29"/>
      <c r="F52" s="29"/>
      <c r="G52" s="29"/>
      <c r="H52" s="29"/>
      <c r="I52" s="4"/>
      <c r="J52" s="4"/>
      <c r="K52" s="5"/>
      <c r="L52" s="4"/>
      <c r="M52" s="5"/>
      <c r="N52" s="4"/>
      <c r="O52" s="4"/>
      <c r="P52" s="12">
        <v>50</v>
      </c>
      <c r="Q52" s="7" t="s">
        <v>44</v>
      </c>
      <c r="R52" s="6"/>
      <c r="S52" s="13">
        <v>2</v>
      </c>
      <c r="T52" s="12">
        <v>1E-3</v>
      </c>
      <c r="U52" s="23">
        <v>2E-3</v>
      </c>
      <c r="V52" s="20" t="s">
        <v>1</v>
      </c>
      <c r="W52" s="14">
        <f t="shared" si="1"/>
        <v>2E-3</v>
      </c>
      <c r="X52" s="1" t="str">
        <f t="shared" si="2"/>
        <v/>
      </c>
    </row>
    <row r="57" spans="1:24" x14ac:dyDescent="0.25">
      <c r="C57" s="24"/>
      <c r="D57" t="s">
        <v>48</v>
      </c>
    </row>
    <row r="58" spans="1:24" x14ac:dyDescent="0.25">
      <c r="C58" s="25"/>
      <c r="D58" t="s">
        <v>49</v>
      </c>
    </row>
    <row r="59" spans="1:24" x14ac:dyDescent="0.25">
      <c r="C59" s="26"/>
      <c r="D59" t="s">
        <v>34</v>
      </c>
    </row>
    <row r="62" spans="1:24" x14ac:dyDescent="0.25">
      <c r="B62" t="s">
        <v>50</v>
      </c>
    </row>
    <row r="69" ht="22.5" customHeight="1" x14ac:dyDescent="0.25"/>
  </sheetData>
  <autoFilter ref="C3:V52"/>
  <mergeCells count="59">
    <mergeCell ref="E51:H51"/>
    <mergeCell ref="E52:H52"/>
    <mergeCell ref="E49:H49"/>
    <mergeCell ref="E41:H41"/>
    <mergeCell ref="E42:H42"/>
    <mergeCell ref="E43:H43"/>
    <mergeCell ref="E44:H44"/>
    <mergeCell ref="E45:H45"/>
    <mergeCell ref="K1:O1"/>
    <mergeCell ref="P1:U1"/>
    <mergeCell ref="V1:V2"/>
    <mergeCell ref="E2:H2"/>
    <mergeCell ref="E50:H50"/>
    <mergeCell ref="E40:H40"/>
    <mergeCell ref="E23:H23"/>
    <mergeCell ref="E24:H24"/>
    <mergeCell ref="E25:H25"/>
    <mergeCell ref="E26:H26"/>
    <mergeCell ref="E27:H27"/>
    <mergeCell ref="E28:H28"/>
    <mergeCell ref="E22:H22"/>
    <mergeCell ref="E8:H8"/>
    <mergeCell ref="E9:H9"/>
    <mergeCell ref="E10:H10"/>
    <mergeCell ref="A1:A2"/>
    <mergeCell ref="B1:B2"/>
    <mergeCell ref="C1:C2"/>
    <mergeCell ref="D1:D2"/>
    <mergeCell ref="E1:J1"/>
    <mergeCell ref="E11:H11"/>
    <mergeCell ref="E12:H12"/>
    <mergeCell ref="E46:H46"/>
    <mergeCell ref="E47:H47"/>
    <mergeCell ref="E48:H48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W1:W2"/>
    <mergeCell ref="E29:H29"/>
    <mergeCell ref="E30:H30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4:H4"/>
    <mergeCell ref="E5:H5"/>
    <mergeCell ref="E6:H6"/>
    <mergeCell ref="E7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sqref="A1:G10"/>
    </sheetView>
  </sheetViews>
  <sheetFormatPr defaultRowHeight="15" x14ac:dyDescent="0.25"/>
  <cols>
    <col min="5" max="5" width="61.42578125" customWidth="1"/>
    <col min="6" max="6" width="15.140625" customWidth="1"/>
    <col min="7" max="8" width="11.28515625" customWidth="1"/>
  </cols>
  <sheetData>
    <row r="1" spans="1:7" x14ac:dyDescent="0.25">
      <c r="A1" s="18"/>
      <c r="B1" s="18"/>
      <c r="C1" s="18"/>
      <c r="D1" s="18"/>
      <c r="E1" s="18"/>
      <c r="F1" s="18"/>
      <c r="G1" s="18"/>
    </row>
    <row r="2" spans="1:7" x14ac:dyDescent="0.25">
      <c r="A2" s="18"/>
      <c r="B2" s="18"/>
      <c r="C2" s="18"/>
      <c r="D2" s="18"/>
      <c r="E2" s="18"/>
      <c r="F2" s="18"/>
      <c r="G2" s="18"/>
    </row>
    <row r="3" spans="1:7" x14ac:dyDescent="0.25">
      <c r="A3" s="18"/>
      <c r="B3" s="18"/>
      <c r="C3" s="18"/>
      <c r="D3" s="18"/>
      <c r="E3" s="18"/>
      <c r="F3" s="18"/>
      <c r="G3" s="18"/>
    </row>
    <row r="4" spans="1:7" x14ac:dyDescent="0.25">
      <c r="A4" s="18"/>
      <c r="B4" s="18"/>
      <c r="C4" s="18"/>
      <c r="D4" s="18"/>
      <c r="E4" s="18"/>
      <c r="F4" s="18"/>
      <c r="G4" s="18"/>
    </row>
    <row r="5" spans="1:7" x14ac:dyDescent="0.25">
      <c r="A5" s="18"/>
      <c r="B5" s="18"/>
      <c r="C5" s="18"/>
      <c r="D5" s="18"/>
      <c r="E5" s="18"/>
      <c r="F5" s="18"/>
      <c r="G5" s="18"/>
    </row>
    <row r="6" spans="1:7" x14ac:dyDescent="0.25">
      <c r="A6" s="18"/>
      <c r="B6" s="18"/>
      <c r="C6" s="18"/>
      <c r="D6" s="18"/>
      <c r="E6" s="18"/>
      <c r="F6" s="18"/>
      <c r="G6" s="18"/>
    </row>
    <row r="7" spans="1:7" x14ac:dyDescent="0.25">
      <c r="A7" s="18"/>
      <c r="B7" s="18"/>
      <c r="C7" s="18"/>
      <c r="D7" s="18"/>
      <c r="E7" s="18"/>
      <c r="F7" s="18"/>
      <c r="G7" s="18"/>
    </row>
    <row r="8" spans="1:7" x14ac:dyDescent="0.25">
      <c r="A8" s="18"/>
      <c r="B8" s="18"/>
      <c r="C8" s="18"/>
      <c r="D8" s="18"/>
      <c r="E8" s="18"/>
      <c r="F8" s="18"/>
      <c r="G8" s="18"/>
    </row>
    <row r="9" spans="1:7" x14ac:dyDescent="0.25">
      <c r="A9" s="18"/>
      <c r="B9" s="18"/>
      <c r="C9" s="18"/>
      <c r="D9" s="18"/>
      <c r="E9" s="18"/>
      <c r="F9" s="18"/>
      <c r="G9" s="18"/>
    </row>
    <row r="10" spans="1:7" x14ac:dyDescent="0.25">
      <c r="A10" s="18"/>
      <c r="B10" s="18"/>
      <c r="C10" s="18"/>
      <c r="D10" s="18"/>
      <c r="E10" s="18"/>
      <c r="F10" s="18"/>
      <c r="G10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Расчет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z0069</dc:creator>
  <cp:lastModifiedBy>Коля</cp:lastModifiedBy>
  <dcterms:created xsi:type="dcterms:W3CDTF">2023-03-02T11:10:36Z</dcterms:created>
  <dcterms:modified xsi:type="dcterms:W3CDTF">2023-03-03T12:22:22Z</dcterms:modified>
</cp:coreProperties>
</file>