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33FD631-5F58-46F3-B5AA-C23371B279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ДР на всех" sheetId="9" r:id="rId1"/>
    <sheet name="на всех" sheetId="8" r:id="rId2"/>
    <sheet name="должности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F10" i="8" s="1"/>
  <c r="L7" i="8"/>
  <c r="N11" i="8"/>
  <c r="N5" i="8"/>
  <c r="N6" i="8"/>
  <c r="N7" i="8"/>
  <c r="N8" i="8"/>
  <c r="N9" i="8"/>
  <c r="N10" i="8"/>
  <c r="N4" i="8"/>
  <c r="L4" i="8"/>
  <c r="L5" i="8"/>
  <c r="L6" i="8"/>
  <c r="L8" i="8"/>
  <c r="L9" i="8"/>
  <c r="L10" i="8"/>
  <c r="L11" i="8"/>
  <c r="J4" i="8"/>
  <c r="J5" i="8"/>
  <c r="J6" i="8"/>
  <c r="J7" i="8"/>
  <c r="J8" i="8"/>
  <c r="J9" i="8"/>
  <c r="J10" i="8"/>
  <c r="J11" i="8"/>
  <c r="H4" i="8"/>
  <c r="H11" i="8"/>
  <c r="H10" i="8"/>
  <c r="H9" i="8"/>
  <c r="H8" i="8"/>
  <c r="H7" i="8"/>
  <c r="H6" i="8"/>
  <c r="H5" i="8"/>
  <c r="F4" i="8" l="1"/>
  <c r="F11" i="8"/>
  <c r="B16" i="9" s="1"/>
  <c r="F9" i="8"/>
  <c r="F8" i="8"/>
  <c r="B15" i="9" s="1"/>
  <c r="F7" i="8"/>
  <c r="F6" i="8"/>
  <c r="F5" i="8"/>
  <c r="B13" i="9" l="1"/>
</calcChain>
</file>

<file path=xl/sharedStrings.xml><?xml version="1.0" encoding="utf-8"?>
<sst xmlns="http://schemas.openxmlformats.org/spreadsheetml/2006/main" count="56" uniqueCount="47">
  <si>
    <t>№</t>
  </si>
  <si>
    <t>Профессиональные знания, навыки и умения (компетенции)</t>
  </si>
  <si>
    <t>Описание уровней проявления</t>
  </si>
  <si>
    <t>1 - Базовый уровень</t>
  </si>
  <si>
    <t>2 - Средний уровень</t>
  </si>
  <si>
    <t>3- Высокий уровень</t>
  </si>
  <si>
    <t>3. ПРОФЕССИОНАЛЬНЫЕ КОМПЕТЕНЦИИ</t>
  </si>
  <si>
    <t>Знание законодательства</t>
  </si>
  <si>
    <t>- Обладает базовыми знаниями законодательства, регулирующего деятельность органов государственной власти</t>
  </si>
  <si>
    <t>- Обладает базовыми знаниями бюджетного законодательства: понимает общие принципы организации и функционирования бюджетной системы РФ, а также отраслевую специфику</t>
  </si>
  <si>
    <t>- В работе требуется помощь и консультации со стороны коллег или руководителя</t>
  </si>
  <si>
    <t>- Обладает уверенными знаниями законодательства, регулирующего деятельность органов государственной власти</t>
  </si>
  <si>
    <t>- Обладает уверенными знаниями бюджетного законодательства, знает взаимосвязь субьектов бюджетных правоотношений</t>
  </si>
  <si>
    <t>- В нестандартных / специфических вопросах может нуждаться в консультациях</t>
  </si>
  <si>
    <t>- Обладает глубокими знаниями законодательства, регулирующего деятельность органов государственной власти</t>
  </si>
  <si>
    <t xml:space="preserve">- Обладает глубокими знаниями бюджетного законодательства, позволяющими в том числе анализировать отраслевое законодательство в связке со смежными законодательными актами </t>
  </si>
  <si>
    <t>- Понимает проблематику и ключевые направления совершенствования законодательства</t>
  </si>
  <si>
    <t>- Консультирует коллег в особо сложных вопросах, является лидером по определенной тематике</t>
  </si>
  <si>
    <t xml:space="preserve">Умение работать с информацией  </t>
  </si>
  <si>
    <t>- По предоставленному шаблону собирает необходимую информацию</t>
  </si>
  <si>
    <t>- Умеет работать с простыми, однородными данными</t>
  </si>
  <si>
    <t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t>
  </si>
  <si>
    <t>- Самостоятельно определяет объем информации, необходимый для анализа/выполнения задачи</t>
  </si>
  <si>
    <t>- Оперативно находит и систематизирует данные для анализа</t>
  </si>
  <si>
    <t>- Умеет анализировать сложную информацию, находить скрытые взаимосвязи, отделять главное от второстепенного, в целом, видит «большую картинку»</t>
  </si>
  <si>
    <t>- Определяет обьем информации, необходимый для анализа/выполнения комплексной задачи. Может распределить задачи на элементы между разными сотрудниками</t>
  </si>
  <si>
    <t>- Умеет работать с большим объёмом информации, в том числе с использованием современных цифровых технологий</t>
  </si>
  <si>
    <t>- Эффективно анализирует сложную информацию, находит скрытые взаимосвязи, отделяет главное от второстепенного, учитывает все элементы и детали при решении задачи, четко видит «большую картинку»</t>
  </si>
  <si>
    <t>Владение иностранным языком</t>
  </si>
  <si>
    <t>- Читает и переводит со словарем</t>
  </si>
  <si>
    <t>- Читает и переводит профессиональную литературу, обладает грамотной разговорной речью</t>
  </si>
  <si>
    <t>- Имеет свободный уровень владения иностранным языком</t>
  </si>
  <si>
    <t xml:space="preserve">Приложение
к должностному регламенту
</t>
  </si>
  <si>
    <t>(наименование должности)</t>
  </si>
  <si>
    <r>
      <rPr>
        <b/>
        <sz val="14"/>
        <color theme="1"/>
        <rFont val="Times New Roman"/>
        <family val="1"/>
        <charset val="204"/>
      </rPr>
      <t>Квалификационные требования 
к профессионально-функциональным
знаниям и умениям</t>
    </r>
    <r>
      <rPr>
        <sz val="14"/>
        <color theme="1"/>
        <rFont val="Times New Roman"/>
        <family val="1"/>
        <charset val="204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</si>
  <si>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Общее описание требования[1]</t>
  </si>
  <si>
    <t>знания и умения</t>
  </si>
  <si>
    <t>Знание законодательства Российской Федерации</t>
  </si>
  <si>
    <t>Знания и умения в сфере компетенции структурного подразделения</t>
  </si>
  <si>
    <t>Знания и умения</t>
  </si>
  <si>
    <t>Заместитель начальника отдела</t>
  </si>
  <si>
    <t>(наименование структурного подразделения)</t>
  </si>
  <si>
    <t>Директор</t>
  </si>
  <si>
    <t>Заместитель директора</t>
  </si>
  <si>
    <t>Начальник отдела</t>
  </si>
  <si>
    <r>
      <rPr>
        <b/>
        <sz val="11"/>
        <color rgb="FFFF0000"/>
        <rFont val="Calibri"/>
        <family val="2"/>
        <charset val="204"/>
        <scheme val="minor"/>
      </rPr>
      <t xml:space="preserve">выбор </t>
    </r>
    <r>
      <rPr>
        <sz val="11"/>
        <color rgb="FFFF0000"/>
        <rFont val="Calibri"/>
        <family val="2"/>
        <charset val="204"/>
        <scheme val="minor"/>
      </rPr>
      <t xml:space="preserve">поставить 1,2 или 3 </t>
    </r>
  </si>
  <si>
    <t>характеристика (накидывает в ДР)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</si>
</sst>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163C4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CF95-5851-4C94-BA8F-67B415CF53A6}">
  <sheetPr>
    <tabColor rgb="FF92D050"/>
  </sheetPr>
  <dimension ref="A1:B16"/>
  <sheetViews>
    <sheetView zoomScale="70" zoomScaleNormal="70" workbookViewId="0">
      <selection activeCell="F13" sqref="F13"/>
    </sheetView>
  </sheetViews>
  <sheetFormatPr defaultRowHeight="15" x14ac:dyDescent="0.25"/>
  <cols>
    <col min="1" max="1" width="23.7109375" customWidth="1"/>
    <col min="2" max="2" width="80.7109375" customWidth="1"/>
  </cols>
  <sheetData>
    <row r="1" spans="1:2" ht="45" x14ac:dyDescent="0.25">
      <c r="B1" s="4" t="s">
        <v>32</v>
      </c>
    </row>
    <row r="2" spans="1:2" x14ac:dyDescent="0.25">
      <c r="B2" s="5" t="s">
        <v>40</v>
      </c>
    </row>
    <row r="3" spans="1:2" x14ac:dyDescent="0.25">
      <c r="B3" s="5" t="s">
        <v>33</v>
      </c>
    </row>
    <row r="4" spans="1:2" x14ac:dyDescent="0.25">
      <c r="B4" s="5"/>
    </row>
    <row r="5" spans="1:2" x14ac:dyDescent="0.25">
      <c r="B5" s="5" t="s">
        <v>41</v>
      </c>
    </row>
    <row r="6" spans="1:2" x14ac:dyDescent="0.25">
      <c r="B6" s="5"/>
    </row>
    <row r="7" spans="1:2" x14ac:dyDescent="0.25">
      <c r="B7" s="5"/>
    </row>
    <row r="8" spans="1:2" x14ac:dyDescent="0.25">
      <c r="B8" s="5"/>
    </row>
    <row r="9" spans="1:2" x14ac:dyDescent="0.25">
      <c r="A9" s="20" t="s">
        <v>34</v>
      </c>
      <c r="B9" s="20"/>
    </row>
    <row r="10" spans="1:2" ht="15.75" thickBot="1" x14ac:dyDescent="0.3">
      <c r="B10" s="5"/>
    </row>
    <row r="11" spans="1:2" ht="15.75" x14ac:dyDescent="0.25">
      <c r="A11" s="21" t="s">
        <v>35</v>
      </c>
      <c r="B11" s="1"/>
    </row>
    <row r="12" spans="1:2" ht="16.5" thickBot="1" x14ac:dyDescent="0.3">
      <c r="A12" s="22"/>
      <c r="B12" s="6" t="s">
        <v>36</v>
      </c>
    </row>
    <row r="13" spans="1:2" ht="142.5" thickBot="1" x14ac:dyDescent="0.3">
      <c r="A13" s="17" t="s">
        <v>37</v>
      </c>
      <c r="B13" s="17" t="str">
        <f>IF(B2="Директор",CONCATENATE('на всех'!F4,"
",'на всех'!F5,"
",'на всех'!F6,"
",'на всех'!F7),IF(B2="Начальник отдела",CONCATENATE('на всех'!F4,"
",'на всех'!F5,"
",'на всех'!F6,"
",'на всех'!F7),IF(B2="Заместитель директора",CONCATENATE('на всех'!F4,"
",'на всех'!F5,"
",'на всех'!F6,"
",'на всех'!F7),IF(B2="Заместитель начальника отдела",CONCATENATE('на всех'!F4,"
",'на всех'!F5,"
",'на всех'!F6,"
",'на всех'!F7),""))))</f>
        <v>- Обладает уверенными знаниями законодательства, регулирующего деятельность органов государственной власти
- Обладает уверенными знаниями бюджетного законодательства, знает взаимосвязь субьектов бюджетных правоотношений
- В нестандартных / специфических вопросах может нуждаться в консультациях
- Консультирует коллег в особо сложных вопросах, является лидером по определенной тематике</v>
      </c>
    </row>
    <row r="14" spans="1:2" ht="63.75" thickBot="1" x14ac:dyDescent="0.3">
      <c r="A14" s="16" t="s">
        <v>38</v>
      </c>
      <c r="B14" s="17"/>
    </row>
    <row r="15" spans="1:2" ht="95.25" thickBot="1" x14ac:dyDescent="0.3">
      <c r="A15" s="3" t="s">
        <v>39</v>
      </c>
      <c r="B15" s="17" t="str">
        <f>IF(B2="Директор",CONCATENATE('на всех'!F8,"
",'на всех'!F9,"
",'на всех'!F10),IF(B2="Начальник отдела",CONCATENATE('на всех'!F8,"
",'на всех'!F9,"
",'на всех'!F10),IF(B2="Заместитель директора",CONCATENATE('на всех'!F8,"
",'на всех'!F9,"
",'на всех'!F10),IF(B2="Заместитель начальника отдела",CONCATENATE('на всех'!F8,"
",'на всех'!F9,"
",'на всех'!F10),""))))</f>
        <v>- Самостоятельно определяет объем информации, необходимый для анализа/выполнения задачи
- Оперативно находит и систематизирует данные для анализа
- Умеет анализировать сложную информацию, находить скрытые взаимосвязи, отделять главное от второстепенного, в целом, видит «большую картинку»</v>
      </c>
    </row>
    <row r="16" spans="1:2" ht="32.25" thickBot="1" x14ac:dyDescent="0.3">
      <c r="A16" s="18" t="s">
        <v>28</v>
      </c>
      <c r="B16" s="19" t="str">
        <f>IF(B2="Директор",CONCATENATE('на всех'!F11),IF(B2="Начальник отдела",CONCATENATE('на всех'!F11),IF(B2="Заместитель директора",CONCATENATE('на всех'!F11),IF(B2="Заместитель начальника отдела",CONCATENATE('на всех'!F11),""))))</f>
        <v>- Читает и переводит профессиональную литературу, обладает грамотной разговорной речью</v>
      </c>
    </row>
  </sheetData>
  <mergeCells count="2">
    <mergeCell ref="A9:B9"/>
    <mergeCell ref="A11:A12"/>
  </mergeCells>
  <hyperlinks>
    <hyperlink ref="A11" location="_ftn1" display="_ftn1" xr:uid="{0BCED2F0-9B4F-408D-A188-385481680C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D98088-5E5C-4FE8-B30D-0329B0B997BC}">
          <x14:formula1>
            <xm:f>должности!$A$1:$A$4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FF0D-A9D7-4891-AC6F-0A458DB320D4}">
  <sheetPr>
    <tabColor rgb="FF92D050"/>
  </sheetPr>
  <dimension ref="A1:N11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7" sqref="E17"/>
    </sheetView>
  </sheetViews>
  <sheetFormatPr defaultRowHeight="15" x14ac:dyDescent="0.25"/>
  <cols>
    <col min="1" max="2" width="23" customWidth="1"/>
    <col min="3" max="3" width="34.85546875" customWidth="1"/>
    <col min="4" max="4" width="38.28515625" customWidth="1"/>
    <col min="5" max="5" width="52.85546875" customWidth="1"/>
    <col min="6" max="6" width="52.42578125" style="5" customWidth="1"/>
    <col min="7" max="7" width="7.5703125" style="42" customWidth="1"/>
    <col min="8" max="8" width="58.42578125" style="42" customWidth="1"/>
    <col min="9" max="9" width="8.5703125" style="42" customWidth="1"/>
    <col min="10" max="10" width="53.42578125" style="42" customWidth="1"/>
    <col min="11" max="11" width="7.140625" style="42" customWidth="1"/>
    <col min="12" max="12" width="47.28515625" style="42" customWidth="1"/>
    <col min="13" max="13" width="9" style="42" customWidth="1"/>
    <col min="14" max="14" width="54.28515625" style="42" customWidth="1"/>
  </cols>
  <sheetData>
    <row r="1" spans="1:14" ht="19.5" customHeight="1" thickBot="1" x14ac:dyDescent="0.3">
      <c r="A1" s="26" t="s">
        <v>0</v>
      </c>
      <c r="B1" s="29" t="s">
        <v>1</v>
      </c>
      <c r="C1" s="31" t="s">
        <v>2</v>
      </c>
      <c r="D1" s="32"/>
      <c r="E1" s="33"/>
      <c r="F1" s="7"/>
      <c r="G1" s="37" t="s">
        <v>42</v>
      </c>
      <c r="H1" s="38"/>
      <c r="I1" s="37" t="s">
        <v>43</v>
      </c>
      <c r="J1" s="38"/>
      <c r="K1" s="37" t="s">
        <v>44</v>
      </c>
      <c r="L1" s="38"/>
      <c r="M1" s="37" t="s">
        <v>40</v>
      </c>
      <c r="N1" s="38"/>
    </row>
    <row r="2" spans="1:14" ht="16.5" thickBot="1" x14ac:dyDescent="0.3">
      <c r="A2" s="28"/>
      <c r="B2" s="30"/>
      <c r="C2" s="9" t="s">
        <v>3</v>
      </c>
      <c r="D2" s="10" t="s">
        <v>4</v>
      </c>
      <c r="E2" s="11" t="s">
        <v>5</v>
      </c>
      <c r="G2" s="39"/>
      <c r="H2" s="40"/>
      <c r="I2" s="39"/>
      <c r="J2" s="40"/>
      <c r="K2" s="39"/>
      <c r="L2" s="40"/>
      <c r="M2" s="39"/>
      <c r="N2" s="40"/>
    </row>
    <row r="3" spans="1:14" ht="60.75" thickBot="1" x14ac:dyDescent="0.3">
      <c r="A3" s="34" t="s">
        <v>6</v>
      </c>
      <c r="B3" s="35"/>
      <c r="C3" s="35"/>
      <c r="D3" s="35"/>
      <c r="E3" s="36"/>
      <c r="F3" s="45" t="str">
        <f>'ДР на всех'!B2</f>
        <v>Заместитель начальника отдела</v>
      </c>
      <c r="G3" s="39" t="s">
        <v>45</v>
      </c>
      <c r="H3" s="40" t="s">
        <v>46</v>
      </c>
      <c r="I3" s="39" t="s">
        <v>45</v>
      </c>
      <c r="J3" s="40"/>
      <c r="K3" s="39" t="s">
        <v>45</v>
      </c>
      <c r="L3" s="40"/>
      <c r="M3" s="39" t="s">
        <v>45</v>
      </c>
      <c r="N3" s="40"/>
    </row>
    <row r="4" spans="1:14" ht="63" x14ac:dyDescent="0.25">
      <c r="A4" s="23">
        <v>1</v>
      </c>
      <c r="B4" s="26" t="s">
        <v>7</v>
      </c>
      <c r="C4" s="12" t="s">
        <v>8</v>
      </c>
      <c r="D4" s="12" t="s">
        <v>11</v>
      </c>
      <c r="E4" s="12" t="s">
        <v>14</v>
      </c>
      <c r="F4" s="46" t="str">
        <f>IF($F$3=$G$1,H4,IF($F$3=$I$1,J4,IF($F$3=$K$1,L4,IF($F$3=$M$1,N4))))</f>
        <v>- Обладает уверенными знаниями законодательства, регулирующего деятельность органов государственной власти</v>
      </c>
      <c r="G4" s="39">
        <v>1</v>
      </c>
      <c r="H4" s="43" t="str">
        <f>IF(G4=1,C4,IF(G4=2,D4,IF(G4=3,E4,"")))</f>
        <v>- Обладает базовыми знаниями законодательства, регулирующего деятельность органов государственной власти</v>
      </c>
      <c r="I4" s="39">
        <v>2</v>
      </c>
      <c r="J4" s="43" t="str">
        <f>IF(I4=1,C4,IF(I4=2,D4,IF(I4=3,E4,"")))</f>
        <v>- Обладает уверенными знаниями законодательства, регулирующего деятельность органов государственной власти</v>
      </c>
      <c r="K4" s="39">
        <v>1</v>
      </c>
      <c r="L4" s="43" t="str">
        <f>IF(K4=1,C4,IF(K4=2,D4,IF(K4=3,E4,"")))</f>
        <v>- Обладает базовыми знаниями законодательства, регулирующего деятельность органов государственной власти</v>
      </c>
      <c r="M4" s="39">
        <v>2</v>
      </c>
      <c r="N4" s="43" t="str">
        <f>IF(M4=1,C4,IF(M4=2,D4,IF(M4=3,E4,"")))</f>
        <v>- Обладает уверенными знаниями законодательства, регулирующего деятельность органов государственной власти</v>
      </c>
    </row>
    <row r="5" spans="1:14" ht="110.25" x14ac:dyDescent="0.25">
      <c r="A5" s="24"/>
      <c r="B5" s="27"/>
      <c r="C5" s="12" t="s">
        <v>9</v>
      </c>
      <c r="D5" s="12" t="s">
        <v>12</v>
      </c>
      <c r="E5" s="12" t="s">
        <v>15</v>
      </c>
      <c r="F5" s="46" t="str">
        <f t="shared" ref="F5:F11" si="0">IF($F$3=$G$1,H5,IF($F$3=$I$1,J5,IF($F$3=$K$1,L5,IF($F$3=$M$1,N5))))</f>
        <v>- Обладает уверенными знаниями бюджетного законодательства, знает взаимосвязь субьектов бюджетных правоотношений</v>
      </c>
      <c r="G5" s="39">
        <v>2</v>
      </c>
      <c r="H5" s="43" t="str">
        <f>IF(G5=1,C5,IF(G5=2,D5,IF(G5=3,E5,"")))</f>
        <v>- Обладает уверенными знаниями бюджетного законодательства, знает взаимосвязь субьектов бюджетных правоотношений</v>
      </c>
      <c r="I5" s="39">
        <v>1</v>
      </c>
      <c r="J5" s="43" t="str">
        <f t="shared" ref="J5:J11" si="1">IF(I5=1,C5,IF(I5=2,D5,IF(I5=3,E5,"")))</f>
        <v>- Обладает базовыми знаниями бюджетного законодательства: понимает общие принципы организации и функционирования бюджетной системы РФ, а также отраслевую специфику</v>
      </c>
      <c r="K5" s="39">
        <v>1</v>
      </c>
      <c r="L5" s="43" t="str">
        <f t="shared" ref="L5:L11" si="2">IF(K5=1,C5,IF(K5=2,D5,IF(K5=3,E5,"")))</f>
        <v>- Обладает базовыми знаниями бюджетного законодательства: понимает общие принципы организации и функционирования бюджетной системы РФ, а также отраслевую специфику</v>
      </c>
      <c r="M5" s="39">
        <v>2</v>
      </c>
      <c r="N5" s="43" t="str">
        <f t="shared" ref="N5:N11" si="3">IF(M5=1,C5,IF(M5=2,D5,IF(M5=3,E5,"")))</f>
        <v>- Обладает уверенными знаниями бюджетного законодательства, знает взаимосвязь субьектов бюджетных правоотношений</v>
      </c>
    </row>
    <row r="6" spans="1:14" ht="47.25" x14ac:dyDescent="0.25">
      <c r="A6" s="24"/>
      <c r="B6" s="27"/>
      <c r="C6" s="12" t="s">
        <v>10</v>
      </c>
      <c r="D6" s="12" t="s">
        <v>13</v>
      </c>
      <c r="E6" s="12" t="s">
        <v>16</v>
      </c>
      <c r="F6" s="46" t="str">
        <f t="shared" si="0"/>
        <v>- В нестандартных / специфических вопросах может нуждаться в консультациях</v>
      </c>
      <c r="G6" s="39">
        <v>3</v>
      </c>
      <c r="H6" s="43" t="str">
        <f>IF(G6=1,C6,IF(G6=2,D6,IF(G6=3,E6,"")))</f>
        <v>- Понимает проблематику и ключевые направления совершенствования законодательства</v>
      </c>
      <c r="I6" s="39">
        <v>3</v>
      </c>
      <c r="J6" s="43" t="str">
        <f t="shared" si="1"/>
        <v>- Понимает проблематику и ключевые направления совершенствования законодательства</v>
      </c>
      <c r="K6" s="39">
        <v>3</v>
      </c>
      <c r="L6" s="43" t="str">
        <f t="shared" si="2"/>
        <v>- Понимает проблематику и ключевые направления совершенствования законодательства</v>
      </c>
      <c r="M6" s="39">
        <v>2</v>
      </c>
      <c r="N6" s="43" t="str">
        <f t="shared" si="3"/>
        <v>- В нестандартных / специфических вопросах может нуждаться в консультациях</v>
      </c>
    </row>
    <row r="7" spans="1:14" ht="45.75" thickBot="1" x14ac:dyDescent="0.3">
      <c r="A7" s="25"/>
      <c r="B7" s="28"/>
      <c r="C7" s="2"/>
      <c r="D7" s="2"/>
      <c r="E7" s="13" t="s">
        <v>17</v>
      </c>
      <c r="F7" s="46" t="str">
        <f t="shared" si="0"/>
        <v>- Консультирует коллег в особо сложных вопросах, является лидером по определенной тематике</v>
      </c>
      <c r="G7" s="39">
        <v>3</v>
      </c>
      <c r="H7" s="43" t="str">
        <f>IF(G7=1,C7,IF(G7=2,D7,IF(G7=3,E7,"")))</f>
        <v>- Консультирует коллег в особо сложных вопросах, является лидером по определенной тематике</v>
      </c>
      <c r="I7" s="39">
        <v>3</v>
      </c>
      <c r="J7" s="43" t="str">
        <f t="shared" si="1"/>
        <v>- Консультирует коллег в особо сложных вопросах, является лидером по определенной тематике</v>
      </c>
      <c r="K7" s="39">
        <v>3</v>
      </c>
      <c r="L7" s="43" t="str">
        <f t="shared" si="2"/>
        <v>- Консультирует коллег в особо сложных вопросах, является лидером по определенной тематике</v>
      </c>
      <c r="M7" s="39">
        <v>3</v>
      </c>
      <c r="N7" s="43" t="str">
        <f t="shared" si="3"/>
        <v>- Консультирует коллег в особо сложных вопросах, является лидером по определенной тематике</v>
      </c>
    </row>
    <row r="8" spans="1:14" ht="63" x14ac:dyDescent="0.25">
      <c r="A8" s="23">
        <v>2</v>
      </c>
      <c r="B8" s="26" t="s">
        <v>18</v>
      </c>
      <c r="C8" s="12" t="s">
        <v>19</v>
      </c>
      <c r="D8" s="12" t="s">
        <v>22</v>
      </c>
      <c r="E8" s="12" t="s">
        <v>25</v>
      </c>
      <c r="F8" s="46" t="str">
        <f t="shared" si="0"/>
        <v>- Самостоятельно определяет объем информации, необходимый для анализа/выполнения задачи</v>
      </c>
      <c r="G8" s="39">
        <v>1</v>
      </c>
      <c r="H8" s="43" t="str">
        <f>IF(G8=1,C8,IF(G8=2,D8,IF(G8=3,E8,"")))</f>
        <v>- По предоставленному шаблону собирает необходимую информацию</v>
      </c>
      <c r="I8" s="39">
        <v>1</v>
      </c>
      <c r="J8" s="43" t="str">
        <f t="shared" si="1"/>
        <v>- По предоставленному шаблону собирает необходимую информацию</v>
      </c>
      <c r="K8" s="39">
        <v>1</v>
      </c>
      <c r="L8" s="43" t="str">
        <f t="shared" si="2"/>
        <v>- По предоставленному шаблону собирает необходимую информацию</v>
      </c>
      <c r="M8" s="39">
        <v>2</v>
      </c>
      <c r="N8" s="43" t="str">
        <f t="shared" si="3"/>
        <v>- Самостоятельно определяет объем информации, необходимый для анализа/выполнения задачи</v>
      </c>
    </row>
    <row r="9" spans="1:14" ht="47.25" x14ac:dyDescent="0.25">
      <c r="A9" s="24"/>
      <c r="B9" s="27"/>
      <c r="C9" s="12" t="s">
        <v>20</v>
      </c>
      <c r="D9" s="12" t="s">
        <v>23</v>
      </c>
      <c r="E9" s="12" t="s">
        <v>26</v>
      </c>
      <c r="F9" s="46" t="str">
        <f t="shared" si="0"/>
        <v>- Оперативно находит и систематизирует данные для анализа</v>
      </c>
      <c r="G9" s="39">
        <v>2</v>
      </c>
      <c r="H9" s="43" t="str">
        <f>IF(G9=1,C9,IF(G9=2,D9,IF(G9=3,E9,"")))</f>
        <v>- Оперативно находит и систематизирует данные для анализа</v>
      </c>
      <c r="I9" s="39">
        <v>2</v>
      </c>
      <c r="J9" s="43" t="str">
        <f t="shared" si="1"/>
        <v>- Оперативно находит и систематизирует данные для анализа</v>
      </c>
      <c r="K9" s="39">
        <v>1</v>
      </c>
      <c r="L9" s="43" t="str">
        <f t="shared" si="2"/>
        <v>- Умеет работать с простыми, однородными данными</v>
      </c>
      <c r="M9" s="39">
        <v>2</v>
      </c>
      <c r="N9" s="43" t="str">
        <f t="shared" si="3"/>
        <v>- Оперативно находит и систематизирует данные для анализа</v>
      </c>
    </row>
    <row r="10" spans="1:14" ht="111" thickBot="1" x14ac:dyDescent="0.3">
      <c r="A10" s="25"/>
      <c r="B10" s="28"/>
      <c r="C10" s="13" t="s">
        <v>21</v>
      </c>
      <c r="D10" s="13" t="s">
        <v>24</v>
      </c>
      <c r="E10" s="13" t="s">
        <v>27</v>
      </c>
      <c r="F10" s="46" t="str">
        <f>IF($F$3=$G$1,H10,IF($F$3=$I$1,J10,IF($F$3=$K$1,L10,IF($F$3=$M$1,N10))))</f>
        <v>- Умеет анализировать сложную информацию, находить скрытые взаимосвязи, отделять главное от второстепенного, в целом, видит «большую картинку»</v>
      </c>
      <c r="G10" s="39">
        <v>1</v>
      </c>
      <c r="H10" s="43" t="str">
        <f>IF(G10=1,C10,IF(G10=2,D10,IF(G10=3,E10,"")))</f>
        <v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  <c r="I10" s="39">
        <v>1</v>
      </c>
      <c r="J10" s="43" t="str">
        <f t="shared" si="1"/>
        <v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  <c r="K10" s="39">
        <v>1</v>
      </c>
      <c r="L10" s="43" t="str">
        <f t="shared" si="2"/>
        <v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  <c r="M10" s="39">
        <v>2</v>
      </c>
      <c r="N10" s="43" t="str">
        <f t="shared" si="3"/>
        <v>- Умеет анализировать сложную информацию, находить скрытые взаимосвязи, отделять главное от второстепенного, в целом, видит «большую картинку»</v>
      </c>
    </row>
    <row r="11" spans="1:14" ht="63.75" thickBot="1" x14ac:dyDescent="0.3">
      <c r="A11" s="14">
        <v>3</v>
      </c>
      <c r="B11" s="15" t="s">
        <v>28</v>
      </c>
      <c r="C11" s="13" t="s">
        <v>29</v>
      </c>
      <c r="D11" s="13" t="s">
        <v>30</v>
      </c>
      <c r="E11" s="13" t="s">
        <v>31</v>
      </c>
      <c r="F11" s="46" t="str">
        <f t="shared" si="0"/>
        <v>- Читает и переводит профессиональную литературу, обладает грамотной разговорной речью</v>
      </c>
      <c r="G11" s="41">
        <v>2</v>
      </c>
      <c r="H11" s="44" t="str">
        <f>IF(G11=1,C11,IF(G11=2,D11,IF(G11=3,E11,"")))</f>
        <v>- Читает и переводит профессиональную литературу, обладает грамотной разговорной речью</v>
      </c>
      <c r="I11" s="41">
        <v>3</v>
      </c>
      <c r="J11" s="44" t="str">
        <f t="shared" si="1"/>
        <v>- Имеет свободный уровень владения иностранным языком</v>
      </c>
      <c r="K11" s="41">
        <v>1</v>
      </c>
      <c r="L11" s="44" t="str">
        <f t="shared" si="2"/>
        <v>- Читает и переводит со словарем</v>
      </c>
      <c r="M11" s="41">
        <v>2</v>
      </c>
      <c r="N11" s="43" t="str">
        <f t="shared" si="3"/>
        <v>- Читает и переводит профессиональную литературу, обладает грамотной разговорной речью</v>
      </c>
    </row>
  </sheetData>
  <mergeCells count="12">
    <mergeCell ref="A8:A10"/>
    <mergeCell ref="B8:B10"/>
    <mergeCell ref="G1:H1"/>
    <mergeCell ref="I1:J1"/>
    <mergeCell ref="K1:L1"/>
    <mergeCell ref="M1:N1"/>
    <mergeCell ref="A1:A2"/>
    <mergeCell ref="B1:B2"/>
    <mergeCell ref="C1:E1"/>
    <mergeCell ref="A3:E3"/>
    <mergeCell ref="A4:A7"/>
    <mergeCell ref="B4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32E5-4C07-4A44-8A09-C3CF2D01648A}">
  <dimension ref="A1:A9"/>
  <sheetViews>
    <sheetView workbookViewId="0">
      <selection activeCell="A2" sqref="A2"/>
    </sheetView>
  </sheetViews>
  <sheetFormatPr defaultRowHeight="15" x14ac:dyDescent="0.25"/>
  <cols>
    <col min="1" max="1" width="48" customWidth="1"/>
    <col min="2" max="2" width="14.140625" customWidth="1"/>
  </cols>
  <sheetData>
    <row r="1" spans="1:1" ht="26.45" customHeight="1" x14ac:dyDescent="0.25">
      <c r="A1" s="7" t="s">
        <v>42</v>
      </c>
    </row>
    <row r="2" spans="1:1" ht="18.75" x14ac:dyDescent="0.25">
      <c r="A2" s="7" t="s">
        <v>43</v>
      </c>
    </row>
    <row r="3" spans="1:1" ht="18.75" x14ac:dyDescent="0.25">
      <c r="A3" s="7" t="s">
        <v>44</v>
      </c>
    </row>
    <row r="4" spans="1:1" ht="18.75" x14ac:dyDescent="0.25">
      <c r="A4" s="7" t="s">
        <v>40</v>
      </c>
    </row>
    <row r="5" spans="1:1" ht="18.75" x14ac:dyDescent="0.25">
      <c r="A5" s="7"/>
    </row>
    <row r="6" spans="1:1" ht="18.75" x14ac:dyDescent="0.25">
      <c r="A6" s="7"/>
    </row>
    <row r="7" spans="1:1" ht="18.75" x14ac:dyDescent="0.25">
      <c r="A7" s="7"/>
    </row>
    <row r="8" spans="1:1" ht="18.75" x14ac:dyDescent="0.3">
      <c r="A8" s="8"/>
    </row>
    <row r="9" spans="1:1" ht="18.75" x14ac:dyDescent="0.3">
      <c r="A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ДР на всех</vt:lpstr>
      <vt:lpstr>на всех</vt:lpstr>
      <vt:lpstr>должности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Ходова</dc:creator>
  <cp:lastModifiedBy>1</cp:lastModifiedBy>
  <dcterms:created xsi:type="dcterms:W3CDTF">2023-01-27T08:42:42Z</dcterms:created>
  <dcterms:modified xsi:type="dcterms:W3CDTF">2023-01-31T10:46:50Z</dcterms:modified>
</cp:coreProperties>
</file>