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02010B3E-5613-4F04-B471-E0792B6779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ДР" sheetId="4" r:id="rId1"/>
    <sheet name="должности" sheetId="5" r:id="rId2"/>
    <sheet name="данные_директор" sheetId="3" r:id="rId3"/>
    <sheet name="ЗАМдир" sheetId="7" r:id="rId4"/>
    <sheet name="данные_нач.отдела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4" l="1"/>
  <c r="B15" i="4"/>
  <c r="B13" i="4"/>
  <c r="G11" i="7"/>
  <c r="G10" i="7"/>
  <c r="G9" i="7"/>
  <c r="G8" i="7"/>
  <c r="G7" i="7"/>
  <c r="G6" i="7"/>
  <c r="G5" i="7"/>
  <c r="G4" i="7"/>
  <c r="G11" i="6"/>
  <c r="G10" i="6"/>
  <c r="G9" i="6"/>
  <c r="G8" i="6"/>
  <c r="G7" i="6"/>
  <c r="G6" i="6"/>
  <c r="G5" i="6"/>
  <c r="G4" i="6"/>
  <c r="G7" i="3"/>
  <c r="G5" i="3"/>
  <c r="G6" i="3"/>
  <c r="G8" i="3"/>
  <c r="G9" i="3"/>
  <c r="G10" i="3"/>
  <c r="G11" i="3"/>
  <c r="G4" i="3"/>
</calcChain>
</file>

<file path=xl/sharedStrings.xml><?xml version="1.0" encoding="utf-8"?>
<sst xmlns="http://schemas.openxmlformats.org/spreadsheetml/2006/main" count="117" uniqueCount="47">
  <si>
    <t>№</t>
  </si>
  <si>
    <t>Профессиональные знания, навыки и умения (компетенции)</t>
  </si>
  <si>
    <t>Описание уровней проявления</t>
  </si>
  <si>
    <t>1 - Базовый уровень</t>
  </si>
  <si>
    <t>2 - Средний уровень</t>
  </si>
  <si>
    <t>3- Высокий уровень</t>
  </si>
  <si>
    <t>3. ПРОФЕССИОНАЛЬНЫЕ КОМПЕТЕНЦИИ</t>
  </si>
  <si>
    <t>Знание законодательства</t>
  </si>
  <si>
    <t>- Обладает базовыми знаниями законодательства, регулирующего деятельность органов государственной власти</t>
  </si>
  <si>
    <t>- Обладает базовыми знаниями бюджетного законодательства: понимает общие принципы организации и функционирования бюджетной системы РФ, а также отраслевую специфику</t>
  </si>
  <si>
    <t>- В работе требуется помощь и консультации со стороны коллег или руководителя</t>
  </si>
  <si>
    <t>- Обладает уверенными знаниями законодательства, регулирующего деятельность органов государственной власти</t>
  </si>
  <si>
    <t>- Обладает уверенными знаниями бюджетного законодательства, знает взаимосвязь субьектов бюджетных правоотношений</t>
  </si>
  <si>
    <t>- В нестандартных / специфических вопросах может нуждаться в консультациях</t>
  </si>
  <si>
    <t>- Обладает глубокими знаниями законодательства, регулирующего деятельность органов государственной власти</t>
  </si>
  <si>
    <t xml:space="preserve">- Обладает глубокими знаниями бюджетного законодательства, позволяющими в том числе анализировать отраслевое законодательство в связке со смежными законодательными актами </t>
  </si>
  <si>
    <t>- Понимает проблематику и ключевые направления совершенствования законодательства</t>
  </si>
  <si>
    <t>- Консультирует коллег в особо сложных вопросах, является лидером по определенной тематике</t>
  </si>
  <si>
    <t xml:space="preserve">Умение работать с информацией  </t>
  </si>
  <si>
    <t>- По предоставленному шаблону собирает необходимую информацию</t>
  </si>
  <si>
    <t>- Умеет работать с простыми, однородными данными</t>
  </si>
  <si>
    <t>- Не всегда видит взаимосвязи и делает обоснованные выводы, испытывает сложности с анализом сложной противоречивой информации, испытывает затруднения с видением «большой картинки»</t>
  </si>
  <si>
    <t>- Самостоятельно определяет объем информации, необходимый для анализа/выполнения задачи</t>
  </si>
  <si>
    <t>- Оперативно находит и систематизирует данные для анализа</t>
  </si>
  <si>
    <t>- Умеет анализировать сложную информацию, находить скрытые взаимосвязи, отделять главное от второстепенного, в целом, видит «большую картинку»</t>
  </si>
  <si>
    <t>- Определяет обьем информации, необходимый для анализа/выполнения комплексной задачи. Может распределить задачи на элементы между разными сотрудниками</t>
  </si>
  <si>
    <t>- Умеет работать с большим объёмом информации, в том числе с использованием современных цифровых технологий</t>
  </si>
  <si>
    <t>- Эффективно анализирует сложную информацию, находит скрытые взаимосвязи, отделяет главное от второстепенного, учитывает все элементы и детали при решении задачи, четко видит «большую картинку»</t>
  </si>
  <si>
    <t>Владение иностранным языком</t>
  </si>
  <si>
    <t>- Читает и переводит со словарем</t>
  </si>
  <si>
    <t>- Читает и переводит профессиональную литературу, обладает грамотной разговорной речью</t>
  </si>
  <si>
    <t>- Имеет свободный уровень владения иностранным языком</t>
  </si>
  <si>
    <t xml:space="preserve">Приложение
к должностному регламенту
</t>
  </si>
  <si>
    <t>(наименование должности)</t>
  </si>
  <si>
    <r>
      <rPr>
        <b/>
        <sz val="14"/>
        <color theme="1"/>
        <rFont val="Times New Roman"/>
        <family val="1"/>
        <charset val="204"/>
      </rPr>
      <t>Квалификационные требования 
к профессионально-функциональным
знаниям и умениям</t>
    </r>
    <r>
      <rPr>
        <sz val="14"/>
        <color theme="1"/>
        <rFont val="Times New Roman"/>
        <family val="1"/>
        <charset val="204"/>
      </rPr>
      <t xml:space="preserve">
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</si>
  <si>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Общее описание требования[1]</t>
  </si>
  <si>
    <t>знания и умения</t>
  </si>
  <si>
    <t>Знание законодательства Российской Федерации</t>
  </si>
  <si>
    <t>Знания и умения в сфере компетенции структурного подразделения</t>
  </si>
  <si>
    <t>Знания и умения</t>
  </si>
  <si>
    <t>Заместитель начальника отдела</t>
  </si>
  <si>
    <t>(наименование структурного подразделения)</t>
  </si>
  <si>
    <t>Директор</t>
  </si>
  <si>
    <t>Заместитель директора</t>
  </si>
  <si>
    <t>Начальник отдела</t>
  </si>
  <si>
    <r>
      <rPr>
        <b/>
        <sz val="11"/>
        <color rgb="FFFF0000"/>
        <rFont val="Calibri"/>
        <family val="2"/>
        <charset val="204"/>
        <scheme val="minor"/>
      </rPr>
      <t xml:space="preserve">выбор </t>
    </r>
    <r>
      <rPr>
        <sz val="11"/>
        <color rgb="FFFF0000"/>
        <rFont val="Calibri"/>
        <family val="2"/>
        <charset val="204"/>
        <scheme val="minor"/>
      </rPr>
      <t xml:space="preserve">поставить 1,2 или 3 </t>
    </r>
  </si>
  <si>
    <t>характеристика (накидывает в ДР)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</si>
</sst>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1F3864"/>
        <bgColor indexed="64"/>
      </patternFill>
    </fill>
    <fill>
      <patternFill patternType="solid">
        <fgColor rgb="FF163C46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/>
    <xf numFmtId="0" fontId="2" fillId="2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2" fillId="5" borderId="9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tabSelected="1" zoomScale="70" zoomScaleNormal="70" workbookViewId="0">
      <selection activeCell="F14" sqref="F14"/>
    </sheetView>
  </sheetViews>
  <sheetFormatPr defaultRowHeight="15" x14ac:dyDescent="0.25"/>
  <cols>
    <col min="1" max="1" width="23.7109375" customWidth="1"/>
    <col min="2" max="2" width="80.7109375" customWidth="1"/>
  </cols>
  <sheetData>
    <row r="1" spans="1:2" ht="45" x14ac:dyDescent="0.25">
      <c r="B1" s="4" t="s">
        <v>32</v>
      </c>
    </row>
    <row r="2" spans="1:2" x14ac:dyDescent="0.25">
      <c r="B2" s="5" t="s">
        <v>42</v>
      </c>
    </row>
    <row r="3" spans="1:2" x14ac:dyDescent="0.25">
      <c r="B3" s="5" t="s">
        <v>33</v>
      </c>
    </row>
    <row r="4" spans="1:2" x14ac:dyDescent="0.25">
      <c r="B4" s="5"/>
    </row>
    <row r="5" spans="1:2" x14ac:dyDescent="0.25">
      <c r="B5" s="5" t="s">
        <v>41</v>
      </c>
    </row>
    <row r="6" spans="1:2" x14ac:dyDescent="0.25">
      <c r="B6" s="5"/>
    </row>
    <row r="7" spans="1:2" x14ac:dyDescent="0.25">
      <c r="B7" s="5"/>
    </row>
    <row r="8" spans="1:2" x14ac:dyDescent="0.25">
      <c r="B8" s="5"/>
    </row>
    <row r="9" spans="1:2" x14ac:dyDescent="0.25">
      <c r="A9" s="18" t="s">
        <v>34</v>
      </c>
      <c r="B9" s="18"/>
    </row>
    <row r="10" spans="1:2" ht="15.75" thickBot="1" x14ac:dyDescent="0.3">
      <c r="B10" s="5"/>
    </row>
    <row r="11" spans="1:2" ht="15.75" x14ac:dyDescent="0.25">
      <c r="A11" s="19" t="s">
        <v>35</v>
      </c>
      <c r="B11" s="1"/>
    </row>
    <row r="12" spans="1:2" ht="39" customHeight="1" thickBot="1" x14ac:dyDescent="0.3">
      <c r="A12" s="20"/>
      <c r="B12" s="6" t="s">
        <v>36</v>
      </c>
    </row>
    <row r="13" spans="1:2" ht="142.5" thickBot="1" x14ac:dyDescent="0.3">
      <c r="A13" s="17" t="s">
        <v>37</v>
      </c>
      <c r="B13" s="17" t="str">
        <f>IF(B2="Директор",CONCATENATE(данные_директор!G4,"
",данные_директор!G5,"
",данные_директор!G6,"
",данные_директор!G7),IF(B2="Начальник отдела",CONCATENATE(данные_нач.отдела!G4,"
",данные_нач.отдела!G5,"
",данные_нач.отдела!G6,"
",данные_нач.отдела!G7),IF(B2="Заместитель директора",CONCATENATE(ЗАМдир!G4,"
",ЗАМдир!G5,"
",ЗАМдир!G6,"
",ЗАМдир!G7),"")))</f>
        <v>- Обладает базовыми знаниями законодательства, регулирующего деятельность органов государственной власти
- Обладает уверенными знаниями бюджетного законодательства, знает взаимосвязь субьектов бюджетных правоотношений
- Понимает проблематику и ключевые направления совершенствования законодательства
- Консультирует коллег в особо сложных вопросах, является лидером по определенной тематике</v>
      </c>
    </row>
    <row r="14" spans="1:2" ht="63.75" thickBot="1" x14ac:dyDescent="0.3">
      <c r="A14" s="16" t="s">
        <v>38</v>
      </c>
      <c r="B14" s="17"/>
    </row>
    <row r="15" spans="1:2" ht="126.75" thickBot="1" x14ac:dyDescent="0.3">
      <c r="A15" s="3" t="s">
        <v>39</v>
      </c>
      <c r="B15" s="17" t="str">
        <f>IF(B2="Директор",CONCATENATE(данные_директор!G8,"
",данные_директор!G9,"
",данные_директор!G10),IF(B2="Начальник отдела",CONCATENATE(данные_нач.отдела!G8,"
",данные_нач.отдела!G9,"
",данные_нач.отдела!G10),IF(B2="Заместитель директора",CONCATENATE(ЗАМдир!G8,"
",ЗАМдир!G9,"
",ЗАМдир!G10),"")))</f>
        <v>- По предоставленному шаблону собирает необходимую информацию
- Оперативно находит и систематизирует данные для анализа
- Не всегда видит взаимосвязи и делает обоснованные выводы, испытывает сложности с анализом сложной противоречивой информации, испытывает затруднения с видением «большой картинки»</v>
      </c>
    </row>
    <row r="16" spans="1:2" ht="62.25" customHeight="1" thickBot="1" x14ac:dyDescent="0.3">
      <c r="A16" s="40" t="s">
        <v>28</v>
      </c>
      <c r="B16" s="41" t="str">
        <f>IF(B2="Директор",CONCATENATE(данные_директор!G11),IF(B2="Начальник отдела",CONCATENATE(данные_нач.отдела!G11),IF(B2="Заместитель директора",CONCATENATE(ЗАМдир!G11),"")))</f>
        <v>- Читает и переводит профессиональную литературу, обладает грамотной разговорной речью</v>
      </c>
    </row>
  </sheetData>
  <mergeCells count="2">
    <mergeCell ref="A9:B9"/>
    <mergeCell ref="A11:A12"/>
  </mergeCells>
  <hyperlinks>
    <hyperlink ref="A11" location="_ftn1" display="_ftn1" xr:uid="{00000000-0004-0000-0000-000000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9CF526-AAD6-4556-BD47-D2BD6FAFF81B}">
          <x14:formula1>
            <xm:f>должности!$A$1:$A$4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2" sqref="A2"/>
    </sheetView>
  </sheetViews>
  <sheetFormatPr defaultRowHeight="15" x14ac:dyDescent="0.25"/>
  <cols>
    <col min="1" max="1" width="48" customWidth="1"/>
    <col min="2" max="2" width="14.140625" customWidth="1"/>
  </cols>
  <sheetData>
    <row r="1" spans="1:1" ht="26.45" customHeight="1" x14ac:dyDescent="0.25">
      <c r="A1" s="7" t="s">
        <v>42</v>
      </c>
    </row>
    <row r="2" spans="1:1" ht="18.75" x14ac:dyDescent="0.25">
      <c r="A2" s="7" t="s">
        <v>43</v>
      </c>
    </row>
    <row r="3" spans="1:1" ht="18.75" x14ac:dyDescent="0.25">
      <c r="A3" s="7" t="s">
        <v>44</v>
      </c>
    </row>
    <row r="4" spans="1:1" ht="18.75" x14ac:dyDescent="0.25">
      <c r="A4" s="7" t="s">
        <v>40</v>
      </c>
    </row>
    <row r="5" spans="1:1" ht="18.75" x14ac:dyDescent="0.25">
      <c r="A5" s="7"/>
    </row>
    <row r="6" spans="1:1" ht="18.75" x14ac:dyDescent="0.25">
      <c r="A6" s="7"/>
    </row>
    <row r="7" spans="1:1" ht="18.75" x14ac:dyDescent="0.25">
      <c r="A7" s="7"/>
    </row>
    <row r="8" spans="1:1" ht="18.75" x14ac:dyDescent="0.3">
      <c r="A8" s="8"/>
    </row>
    <row r="9" spans="1:1" ht="18.75" x14ac:dyDescent="0.3">
      <c r="A9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"/>
  <sheetViews>
    <sheetView workbookViewId="0">
      <selection activeCell="F10" sqref="F10"/>
    </sheetView>
  </sheetViews>
  <sheetFormatPr defaultRowHeight="15" x14ac:dyDescent="0.25"/>
  <cols>
    <col min="1" max="2" width="23" customWidth="1"/>
    <col min="3" max="3" width="34.85546875" customWidth="1"/>
    <col min="4" max="4" width="38.28515625" customWidth="1"/>
    <col min="5" max="5" width="52.85546875" customWidth="1"/>
    <col min="6" max="6" width="25.5703125" style="5" bestFit="1" customWidth="1"/>
    <col min="7" max="7" width="53.42578125" style="37" customWidth="1"/>
  </cols>
  <sheetData>
    <row r="1" spans="1:7" ht="16.5" thickBot="1" x14ac:dyDescent="0.3">
      <c r="A1" s="21" t="s">
        <v>0</v>
      </c>
      <c r="B1" s="23" t="s">
        <v>1</v>
      </c>
      <c r="C1" s="25" t="s">
        <v>2</v>
      </c>
      <c r="D1" s="26"/>
      <c r="E1" s="27"/>
    </row>
    <row r="2" spans="1:7" ht="16.5" thickBot="1" x14ac:dyDescent="0.3">
      <c r="A2" s="22"/>
      <c r="B2" s="24"/>
      <c r="C2" s="9" t="s">
        <v>3</v>
      </c>
      <c r="D2" s="10" t="s">
        <v>4</v>
      </c>
      <c r="E2" s="11" t="s">
        <v>5</v>
      </c>
    </row>
    <row r="3" spans="1:7" ht="16.5" thickBot="1" x14ac:dyDescent="0.3">
      <c r="A3" s="32" t="s">
        <v>6</v>
      </c>
      <c r="B3" s="33"/>
      <c r="C3" s="33"/>
      <c r="D3" s="33"/>
      <c r="E3" s="34"/>
      <c r="F3" s="39" t="s">
        <v>45</v>
      </c>
      <c r="G3" s="36" t="s">
        <v>46</v>
      </c>
    </row>
    <row r="4" spans="1:7" ht="63" x14ac:dyDescent="0.25">
      <c r="A4" s="28">
        <v>1</v>
      </c>
      <c r="B4" s="21" t="s">
        <v>7</v>
      </c>
      <c r="C4" s="12" t="s">
        <v>8</v>
      </c>
      <c r="D4" s="12" t="s">
        <v>11</v>
      </c>
      <c r="E4" s="12" t="s">
        <v>14</v>
      </c>
      <c r="F4" s="35">
        <v>1</v>
      </c>
      <c r="G4" s="38" t="str">
        <f>IF(F4=1,C4,IF(F4=2,D4,IF(F4=3,E4,"")))</f>
        <v>- Обладает базовыми знаниями законодательства, регулирующего деятельность органов государственной власти</v>
      </c>
    </row>
    <row r="5" spans="1:7" ht="110.25" x14ac:dyDescent="0.25">
      <c r="A5" s="29"/>
      <c r="B5" s="31"/>
      <c r="C5" s="12" t="s">
        <v>9</v>
      </c>
      <c r="D5" s="12" t="s">
        <v>12</v>
      </c>
      <c r="E5" s="12" t="s">
        <v>15</v>
      </c>
      <c r="F5" s="5">
        <v>2</v>
      </c>
      <c r="G5" s="38" t="str">
        <f t="shared" ref="G5:G11" si="0">IF(F5=1,C5,IF(F5=2,D5,IF(F5=3,E5,"")))</f>
        <v>- Обладает уверенными знаниями бюджетного законодательства, знает взаимосвязь субьектов бюджетных правоотношений</v>
      </c>
    </row>
    <row r="6" spans="1:7" ht="47.25" x14ac:dyDescent="0.25">
      <c r="A6" s="29"/>
      <c r="B6" s="31"/>
      <c r="C6" s="12" t="s">
        <v>10</v>
      </c>
      <c r="D6" s="12" t="s">
        <v>13</v>
      </c>
      <c r="E6" s="12" t="s">
        <v>16</v>
      </c>
      <c r="F6" s="5">
        <v>3</v>
      </c>
      <c r="G6" s="38" t="str">
        <f t="shared" si="0"/>
        <v>- Понимает проблематику и ключевые направления совершенствования законодательства</v>
      </c>
    </row>
    <row r="7" spans="1:7" ht="32.25" thickBot="1" x14ac:dyDescent="0.3">
      <c r="A7" s="30"/>
      <c r="B7" s="22"/>
      <c r="C7" s="2"/>
      <c r="D7" s="2"/>
      <c r="E7" s="13" t="s">
        <v>17</v>
      </c>
      <c r="F7" s="5">
        <v>3</v>
      </c>
      <c r="G7" s="38" t="str">
        <f>IF(F7=1,C7,IF(F7=2,D7,IF(F7=3,E7,"")))</f>
        <v>- Консультирует коллег в особо сложных вопросах, является лидером по определенной тематике</v>
      </c>
    </row>
    <row r="8" spans="1:7" ht="63" x14ac:dyDescent="0.25">
      <c r="A8" s="28">
        <v>2</v>
      </c>
      <c r="B8" s="21" t="s">
        <v>18</v>
      </c>
      <c r="C8" s="12" t="s">
        <v>19</v>
      </c>
      <c r="D8" s="12" t="s">
        <v>22</v>
      </c>
      <c r="E8" s="12" t="s">
        <v>25</v>
      </c>
      <c r="F8" s="5">
        <v>1</v>
      </c>
      <c r="G8" s="38" t="str">
        <f t="shared" si="0"/>
        <v>- По предоставленному шаблону собирает необходимую информацию</v>
      </c>
    </row>
    <row r="9" spans="1:7" ht="47.25" x14ac:dyDescent="0.25">
      <c r="A9" s="29"/>
      <c r="B9" s="31"/>
      <c r="C9" s="12" t="s">
        <v>20</v>
      </c>
      <c r="D9" s="12" t="s">
        <v>23</v>
      </c>
      <c r="E9" s="12" t="s">
        <v>26</v>
      </c>
      <c r="F9" s="5">
        <v>2</v>
      </c>
      <c r="G9" s="38" t="str">
        <f t="shared" si="0"/>
        <v>- Оперативно находит и систематизирует данные для анализа</v>
      </c>
    </row>
    <row r="10" spans="1:7" ht="111" thickBot="1" x14ac:dyDescent="0.3">
      <c r="A10" s="30"/>
      <c r="B10" s="22"/>
      <c r="C10" s="13" t="s">
        <v>21</v>
      </c>
      <c r="D10" s="13" t="s">
        <v>24</v>
      </c>
      <c r="E10" s="13" t="s">
        <v>27</v>
      </c>
      <c r="F10" s="5">
        <v>1</v>
      </c>
      <c r="G10" s="38" t="str">
        <f t="shared" si="0"/>
        <v>- Не всегда видит взаимосвязи и делает обоснованные выводы, испытывает сложности с анализом сложной противоречивой информации, испытывает затруднения с видением «большой картинки»</v>
      </c>
    </row>
    <row r="11" spans="1:7" ht="63.75" thickBot="1" x14ac:dyDescent="0.3">
      <c r="A11" s="14">
        <v>3</v>
      </c>
      <c r="B11" s="15" t="s">
        <v>28</v>
      </c>
      <c r="C11" s="13" t="s">
        <v>29</v>
      </c>
      <c r="D11" s="13" t="s">
        <v>30</v>
      </c>
      <c r="E11" s="13" t="s">
        <v>31</v>
      </c>
      <c r="F11" s="5">
        <v>2</v>
      </c>
      <c r="G11" s="38" t="str">
        <f t="shared" si="0"/>
        <v>- Читает и переводит профессиональную литературу, обладает грамотной разговорной речью</v>
      </c>
    </row>
  </sheetData>
  <mergeCells count="8">
    <mergeCell ref="A8:A10"/>
    <mergeCell ref="B8:B10"/>
    <mergeCell ref="A1:A2"/>
    <mergeCell ref="B1:B2"/>
    <mergeCell ref="C1:E1"/>
    <mergeCell ref="A3:E3"/>
    <mergeCell ref="A4:A7"/>
    <mergeCell ref="B4:B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A4A1B-6D12-4B3E-A43A-368E02C21FFB}">
  <dimension ref="A1:G11"/>
  <sheetViews>
    <sheetView topLeftCell="A6" workbookViewId="0">
      <selection activeCell="C14" sqref="C14"/>
    </sheetView>
  </sheetViews>
  <sheetFormatPr defaultRowHeight="15" x14ac:dyDescent="0.25"/>
  <cols>
    <col min="1" max="2" width="23" customWidth="1"/>
    <col min="3" max="3" width="34.85546875" customWidth="1"/>
    <col min="4" max="4" width="38.28515625" customWidth="1"/>
    <col min="5" max="5" width="52.85546875" customWidth="1"/>
    <col min="6" max="6" width="25.5703125" style="5" bestFit="1" customWidth="1"/>
    <col min="7" max="7" width="53.42578125" style="37" customWidth="1"/>
  </cols>
  <sheetData>
    <row r="1" spans="1:7" ht="16.5" thickBot="1" x14ac:dyDescent="0.3">
      <c r="A1" s="21" t="s">
        <v>0</v>
      </c>
      <c r="B1" s="23" t="s">
        <v>1</v>
      </c>
      <c r="C1" s="25" t="s">
        <v>2</v>
      </c>
      <c r="D1" s="26"/>
      <c r="E1" s="27"/>
    </row>
    <row r="2" spans="1:7" ht="16.5" thickBot="1" x14ac:dyDescent="0.3">
      <c r="A2" s="22"/>
      <c r="B2" s="24"/>
      <c r="C2" s="9" t="s">
        <v>3</v>
      </c>
      <c r="D2" s="10" t="s">
        <v>4</v>
      </c>
      <c r="E2" s="11" t="s">
        <v>5</v>
      </c>
    </row>
    <row r="3" spans="1:7" ht="16.5" thickBot="1" x14ac:dyDescent="0.3">
      <c r="A3" s="32" t="s">
        <v>6</v>
      </c>
      <c r="B3" s="33"/>
      <c r="C3" s="33"/>
      <c r="D3" s="33"/>
      <c r="E3" s="34"/>
      <c r="F3" s="39" t="s">
        <v>45</v>
      </c>
      <c r="G3" s="36" t="s">
        <v>46</v>
      </c>
    </row>
    <row r="4" spans="1:7" ht="63" x14ac:dyDescent="0.25">
      <c r="A4" s="28">
        <v>1</v>
      </c>
      <c r="B4" s="21" t="s">
        <v>7</v>
      </c>
      <c r="C4" s="12" t="s">
        <v>8</v>
      </c>
      <c r="D4" s="12" t="s">
        <v>11</v>
      </c>
      <c r="E4" s="12" t="s">
        <v>14</v>
      </c>
      <c r="F4" s="35">
        <v>3</v>
      </c>
      <c r="G4" s="38" t="str">
        <f>IF(F4=1,C4,IF(F4=2,D4,IF(F4=3,E4,"")))</f>
        <v>- Обладает глубокими знаниями законодательства, регулирующего деятельность органов государственной власти</v>
      </c>
    </row>
    <row r="5" spans="1:7" ht="110.25" x14ac:dyDescent="0.25">
      <c r="A5" s="29"/>
      <c r="B5" s="31"/>
      <c r="C5" s="12" t="s">
        <v>9</v>
      </c>
      <c r="D5" s="12" t="s">
        <v>12</v>
      </c>
      <c r="E5" s="12" t="s">
        <v>15</v>
      </c>
      <c r="F5" s="5">
        <v>3</v>
      </c>
      <c r="G5" s="38" t="str">
        <f t="shared" ref="G5:G11" si="0">IF(F5=1,C5,IF(F5=2,D5,IF(F5=3,E5,"")))</f>
        <v xml:space="preserve">- Обладает глубокими знаниями бюджетного законодательства, позволяющими в том числе анализировать отраслевое законодательство в связке со смежными законодательными актами </v>
      </c>
    </row>
    <row r="6" spans="1:7" ht="47.25" x14ac:dyDescent="0.25">
      <c r="A6" s="29"/>
      <c r="B6" s="31"/>
      <c r="C6" s="12" t="s">
        <v>10</v>
      </c>
      <c r="D6" s="12" t="s">
        <v>13</v>
      </c>
      <c r="E6" s="12" t="s">
        <v>16</v>
      </c>
      <c r="F6" s="5">
        <v>3</v>
      </c>
      <c r="G6" s="38" t="str">
        <f t="shared" si="0"/>
        <v>- Понимает проблематику и ключевые направления совершенствования законодательства</v>
      </c>
    </row>
    <row r="7" spans="1:7" ht="32.25" thickBot="1" x14ac:dyDescent="0.3">
      <c r="A7" s="30"/>
      <c r="B7" s="22"/>
      <c r="C7" s="2"/>
      <c r="D7" s="2"/>
      <c r="E7" s="13" t="s">
        <v>17</v>
      </c>
      <c r="F7" s="5">
        <v>3</v>
      </c>
      <c r="G7" s="38" t="str">
        <f>IF(F7=1,C7,IF(F7=2,D7,IF(F7=3,E7,"")))</f>
        <v>- Консультирует коллег в особо сложных вопросах, является лидером по определенной тематике</v>
      </c>
    </row>
    <row r="8" spans="1:7" ht="63" x14ac:dyDescent="0.25">
      <c r="A8" s="28">
        <v>2</v>
      </c>
      <c r="B8" s="21" t="s">
        <v>18</v>
      </c>
      <c r="C8" s="12" t="s">
        <v>19</v>
      </c>
      <c r="D8" s="12" t="s">
        <v>22</v>
      </c>
      <c r="E8" s="12" t="s">
        <v>25</v>
      </c>
      <c r="F8" s="5">
        <v>3</v>
      </c>
      <c r="G8" s="38" t="str">
        <f t="shared" si="0"/>
        <v>- Определяет обьем информации, необходимый для анализа/выполнения комплексной задачи. Может распределить задачи на элементы между разными сотрудниками</v>
      </c>
    </row>
    <row r="9" spans="1:7" ht="47.25" x14ac:dyDescent="0.25">
      <c r="A9" s="29"/>
      <c r="B9" s="31"/>
      <c r="C9" s="12" t="s">
        <v>20</v>
      </c>
      <c r="D9" s="12" t="s">
        <v>23</v>
      </c>
      <c r="E9" s="12" t="s">
        <v>26</v>
      </c>
      <c r="F9" s="5">
        <v>3</v>
      </c>
      <c r="G9" s="38" t="str">
        <f t="shared" si="0"/>
        <v>- Умеет работать с большим объёмом информации, в том числе с использованием современных цифровых технологий</v>
      </c>
    </row>
    <row r="10" spans="1:7" ht="111" thickBot="1" x14ac:dyDescent="0.3">
      <c r="A10" s="30"/>
      <c r="B10" s="22"/>
      <c r="C10" s="13" t="s">
        <v>21</v>
      </c>
      <c r="D10" s="13" t="s">
        <v>24</v>
      </c>
      <c r="E10" s="13" t="s">
        <v>27</v>
      </c>
      <c r="F10" s="5">
        <v>3</v>
      </c>
      <c r="G10" s="38" t="str">
        <f t="shared" si="0"/>
        <v>- Эффективно анализирует сложную информацию, находит скрытые взаимосвязи, отделяет главное от второстепенного, учитывает все элементы и детали при решении задачи, четко видит «большую картинку»</v>
      </c>
    </row>
    <row r="11" spans="1:7" ht="63.75" thickBot="1" x14ac:dyDescent="0.3">
      <c r="A11" s="14">
        <v>3</v>
      </c>
      <c r="B11" s="15" t="s">
        <v>28</v>
      </c>
      <c r="C11" s="13" t="s">
        <v>29</v>
      </c>
      <c r="D11" s="13" t="s">
        <v>30</v>
      </c>
      <c r="E11" s="13" t="s">
        <v>31</v>
      </c>
      <c r="F11" s="5">
        <v>3</v>
      </c>
      <c r="G11" s="38" t="str">
        <f t="shared" si="0"/>
        <v>- Имеет свободный уровень владения иностранным языком</v>
      </c>
    </row>
  </sheetData>
  <mergeCells count="8">
    <mergeCell ref="A8:A10"/>
    <mergeCell ref="B8:B10"/>
    <mergeCell ref="A1:A2"/>
    <mergeCell ref="B1:B2"/>
    <mergeCell ref="C1:E1"/>
    <mergeCell ref="A3:E3"/>
    <mergeCell ref="A4:A7"/>
    <mergeCell ref="B4:B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9189E-8823-4C07-8859-206E130A67BD}">
  <dimension ref="A1:G11"/>
  <sheetViews>
    <sheetView topLeftCell="A6" workbookViewId="0">
      <selection activeCell="F12" sqref="F12"/>
    </sheetView>
  </sheetViews>
  <sheetFormatPr defaultRowHeight="15" x14ac:dyDescent="0.25"/>
  <cols>
    <col min="1" max="2" width="23" customWidth="1"/>
    <col min="3" max="3" width="34.85546875" customWidth="1"/>
    <col min="4" max="4" width="38.28515625" customWidth="1"/>
    <col min="5" max="5" width="52.85546875" customWidth="1"/>
    <col min="6" max="6" width="25.5703125" style="5" bestFit="1" customWidth="1"/>
    <col min="7" max="7" width="53.42578125" style="37" customWidth="1"/>
  </cols>
  <sheetData>
    <row r="1" spans="1:7" ht="16.5" thickBot="1" x14ac:dyDescent="0.3">
      <c r="A1" s="21" t="s">
        <v>0</v>
      </c>
      <c r="B1" s="23" t="s">
        <v>1</v>
      </c>
      <c r="C1" s="25" t="s">
        <v>2</v>
      </c>
      <c r="D1" s="26"/>
      <c r="E1" s="27"/>
    </row>
    <row r="2" spans="1:7" ht="16.5" thickBot="1" x14ac:dyDescent="0.3">
      <c r="A2" s="22"/>
      <c r="B2" s="24"/>
      <c r="C2" s="9" t="s">
        <v>3</v>
      </c>
      <c r="D2" s="10" t="s">
        <v>4</v>
      </c>
      <c r="E2" s="11" t="s">
        <v>5</v>
      </c>
    </row>
    <row r="3" spans="1:7" ht="16.5" thickBot="1" x14ac:dyDescent="0.3">
      <c r="A3" s="32" t="s">
        <v>6</v>
      </c>
      <c r="B3" s="33"/>
      <c r="C3" s="33"/>
      <c r="D3" s="33"/>
      <c r="E3" s="34"/>
      <c r="F3" s="39" t="s">
        <v>45</v>
      </c>
      <c r="G3" s="36" t="s">
        <v>46</v>
      </c>
    </row>
    <row r="4" spans="1:7" ht="63" x14ac:dyDescent="0.25">
      <c r="A4" s="28">
        <v>1</v>
      </c>
      <c r="B4" s="21" t="s">
        <v>7</v>
      </c>
      <c r="C4" s="12" t="s">
        <v>8</v>
      </c>
      <c r="D4" s="12" t="s">
        <v>11</v>
      </c>
      <c r="E4" s="12" t="s">
        <v>14</v>
      </c>
      <c r="F4" s="35">
        <v>1</v>
      </c>
      <c r="G4" s="38" t="str">
        <f>IF(F4=1,C4,IF(F4=2,D4,IF(F4=3,E4,"")))</f>
        <v>- Обладает базовыми знаниями законодательства, регулирующего деятельность органов государственной власти</v>
      </c>
    </row>
    <row r="5" spans="1:7" ht="110.25" x14ac:dyDescent="0.25">
      <c r="A5" s="29"/>
      <c r="B5" s="31"/>
      <c r="C5" s="12" t="s">
        <v>9</v>
      </c>
      <c r="D5" s="12" t="s">
        <v>12</v>
      </c>
      <c r="E5" s="12" t="s">
        <v>15</v>
      </c>
      <c r="F5" s="5">
        <v>2</v>
      </c>
      <c r="G5" s="38" t="str">
        <f t="shared" ref="G5:G11" si="0">IF(F5=1,C5,IF(F5=2,D5,IF(F5=3,E5,"")))</f>
        <v>- Обладает уверенными знаниями бюджетного законодательства, знает взаимосвязь субьектов бюджетных правоотношений</v>
      </c>
    </row>
    <row r="6" spans="1:7" ht="47.25" x14ac:dyDescent="0.25">
      <c r="A6" s="29"/>
      <c r="B6" s="31"/>
      <c r="C6" s="12" t="s">
        <v>10</v>
      </c>
      <c r="D6" s="12" t="s">
        <v>13</v>
      </c>
      <c r="E6" s="12" t="s">
        <v>16</v>
      </c>
      <c r="F6" s="5">
        <v>2</v>
      </c>
      <c r="G6" s="38" t="str">
        <f t="shared" si="0"/>
        <v>- В нестандартных / специфических вопросах может нуждаться в консультациях</v>
      </c>
    </row>
    <row r="7" spans="1:7" ht="32.25" thickBot="1" x14ac:dyDescent="0.3">
      <c r="A7" s="30"/>
      <c r="B7" s="22"/>
      <c r="C7" s="2"/>
      <c r="D7" s="2"/>
      <c r="E7" s="13" t="s">
        <v>17</v>
      </c>
      <c r="F7" s="5">
        <v>3</v>
      </c>
      <c r="G7" s="38" t="str">
        <f>IF(F7=1,C7,IF(F7=2,D7,IF(F7=3,E7,"")))</f>
        <v>- Консультирует коллег в особо сложных вопросах, является лидером по определенной тематике</v>
      </c>
    </row>
    <row r="8" spans="1:7" ht="63" x14ac:dyDescent="0.25">
      <c r="A8" s="28">
        <v>2</v>
      </c>
      <c r="B8" s="21" t="s">
        <v>18</v>
      </c>
      <c r="C8" s="12" t="s">
        <v>19</v>
      </c>
      <c r="D8" s="12" t="s">
        <v>22</v>
      </c>
      <c r="E8" s="12" t="s">
        <v>25</v>
      </c>
      <c r="F8" s="5">
        <v>2</v>
      </c>
      <c r="G8" s="38" t="str">
        <f t="shared" si="0"/>
        <v>- Самостоятельно определяет объем информации, необходимый для анализа/выполнения задачи</v>
      </c>
    </row>
    <row r="9" spans="1:7" ht="47.25" x14ac:dyDescent="0.25">
      <c r="A9" s="29"/>
      <c r="B9" s="31"/>
      <c r="C9" s="12" t="s">
        <v>20</v>
      </c>
      <c r="D9" s="12" t="s">
        <v>23</v>
      </c>
      <c r="E9" s="12" t="s">
        <v>26</v>
      </c>
      <c r="F9" s="5">
        <v>2</v>
      </c>
      <c r="G9" s="38" t="str">
        <f t="shared" si="0"/>
        <v>- Оперативно находит и систематизирует данные для анализа</v>
      </c>
    </row>
    <row r="10" spans="1:7" ht="111" thickBot="1" x14ac:dyDescent="0.3">
      <c r="A10" s="30"/>
      <c r="B10" s="22"/>
      <c r="C10" s="13" t="s">
        <v>21</v>
      </c>
      <c r="D10" s="13" t="s">
        <v>24</v>
      </c>
      <c r="E10" s="13" t="s">
        <v>27</v>
      </c>
      <c r="F10" s="5">
        <v>1</v>
      </c>
      <c r="G10" s="38" t="str">
        <f t="shared" si="0"/>
        <v>- Не всегда видит взаимосвязи и делает обоснованные выводы, испытывает сложности с анализом сложной противоречивой информации, испытывает затруднения с видением «большой картинки»</v>
      </c>
    </row>
    <row r="11" spans="1:7" ht="63.75" thickBot="1" x14ac:dyDescent="0.3">
      <c r="A11" s="14">
        <v>3</v>
      </c>
      <c r="B11" s="15" t="s">
        <v>28</v>
      </c>
      <c r="C11" s="13" t="s">
        <v>29</v>
      </c>
      <c r="D11" s="13" t="s">
        <v>30</v>
      </c>
      <c r="E11" s="13" t="s">
        <v>31</v>
      </c>
      <c r="F11" s="5">
        <v>1</v>
      </c>
      <c r="G11" s="38" t="str">
        <f t="shared" si="0"/>
        <v>- Читает и переводит со словарем</v>
      </c>
    </row>
  </sheetData>
  <mergeCells count="8">
    <mergeCell ref="A8:A10"/>
    <mergeCell ref="B8:B10"/>
    <mergeCell ref="A1:A2"/>
    <mergeCell ref="B1:B2"/>
    <mergeCell ref="C1:E1"/>
    <mergeCell ref="A3:E3"/>
    <mergeCell ref="A4:A7"/>
    <mergeCell ref="B4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ДР</vt:lpstr>
      <vt:lpstr>должности</vt:lpstr>
      <vt:lpstr>данные_директор</vt:lpstr>
      <vt:lpstr>ЗАМдир</vt:lpstr>
      <vt:lpstr>данные_нач.отдела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Ходова</dc:creator>
  <cp:lastModifiedBy>1</cp:lastModifiedBy>
  <dcterms:created xsi:type="dcterms:W3CDTF">2023-01-27T08:42:42Z</dcterms:created>
  <dcterms:modified xsi:type="dcterms:W3CDTF">2023-01-30T20:40:23Z</dcterms:modified>
</cp:coreProperties>
</file>