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105" tabRatio="847"/>
  </bookViews>
  <sheets>
    <sheet name="Печать" sheetId="4" r:id="rId1"/>
    <sheet name="Список для печати" sheetId="3" r:id="rId2"/>
    <sheet name="Свод" sheetId="1" r:id="rId3"/>
    <sheet name="тест арт" sheetId="6" r:id="rId4"/>
    <sheet name="формулы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4" l="1" a="1"/>
  <c r="A5" i="4" s="1"/>
  <c r="F116" i="4" a="1"/>
  <c r="F116" i="4" s="1"/>
  <c r="E116" i="4" a="1"/>
  <c r="E116" i="4" s="1"/>
  <c r="D116" i="4" a="1"/>
  <c r="D116" i="4" s="1"/>
  <c r="C116" i="4" a="1"/>
  <c r="C116" i="4" s="1"/>
  <c r="B116" i="4" a="1"/>
  <c r="B116" i="4" s="1"/>
  <c r="A116" i="4" a="1"/>
  <c r="A116" i="4" s="1"/>
  <c r="F115" i="4" a="1"/>
  <c r="F115" i="4" s="1"/>
  <c r="E115" i="4" a="1"/>
  <c r="E115" i="4" s="1"/>
  <c r="D115" i="4" a="1"/>
  <c r="D115" i="4" s="1"/>
  <c r="C115" i="4" a="1"/>
  <c r="C115" i="4" s="1"/>
  <c r="B115" i="4" a="1"/>
  <c r="B115" i="4" s="1"/>
  <c r="A115" i="4" a="1"/>
  <c r="A115" i="4" s="1"/>
  <c r="F114" i="4" a="1"/>
  <c r="F114" i="4" s="1"/>
  <c r="E114" i="4" a="1"/>
  <c r="E114" i="4" s="1"/>
  <c r="D114" i="4" a="1"/>
  <c r="D114" i="4" s="1"/>
  <c r="C114" i="4" a="1"/>
  <c r="C114" i="4" s="1"/>
  <c r="B114" i="4" a="1"/>
  <c r="B114" i="4" s="1"/>
  <c r="A114" i="4" a="1"/>
  <c r="A114" i="4" s="1"/>
  <c r="F113" i="4" a="1"/>
  <c r="F113" i="4" s="1"/>
  <c r="E113" i="4" a="1"/>
  <c r="E113" i="4" s="1"/>
  <c r="D113" i="4" a="1"/>
  <c r="D113" i="4" s="1"/>
  <c r="C113" i="4" a="1"/>
  <c r="C113" i="4" s="1"/>
  <c r="B113" i="4" a="1"/>
  <c r="B113" i="4" s="1"/>
  <c r="A113" i="4" a="1"/>
  <c r="A113" i="4" s="1"/>
  <c r="F112" i="4" a="1"/>
  <c r="F112" i="4" s="1"/>
  <c r="E112" i="4" a="1"/>
  <c r="E112" i="4" s="1"/>
  <c r="D112" i="4" a="1"/>
  <c r="D112" i="4" s="1"/>
  <c r="C112" i="4" a="1"/>
  <c r="C112" i="4" s="1"/>
  <c r="B112" i="4" a="1"/>
  <c r="B112" i="4" s="1"/>
  <c r="A112" i="4" a="1"/>
  <c r="A112" i="4" s="1"/>
  <c r="F111" i="4" a="1"/>
  <c r="F111" i="4" s="1"/>
  <c r="E111" i="4" a="1"/>
  <c r="E111" i="4" s="1"/>
  <c r="D111" i="4" a="1"/>
  <c r="D111" i="4" s="1"/>
  <c r="C111" i="4" a="1"/>
  <c r="C111" i="4" s="1"/>
  <c r="B111" i="4" a="1"/>
  <c r="B111" i="4" s="1"/>
  <c r="A111" i="4" a="1"/>
  <c r="A111" i="4" s="1"/>
  <c r="F110" i="4" a="1"/>
  <c r="F110" i="4" s="1"/>
  <c r="E110" i="4" a="1"/>
  <c r="E110" i="4" s="1"/>
  <c r="D110" i="4" a="1"/>
  <c r="D110" i="4" s="1"/>
  <c r="C110" i="4" a="1"/>
  <c r="C110" i="4" s="1"/>
  <c r="B110" i="4" a="1"/>
  <c r="B110" i="4" s="1"/>
  <c r="A110" i="4" a="1"/>
  <c r="A110" i="4" s="1"/>
  <c r="F109" i="4" a="1"/>
  <c r="F109" i="4" s="1"/>
  <c r="E109" i="4" a="1"/>
  <c r="E109" i="4" s="1"/>
  <c r="D109" i="4" a="1"/>
  <c r="D109" i="4" s="1"/>
  <c r="C109" i="4" a="1"/>
  <c r="C109" i="4" s="1"/>
  <c r="B109" i="4" a="1"/>
  <c r="B109" i="4" s="1"/>
  <c r="A109" i="4" a="1"/>
  <c r="A109" i="4" s="1"/>
  <c r="F108" i="4" a="1"/>
  <c r="F108" i="4" s="1"/>
  <c r="E108" i="4" a="1"/>
  <c r="E108" i="4" s="1"/>
  <c r="D108" i="4" a="1"/>
  <c r="D108" i="4" s="1"/>
  <c r="C108" i="4" a="1"/>
  <c r="C108" i="4" s="1"/>
  <c r="B108" i="4" a="1"/>
  <c r="B108" i="4" s="1"/>
  <c r="A108" i="4" a="1"/>
  <c r="A108" i="4" s="1"/>
  <c r="F107" i="4" a="1"/>
  <c r="F107" i="4" s="1"/>
  <c r="E107" i="4" a="1"/>
  <c r="E107" i="4" s="1"/>
  <c r="D107" i="4" a="1"/>
  <c r="D107" i="4" s="1"/>
  <c r="C107" i="4" a="1"/>
  <c r="C107" i="4" s="1"/>
  <c r="B107" i="4" a="1"/>
  <c r="B107" i="4" s="1"/>
  <c r="A107" i="4" a="1"/>
  <c r="A107" i="4" s="1"/>
  <c r="F106" i="4" a="1"/>
  <c r="F106" i="4" s="1"/>
  <c r="E106" i="4" a="1"/>
  <c r="E106" i="4" s="1"/>
  <c r="D106" i="4" a="1"/>
  <c r="D106" i="4" s="1"/>
  <c r="C106" i="4" a="1"/>
  <c r="C106" i="4" s="1"/>
  <c r="B106" i="4" a="1"/>
  <c r="B106" i="4" s="1"/>
  <c r="A106" i="4" a="1"/>
  <c r="A106" i="4" s="1"/>
  <c r="F105" i="4" a="1"/>
  <c r="F105" i="4" s="1"/>
  <c r="E105" i="4" a="1"/>
  <c r="E105" i="4" s="1"/>
  <c r="D105" i="4" a="1"/>
  <c r="D105" i="4" s="1"/>
  <c r="C105" i="4" a="1"/>
  <c r="C105" i="4" s="1"/>
  <c r="B105" i="4" a="1"/>
  <c r="B105" i="4" s="1"/>
  <c r="A105" i="4" a="1"/>
  <c r="A105" i="4" s="1"/>
  <c r="F104" i="4" a="1"/>
  <c r="F104" i="4" s="1"/>
  <c r="E104" i="4" a="1"/>
  <c r="E104" i="4" s="1"/>
  <c r="D104" i="4" a="1"/>
  <c r="D104" i="4" s="1"/>
  <c r="C104" i="4" a="1"/>
  <c r="C104" i="4" s="1"/>
  <c r="B104" i="4" a="1"/>
  <c r="B104" i="4" s="1"/>
  <c r="A104" i="4" a="1"/>
  <c r="A104" i="4" s="1"/>
  <c r="F103" i="4" a="1"/>
  <c r="F103" i="4" s="1"/>
  <c r="E103" i="4" a="1"/>
  <c r="E103" i="4" s="1"/>
  <c r="D103" i="4" a="1"/>
  <c r="D103" i="4" s="1"/>
  <c r="C103" i="4" a="1"/>
  <c r="C103" i="4" s="1"/>
  <c r="B103" i="4" a="1"/>
  <c r="B103" i="4" s="1"/>
  <c r="A103" i="4" a="1"/>
  <c r="A103" i="4" s="1"/>
  <c r="F102" i="4" a="1"/>
  <c r="F102" i="4" s="1"/>
  <c r="E102" i="4" a="1"/>
  <c r="E102" i="4" s="1"/>
  <c r="D102" i="4" a="1"/>
  <c r="D102" i="4" s="1"/>
  <c r="C102" i="4" a="1"/>
  <c r="C102" i="4" s="1"/>
  <c r="B102" i="4" a="1"/>
  <c r="B102" i="4" s="1"/>
  <c r="A102" i="4" a="1"/>
  <c r="A102" i="4" s="1"/>
  <c r="F101" i="4" a="1"/>
  <c r="F101" i="4" s="1"/>
  <c r="E101" i="4" a="1"/>
  <c r="E101" i="4" s="1"/>
  <c r="D101" i="4" a="1"/>
  <c r="D101" i="4" s="1"/>
  <c r="C101" i="4" a="1"/>
  <c r="C101" i="4" s="1"/>
  <c r="B101" i="4" a="1"/>
  <c r="B101" i="4" s="1"/>
  <c r="A101" i="4" a="1"/>
  <c r="A101" i="4" s="1"/>
  <c r="F100" i="4" a="1"/>
  <c r="F100" i="4" s="1"/>
  <c r="E100" i="4" a="1"/>
  <c r="E100" i="4" s="1"/>
  <c r="D100" i="4" a="1"/>
  <c r="D100" i="4" s="1"/>
  <c r="C100" i="4" a="1"/>
  <c r="C100" i="4" s="1"/>
  <c r="B100" i="4" a="1"/>
  <c r="B100" i="4" s="1"/>
  <c r="A100" i="4" a="1"/>
  <c r="A100" i="4" s="1"/>
  <c r="F99" i="4" a="1"/>
  <c r="F99" i="4" s="1"/>
  <c r="E99" i="4" a="1"/>
  <c r="E99" i="4" s="1"/>
  <c r="D99" i="4" a="1"/>
  <c r="D99" i="4" s="1"/>
  <c r="C99" i="4" a="1"/>
  <c r="C99" i="4" s="1"/>
  <c r="B99" i="4" a="1"/>
  <c r="B99" i="4" s="1"/>
  <c r="A99" i="4" a="1"/>
  <c r="A99" i="4" s="1"/>
  <c r="F98" i="4" a="1"/>
  <c r="F98" i="4" s="1"/>
  <c r="E98" i="4" a="1"/>
  <c r="E98" i="4" s="1"/>
  <c r="D98" i="4" a="1"/>
  <c r="D98" i="4" s="1"/>
  <c r="C98" i="4" a="1"/>
  <c r="C98" i="4" s="1"/>
  <c r="B98" i="4" a="1"/>
  <c r="B98" i="4" s="1"/>
  <c r="A98" i="4" a="1"/>
  <c r="A98" i="4" s="1"/>
  <c r="F97" i="4" a="1"/>
  <c r="F97" i="4" s="1"/>
  <c r="E97" i="4" a="1"/>
  <c r="E97" i="4" s="1"/>
  <c r="D97" i="4" a="1"/>
  <c r="D97" i="4" s="1"/>
  <c r="C97" i="4" a="1"/>
  <c r="C97" i="4" s="1"/>
  <c r="B97" i="4" a="1"/>
  <c r="B97" i="4" s="1"/>
  <c r="A97" i="4" a="1"/>
  <c r="A97" i="4" s="1"/>
  <c r="F96" i="4" a="1"/>
  <c r="F96" i="4" s="1"/>
  <c r="E96" i="4" a="1"/>
  <c r="E96" i="4" s="1"/>
  <c r="D96" i="4" a="1"/>
  <c r="D96" i="4" s="1"/>
  <c r="C96" i="4" a="1"/>
  <c r="C96" i="4" s="1"/>
  <c r="B96" i="4" a="1"/>
  <c r="B96" i="4" s="1"/>
  <c r="A96" i="4" a="1"/>
  <c r="A96" i="4" s="1"/>
  <c r="F95" i="4" a="1"/>
  <c r="F95" i="4" s="1"/>
  <c r="E95" i="4" a="1"/>
  <c r="E95" i="4" s="1"/>
  <c r="D95" i="4" a="1"/>
  <c r="D95" i="4" s="1"/>
  <c r="C95" i="4" a="1"/>
  <c r="C95" i="4" s="1"/>
  <c r="B95" i="4" a="1"/>
  <c r="B95" i="4" s="1"/>
  <c r="A95" i="4" a="1"/>
  <c r="A95" i="4" s="1"/>
  <c r="F94" i="4" a="1"/>
  <c r="F94" i="4" s="1"/>
  <c r="E94" i="4" a="1"/>
  <c r="E94" i="4" s="1"/>
  <c r="D94" i="4" a="1"/>
  <c r="D94" i="4" s="1"/>
  <c r="C94" i="4" a="1"/>
  <c r="C94" i="4" s="1"/>
  <c r="B94" i="4" a="1"/>
  <c r="B94" i="4" s="1"/>
  <c r="A94" i="4" a="1"/>
  <c r="A94" i="4" s="1"/>
  <c r="F93" i="4" a="1"/>
  <c r="F93" i="4" s="1"/>
  <c r="E93" i="4" a="1"/>
  <c r="E93" i="4" s="1"/>
  <c r="D93" i="4" a="1"/>
  <c r="D93" i="4" s="1"/>
  <c r="C93" i="4" a="1"/>
  <c r="C93" i="4" s="1"/>
  <c r="B93" i="4" a="1"/>
  <c r="B93" i="4" s="1"/>
  <c r="A93" i="4" a="1"/>
  <c r="A93" i="4" s="1"/>
  <c r="F92" i="4" a="1"/>
  <c r="F92" i="4" s="1"/>
  <c r="E92" i="4" a="1"/>
  <c r="E92" i="4" s="1"/>
  <c r="D92" i="4" a="1"/>
  <c r="D92" i="4" s="1"/>
  <c r="C92" i="4" a="1"/>
  <c r="C92" i="4" s="1"/>
  <c r="B92" i="4" a="1"/>
  <c r="B92" i="4" s="1"/>
  <c r="A92" i="4" a="1"/>
  <c r="A92" i="4" s="1"/>
  <c r="F91" i="4" a="1"/>
  <c r="F91" i="4" s="1"/>
  <c r="E91" i="4" a="1"/>
  <c r="E91" i="4" s="1"/>
  <c r="D91" i="4" a="1"/>
  <c r="D91" i="4" s="1"/>
  <c r="C91" i="4" a="1"/>
  <c r="C91" i="4" s="1"/>
  <c r="B91" i="4" a="1"/>
  <c r="B91" i="4" s="1"/>
  <c r="A91" i="4" a="1"/>
  <c r="A91" i="4" s="1"/>
  <c r="F90" i="4" a="1"/>
  <c r="F90" i="4" s="1"/>
  <c r="E90" i="4" a="1"/>
  <c r="E90" i="4" s="1"/>
  <c r="D90" i="4" a="1"/>
  <c r="D90" i="4" s="1"/>
  <c r="C90" i="4" a="1"/>
  <c r="C90" i="4" s="1"/>
  <c r="B90" i="4" a="1"/>
  <c r="B90" i="4" s="1"/>
  <c r="A90" i="4" a="1"/>
  <c r="A90" i="4" s="1"/>
  <c r="F89" i="4" a="1"/>
  <c r="F89" i="4" s="1"/>
  <c r="E89" i="4" a="1"/>
  <c r="E89" i="4" s="1"/>
  <c r="D89" i="4" a="1"/>
  <c r="D89" i="4" s="1"/>
  <c r="C89" i="4" a="1"/>
  <c r="C89" i="4" s="1"/>
  <c r="B89" i="4" a="1"/>
  <c r="B89" i="4" s="1"/>
  <c r="A89" i="4" a="1"/>
  <c r="A89" i="4" s="1"/>
  <c r="F88" i="4" a="1"/>
  <c r="F88" i="4" s="1"/>
  <c r="E88" i="4" a="1"/>
  <c r="E88" i="4" s="1"/>
  <c r="D88" i="4" a="1"/>
  <c r="D88" i="4" s="1"/>
  <c r="C88" i="4" a="1"/>
  <c r="C88" i="4" s="1"/>
  <c r="B88" i="4" a="1"/>
  <c r="B88" i="4" s="1"/>
  <c r="A88" i="4" a="1"/>
  <c r="A88" i="4" s="1"/>
  <c r="F87" i="4" a="1"/>
  <c r="F87" i="4" s="1"/>
  <c r="E87" i="4" a="1"/>
  <c r="E87" i="4" s="1"/>
  <c r="D87" i="4" a="1"/>
  <c r="D87" i="4" s="1"/>
  <c r="C87" i="4" a="1"/>
  <c r="C87" i="4" s="1"/>
  <c r="B87" i="4" a="1"/>
  <c r="B87" i="4" s="1"/>
  <c r="A87" i="4" a="1"/>
  <c r="A87" i="4" s="1"/>
  <c r="F86" i="4" a="1"/>
  <c r="F86" i="4" s="1"/>
  <c r="E86" i="4" a="1"/>
  <c r="E86" i="4" s="1"/>
  <c r="D86" i="4" a="1"/>
  <c r="D86" i="4" s="1"/>
  <c r="C86" i="4" a="1"/>
  <c r="C86" i="4" s="1"/>
  <c r="B86" i="4" a="1"/>
  <c r="B86" i="4" s="1"/>
  <c r="A86" i="4" a="1"/>
  <c r="A86" i="4" s="1"/>
  <c r="F85" i="4" a="1"/>
  <c r="F85" i="4" s="1"/>
  <c r="E85" i="4" a="1"/>
  <c r="E85" i="4" s="1"/>
  <c r="D85" i="4" a="1"/>
  <c r="D85" i="4" s="1"/>
  <c r="C85" i="4" a="1"/>
  <c r="C85" i="4" s="1"/>
  <c r="B85" i="4" a="1"/>
  <c r="B85" i="4" s="1"/>
  <c r="A85" i="4" a="1"/>
  <c r="A85" i="4" s="1"/>
  <c r="F84" i="4" a="1"/>
  <c r="F84" i="4" s="1"/>
  <c r="E84" i="4" a="1"/>
  <c r="E84" i="4" s="1"/>
  <c r="D84" i="4" a="1"/>
  <c r="D84" i="4" s="1"/>
  <c r="C84" i="4" a="1"/>
  <c r="C84" i="4" s="1"/>
  <c r="B84" i="4" a="1"/>
  <c r="B84" i="4" s="1"/>
  <c r="A84" i="4" a="1"/>
  <c r="A84" i="4" s="1"/>
  <c r="F83" i="4" a="1"/>
  <c r="F83" i="4" s="1"/>
  <c r="E83" i="4" a="1"/>
  <c r="E83" i="4" s="1"/>
  <c r="D83" i="4"/>
  <c r="D83" i="4" a="1"/>
  <c r="C83" i="4" a="1"/>
  <c r="C83" i="4" s="1"/>
  <c r="B83" i="4" a="1"/>
  <c r="B83" i="4" s="1"/>
  <c r="A83" i="4" a="1"/>
  <c r="A83" i="4" s="1"/>
  <c r="F82" i="4" a="1"/>
  <c r="F82" i="4" s="1"/>
  <c r="E82" i="4" a="1"/>
  <c r="E82" i="4" s="1"/>
  <c r="D82" i="4" a="1"/>
  <c r="D82" i="4" s="1"/>
  <c r="C82" i="4" a="1"/>
  <c r="C82" i="4" s="1"/>
  <c r="B82" i="4" a="1"/>
  <c r="B82" i="4" s="1"/>
  <c r="A82" i="4" a="1"/>
  <c r="A82" i="4" s="1"/>
  <c r="F81" i="4" a="1"/>
  <c r="F81" i="4" s="1"/>
  <c r="E81" i="4" a="1"/>
  <c r="E81" i="4" s="1"/>
  <c r="D81" i="4" a="1"/>
  <c r="D81" i="4" s="1"/>
  <c r="C81" i="4" a="1"/>
  <c r="C81" i="4" s="1"/>
  <c r="B81" i="4" a="1"/>
  <c r="B81" i="4" s="1"/>
  <c r="A81" i="4" a="1"/>
  <c r="A81" i="4" s="1"/>
  <c r="F80" i="4" a="1"/>
  <c r="F80" i="4" s="1"/>
  <c r="E80" i="4" a="1"/>
  <c r="E80" i="4" s="1"/>
  <c r="D80" i="4" a="1"/>
  <c r="D80" i="4" s="1"/>
  <c r="C80" i="4" a="1"/>
  <c r="C80" i="4" s="1"/>
  <c r="B80" i="4" a="1"/>
  <c r="B80" i="4" s="1"/>
  <c r="A80" i="4" a="1"/>
  <c r="A80" i="4" s="1"/>
  <c r="F79" i="4" a="1"/>
  <c r="F79" i="4" s="1"/>
  <c r="E79" i="4" a="1"/>
  <c r="E79" i="4" s="1"/>
  <c r="D79" i="4" a="1"/>
  <c r="D79" i="4" s="1"/>
  <c r="C79" i="4" a="1"/>
  <c r="C79" i="4" s="1"/>
  <c r="B79" i="4" a="1"/>
  <c r="B79" i="4" s="1"/>
  <c r="A79" i="4" a="1"/>
  <c r="A79" i="4" s="1"/>
  <c r="F78" i="4" a="1"/>
  <c r="F78" i="4" s="1"/>
  <c r="E78" i="4" a="1"/>
  <c r="E78" i="4" s="1"/>
  <c r="D78" i="4" a="1"/>
  <c r="D78" i="4" s="1"/>
  <c r="C78" i="4" a="1"/>
  <c r="C78" i="4" s="1"/>
  <c r="B78" i="4"/>
  <c r="B78" i="4" a="1"/>
  <c r="A78" i="4" a="1"/>
  <c r="A78" i="4" s="1"/>
  <c r="F77" i="4" a="1"/>
  <c r="F77" i="4" s="1"/>
  <c r="E77" i="4" a="1"/>
  <c r="E77" i="4" s="1"/>
  <c r="D77" i="4" a="1"/>
  <c r="D77" i="4" s="1"/>
  <c r="C77" i="4" a="1"/>
  <c r="C77" i="4" s="1"/>
  <c r="B77" i="4" a="1"/>
  <c r="B77" i="4" s="1"/>
  <c r="A77" i="4" a="1"/>
  <c r="A77" i="4" s="1"/>
  <c r="F76" i="4" a="1"/>
  <c r="F76" i="4" s="1"/>
  <c r="E76" i="4" a="1"/>
  <c r="E76" i="4" s="1"/>
  <c r="D76" i="4" a="1"/>
  <c r="D76" i="4" s="1"/>
  <c r="C76" i="4" a="1"/>
  <c r="C76" i="4" s="1"/>
  <c r="B76" i="4" a="1"/>
  <c r="B76" i="4" s="1"/>
  <c r="A76" i="4" a="1"/>
  <c r="A76" i="4" s="1"/>
  <c r="F75" i="4" a="1"/>
  <c r="F75" i="4" s="1"/>
  <c r="E75" i="4" a="1"/>
  <c r="E75" i="4" s="1"/>
  <c r="D75" i="4" a="1"/>
  <c r="D75" i="4" s="1"/>
  <c r="C75" i="4" a="1"/>
  <c r="C75" i="4" s="1"/>
  <c r="B75" i="4" a="1"/>
  <c r="B75" i="4" s="1"/>
  <c r="A75" i="4" a="1"/>
  <c r="A75" i="4" s="1"/>
  <c r="F74" i="4" a="1"/>
  <c r="F74" i="4" s="1"/>
  <c r="E74" i="4" a="1"/>
  <c r="E74" i="4" s="1"/>
  <c r="D74" i="4" a="1"/>
  <c r="D74" i="4" s="1"/>
  <c r="C74" i="4" a="1"/>
  <c r="C74" i="4" s="1"/>
  <c r="B74" i="4" a="1"/>
  <c r="B74" i="4" s="1"/>
  <c r="A74" i="4" a="1"/>
  <c r="A74" i="4" s="1"/>
  <c r="F73" i="4" a="1"/>
  <c r="F73" i="4" s="1"/>
  <c r="E73" i="4" a="1"/>
  <c r="E73" i="4" s="1"/>
  <c r="D73" i="4" a="1"/>
  <c r="D73" i="4" s="1"/>
  <c r="C73" i="4" a="1"/>
  <c r="C73" i="4" s="1"/>
  <c r="B73" i="4" a="1"/>
  <c r="B73" i="4" s="1"/>
  <c r="A73" i="4" a="1"/>
  <c r="A73" i="4" s="1"/>
  <c r="F72" i="4"/>
  <c r="F72" i="4" a="1"/>
  <c r="E72" i="4" a="1"/>
  <c r="E72" i="4" s="1"/>
  <c r="D72" i="4" a="1"/>
  <c r="D72" i="4" s="1"/>
  <c r="C72" i="4" a="1"/>
  <c r="C72" i="4" s="1"/>
  <c r="B72" i="4" a="1"/>
  <c r="B72" i="4" s="1"/>
  <c r="A72" i="4" a="1"/>
  <c r="A72" i="4" s="1"/>
  <c r="F71" i="4" a="1"/>
  <c r="F71" i="4" s="1"/>
  <c r="E71" i="4" a="1"/>
  <c r="E71" i="4" s="1"/>
  <c r="D71" i="4" a="1"/>
  <c r="D71" i="4" s="1"/>
  <c r="C71" i="4" a="1"/>
  <c r="C71" i="4" s="1"/>
  <c r="B71" i="4" a="1"/>
  <c r="B71" i="4" s="1"/>
  <c r="A71" i="4" a="1"/>
  <c r="A71" i="4" s="1"/>
  <c r="F70" i="4" a="1"/>
  <c r="F70" i="4" s="1"/>
  <c r="E70" i="4" a="1"/>
  <c r="E70" i="4" s="1"/>
  <c r="D70" i="4" a="1"/>
  <c r="D70" i="4" s="1"/>
  <c r="C70" i="4" a="1"/>
  <c r="C70" i="4" s="1"/>
  <c r="B70" i="4"/>
  <c r="B70" i="4" a="1"/>
  <c r="A70" i="4" a="1"/>
  <c r="A70" i="4" s="1"/>
  <c r="F69" i="4" a="1"/>
  <c r="F69" i="4" s="1"/>
  <c r="E69" i="4" a="1"/>
  <c r="E69" i="4" s="1"/>
  <c r="D69" i="4" a="1"/>
  <c r="D69" i="4" s="1"/>
  <c r="C69" i="4" a="1"/>
  <c r="C69" i="4" s="1"/>
  <c r="B69" i="4" a="1"/>
  <c r="B69" i="4" s="1"/>
  <c r="A69" i="4" a="1"/>
  <c r="A69" i="4" s="1"/>
  <c r="F68" i="4" a="1"/>
  <c r="F68" i="4" s="1"/>
  <c r="E68" i="4" a="1"/>
  <c r="E68" i="4" s="1"/>
  <c r="D68" i="4"/>
  <c r="C68" i="4"/>
  <c r="B68" i="4" a="1"/>
  <c r="B68" i="4" s="1"/>
  <c r="A68" i="4" a="1"/>
  <c r="A68" i="4" s="1"/>
  <c r="F67" i="4" a="1"/>
  <c r="F67" i="4" s="1"/>
  <c r="E67" i="4" a="1"/>
  <c r="E67" i="4" s="1"/>
  <c r="D67" i="4"/>
  <c r="C67" i="4"/>
  <c r="B67" i="4" a="1"/>
  <c r="B67" i="4" s="1"/>
  <c r="A67" i="4" a="1"/>
  <c r="A67" i="4" s="1"/>
  <c r="F66" i="4" a="1"/>
  <c r="F66" i="4" s="1"/>
  <c r="E66" i="4" a="1"/>
  <c r="E66" i="4" s="1"/>
  <c r="D66" i="4"/>
  <c r="C66" i="4"/>
  <c r="B66" i="4" a="1"/>
  <c r="B66" i="4" s="1"/>
  <c r="A66" i="4" a="1"/>
  <c r="A66" i="4" s="1"/>
  <c r="F65" i="4" a="1"/>
  <c r="F65" i="4" s="1"/>
  <c r="E65" i="4" a="1"/>
  <c r="E65" i="4" s="1"/>
  <c r="D65" i="4"/>
  <c r="C65" i="4"/>
  <c r="B65" i="4" a="1"/>
  <c r="B65" i="4" s="1"/>
  <c r="A65" i="4" a="1"/>
  <c r="A65" i="4" s="1"/>
  <c r="F64" i="4" a="1"/>
  <c r="F64" i="4" s="1"/>
  <c r="E64" i="4" a="1"/>
  <c r="E64" i="4" s="1"/>
  <c r="D64" i="4"/>
  <c r="C64" i="4"/>
  <c r="B64" i="4" a="1"/>
  <c r="B64" i="4" s="1"/>
  <c r="A64" i="4" a="1"/>
  <c r="A64" i="4" s="1"/>
  <c r="F63" i="4" a="1"/>
  <c r="F63" i="4" s="1"/>
  <c r="E63" i="4" a="1"/>
  <c r="E63" i="4" s="1"/>
  <c r="D63" i="4"/>
  <c r="C63" i="4"/>
  <c r="B63" i="4" a="1"/>
  <c r="B63" i="4" s="1"/>
  <c r="A63" i="4" a="1"/>
  <c r="A63" i="4" s="1"/>
  <c r="F62" i="4"/>
  <c r="F62" i="4" a="1"/>
  <c r="E62" i="4" a="1"/>
  <c r="E62" i="4" s="1"/>
  <c r="D62" i="4"/>
  <c r="C62" i="4"/>
  <c r="B62" i="4" a="1"/>
  <c r="B62" i="4" s="1"/>
  <c r="A62" i="4" a="1"/>
  <c r="A62" i="4" s="1"/>
  <c r="F61" i="4" a="1"/>
  <c r="F61" i="4" s="1"/>
  <c r="E61" i="4" a="1"/>
  <c r="E61" i="4" s="1"/>
  <c r="D61" i="4"/>
  <c r="C61" i="4"/>
  <c r="B61" i="4" a="1"/>
  <c r="B61" i="4" s="1"/>
  <c r="A61" i="4" a="1"/>
  <c r="A61" i="4" s="1"/>
  <c r="L60" i="4" a="1"/>
  <c r="L60" i="4" s="1"/>
  <c r="K60" i="4" a="1"/>
  <c r="K60" i="4" s="1"/>
  <c r="J60" i="4" a="1"/>
  <c r="J60" i="4" s="1"/>
  <c r="I60" i="4" a="1"/>
  <c r="I60" i="4" s="1"/>
  <c r="H60" i="4" a="1"/>
  <c r="H60" i="4" s="1"/>
  <c r="G60" i="4" a="1"/>
  <c r="G60" i="4" s="1"/>
  <c r="F60" i="4" a="1"/>
  <c r="F60" i="4" s="1"/>
  <c r="E60" i="4" a="1"/>
  <c r="E60" i="4" s="1"/>
  <c r="D60" i="4" a="1"/>
  <c r="D60" i="4" s="1"/>
  <c r="C60" i="4" a="1"/>
  <c r="C60" i="4" s="1"/>
  <c r="B60" i="4" a="1"/>
  <c r="B60" i="4" s="1"/>
  <c r="A60" i="4" a="1"/>
  <c r="A60" i="4" s="1"/>
  <c r="L59" i="4" a="1"/>
  <c r="L59" i="4" s="1"/>
  <c r="K59" i="4" a="1"/>
  <c r="K59" i="4" s="1"/>
  <c r="J59" i="4" a="1"/>
  <c r="J59" i="4" s="1"/>
  <c r="I59" i="4" a="1"/>
  <c r="I59" i="4" s="1"/>
  <c r="H59" i="4" a="1"/>
  <c r="H59" i="4" s="1"/>
  <c r="G59" i="4" a="1"/>
  <c r="G59" i="4" s="1"/>
  <c r="F59" i="4" a="1"/>
  <c r="F59" i="4" s="1"/>
  <c r="E59" i="4" a="1"/>
  <c r="E59" i="4" s="1"/>
  <c r="D59" i="4" a="1"/>
  <c r="D59" i="4" s="1"/>
  <c r="C59" i="4" a="1"/>
  <c r="C59" i="4" s="1"/>
  <c r="B59" i="4" a="1"/>
  <c r="B59" i="4" s="1"/>
  <c r="A59" i="4" a="1"/>
  <c r="A59" i="4" s="1"/>
  <c r="L58" i="4"/>
  <c r="L58" i="4" a="1"/>
  <c r="K58" i="4" a="1"/>
  <c r="K58" i="4" s="1"/>
  <c r="J58" i="4" a="1"/>
  <c r="J58" i="4" s="1"/>
  <c r="I58" i="4" a="1"/>
  <c r="I58" i="4" s="1"/>
  <c r="H58" i="4" a="1"/>
  <c r="H58" i="4" s="1"/>
  <c r="G58" i="4" a="1"/>
  <c r="G58" i="4" s="1"/>
  <c r="F58" i="4" a="1"/>
  <c r="F58" i="4" s="1"/>
  <c r="E58" i="4" a="1"/>
  <c r="E58" i="4" s="1"/>
  <c r="D58" i="4" a="1"/>
  <c r="D58" i="4" s="1"/>
  <c r="C58" i="4" a="1"/>
  <c r="C58" i="4" s="1"/>
  <c r="B58" i="4" a="1"/>
  <c r="B58" i="4" s="1"/>
  <c r="A58" i="4" a="1"/>
  <c r="A58" i="4" s="1"/>
  <c r="L57" i="4" a="1"/>
  <c r="L57" i="4" s="1"/>
  <c r="K57" i="4" a="1"/>
  <c r="K57" i="4" s="1"/>
  <c r="J57" i="4" a="1"/>
  <c r="J57" i="4" s="1"/>
  <c r="I57" i="4" a="1"/>
  <c r="I57" i="4" s="1"/>
  <c r="H57" i="4" a="1"/>
  <c r="H57" i="4" s="1"/>
  <c r="G57" i="4" a="1"/>
  <c r="G57" i="4" s="1"/>
  <c r="F57" i="4" a="1"/>
  <c r="F57" i="4" s="1"/>
  <c r="E57" i="4" a="1"/>
  <c r="E57" i="4" s="1"/>
  <c r="D57" i="4" a="1"/>
  <c r="D57" i="4" s="1"/>
  <c r="C57" i="4" a="1"/>
  <c r="C57" i="4" s="1"/>
  <c r="B57" i="4" a="1"/>
  <c r="B57" i="4" s="1"/>
  <c r="A57" i="4" a="1"/>
  <c r="A57" i="4" s="1"/>
  <c r="L56" i="4" a="1"/>
  <c r="L56" i="4" s="1"/>
  <c r="K56" i="4" a="1"/>
  <c r="K56" i="4" s="1"/>
  <c r="J56" i="4" a="1"/>
  <c r="J56" i="4" s="1"/>
  <c r="I56" i="4" a="1"/>
  <c r="I56" i="4" s="1"/>
  <c r="H56" i="4" a="1"/>
  <c r="H56" i="4" s="1"/>
  <c r="G56" i="4" a="1"/>
  <c r="G56" i="4" s="1"/>
  <c r="F56" i="4" a="1"/>
  <c r="F56" i="4" s="1"/>
  <c r="E56" i="4" a="1"/>
  <c r="E56" i="4" s="1"/>
  <c r="D56" i="4"/>
  <c r="D56" i="4" a="1"/>
  <c r="C56" i="4" a="1"/>
  <c r="C56" i="4" s="1"/>
  <c r="B56" i="4" a="1"/>
  <c r="B56" i="4" s="1"/>
  <c r="A56" i="4" a="1"/>
  <c r="A56" i="4" s="1"/>
  <c r="L55" i="4" a="1"/>
  <c r="L55" i="4" s="1"/>
  <c r="K55" i="4" a="1"/>
  <c r="K55" i="4" s="1"/>
  <c r="J55" i="4" a="1"/>
  <c r="J55" i="4" s="1"/>
  <c r="I55" i="4" a="1"/>
  <c r="I55" i="4" s="1"/>
  <c r="H55" i="4" a="1"/>
  <c r="H55" i="4" s="1"/>
  <c r="G55" i="4" a="1"/>
  <c r="G55" i="4" s="1"/>
  <c r="F55" i="4" a="1"/>
  <c r="F55" i="4" s="1"/>
  <c r="E55" i="4" a="1"/>
  <c r="E55" i="4" s="1"/>
  <c r="D55" i="4" a="1"/>
  <c r="D55" i="4" s="1"/>
  <c r="C55" i="4" a="1"/>
  <c r="C55" i="4" s="1"/>
  <c r="B55" i="4" a="1"/>
  <c r="B55" i="4" s="1"/>
  <c r="A55" i="4" a="1"/>
  <c r="A55" i="4" s="1"/>
  <c r="L54" i="4" a="1"/>
  <c r="L54" i="4" s="1"/>
  <c r="K54" i="4" a="1"/>
  <c r="K54" i="4" s="1"/>
  <c r="J54" i="4" a="1"/>
  <c r="J54" i="4" s="1"/>
  <c r="I54" i="4" a="1"/>
  <c r="I54" i="4" s="1"/>
  <c r="H54" i="4" a="1"/>
  <c r="H54" i="4" s="1"/>
  <c r="G54" i="4" a="1"/>
  <c r="G54" i="4" s="1"/>
  <c r="F54" i="4" a="1"/>
  <c r="F54" i="4" s="1"/>
  <c r="E54" i="4" a="1"/>
  <c r="E54" i="4" s="1"/>
  <c r="D54" i="4"/>
  <c r="D54" i="4" a="1"/>
  <c r="C54" i="4" a="1"/>
  <c r="C54" i="4" s="1"/>
  <c r="B54" i="4" a="1"/>
  <c r="B54" i="4" s="1"/>
  <c r="A54" i="4" a="1"/>
  <c r="A54" i="4" s="1"/>
  <c r="L53" i="4" a="1"/>
  <c r="L53" i="4" s="1"/>
  <c r="K53" i="4" a="1"/>
  <c r="K53" i="4" s="1"/>
  <c r="J53" i="4" a="1"/>
  <c r="J53" i="4" s="1"/>
  <c r="I53" i="4" a="1"/>
  <c r="I53" i="4" s="1"/>
  <c r="H53" i="4" a="1"/>
  <c r="H53" i="4" s="1"/>
  <c r="G53" i="4" a="1"/>
  <c r="G53" i="4" s="1"/>
  <c r="F53" i="4" a="1"/>
  <c r="F53" i="4" s="1"/>
  <c r="E53" i="4" a="1"/>
  <c r="E53" i="4" s="1"/>
  <c r="D53" i="4" a="1"/>
  <c r="D53" i="4" s="1"/>
  <c r="C53" i="4" a="1"/>
  <c r="C53" i="4" s="1"/>
  <c r="B53" i="4" a="1"/>
  <c r="B53" i="4" s="1"/>
  <c r="A53" i="4" a="1"/>
  <c r="A53" i="4" s="1"/>
  <c r="L52" i="4"/>
  <c r="L52" i="4" a="1"/>
  <c r="K52" i="4" a="1"/>
  <c r="K52" i="4" s="1"/>
  <c r="J52" i="4" a="1"/>
  <c r="J52" i="4" s="1"/>
  <c r="I52" i="4" a="1"/>
  <c r="I52" i="4" s="1"/>
  <c r="H52" i="4" a="1"/>
  <c r="H52" i="4" s="1"/>
  <c r="G52" i="4" a="1"/>
  <c r="G52" i="4" s="1"/>
  <c r="F52" i="4" a="1"/>
  <c r="F52" i="4" s="1"/>
  <c r="E52" i="4" a="1"/>
  <c r="E52" i="4" s="1"/>
  <c r="D52" i="4" a="1"/>
  <c r="D52" i="4" s="1"/>
  <c r="C52" i="4" a="1"/>
  <c r="C52" i="4" s="1"/>
  <c r="B52" i="4" a="1"/>
  <c r="B52" i="4" s="1"/>
  <c r="A52" i="4" a="1"/>
  <c r="A52" i="4" s="1"/>
  <c r="L51" i="4" a="1"/>
  <c r="L51" i="4" s="1"/>
  <c r="K51" i="4" a="1"/>
  <c r="K51" i="4" s="1"/>
  <c r="J51" i="4" a="1"/>
  <c r="J51" i="4" s="1"/>
  <c r="I51" i="4" a="1"/>
  <c r="I51" i="4" s="1"/>
  <c r="H51" i="4"/>
  <c r="H51" i="4" a="1"/>
  <c r="G51" i="4" a="1"/>
  <c r="G51" i="4" s="1"/>
  <c r="F51" i="4" a="1"/>
  <c r="F51" i="4" s="1"/>
  <c r="E51" i="4" a="1"/>
  <c r="E51" i="4" s="1"/>
  <c r="D51" i="4" a="1"/>
  <c r="D51" i="4" s="1"/>
  <c r="C51" i="4" a="1"/>
  <c r="C51" i="4" s="1"/>
  <c r="B51" i="4"/>
  <c r="B51" i="4" a="1"/>
  <c r="A51" i="4" a="1"/>
  <c r="A51" i="4" s="1"/>
  <c r="L50" i="4" a="1"/>
  <c r="L50" i="4" s="1"/>
  <c r="K50" i="4" a="1"/>
  <c r="K50" i="4" s="1"/>
  <c r="J50" i="4" a="1"/>
  <c r="J50" i="4" s="1"/>
  <c r="I50" i="4" a="1"/>
  <c r="I50" i="4" s="1"/>
  <c r="H50" i="4" a="1"/>
  <c r="H50" i="4" s="1"/>
  <c r="G50" i="4" a="1"/>
  <c r="G50" i="4" s="1"/>
  <c r="F50" i="4" a="1"/>
  <c r="F50" i="4" s="1"/>
  <c r="E50" i="4" a="1"/>
  <c r="E50" i="4" s="1"/>
  <c r="D50" i="4"/>
  <c r="D50" i="4" a="1"/>
  <c r="C50" i="4" a="1"/>
  <c r="C50" i="4" s="1"/>
  <c r="B50" i="4" a="1"/>
  <c r="B50" i="4" s="1"/>
  <c r="A50" i="4" a="1"/>
  <c r="A50" i="4" s="1"/>
  <c r="L49" i="4" a="1"/>
  <c r="L49" i="4" s="1"/>
  <c r="K49" i="4" a="1"/>
  <c r="K49" i="4" s="1"/>
  <c r="J49" i="4"/>
  <c r="J49" i="4" a="1"/>
  <c r="I49" i="4" a="1"/>
  <c r="I49" i="4" s="1"/>
  <c r="H49" i="4" a="1"/>
  <c r="H49" i="4" s="1"/>
  <c r="G49" i="4" a="1"/>
  <c r="G49" i="4" s="1"/>
  <c r="F49" i="4" a="1"/>
  <c r="F49" i="4" s="1"/>
  <c r="E49" i="4" a="1"/>
  <c r="E49" i="4" s="1"/>
  <c r="D49" i="4" a="1"/>
  <c r="D49" i="4" s="1"/>
  <c r="C49" i="4" a="1"/>
  <c r="C49" i="4" s="1"/>
  <c r="B49" i="4" a="1"/>
  <c r="B49" i="4" s="1"/>
  <c r="A49" i="4" a="1"/>
  <c r="A49" i="4" s="1"/>
  <c r="L48" i="4"/>
  <c r="L48" i="4" a="1"/>
  <c r="K48" i="4" a="1"/>
  <c r="K48" i="4" s="1"/>
  <c r="J48" i="4" a="1"/>
  <c r="J48" i="4" s="1"/>
  <c r="I48" i="4" a="1"/>
  <c r="I48" i="4" s="1"/>
  <c r="H48" i="4" a="1"/>
  <c r="H48" i="4" s="1"/>
  <c r="G48" i="4" a="1"/>
  <c r="G48" i="4" s="1"/>
  <c r="F48" i="4"/>
  <c r="F48" i="4" a="1"/>
  <c r="E48" i="4" a="1"/>
  <c r="E48" i="4" s="1"/>
  <c r="D48" i="4" a="1"/>
  <c r="D48" i="4" s="1"/>
  <c r="C48" i="4" a="1"/>
  <c r="C48" i="4" s="1"/>
  <c r="B48" i="4" a="1"/>
  <c r="B48" i="4" s="1"/>
  <c r="A48" i="4" a="1"/>
  <c r="A48" i="4" s="1"/>
  <c r="L47" i="4" a="1"/>
  <c r="L47" i="4" s="1"/>
  <c r="K47" i="4" a="1"/>
  <c r="K47" i="4" s="1"/>
  <c r="J47" i="4" a="1"/>
  <c r="J47" i="4" s="1"/>
  <c r="I47" i="4" a="1"/>
  <c r="I47" i="4" s="1"/>
  <c r="H47" i="4"/>
  <c r="H47" i="4" a="1"/>
  <c r="G47" i="4" a="1"/>
  <c r="G47" i="4" s="1"/>
  <c r="F47" i="4" a="1"/>
  <c r="F47" i="4" s="1"/>
  <c r="E47" i="4" a="1"/>
  <c r="E47" i="4" s="1"/>
  <c r="D47" i="4" a="1"/>
  <c r="D47" i="4" s="1"/>
  <c r="C47" i="4" a="1"/>
  <c r="C47" i="4" s="1"/>
  <c r="B47" i="4"/>
  <c r="B47" i="4" a="1"/>
  <c r="A47" i="4" a="1"/>
  <c r="A47" i="4" s="1"/>
  <c r="L46" i="4" a="1"/>
  <c r="L46" i="4" s="1"/>
  <c r="K46" i="4" a="1"/>
  <c r="K46" i="4" s="1"/>
  <c r="J46" i="4" a="1"/>
  <c r="J46" i="4" s="1"/>
  <c r="I46" i="4" a="1"/>
  <c r="I46" i="4" s="1"/>
  <c r="H46" i="4" a="1"/>
  <c r="H46" i="4" s="1"/>
  <c r="G46" i="4" a="1"/>
  <c r="G46" i="4" s="1"/>
  <c r="F46" i="4" a="1"/>
  <c r="F46" i="4" s="1"/>
  <c r="E46" i="4" a="1"/>
  <c r="E46" i="4" s="1"/>
  <c r="D46" i="4"/>
  <c r="D46" i="4" a="1"/>
  <c r="C46" i="4" a="1"/>
  <c r="C46" i="4" s="1"/>
  <c r="B46" i="4" a="1"/>
  <c r="B46" i="4" s="1"/>
  <c r="A46" i="4" a="1"/>
  <c r="A46" i="4" s="1"/>
  <c r="L45" i="4" a="1"/>
  <c r="L45" i="4" s="1"/>
  <c r="K45" i="4" a="1"/>
  <c r="K45" i="4" s="1"/>
  <c r="J45" i="4"/>
  <c r="J45" i="4" a="1"/>
  <c r="I45" i="4" a="1"/>
  <c r="I45" i="4" s="1"/>
  <c r="H45" i="4" a="1"/>
  <c r="H45" i="4" s="1"/>
  <c r="G45" i="4" a="1"/>
  <c r="G45" i="4" s="1"/>
  <c r="F45" i="4" a="1"/>
  <c r="F45" i="4" s="1"/>
  <c r="E45" i="4" a="1"/>
  <c r="E45" i="4" s="1"/>
  <c r="D45" i="4" a="1"/>
  <c r="D45" i="4" s="1"/>
  <c r="C45" i="4" a="1"/>
  <c r="C45" i="4" s="1"/>
  <c r="B45" i="4" a="1"/>
  <c r="B45" i="4" s="1"/>
  <c r="A45" i="4" a="1"/>
  <c r="A45" i="4" s="1"/>
  <c r="L44" i="4" a="1"/>
  <c r="L44" i="4" s="1"/>
  <c r="K44" i="4" a="1"/>
  <c r="K44" i="4" s="1"/>
  <c r="J44" i="4" a="1"/>
  <c r="J44" i="4" s="1"/>
  <c r="I44" i="4" a="1"/>
  <c r="I44" i="4" s="1"/>
  <c r="H44" i="4" a="1"/>
  <c r="H44" i="4" s="1"/>
  <c r="G44" i="4" a="1"/>
  <c r="G44" i="4" s="1"/>
  <c r="F44" i="4" a="1"/>
  <c r="F44" i="4" s="1"/>
  <c r="E44" i="4" a="1"/>
  <c r="E44" i="4" s="1"/>
  <c r="D44" i="4" a="1"/>
  <c r="D44" i="4" s="1"/>
  <c r="C44" i="4" a="1"/>
  <c r="C44" i="4" s="1"/>
  <c r="B44" i="4" a="1"/>
  <c r="B44" i="4" s="1"/>
  <c r="A44" i="4" a="1"/>
  <c r="A44" i="4" s="1"/>
  <c r="L43" i="4" a="1"/>
  <c r="L43" i="4" s="1"/>
  <c r="K43" i="4" a="1"/>
  <c r="K43" i="4" s="1"/>
  <c r="J43" i="4" a="1"/>
  <c r="J43" i="4" s="1"/>
  <c r="I43" i="4" a="1"/>
  <c r="I43" i="4" s="1"/>
  <c r="H43" i="4" a="1"/>
  <c r="H43" i="4" s="1"/>
  <c r="G43" i="4" a="1"/>
  <c r="G43" i="4" s="1"/>
  <c r="F43" i="4" a="1"/>
  <c r="F43" i="4" s="1"/>
  <c r="E43" i="4" a="1"/>
  <c r="E43" i="4" s="1"/>
  <c r="D43" i="4" a="1"/>
  <c r="D43" i="4" s="1"/>
  <c r="C43" i="4" a="1"/>
  <c r="C43" i="4" s="1"/>
  <c r="B43" i="4" a="1"/>
  <c r="B43" i="4" s="1"/>
  <c r="A43" i="4" a="1"/>
  <c r="A43" i="4" s="1"/>
  <c r="L42" i="4" a="1"/>
  <c r="L42" i="4" s="1"/>
  <c r="K42" i="4" a="1"/>
  <c r="K42" i="4" s="1"/>
  <c r="J42" i="4" a="1"/>
  <c r="J42" i="4" s="1"/>
  <c r="I42" i="4" a="1"/>
  <c r="I42" i="4" s="1"/>
  <c r="H42" i="4" a="1"/>
  <c r="H42" i="4" s="1"/>
  <c r="G42" i="4" a="1"/>
  <c r="G42" i="4" s="1"/>
  <c r="F42" i="4" a="1"/>
  <c r="F42" i="4" s="1"/>
  <c r="E42" i="4" a="1"/>
  <c r="E42" i="4" s="1"/>
  <c r="D42" i="4" a="1"/>
  <c r="D42" i="4" s="1"/>
  <c r="C42" i="4" a="1"/>
  <c r="C42" i="4" s="1"/>
  <c r="B42" i="4" a="1"/>
  <c r="B42" i="4" s="1"/>
  <c r="A42" i="4" a="1"/>
  <c r="A42" i="4" s="1"/>
  <c r="L41" i="4" a="1"/>
  <c r="L41" i="4" s="1"/>
  <c r="K41" i="4" a="1"/>
  <c r="K41" i="4" s="1"/>
  <c r="J41" i="4" a="1"/>
  <c r="J41" i="4" s="1"/>
  <c r="I41" i="4" a="1"/>
  <c r="I41" i="4" s="1"/>
  <c r="H41" i="4" a="1"/>
  <c r="H41" i="4" s="1"/>
  <c r="G41" i="4" a="1"/>
  <c r="G41" i="4" s="1"/>
  <c r="F41" i="4" a="1"/>
  <c r="F41" i="4" s="1"/>
  <c r="E41" i="4" a="1"/>
  <c r="E41" i="4" s="1"/>
  <c r="D41" i="4" a="1"/>
  <c r="D41" i="4" s="1"/>
  <c r="C41" i="4" a="1"/>
  <c r="C41" i="4" s="1"/>
  <c r="B41" i="4" a="1"/>
  <c r="B41" i="4" s="1"/>
  <c r="A41" i="4" a="1"/>
  <c r="A41" i="4" s="1"/>
  <c r="L40" i="4" a="1"/>
  <c r="L40" i="4" s="1"/>
  <c r="K40" i="4" a="1"/>
  <c r="K40" i="4" s="1"/>
  <c r="J40" i="4" a="1"/>
  <c r="J40" i="4" s="1"/>
  <c r="I40" i="4" a="1"/>
  <c r="I40" i="4" s="1"/>
  <c r="H40" i="4" a="1"/>
  <c r="H40" i="4" s="1"/>
  <c r="G40" i="4" a="1"/>
  <c r="G40" i="4" s="1"/>
  <c r="F40" i="4" a="1"/>
  <c r="F40" i="4" s="1"/>
  <c r="E40" i="4" a="1"/>
  <c r="E40" i="4" s="1"/>
  <c r="D40" i="4" a="1"/>
  <c r="D40" i="4" s="1"/>
  <c r="C40" i="4" a="1"/>
  <c r="C40" i="4" s="1"/>
  <c r="B40" i="4" a="1"/>
  <c r="B40" i="4" s="1"/>
  <c r="A40" i="4" a="1"/>
  <c r="A40" i="4" s="1"/>
  <c r="L39" i="4" a="1"/>
  <c r="L39" i="4" s="1"/>
  <c r="K39" i="4" a="1"/>
  <c r="K39" i="4" s="1"/>
  <c r="J39" i="4" a="1"/>
  <c r="J39" i="4" s="1"/>
  <c r="I39" i="4" a="1"/>
  <c r="I39" i="4" s="1"/>
  <c r="H39" i="4" a="1"/>
  <c r="H39" i="4" s="1"/>
  <c r="G39" i="4" a="1"/>
  <c r="G39" i="4" s="1"/>
  <c r="F39" i="4" a="1"/>
  <c r="F39" i="4" s="1"/>
  <c r="E39" i="4" a="1"/>
  <c r="E39" i="4" s="1"/>
  <c r="D39" i="4" a="1"/>
  <c r="D39" i="4" s="1"/>
  <c r="C39" i="4" a="1"/>
  <c r="C39" i="4" s="1"/>
  <c r="B39" i="4" a="1"/>
  <c r="B39" i="4" s="1"/>
  <c r="A39" i="4" a="1"/>
  <c r="A39" i="4" s="1"/>
  <c r="L38" i="4" a="1"/>
  <c r="L38" i="4" s="1"/>
  <c r="K38" i="4" a="1"/>
  <c r="K38" i="4" s="1"/>
  <c r="J38" i="4" a="1"/>
  <c r="J38" i="4" s="1"/>
  <c r="I38" i="4" a="1"/>
  <c r="I38" i="4" s="1"/>
  <c r="H38" i="4" a="1"/>
  <c r="H38" i="4" s="1"/>
  <c r="G38" i="4" a="1"/>
  <c r="G38" i="4" s="1"/>
  <c r="F38" i="4" a="1"/>
  <c r="F38" i="4" s="1"/>
  <c r="E38" i="4" a="1"/>
  <c r="E38" i="4" s="1"/>
  <c r="D38" i="4" a="1"/>
  <c r="D38" i="4" s="1"/>
  <c r="C38" i="4" a="1"/>
  <c r="C38" i="4" s="1"/>
  <c r="B38" i="4" a="1"/>
  <c r="B38" i="4" s="1"/>
  <c r="A38" i="4" a="1"/>
  <c r="A38" i="4" s="1"/>
  <c r="L37" i="4" a="1"/>
  <c r="L37" i="4" s="1"/>
  <c r="K37" i="4" a="1"/>
  <c r="K37" i="4" s="1"/>
  <c r="J37" i="4"/>
  <c r="J37" i="4" a="1"/>
  <c r="I37" i="4" a="1"/>
  <c r="I37" i="4" s="1"/>
  <c r="H37" i="4" a="1"/>
  <c r="H37" i="4" s="1"/>
  <c r="G37" i="4" a="1"/>
  <c r="G37" i="4" s="1"/>
  <c r="F37" i="4" a="1"/>
  <c r="F37" i="4" s="1"/>
  <c r="E37" i="4" a="1"/>
  <c r="E37" i="4" s="1"/>
  <c r="D37" i="4" a="1"/>
  <c r="D37" i="4" s="1"/>
  <c r="C37" i="4" a="1"/>
  <c r="C37" i="4" s="1"/>
  <c r="B37" i="4" a="1"/>
  <c r="B37" i="4" s="1"/>
  <c r="A37" i="4" a="1"/>
  <c r="A37" i="4" s="1"/>
  <c r="L36" i="4"/>
  <c r="L36" i="4" a="1"/>
  <c r="K36" i="4" a="1"/>
  <c r="K36" i="4" s="1"/>
  <c r="J36" i="4" a="1"/>
  <c r="J36" i="4" s="1"/>
  <c r="I36" i="4" a="1"/>
  <c r="I36" i="4" s="1"/>
  <c r="H36" i="4" a="1"/>
  <c r="H36" i="4" s="1"/>
  <c r="G36" i="4" a="1"/>
  <c r="G36" i="4" s="1"/>
  <c r="F36" i="4" a="1"/>
  <c r="F36" i="4" s="1"/>
  <c r="E36" i="4" a="1"/>
  <c r="E36" i="4" s="1"/>
  <c r="D36" i="4"/>
  <c r="D36" i="4" a="1"/>
  <c r="C36" i="4" a="1"/>
  <c r="C36" i="4" s="1"/>
  <c r="B36" i="4" a="1"/>
  <c r="B36" i="4" s="1"/>
  <c r="A36" i="4" a="1"/>
  <c r="A36" i="4" s="1"/>
  <c r="L35" i="4" a="1"/>
  <c r="L35" i="4" s="1"/>
  <c r="K35" i="4" a="1"/>
  <c r="K35" i="4" s="1"/>
  <c r="J35" i="4" a="1"/>
  <c r="J35" i="4" s="1"/>
  <c r="I35" i="4" a="1"/>
  <c r="I35" i="4" s="1"/>
  <c r="H35" i="4"/>
  <c r="H35" i="4" a="1"/>
  <c r="G35" i="4" a="1"/>
  <c r="G35" i="4" s="1"/>
  <c r="F35" i="4" a="1"/>
  <c r="F35" i="4" s="1"/>
  <c r="E35" i="4" a="1"/>
  <c r="E35" i="4" s="1"/>
  <c r="D35" i="4" a="1"/>
  <c r="D35" i="4" s="1"/>
  <c r="C35" i="4" a="1"/>
  <c r="C35" i="4" s="1"/>
  <c r="B35" i="4" a="1"/>
  <c r="B35" i="4" s="1"/>
  <c r="A35" i="4" a="1"/>
  <c r="A35" i="4" s="1"/>
  <c r="L34" i="4"/>
  <c r="L34" i="4" a="1"/>
  <c r="K34" i="4" a="1"/>
  <c r="K34" i="4" s="1"/>
  <c r="J34" i="4" a="1"/>
  <c r="J34" i="4" s="1"/>
  <c r="I34" i="4" a="1"/>
  <c r="I34" i="4" s="1"/>
  <c r="H34" i="4" a="1"/>
  <c r="H34" i="4" s="1"/>
  <c r="G34" i="4" a="1"/>
  <c r="G34" i="4" s="1"/>
  <c r="F34" i="4" a="1"/>
  <c r="F34" i="4" s="1"/>
  <c r="E34" i="4" a="1"/>
  <c r="E34" i="4" s="1"/>
  <c r="D34" i="4" a="1"/>
  <c r="D34" i="4" s="1"/>
  <c r="C34" i="4" a="1"/>
  <c r="C34" i="4" s="1"/>
  <c r="B34" i="4" a="1"/>
  <c r="B34" i="4" s="1"/>
  <c r="A34" i="4" a="1"/>
  <c r="A34" i="4" s="1"/>
  <c r="L33" i="4" a="1"/>
  <c r="L33" i="4" s="1"/>
  <c r="K33" i="4" a="1"/>
  <c r="K33" i="4" s="1"/>
  <c r="J33" i="4"/>
  <c r="J33" i="4" a="1"/>
  <c r="I33" i="4" a="1"/>
  <c r="I33" i="4" s="1"/>
  <c r="H33" i="4" a="1"/>
  <c r="H33" i="4" s="1"/>
  <c r="G33" i="4" a="1"/>
  <c r="G33" i="4" s="1"/>
  <c r="F33" i="4" a="1"/>
  <c r="F33" i="4" s="1"/>
  <c r="E33" i="4" a="1"/>
  <c r="E33" i="4" s="1"/>
  <c r="D33" i="4" a="1"/>
  <c r="D33" i="4" s="1"/>
  <c r="C33" i="4" a="1"/>
  <c r="C33" i="4" s="1"/>
  <c r="B33" i="4" a="1"/>
  <c r="B33" i="4" s="1"/>
  <c r="A33" i="4" a="1"/>
  <c r="A33" i="4" s="1"/>
  <c r="L32" i="4" a="1"/>
  <c r="L32" i="4" s="1"/>
  <c r="K32" i="4" a="1"/>
  <c r="K32" i="4" s="1"/>
  <c r="J32" i="4" a="1"/>
  <c r="J32" i="4" s="1"/>
  <c r="I32" i="4" a="1"/>
  <c r="I32" i="4" s="1"/>
  <c r="H32" i="4" a="1"/>
  <c r="H32" i="4" s="1"/>
  <c r="G32" i="4" a="1"/>
  <c r="G32" i="4" s="1"/>
  <c r="F32" i="4"/>
  <c r="F32" i="4" a="1"/>
  <c r="E32" i="4" a="1"/>
  <c r="E32" i="4" s="1"/>
  <c r="D32" i="4" a="1"/>
  <c r="D32" i="4" s="1"/>
  <c r="C32" i="4" a="1"/>
  <c r="C32" i="4" s="1"/>
  <c r="B32" i="4" a="1"/>
  <c r="B32" i="4" s="1"/>
  <c r="A32" i="4" a="1"/>
  <c r="A32" i="4" s="1"/>
  <c r="L31" i="4" a="1"/>
  <c r="L31" i="4" s="1"/>
  <c r="K31" i="4" a="1"/>
  <c r="K31" i="4" s="1"/>
  <c r="J31" i="4" a="1"/>
  <c r="J31" i="4" s="1"/>
  <c r="I31" i="4" a="1"/>
  <c r="I31" i="4" s="1"/>
  <c r="H31" i="4" a="1"/>
  <c r="H31" i="4" s="1"/>
  <c r="G31" i="4" a="1"/>
  <c r="G31" i="4" s="1"/>
  <c r="F31" i="4" a="1"/>
  <c r="F31" i="4" s="1"/>
  <c r="E31" i="4" a="1"/>
  <c r="E31" i="4" s="1"/>
  <c r="D31" i="4" a="1"/>
  <c r="D31" i="4" s="1"/>
  <c r="C31" i="4" a="1"/>
  <c r="C31" i="4" s="1"/>
  <c r="B31" i="4"/>
  <c r="B31" i="4" a="1"/>
  <c r="A31" i="4" a="1"/>
  <c r="A31" i="4" s="1"/>
  <c r="L30" i="4" a="1"/>
  <c r="L30" i="4" s="1"/>
  <c r="K30" i="4" a="1"/>
  <c r="K30" i="4" s="1"/>
  <c r="J30" i="4" a="1"/>
  <c r="J30" i="4" s="1"/>
  <c r="I30" i="4" a="1"/>
  <c r="I30" i="4" s="1"/>
  <c r="H30" i="4" a="1"/>
  <c r="H30" i="4" s="1"/>
  <c r="G30" i="4" a="1"/>
  <c r="G30" i="4" s="1"/>
  <c r="F30" i="4" a="1"/>
  <c r="F30" i="4" s="1"/>
  <c r="E30" i="4" a="1"/>
  <c r="E30" i="4" s="1"/>
  <c r="D30" i="4" a="1"/>
  <c r="D30" i="4" s="1"/>
  <c r="C30" i="4" a="1"/>
  <c r="C30" i="4" s="1"/>
  <c r="B30" i="4" a="1"/>
  <c r="B30" i="4" s="1"/>
  <c r="A30" i="4" a="1"/>
  <c r="A30" i="4" s="1"/>
  <c r="L29" i="4" a="1"/>
  <c r="L29" i="4" s="1"/>
  <c r="K29" i="4" a="1"/>
  <c r="K29" i="4" s="1"/>
  <c r="J29" i="4"/>
  <c r="J29" i="4" a="1"/>
  <c r="I29" i="4" a="1"/>
  <c r="I29" i="4" s="1"/>
  <c r="H29" i="4" a="1"/>
  <c r="H29" i="4" s="1"/>
  <c r="G29" i="4" a="1"/>
  <c r="G29" i="4" s="1"/>
  <c r="F29" i="4" a="1"/>
  <c r="F29" i="4" s="1"/>
  <c r="E29" i="4" a="1"/>
  <c r="E29" i="4" s="1"/>
  <c r="D29" i="4" a="1"/>
  <c r="D29" i="4" s="1"/>
  <c r="C29" i="4" a="1"/>
  <c r="C29" i="4" s="1"/>
  <c r="B29" i="4" a="1"/>
  <c r="B29" i="4" s="1"/>
  <c r="A29" i="4" a="1"/>
  <c r="A29" i="4" s="1"/>
  <c r="L28" i="4" a="1"/>
  <c r="L28" i="4" s="1"/>
  <c r="K28" i="4" a="1"/>
  <c r="K28" i="4" s="1"/>
  <c r="J28" i="4" a="1"/>
  <c r="J28" i="4" s="1"/>
  <c r="I28" i="4" a="1"/>
  <c r="I28" i="4" s="1"/>
  <c r="H28" i="4" a="1"/>
  <c r="H28" i="4" s="1"/>
  <c r="G28" i="4" a="1"/>
  <c r="G28" i="4" s="1"/>
  <c r="F28" i="4"/>
  <c r="F28" i="4" a="1"/>
  <c r="E28" i="4" a="1"/>
  <c r="E28" i="4" s="1"/>
  <c r="D28" i="4" a="1"/>
  <c r="D28" i="4" s="1"/>
  <c r="C28" i="4" a="1"/>
  <c r="C28" i="4" s="1"/>
  <c r="B28" i="4" a="1"/>
  <c r="B28" i="4" s="1"/>
  <c r="A28" i="4" a="1"/>
  <c r="A28" i="4" s="1"/>
  <c r="L27" i="4" a="1"/>
  <c r="L27" i="4" s="1"/>
  <c r="K27" i="4" a="1"/>
  <c r="K27" i="4" s="1"/>
  <c r="J27" i="4"/>
  <c r="J27" i="4" a="1"/>
  <c r="I27" i="4" a="1"/>
  <c r="I27" i="4" s="1"/>
  <c r="H27" i="4" a="1"/>
  <c r="H27" i="4" s="1"/>
  <c r="G27" i="4" a="1"/>
  <c r="G27" i="4" s="1"/>
  <c r="F27" i="4" a="1"/>
  <c r="F27" i="4" s="1"/>
  <c r="E27" i="4" a="1"/>
  <c r="E27" i="4" s="1"/>
  <c r="D27" i="4" a="1"/>
  <c r="D27" i="4" s="1"/>
  <c r="C27" i="4" a="1"/>
  <c r="C27" i="4" s="1"/>
  <c r="B27" i="4"/>
  <c r="B27" i="4" a="1"/>
  <c r="A27" i="4" a="1"/>
  <c r="A27" i="4" s="1"/>
  <c r="L26" i="4" a="1"/>
  <c r="L26" i="4" s="1"/>
  <c r="K26" i="4" a="1"/>
  <c r="K26" i="4" s="1"/>
  <c r="J26" i="4" a="1"/>
  <c r="J26" i="4" s="1"/>
  <c r="I26" i="4" a="1"/>
  <c r="I26" i="4" s="1"/>
  <c r="H26" i="4" a="1"/>
  <c r="H26" i="4" s="1"/>
  <c r="G26" i="4" a="1"/>
  <c r="G26" i="4" s="1"/>
  <c r="F26" i="4"/>
  <c r="F26" i="4" a="1"/>
  <c r="E26" i="4" a="1"/>
  <c r="E26" i="4" s="1"/>
  <c r="D26" i="4" a="1"/>
  <c r="D26" i="4" s="1"/>
  <c r="C26" i="4" a="1"/>
  <c r="C26" i="4" s="1"/>
  <c r="B26" i="4" a="1"/>
  <c r="B26" i="4" s="1"/>
  <c r="A26" i="4" a="1"/>
  <c r="A26" i="4" s="1"/>
  <c r="L25" i="4" a="1"/>
  <c r="L25" i="4" s="1"/>
  <c r="K25" i="4" a="1"/>
  <c r="K25" i="4" s="1"/>
  <c r="J25" i="4"/>
  <c r="J25" i="4" a="1"/>
  <c r="I25" i="4" a="1"/>
  <c r="I25" i="4" s="1"/>
  <c r="H25" i="4" a="1"/>
  <c r="H25" i="4" s="1"/>
  <c r="G25" i="4" a="1"/>
  <c r="G25" i="4" s="1"/>
  <c r="F25" i="4" a="1"/>
  <c r="F25" i="4" s="1"/>
  <c r="E25" i="4" a="1"/>
  <c r="E25" i="4" s="1"/>
  <c r="D25" i="4" a="1"/>
  <c r="D25" i="4" s="1"/>
  <c r="C25" i="4" a="1"/>
  <c r="C25" i="4" s="1"/>
  <c r="B25" i="4" a="1"/>
  <c r="B25" i="4" s="1"/>
  <c r="A25" i="4" a="1"/>
  <c r="A25" i="4" s="1"/>
  <c r="L24" i="4" a="1"/>
  <c r="L24" i="4" s="1"/>
  <c r="K24" i="4" a="1"/>
  <c r="K24" i="4" s="1"/>
  <c r="J24" i="4" a="1"/>
  <c r="J24" i="4" s="1"/>
  <c r="I24" i="4" a="1"/>
  <c r="I24" i="4" s="1"/>
  <c r="H24" i="4"/>
  <c r="H24" i="4" a="1"/>
  <c r="G24" i="4" a="1"/>
  <c r="G24" i="4" s="1"/>
  <c r="F24" i="4" a="1"/>
  <c r="F24" i="4" s="1"/>
  <c r="E24" i="4" a="1"/>
  <c r="E24" i="4" s="1"/>
  <c r="D24" i="4" a="1"/>
  <c r="D24" i="4" s="1"/>
  <c r="C24" i="4" a="1"/>
  <c r="C24" i="4" s="1"/>
  <c r="B24" i="4" a="1"/>
  <c r="B24" i="4" s="1"/>
  <c r="A24" i="4" a="1"/>
  <c r="A24" i="4" s="1"/>
  <c r="L23" i="4"/>
  <c r="L23" i="4" a="1"/>
  <c r="K23" i="4" a="1"/>
  <c r="K23" i="4" s="1"/>
  <c r="J23" i="4" a="1"/>
  <c r="J23" i="4" s="1"/>
  <c r="I23" i="4" a="1"/>
  <c r="I23" i="4" s="1"/>
  <c r="H23" i="4" a="1"/>
  <c r="H23" i="4" s="1"/>
  <c r="G23" i="4" a="1"/>
  <c r="G23" i="4" s="1"/>
  <c r="F23" i="4" a="1"/>
  <c r="F23" i="4" s="1"/>
  <c r="E23" i="4" a="1"/>
  <c r="E23" i="4" s="1"/>
  <c r="D23" i="4"/>
  <c r="D23" i="4" a="1"/>
  <c r="C23" i="4" a="1"/>
  <c r="C23" i="4" s="1"/>
  <c r="B23" i="4" a="1"/>
  <c r="B23" i="4" s="1"/>
  <c r="A23" i="4" a="1"/>
  <c r="A23" i="4" s="1"/>
  <c r="L22" i="4" a="1"/>
  <c r="L22" i="4" s="1"/>
  <c r="K22" i="4" a="1"/>
  <c r="K22" i="4" s="1"/>
  <c r="J22" i="4" a="1"/>
  <c r="J22" i="4" s="1"/>
  <c r="I22" i="4" a="1"/>
  <c r="I22" i="4" s="1"/>
  <c r="H22" i="4"/>
  <c r="H22" i="4" a="1"/>
  <c r="G22" i="4" a="1"/>
  <c r="G22" i="4" s="1"/>
  <c r="F22" i="4" a="1"/>
  <c r="F22" i="4" s="1"/>
  <c r="E22" i="4" a="1"/>
  <c r="E22" i="4" s="1"/>
  <c r="D22" i="4" a="1"/>
  <c r="D22" i="4" s="1"/>
  <c r="C22" i="4" a="1"/>
  <c r="C22" i="4" s="1"/>
  <c r="B22" i="4" a="1"/>
  <c r="B22" i="4" s="1"/>
  <c r="A22" i="4" a="1"/>
  <c r="A22" i="4" s="1"/>
  <c r="L21" i="4"/>
  <c r="L21" i="4" a="1"/>
  <c r="K21" i="4" a="1"/>
  <c r="K21" i="4" s="1"/>
  <c r="J21" i="4" a="1"/>
  <c r="J21" i="4" s="1"/>
  <c r="I21" i="4" a="1"/>
  <c r="I21" i="4" s="1"/>
  <c r="H21" i="4" a="1"/>
  <c r="H21" i="4" s="1"/>
  <c r="G21" i="4" a="1"/>
  <c r="G21" i="4" s="1"/>
  <c r="F21" i="4" a="1"/>
  <c r="F21" i="4" s="1"/>
  <c r="E21" i="4" a="1"/>
  <c r="E21" i="4" s="1"/>
  <c r="D21" i="4"/>
  <c r="D21" i="4" a="1"/>
  <c r="C21" i="4" a="1"/>
  <c r="C21" i="4" s="1"/>
  <c r="B21" i="4" a="1"/>
  <c r="B21" i="4" s="1"/>
  <c r="A21" i="4" a="1"/>
  <c r="A21" i="4" s="1"/>
  <c r="L20" i="4" a="1"/>
  <c r="L20" i="4" s="1"/>
  <c r="K20" i="4" a="1"/>
  <c r="K20" i="4" s="1"/>
  <c r="J20" i="4" a="1"/>
  <c r="J20" i="4" s="1"/>
  <c r="I20" i="4" a="1"/>
  <c r="I20" i="4" s="1"/>
  <c r="H20" i="4"/>
  <c r="H20" i="4" a="1"/>
  <c r="G20" i="4" a="1"/>
  <c r="G20" i="4" s="1"/>
  <c r="F20" i="4" a="1"/>
  <c r="F20" i="4" s="1"/>
  <c r="E20" i="4" a="1"/>
  <c r="E20" i="4" s="1"/>
  <c r="D20" i="4" a="1"/>
  <c r="D20" i="4" s="1"/>
  <c r="C20" i="4" a="1"/>
  <c r="C20" i="4" s="1"/>
  <c r="L19" i="4"/>
  <c r="L19" i="4" a="1"/>
  <c r="K19" i="4" a="1"/>
  <c r="K19" i="4" s="1"/>
  <c r="J19" i="4" a="1"/>
  <c r="J19" i="4" s="1"/>
  <c r="I19" i="4" a="1"/>
  <c r="I19" i="4" s="1"/>
  <c r="H19" i="4"/>
  <c r="H19" i="4" a="1"/>
  <c r="G19" i="4" a="1"/>
  <c r="G19" i="4" s="1"/>
  <c r="F19" i="4" a="1"/>
  <c r="F19" i="4" s="1"/>
  <c r="E19" i="4" a="1"/>
  <c r="E19" i="4" s="1"/>
  <c r="D19" i="4" a="1"/>
  <c r="D19" i="4" s="1"/>
  <c r="C19" i="4" a="1"/>
  <c r="C19" i="4" s="1"/>
  <c r="L18" i="4" a="1"/>
  <c r="L18" i="4" s="1"/>
  <c r="K18" i="4" a="1"/>
  <c r="K18" i="4" s="1"/>
  <c r="J18" i="4"/>
  <c r="J18" i="4" a="1"/>
  <c r="I18" i="4" a="1"/>
  <c r="I18" i="4" s="1"/>
  <c r="H18" i="4" a="1"/>
  <c r="H18" i="4" s="1"/>
  <c r="G18" i="4" a="1"/>
  <c r="G18" i="4" s="1"/>
  <c r="F18" i="4" a="1"/>
  <c r="F18" i="4" s="1"/>
  <c r="E18" i="4" a="1"/>
  <c r="E18" i="4" s="1"/>
  <c r="D18" i="4" a="1"/>
  <c r="D18" i="4" s="1"/>
  <c r="C18" i="4" a="1"/>
  <c r="C18" i="4" s="1"/>
  <c r="L17" i="4"/>
  <c r="L17" i="4" a="1"/>
  <c r="K17" i="4" a="1"/>
  <c r="K17" i="4" s="1"/>
  <c r="J17" i="4" a="1"/>
  <c r="J17" i="4" s="1"/>
  <c r="I17" i="4" a="1"/>
  <c r="I17" i="4" s="1"/>
  <c r="H17" i="4" a="1"/>
  <c r="H17" i="4" s="1"/>
  <c r="G17" i="4" a="1"/>
  <c r="G17" i="4" s="1"/>
  <c r="F17" i="4" a="1"/>
  <c r="F17" i="4" s="1"/>
  <c r="E17" i="4" a="1"/>
  <c r="E17" i="4" s="1"/>
  <c r="D17" i="4"/>
  <c r="D17" i="4" a="1"/>
  <c r="C17" i="4" a="1"/>
  <c r="C17" i="4" s="1"/>
  <c r="L16" i="4" a="1"/>
  <c r="L16" i="4" s="1"/>
  <c r="K16" i="4" a="1"/>
  <c r="K16" i="4" s="1"/>
  <c r="J16" i="4" a="1"/>
  <c r="J16" i="4" s="1"/>
  <c r="I16" i="4" a="1"/>
  <c r="I16" i="4" s="1"/>
  <c r="H16" i="4" a="1"/>
  <c r="H16" i="4" s="1"/>
  <c r="G16" i="4" a="1"/>
  <c r="G16" i="4" s="1"/>
  <c r="F16" i="4"/>
  <c r="F16" i="4" a="1"/>
  <c r="E16" i="4" a="1"/>
  <c r="E16" i="4" s="1"/>
  <c r="D16" i="4" a="1"/>
  <c r="D16" i="4" s="1"/>
  <c r="C16" i="4" a="1"/>
  <c r="C16" i="4" s="1"/>
  <c r="L15" i="4" a="1"/>
  <c r="L15" i="4" s="1"/>
  <c r="K15" i="4" a="1"/>
  <c r="K15" i="4" s="1"/>
  <c r="J15" i="4"/>
  <c r="J15" i="4" a="1"/>
  <c r="I15" i="4" a="1"/>
  <c r="I15" i="4" s="1"/>
  <c r="H15" i="4" a="1"/>
  <c r="H15" i="4" s="1"/>
  <c r="G15" i="4" a="1"/>
  <c r="G15" i="4" s="1"/>
  <c r="F15" i="4" a="1"/>
  <c r="F15" i="4" s="1"/>
  <c r="E15" i="4" a="1"/>
  <c r="E15" i="4" s="1"/>
  <c r="D15" i="4" a="1"/>
  <c r="D15" i="4" s="1"/>
  <c r="C15" i="4" a="1"/>
  <c r="C15" i="4" s="1"/>
  <c r="L14" i="4"/>
  <c r="L14" i="4" a="1"/>
  <c r="K14" i="4" a="1"/>
  <c r="K14" i="4" s="1"/>
  <c r="J14" i="4" a="1"/>
  <c r="J14" i="4" s="1"/>
  <c r="I14" i="4" a="1"/>
  <c r="I14" i="4" s="1"/>
  <c r="H14" i="4" a="1"/>
  <c r="H14" i="4" s="1"/>
  <c r="G14" i="4" a="1"/>
  <c r="G14" i="4" s="1"/>
  <c r="F14" i="4" a="1"/>
  <c r="F14" i="4" s="1"/>
  <c r="E14" i="4" a="1"/>
  <c r="E14" i="4" s="1"/>
  <c r="D14" i="4"/>
  <c r="D14" i="4" a="1"/>
  <c r="C14" i="4" a="1"/>
  <c r="C14" i="4" s="1"/>
  <c r="L13" i="4" a="1"/>
  <c r="L13" i="4" s="1"/>
  <c r="K13" i="4" a="1"/>
  <c r="K13" i="4" s="1"/>
  <c r="J13" i="4" a="1"/>
  <c r="J13" i="4" s="1"/>
  <c r="I13" i="4" a="1"/>
  <c r="I13" i="4" s="1"/>
  <c r="H13" i="4" a="1"/>
  <c r="H13" i="4" s="1"/>
  <c r="G13" i="4" a="1"/>
  <c r="G13" i="4" s="1"/>
  <c r="F13" i="4"/>
  <c r="F13" i="4" a="1"/>
  <c r="E13" i="4" a="1"/>
  <c r="E13" i="4" s="1"/>
  <c r="D13" i="4" a="1"/>
  <c r="D13" i="4" s="1"/>
  <c r="C13" i="4" a="1"/>
  <c r="C13" i="4" s="1"/>
  <c r="L12" i="4" a="1"/>
  <c r="L12" i="4" s="1"/>
  <c r="K12" i="4" a="1"/>
  <c r="K12" i="4" s="1"/>
  <c r="J12" i="4" a="1"/>
  <c r="J12" i="4" s="1"/>
  <c r="I12" i="4" a="1"/>
  <c r="I12" i="4" s="1"/>
  <c r="H12" i="4"/>
  <c r="H12" i="4" a="1"/>
  <c r="G12" i="4" a="1"/>
  <c r="G12" i="4" s="1"/>
  <c r="F12" i="4" a="1"/>
  <c r="F12" i="4" s="1"/>
  <c r="E12" i="4" a="1"/>
  <c r="E12" i="4" s="1"/>
  <c r="D12" i="4" a="1"/>
  <c r="D12" i="4" s="1"/>
  <c r="C12" i="4" a="1"/>
  <c r="C12" i="4" s="1"/>
  <c r="L11" i="4" a="1"/>
  <c r="L11" i="4" s="1"/>
  <c r="K11" i="4" a="1"/>
  <c r="K11" i="4" s="1"/>
  <c r="J11" i="4"/>
  <c r="J11" i="4" a="1"/>
  <c r="I11" i="4" a="1"/>
  <c r="I11" i="4" s="1"/>
  <c r="H11" i="4" a="1"/>
  <c r="H11" i="4" s="1"/>
  <c r="G11" i="4" a="1"/>
  <c r="G11" i="4" s="1"/>
  <c r="F11" i="4" a="1"/>
  <c r="F11" i="4" s="1"/>
  <c r="E11" i="4" a="1"/>
  <c r="E11" i="4" s="1"/>
  <c r="D11" i="4" a="1"/>
  <c r="D11" i="4" s="1"/>
  <c r="C11" i="4" a="1"/>
  <c r="C11" i="4" s="1"/>
  <c r="L10" i="4"/>
  <c r="L10" i="4" a="1"/>
  <c r="K10" i="4" a="1"/>
  <c r="K10" i="4" s="1"/>
  <c r="J10" i="4" a="1"/>
  <c r="J10" i="4" s="1"/>
  <c r="I10" i="4" a="1"/>
  <c r="I10" i="4" s="1"/>
  <c r="H10" i="4" a="1"/>
  <c r="H10" i="4" s="1"/>
  <c r="G10" i="4" a="1"/>
  <c r="G10" i="4" s="1"/>
  <c r="F10" i="4" a="1"/>
  <c r="F10" i="4" s="1"/>
  <c r="E10" i="4" a="1"/>
  <c r="E10" i="4" s="1"/>
  <c r="D10" i="4"/>
  <c r="D10" i="4" a="1"/>
  <c r="C10" i="4" a="1"/>
  <c r="C10" i="4" s="1"/>
  <c r="L9" i="4" a="1"/>
  <c r="L9" i="4" s="1"/>
  <c r="K9" i="4" a="1"/>
  <c r="K9" i="4" s="1"/>
  <c r="J9" i="4" a="1"/>
  <c r="J9" i="4" s="1"/>
  <c r="I9" i="4" a="1"/>
  <c r="I9" i="4" s="1"/>
  <c r="H9" i="4" a="1"/>
  <c r="H9" i="4" s="1"/>
  <c r="G9" i="4" a="1"/>
  <c r="G9" i="4" s="1"/>
  <c r="F9" i="4"/>
  <c r="F9" i="4" a="1"/>
  <c r="E9" i="4" a="1"/>
  <c r="E9" i="4" s="1"/>
  <c r="D9" i="4" a="1"/>
  <c r="D9" i="4" s="1"/>
  <c r="C9" i="4" a="1"/>
  <c r="C9" i="4" s="1"/>
  <c r="L8" i="4" a="1"/>
  <c r="L8" i="4" s="1"/>
  <c r="K8" i="4" a="1"/>
  <c r="K8" i="4" s="1"/>
  <c r="J8" i="4" a="1"/>
  <c r="J8" i="4" s="1"/>
  <c r="I8" i="4" a="1"/>
  <c r="I8" i="4" s="1"/>
  <c r="H8" i="4"/>
  <c r="H8" i="4" a="1"/>
  <c r="G8" i="4" a="1"/>
  <c r="G8" i="4" s="1"/>
  <c r="F8" i="4" a="1"/>
  <c r="F8" i="4" s="1"/>
  <c r="E8" i="4" a="1"/>
  <c r="E8" i="4" s="1"/>
  <c r="D8" i="4" a="1"/>
  <c r="D8" i="4" s="1"/>
  <c r="C8" i="4" a="1"/>
  <c r="C8" i="4" s="1"/>
  <c r="L7" i="4"/>
  <c r="L7" i="4" a="1"/>
  <c r="K7" i="4" a="1"/>
  <c r="K7" i="4" s="1"/>
  <c r="J7" i="4" a="1"/>
  <c r="J7" i="4" s="1"/>
  <c r="I7" i="4" a="1"/>
  <c r="I7" i="4" s="1"/>
  <c r="H7" i="4"/>
  <c r="H7" i="4" a="1"/>
  <c r="G7" i="4" a="1"/>
  <c r="G7" i="4" s="1"/>
  <c r="F7" i="4" a="1"/>
  <c r="F7" i="4" s="1"/>
  <c r="E7" i="4" a="1"/>
  <c r="E7" i="4" s="1"/>
  <c r="D7" i="4" a="1"/>
  <c r="D7" i="4" s="1"/>
  <c r="C7" i="4" a="1"/>
  <c r="C7" i="4" s="1"/>
  <c r="L6" i="4" a="1"/>
  <c r="L6" i="4" s="1"/>
  <c r="K6" i="4" a="1"/>
  <c r="K6" i="4" s="1"/>
  <c r="J6" i="4"/>
  <c r="J6" i="4" a="1"/>
  <c r="I6" i="4" a="1"/>
  <c r="I6" i="4" s="1"/>
  <c r="H6" i="4" a="1"/>
  <c r="H6" i="4" s="1"/>
  <c r="G6" i="4" a="1"/>
  <c r="G6" i="4" s="1"/>
  <c r="F6" i="4" a="1"/>
  <c r="F6" i="4" s="1"/>
  <c r="E6" i="4" a="1"/>
  <c r="E6" i="4" s="1"/>
  <c r="D6" i="4" a="1"/>
  <c r="D6" i="4" s="1"/>
  <c r="C6" i="4" a="1"/>
  <c r="C6" i="4" s="1"/>
  <c r="L5" i="4"/>
  <c r="L5" i="4" a="1"/>
  <c r="K5" i="4" a="1"/>
  <c r="K5" i="4" s="1"/>
  <c r="J5" i="4" a="1"/>
  <c r="J5" i="4" s="1"/>
  <c r="I5" i="4" a="1"/>
  <c r="I5" i="4" s="1"/>
  <c r="H5" i="4" a="1"/>
  <c r="H5" i="4" s="1"/>
  <c r="G5" i="4" a="1"/>
  <c r="G5" i="4" s="1"/>
  <c r="F5" i="4" a="1"/>
  <c r="F5" i="4" s="1"/>
  <c r="E5" i="4" a="1"/>
  <c r="E5" i="4" s="1"/>
  <c r="D5" i="4" a="1"/>
  <c r="D5" i="4" s="1"/>
  <c r="C5" i="4" a="1"/>
  <c r="C5" i="4" s="1"/>
  <c r="B20" i="4"/>
  <c r="B20" i="4" a="1"/>
  <c r="A20" i="4" a="1"/>
  <c r="A20" i="4" s="1"/>
  <c r="B19" i="4" a="1"/>
  <c r="B19" i="4" s="1"/>
  <c r="A19" i="4" a="1"/>
  <c r="A19" i="4" s="1"/>
  <c r="B18" i="4" a="1"/>
  <c r="B18" i="4" s="1"/>
  <c r="A18" i="4" a="1"/>
  <c r="A18" i="4" s="1"/>
  <c r="B17" i="4" a="1"/>
  <c r="B17" i="4" s="1"/>
  <c r="A17" i="4" a="1"/>
  <c r="A17" i="4" s="1"/>
  <c r="B16" i="4"/>
  <c r="B16" i="4" a="1"/>
  <c r="A16" i="4" a="1"/>
  <c r="A16" i="4" s="1"/>
  <c r="B15" i="4" a="1"/>
  <c r="B15" i="4" s="1"/>
  <c r="A15" i="4" a="1"/>
  <c r="A15" i="4" s="1"/>
  <c r="B14" i="4" a="1"/>
  <c r="B14" i="4" s="1"/>
  <c r="A14" i="4" a="1"/>
  <c r="A14" i="4" s="1"/>
  <c r="B13" i="4" a="1"/>
  <c r="B13" i="4" s="1"/>
  <c r="A13" i="4" a="1"/>
  <c r="A13" i="4" s="1"/>
  <c r="A6" i="4" a="1"/>
  <c r="A6" i="4" s="1"/>
  <c r="B6" i="4" a="1"/>
  <c r="B6" i="4"/>
  <c r="A7" i="4" a="1"/>
  <c r="A7" i="4" s="1"/>
  <c r="B7" i="4" a="1"/>
  <c r="B7" i="4" s="1"/>
  <c r="A8" i="4" a="1"/>
  <c r="A8" i="4" s="1"/>
  <c r="B8" i="4" a="1"/>
  <c r="B8" i="4"/>
  <c r="A9" i="4" a="1"/>
  <c r="A9" i="4" s="1"/>
  <c r="B9" i="4" a="1"/>
  <c r="B9" i="4" s="1"/>
  <c r="A10" i="4" a="1"/>
  <c r="A10" i="4" s="1"/>
  <c r="B10" i="4" a="1"/>
  <c r="B10" i="4" s="1"/>
  <c r="A11" i="4" a="1"/>
  <c r="A11" i="4" s="1"/>
  <c r="B11" i="4" a="1"/>
  <c r="B11" i="4" s="1"/>
  <c r="A12" i="4" a="1"/>
  <c r="A12" i="4" s="1"/>
  <c r="B12" i="4" a="1"/>
  <c r="B12" i="4" s="1"/>
  <c r="B5" i="4" a="1"/>
  <c r="B5" i="4" s="1"/>
</calcChain>
</file>

<file path=xl/sharedStrings.xml><?xml version="1.0" encoding="utf-8"?>
<sst xmlns="http://schemas.openxmlformats.org/spreadsheetml/2006/main" count="1416" uniqueCount="379">
  <si>
    <t xml:space="preserve">220 В </t>
  </si>
  <si>
    <t>М14</t>
  </si>
  <si>
    <t>5 лет</t>
  </si>
  <si>
    <t>220 В</t>
  </si>
  <si>
    <t>18 В Ni-Cd</t>
  </si>
  <si>
    <t>12 В Ni-Cd</t>
  </si>
  <si>
    <t>12 В Li-ion</t>
  </si>
  <si>
    <t>18 В Li-ion</t>
  </si>
  <si>
    <t>4,8 В Ni-Cd</t>
  </si>
  <si>
    <t>SDS+</t>
  </si>
  <si>
    <t>0-300 С</t>
  </si>
  <si>
    <t>80-600 С</t>
  </si>
  <si>
    <t>350-600 С</t>
  </si>
  <si>
    <t>ЧАСТОТА ТОКА</t>
  </si>
  <si>
    <t>МОЩНОСТЬ</t>
  </si>
  <si>
    <t>ВРЕМЯ НАГРЕВА</t>
  </si>
  <si>
    <t>ПРОИЗВОДИТЕЛЬНОСТЬ</t>
  </si>
  <si>
    <t>ДИАМЕТР СТЕРЖНЯ</t>
  </si>
  <si>
    <t>ГАРАНТИЯ</t>
  </si>
  <si>
    <t>1 ГОД</t>
  </si>
  <si>
    <t>7 ММ</t>
  </si>
  <si>
    <t>3-5 МИН</t>
  </si>
  <si>
    <t>20 ВТ</t>
  </si>
  <si>
    <t>50 ГЦ</t>
  </si>
  <si>
    <t>80 ВТ</t>
  </si>
  <si>
    <t>11 ММ</t>
  </si>
  <si>
    <t>ТИП ПИТАНИЯ</t>
  </si>
  <si>
    <t>ПЕРЕХОДНИКИ</t>
  </si>
  <si>
    <t>800 ВТ</t>
  </si>
  <si>
    <t>7 МИН</t>
  </si>
  <si>
    <t>20/25/32/40/50/63 ММ</t>
  </si>
  <si>
    <t>2 ГОДА</t>
  </si>
  <si>
    <t>РЕЖИМ НАГРЕВА</t>
  </si>
  <si>
    <t>2000 ВТ</t>
  </si>
  <si>
    <t>ОБОРОТЫ</t>
  </si>
  <si>
    <t>РАЗМЕР ДИСКА</t>
  </si>
  <si>
    <t>ТИП ПАТРОНА</t>
  </si>
  <si>
    <t>1500 ВТ</t>
  </si>
  <si>
    <t>4500 \МИН</t>
  </si>
  <si>
    <t>185х20 ММ</t>
  </si>
  <si>
    <t>5 ЛЕТ</t>
  </si>
  <si>
    <t>КОЛ. РЕЖИМОВ</t>
  </si>
  <si>
    <t>1250 \МИН</t>
  </si>
  <si>
    <t>500 ВТ</t>
  </si>
  <si>
    <t>2900 \МИН</t>
  </si>
  <si>
    <t>КЛЮЧ. 13 ММ</t>
  </si>
  <si>
    <t>400 ВТ</t>
  </si>
  <si>
    <t>2800 \МИН</t>
  </si>
  <si>
    <t>БЫСТРОЗАЖ. 10 ММ</t>
  </si>
  <si>
    <t>2500 \МИН</t>
  </si>
  <si>
    <t>600 ВТ</t>
  </si>
  <si>
    <t>1000 \МИН</t>
  </si>
  <si>
    <t>НАПРЯЖЕНИЕ АККУМ.</t>
  </si>
  <si>
    <t>КРУТЯЩИЙ МОМЕНТ</t>
  </si>
  <si>
    <t>ВРЕМЯ ЗАРЯДКИ</t>
  </si>
  <si>
    <t>2,5 НМ</t>
  </si>
  <si>
    <t>150 ОБ/МИН</t>
  </si>
  <si>
    <t>3-5 Ч</t>
  </si>
  <si>
    <t>3 ГОДА</t>
  </si>
  <si>
    <t>РЕГУЛ. КРУТЯЩЕГО МОМЕНТА</t>
  </si>
  <si>
    <t>КОЛ. АККУМУЛЯТОРОВ</t>
  </si>
  <si>
    <t>18 НМ</t>
  </si>
  <si>
    <t>17 СТУП.</t>
  </si>
  <si>
    <t>16 НМ</t>
  </si>
  <si>
    <t>10 НМ</t>
  </si>
  <si>
    <t>19 СТУП.</t>
  </si>
  <si>
    <t>15 НМ</t>
  </si>
  <si>
    <t>19 НМ</t>
  </si>
  <si>
    <t>23 НМ</t>
  </si>
  <si>
    <t>28 НМ</t>
  </si>
  <si>
    <t>30 НМ</t>
  </si>
  <si>
    <t>25 НМ</t>
  </si>
  <si>
    <t>350 ВТ</t>
  </si>
  <si>
    <t>250 ВТ</t>
  </si>
  <si>
    <t>150x20x12.7</t>
  </si>
  <si>
    <t>38 СМ</t>
  </si>
  <si>
    <t>2950\МИН</t>
  </si>
  <si>
    <t>150 ВТ</t>
  </si>
  <si>
    <t>150x16x12.7</t>
  </si>
  <si>
    <t>ПАТРОН</t>
  </si>
  <si>
    <t>135 ВТ</t>
  </si>
  <si>
    <t>ТИП ТОПЛИВА</t>
  </si>
  <si>
    <t>МАКС. d ЛЕСКИ</t>
  </si>
  <si>
    <t>РЕЖ. ИНСТРУМЕНТ</t>
  </si>
  <si>
    <t>1,5КВТ / 1,9 ЛС.</t>
  </si>
  <si>
    <t>2,2 ММ</t>
  </si>
  <si>
    <t>45 СМ</t>
  </si>
  <si>
    <t>8 000/МИН</t>
  </si>
  <si>
    <t>ЛЕСКА, НОЖ</t>
  </si>
  <si>
    <t>300 ВТ</t>
  </si>
  <si>
    <t>22 СМ</t>
  </si>
  <si>
    <t>12 500/МИН</t>
  </si>
  <si>
    <t>ЛЕСКА</t>
  </si>
  <si>
    <t>1200 ВТ</t>
  </si>
  <si>
    <t>7 500/МИН</t>
  </si>
  <si>
    <t>ДЛИНА ШИНЫ</t>
  </si>
  <si>
    <t>ЦЕПЬ</t>
  </si>
  <si>
    <t>ТИП ДВИГАТЕЛЯ</t>
  </si>
  <si>
    <t xml:space="preserve">450ММ/18" </t>
  </si>
  <si>
    <t>72 ЗВЕНА</t>
  </si>
  <si>
    <t>3000-11000/МИН</t>
  </si>
  <si>
    <t>ШАГ ЦЕПИ</t>
  </si>
  <si>
    <t>406ММ/16"</t>
  </si>
  <si>
    <t>6 700/МИН</t>
  </si>
  <si>
    <t>8 ММ</t>
  </si>
  <si>
    <t>ВЫСОТА ПОДАЧИ</t>
  </si>
  <si>
    <t>ДЛИНА КАБЕЛЯ</t>
  </si>
  <si>
    <t>ПРОИЗВОДИТ.</t>
  </si>
  <si>
    <t>КОНСТРУКЦИЯ</t>
  </si>
  <si>
    <t>750 ВТ</t>
  </si>
  <si>
    <t>8 М</t>
  </si>
  <si>
    <t>10 М</t>
  </si>
  <si>
    <t>13000 Л\Ч</t>
  </si>
  <si>
    <t>ДРЕНАЖНЫЙ</t>
  </si>
  <si>
    <t>200 ВТ</t>
  </si>
  <si>
    <t>70 М</t>
  </si>
  <si>
    <t>960 Л\Ч</t>
  </si>
  <si>
    <t>50 М</t>
  </si>
  <si>
    <t>720 Л\Ч</t>
  </si>
  <si>
    <t>РЕЗЬБА ШПИНДЕЛЯ</t>
  </si>
  <si>
    <t>БЛОК. ШПИНДЕЛЯ</t>
  </si>
  <si>
    <t>ОБОРОТ/МИН</t>
  </si>
  <si>
    <t>125 ММ</t>
  </si>
  <si>
    <t>11000/МИН</t>
  </si>
  <si>
    <t>115 ММ</t>
  </si>
  <si>
    <t xml:space="preserve">ЕСТЬ </t>
  </si>
  <si>
    <t>ЕСТЬ</t>
  </si>
  <si>
    <t>ПРОИТЗВОД.</t>
  </si>
  <si>
    <t>ЕМКОСТЬ РЕЗЕРВУАРА</t>
  </si>
  <si>
    <t>МАКС. ВЯЗКОСТЬ КРАСКИ</t>
  </si>
  <si>
    <t>ДИАМЕТР СОПЛА</t>
  </si>
  <si>
    <t>110 ВТ</t>
  </si>
  <si>
    <t>320 Г/МИН</t>
  </si>
  <si>
    <t>800 МЛ</t>
  </si>
  <si>
    <t>30 DIN/СЕК</t>
  </si>
  <si>
    <t>0,8 ММ</t>
  </si>
  <si>
    <t>ШИРИНА СКАШИВАНИЯ</t>
  </si>
  <si>
    <t>1,2 ММ</t>
  </si>
  <si>
    <t>14,4 В Ni-Cd</t>
  </si>
  <si>
    <t>1 Ч</t>
  </si>
  <si>
    <t>19+1 СТУП.</t>
  </si>
  <si>
    <t>18+1 СТУП.</t>
  </si>
  <si>
    <t>14,4 В Li-ion</t>
  </si>
  <si>
    <t>16 СТУП.</t>
  </si>
  <si>
    <t>СКОРОСТЬ ВРАЩЕНИЯ</t>
  </si>
  <si>
    <t xml:space="preserve"> 6 ГР/МИН</t>
  </si>
  <si>
    <t>9 ГР/МИН</t>
  </si>
  <si>
    <t>900 ВТ</t>
  </si>
  <si>
    <t>16000 \МИН</t>
  </si>
  <si>
    <t>СКОРОСТЬ ВРАЩ.</t>
  </si>
  <si>
    <t>ШИРИНА ОБРАБ.</t>
  </si>
  <si>
    <t>82 ММ</t>
  </si>
  <si>
    <t>ГЛУБИНА ОБРАБ.</t>
  </si>
  <si>
    <t>3 ММ</t>
  </si>
  <si>
    <t>230 ММ</t>
  </si>
  <si>
    <t>6000/МИН</t>
  </si>
  <si>
    <t>1010 ВТ</t>
  </si>
  <si>
    <t>150 ММ</t>
  </si>
  <si>
    <t>8000/МИН</t>
  </si>
  <si>
    <t>20 СТУП.</t>
  </si>
  <si>
    <t>12,5 НМ</t>
  </si>
  <si>
    <t xml:space="preserve">12 В </t>
  </si>
  <si>
    <t>12 В Ni-CD</t>
  </si>
  <si>
    <t>9 НМ</t>
  </si>
  <si>
    <t>2 года</t>
  </si>
  <si>
    <t>КЛЮЧ. 10 ММ</t>
  </si>
  <si>
    <t>900 \МИН</t>
  </si>
  <si>
    <t>800-2800 \МИН</t>
  </si>
  <si>
    <t>УГОЛ ПРОПИЛА</t>
  </si>
  <si>
    <t>0-45 ГР.</t>
  </si>
  <si>
    <t>РЕГУЛ. СКОРОСТИ</t>
  </si>
  <si>
    <t>18 В Ni-CD</t>
  </si>
  <si>
    <t>12 НМ</t>
  </si>
  <si>
    <t>120 ВТ</t>
  </si>
  <si>
    <t>125x16x12.7</t>
  </si>
  <si>
    <t>1050 \МИН</t>
  </si>
  <si>
    <t>620 ВТ</t>
  </si>
  <si>
    <t>1400 ВТ</t>
  </si>
  <si>
    <t>5500 \МИН</t>
  </si>
  <si>
    <t>160х20 ММ</t>
  </si>
  <si>
    <t>6000 \МИН</t>
  </si>
  <si>
    <t>200х25 ММ</t>
  </si>
  <si>
    <t>3500 \МИН</t>
  </si>
  <si>
    <t>54,8Х11,1 ММ</t>
  </si>
  <si>
    <t>14,4 В Ni-CD</t>
  </si>
  <si>
    <t>14 НМ</t>
  </si>
  <si>
    <t>2 ММ</t>
  </si>
  <si>
    <t>БЫСТРОЗАЖИМ. 10 ММ</t>
  </si>
  <si>
    <t>850 ВТ</t>
  </si>
  <si>
    <t>2700 \МИН</t>
  </si>
  <si>
    <t>КОЛ-ВО РЕЖИМОВ</t>
  </si>
  <si>
    <t>2 СКОРОСТИ</t>
  </si>
  <si>
    <t>30/20 НМ</t>
  </si>
  <si>
    <t>1700 ВТ</t>
  </si>
  <si>
    <t>5 МИН</t>
  </si>
  <si>
    <t>РАБ. ТЕМПЕР.</t>
  </si>
  <si>
    <t xml:space="preserve">20/25/32/40/50/63 </t>
  </si>
  <si>
    <t>ВИБР/МИН</t>
  </si>
  <si>
    <t>15000-23000</t>
  </si>
  <si>
    <t>КРЕП. ЛИСТА НА ЛИПУЧ.</t>
  </si>
  <si>
    <t>БЛОК. КНОПКИ ПУСК</t>
  </si>
  <si>
    <t>950 ВТ</t>
  </si>
  <si>
    <t>120-380М/МИН</t>
  </si>
  <si>
    <t>РАЗМЕР ШЛИФ. ЛЕНТЫ</t>
  </si>
  <si>
    <t>76Х533 ММ</t>
  </si>
  <si>
    <t>СТАЦИОНАР. УСТ.</t>
  </si>
  <si>
    <t>920 ВТ</t>
  </si>
  <si>
    <t>3000-8500</t>
  </si>
  <si>
    <t>1600 ВТ</t>
  </si>
  <si>
    <t>180 ММ</t>
  </si>
  <si>
    <t>250-550 С</t>
  </si>
  <si>
    <t>22 СТУП.</t>
  </si>
  <si>
    <t>14 В Li-ion</t>
  </si>
  <si>
    <t>18 СТУП.</t>
  </si>
  <si>
    <t>2 Ч</t>
  </si>
  <si>
    <t>31 НМ</t>
  </si>
  <si>
    <t>780 ВТ</t>
  </si>
  <si>
    <t>3000 \МИН</t>
  </si>
  <si>
    <t>БЫСТРОЗАЖ. 13 ММ</t>
  </si>
  <si>
    <t>1 год</t>
  </si>
  <si>
    <t>12 Ватт</t>
  </si>
  <si>
    <t>1 600 ОБ\МИН</t>
  </si>
  <si>
    <t>КОМПЛЕКТ</t>
  </si>
  <si>
    <t>80 ПРЕДМ.</t>
  </si>
  <si>
    <t>НЕТ</t>
  </si>
  <si>
    <t>400 Вт</t>
  </si>
  <si>
    <t>570 Вт</t>
  </si>
  <si>
    <t>710 Вт</t>
  </si>
  <si>
    <t>0-3000 \МИН</t>
  </si>
  <si>
    <t>УШМ</t>
  </si>
  <si>
    <t>КРАСКОПУЛЬТ ЭЛЕКТ.</t>
  </si>
  <si>
    <t>646-240</t>
  </si>
  <si>
    <t>646-068</t>
  </si>
  <si>
    <t>646-188</t>
  </si>
  <si>
    <t>646-030</t>
  </si>
  <si>
    <t>646-234</t>
  </si>
  <si>
    <t>646-187</t>
  </si>
  <si>
    <t>646-233</t>
  </si>
  <si>
    <t>699-003</t>
  </si>
  <si>
    <t>646-062</t>
  </si>
  <si>
    <t>646-144</t>
  </si>
  <si>
    <t>646-210</t>
  </si>
  <si>
    <t>646-145</t>
  </si>
  <si>
    <t>МНОГОФУНКЦ. МАШИНА</t>
  </si>
  <si>
    <t>ЛЕНТ. ШЛИФ. МАШИНА</t>
  </si>
  <si>
    <t>694-003</t>
  </si>
  <si>
    <t>646-185</t>
  </si>
  <si>
    <t>ВЕРХ.ТИП ЗАБ</t>
  </si>
  <si>
    <t>НИЖН.ТИП ЗАБ</t>
  </si>
  <si>
    <t>646-106</t>
  </si>
  <si>
    <t>646-033</t>
  </si>
  <si>
    <t>646-036</t>
  </si>
  <si>
    <t>НАСОС ПОГРУЖНОЙ</t>
  </si>
  <si>
    <t>НАСОС ВИБРАЦИОННЫЙ</t>
  </si>
  <si>
    <t>646-225</t>
  </si>
  <si>
    <t>695-026</t>
  </si>
  <si>
    <t>695-001</t>
  </si>
  <si>
    <t>695-027</t>
  </si>
  <si>
    <t>695-021</t>
  </si>
  <si>
    <t>ТРИМЕР БЕНЗИНОВЫЙ</t>
  </si>
  <si>
    <t>ТРИМЕР ЭЛЕКТ.</t>
  </si>
  <si>
    <t>ПИЛА БЕНЗИНОВАЯ</t>
  </si>
  <si>
    <t xml:space="preserve"> ПИЛА ЦЕПНАЯ ЭЛЕКТ.</t>
  </si>
  <si>
    <t>СМЕСЬ БЕНЗИН</t>
  </si>
  <si>
    <t>ТРИМЕР-КУСТОРЕЗ ЭЛ.</t>
  </si>
  <si>
    <t xml:space="preserve">СМЕСЬ БЕНЗИН </t>
  </si>
  <si>
    <t>1-ЦИЛ. 2-Х ТАКТ.</t>
  </si>
  <si>
    <t>СТАНОК ЗАТОЧНЫЙ ЭЛЕКТ.</t>
  </si>
  <si>
    <t>646-024</t>
  </si>
  <si>
    <t xml:space="preserve"> СТАНОК ЗАТОЧНЫЙ ЭЛЕКТ.</t>
  </si>
  <si>
    <t>646-022</t>
  </si>
  <si>
    <t>ГРАВЕР ЭЛЕКТРИЧЕСКИЙ</t>
  </si>
  <si>
    <t>646-157</t>
  </si>
  <si>
    <t>646-021</t>
  </si>
  <si>
    <t>ЦАНГОВЫЙ</t>
  </si>
  <si>
    <t xml:space="preserve"> 2,3/3,2 ММ</t>
  </si>
  <si>
    <t>8000-</t>
  </si>
  <si>
    <t>32500/МИН</t>
  </si>
  <si>
    <t>РЕГ. КРУТЯЩ МОМЕНТА</t>
  </si>
  <si>
    <t>ДРЕЛЬ-ШУРУПОВЕРТ</t>
  </si>
  <si>
    <t>646-214</t>
  </si>
  <si>
    <t>646-213</t>
  </si>
  <si>
    <t>646-212</t>
  </si>
  <si>
    <t>646-312</t>
  </si>
  <si>
    <t xml:space="preserve"> ДРЕЛЬ-ШУРУПОВЕРТ</t>
  </si>
  <si>
    <t>691-008</t>
  </si>
  <si>
    <t>646-322</t>
  </si>
  <si>
    <t>646-323</t>
  </si>
  <si>
    <t>646-324</t>
  </si>
  <si>
    <t>646-325</t>
  </si>
  <si>
    <t>646-209</t>
  </si>
  <si>
    <t>646-317</t>
  </si>
  <si>
    <t>646-181</t>
  </si>
  <si>
    <t>691-006</t>
  </si>
  <si>
    <t>646-254</t>
  </si>
  <si>
    <t>646-257</t>
  </si>
  <si>
    <t>646-255</t>
  </si>
  <si>
    <t>646-256</t>
  </si>
  <si>
    <t>691-005</t>
  </si>
  <si>
    <t>646-244</t>
  </si>
  <si>
    <t>646-316</t>
  </si>
  <si>
    <t>691-009</t>
  </si>
  <si>
    <t>691-010</t>
  </si>
  <si>
    <t>691-011</t>
  </si>
  <si>
    <t>750-</t>
  </si>
  <si>
    <t>1200/МИН</t>
  </si>
  <si>
    <t>646-041</t>
  </si>
  <si>
    <t>ПЕРФОРАТОР ЭЛЕКТ.</t>
  </si>
  <si>
    <t>ДРЕЛЬ УДАРНАЯ ЭЛЕКТ.</t>
  </si>
  <si>
    <t>646-140</t>
  </si>
  <si>
    <t>ДРЕЛЬ ЭЛЕКТР.</t>
  </si>
  <si>
    <t>646-183</t>
  </si>
  <si>
    <t>646-184</t>
  </si>
  <si>
    <t>646-120</t>
  </si>
  <si>
    <t xml:space="preserve"> ДРЕЛЬ ЭЛЕКТРИЧЕСКАЯ</t>
  </si>
  <si>
    <t>646-182</t>
  </si>
  <si>
    <t>646-296</t>
  </si>
  <si>
    <t>693-006</t>
  </si>
  <si>
    <t>646-042</t>
  </si>
  <si>
    <t xml:space="preserve"> ДРЕЛЬ УДАРНАЯ ЭЛЕКТ.</t>
  </si>
  <si>
    <t>646-141</t>
  </si>
  <si>
    <t>693-003</t>
  </si>
  <si>
    <t>ПИЛА ДИСКОВАЯ ЭЛ.</t>
  </si>
  <si>
    <t>692-006</t>
  </si>
  <si>
    <t>692-007</t>
  </si>
  <si>
    <t>646-059</t>
  </si>
  <si>
    <t>692-002</t>
  </si>
  <si>
    <t>646-052</t>
  </si>
  <si>
    <t>ФЕН ТЕХНИЧЕСКИЙ</t>
  </si>
  <si>
    <t>646-158</t>
  </si>
  <si>
    <t xml:space="preserve"> АППАРАТ ДЛЯ СВАРКИ ТРУБ</t>
  </si>
  <si>
    <t>646-219</t>
  </si>
  <si>
    <t>646-285</t>
  </si>
  <si>
    <t>646-304</t>
  </si>
  <si>
    <t>646-218</t>
  </si>
  <si>
    <t>646-261</t>
  </si>
  <si>
    <t>646-262</t>
  </si>
  <si>
    <t>КЛЕЕВОЙ ПИСТОЛЕТ ЭЛЕКТ.</t>
  </si>
  <si>
    <t>646-051</t>
  </si>
  <si>
    <t>646-028</t>
  </si>
  <si>
    <t xml:space="preserve"> РУБАНОК ЭЛЕКТ.</t>
  </si>
  <si>
    <t>646-056</t>
  </si>
  <si>
    <t>646-058</t>
  </si>
  <si>
    <t>693-013</t>
  </si>
  <si>
    <t>ЛОБЗИК ЭЛЕКТ.</t>
  </si>
  <si>
    <t xml:space="preserve"> ЛОБЗИК ЭЛЕКТ.</t>
  </si>
  <si>
    <t>693-010</t>
  </si>
  <si>
    <t>ДРЕЛЬ ГРАВЁР-МИНИ</t>
  </si>
  <si>
    <t>693-011</t>
  </si>
  <si>
    <t>НАБ.ИНСТР+ДРЕЛЬ</t>
  </si>
  <si>
    <t>1 ЧАС</t>
  </si>
  <si>
    <t>18 Н*М</t>
  </si>
  <si>
    <t>12В Li-ON</t>
  </si>
  <si>
    <t>693-012</t>
  </si>
  <si>
    <t>НАБ.ИНСТР+ШУРУПОВ.</t>
  </si>
  <si>
    <t>21 Н*М</t>
  </si>
  <si>
    <t>691-013</t>
  </si>
  <si>
    <t>12 СТУП.</t>
  </si>
  <si>
    <t>691-012</t>
  </si>
  <si>
    <t>30 Н*М</t>
  </si>
  <si>
    <t>28 Н*М</t>
  </si>
  <si>
    <t>18В Li-ON</t>
  </si>
  <si>
    <t>14,4В Li-ON</t>
  </si>
  <si>
    <t>691-015</t>
  </si>
  <si>
    <t>691-014</t>
  </si>
  <si>
    <t>693-018</t>
  </si>
  <si>
    <t>0-3000 ход/мин</t>
  </si>
  <si>
    <t>693-015</t>
  </si>
  <si>
    <t>500 Л/МИН</t>
  </si>
  <si>
    <t>РАСХ.ВОЗДУХА</t>
  </si>
  <si>
    <t>РЕГУ.ТЕМПЕРАТУРЫ</t>
  </si>
  <si>
    <t>РЕЖИМ РАБОТЫ</t>
  </si>
  <si>
    <t>600 С</t>
  </si>
  <si>
    <t>МАКС.ТЕМП.</t>
  </si>
  <si>
    <t>623-476</t>
  </si>
  <si>
    <t>ФЕН ТЕХНИЧ.</t>
  </si>
  <si>
    <t>646-186</t>
  </si>
  <si>
    <t>ОТВЕРТКА АККУМ.</t>
  </si>
  <si>
    <t>646-192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</si>
</sst>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;;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horizontal="left" vertical="center"/>
    </xf>
    <xf numFmtId="164" fontId="1" fillId="2" borderId="5" xfId="0" applyNumberFormat="1" applyFont="1" applyFill="1" applyBorder="1" applyAlignment="1">
      <alignment horizontal="left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16"/>
  <sheetViews>
    <sheetView tabSelected="1" view="pageBreakPreview" zoomScaleNormal="100" zoomScaleSheetLayoutView="100" workbookViewId="0">
      <selection activeCell="A14" sqref="A14:B20"/>
    </sheetView>
  </sheetViews>
  <sheetFormatPr defaultRowHeight="14.1" customHeight="1" x14ac:dyDescent="0.25"/>
  <cols>
    <col min="1" max="1" width="19.7109375" style="6" customWidth="1"/>
    <col min="2" max="2" width="12.5703125" style="7" customWidth="1"/>
    <col min="3" max="3" width="23.42578125" style="6" customWidth="1"/>
    <col min="4" max="4" width="12.5703125" style="7" customWidth="1"/>
    <col min="5" max="5" width="19.7109375" style="6" customWidth="1"/>
    <col min="6" max="6" width="12.5703125" style="7" customWidth="1"/>
    <col min="7" max="7" width="19.7109375" style="6" customWidth="1"/>
    <col min="8" max="8" width="12.5703125" style="6" customWidth="1"/>
    <col min="9" max="9" width="19.7109375" style="6" customWidth="1"/>
    <col min="10" max="10" width="12.5703125" style="6" customWidth="1"/>
    <col min="11" max="11" width="19.7109375" style="6" customWidth="1"/>
    <col min="12" max="12" width="12.5703125" style="6" customWidth="1"/>
    <col min="13" max="16384" width="9.140625" style="6"/>
  </cols>
  <sheetData>
    <row r="4" spans="1:12" ht="14.1" customHeight="1" thickBot="1" x14ac:dyDescent="0.3"/>
    <row r="5" spans="1:12" ht="14.1" customHeight="1" x14ac:dyDescent="0.25">
      <c r="A5" s="16" t="str">
        <f t="array" ref="A5">IF('Список для печати'!$A$1&lt;&gt;"",INDEX(Свод!A$1:L$500,SMALL(IF(Свод!$B$1:$L$500='Список для печати'!$A$1,ROW(Свод!$A$1:$A$500)),1)+ROW(A1)-1,SMALL(IF(Свод!$B$1:$L$500='Список для печати'!$A$1,COLUMN(Свод!$B$1:$L$1)-COLUMN(Свод!$A$1)-1),1)+1),"")</f>
        <v>ДРЕЛЬ-ШУРУПОВЕРТ</v>
      </c>
      <c r="B5" s="15" t="str">
        <f t="array" ref="B5">IF('Список для печати'!$A$1&lt;&gt;"",INDEX(Свод!B$1:M$500,SMALL(IF(Свод!$B$1:$L$500='Список для печати'!$A$1,ROW(Свод!$A$1:$A$500)),1)+ROW(B1)-1,SMALL(IF(Свод!$B$1:$L$500='Список для печати'!$A$1,COLUMN(Свод!$B$1:$L$1)-COLUMN(Свод!$A$1)-1),1)+1),"")</f>
        <v>646-312</v>
      </c>
      <c r="C5" s="16" t="str">
        <f t="array" ref="C5">IF('Список для печати'!$A$2&lt;&gt;"",INDEX(Свод!A$1:L$500,SMALL(IF(Свод!$B$1:$L$500='Список для печати'!$A$2,ROW(Свод!$A$1:$A$500)),1)+ROW(A1)-1,SMALL(IF(Свод!$B$1:$L$500='Список для печати'!$A$2,COLUMN(Свод!$B$1:$L$1)-COLUMN(Свод!$A$1)-1),1)+1),"")</f>
        <v>ДРЕЛЬ-ШУРУПОВЕРТ</v>
      </c>
      <c r="D5" s="15" t="str">
        <f t="array" ref="D5">IF('Список для печати'!$A$2&lt;&gt;"",INDEX(Свод!B$1:M$500,SMALL(IF(Свод!$B$1:$L$500='Список для печати'!$A$2,ROW(Свод!$A$1:$A$500)),1)+ROW(B1)-1,SMALL(IF(Свод!$B$1:$L$500='Список для печати'!$A$2,COLUMN(Свод!$B$1:$L$1)-COLUMN(Свод!$A$1)-1),1)+1),"")</f>
        <v>646-213</v>
      </c>
      <c r="E5" s="16" t="str">
        <f t="array" ref="E5">IF('Список для печати'!$A$3&lt;&gt;"",INDEX(Свод!A$1:L$500,SMALL(IF(Свод!$B$1:$L$500='Список для печати'!$A$3,ROW(Свод!$A$1:$A$500)),1)+ROW(A1)-1,SMALL(IF(Свод!$B$1:$L$500='Список для печати'!$A$3,COLUMN(Свод!$B$1:$L$1)-COLUMN(Свод!$A$1)-1),1)+1),"")</f>
        <v>ДРЕЛЬ УДАРНАЯ ЭЛЕКТ.</v>
      </c>
      <c r="F5" s="15" t="str">
        <f t="array" ref="F5">IF('Список для печати'!$A$3&lt;&gt;"",INDEX(Свод!B$1:M$500,SMALL(IF(Свод!$B$1:$L$500='Список для печати'!$A$3,ROW(Свод!$A$1:$A$500)),1)+ROW(B1)-1,SMALL(IF(Свод!$B$1:$L$500='Список для печати'!$A$3,COLUMN(Свод!$B$1:$L$1)-COLUMN(Свод!$A$1)-1),1)+1),"")</f>
        <v>646-184</v>
      </c>
      <c r="G5" s="16" t="str">
        <f t="array" ref="G5">IF('Список для печати'!$A$43&lt;&gt;"",INDEX(Свод!A$1:L$500,SMALL(IF(Свод!$B$1:$L$500='Список для печати'!$A$43,ROW(Свод!$A$1:$A$500)),1)+ROW(A1)-1,SMALL(IF(Свод!$B$1:$L$500='Список для печати'!$A$43,COLUMN(Свод!$B$1:$L$1)-COLUMN(Свод!$A$1)-1),1)+1),"")</f>
        <v>ДРЕЛЬ-ШУРУПОВЕРТ</v>
      </c>
      <c r="H5" s="15" t="str">
        <f t="array" ref="H5">IF('Список для печати'!$A$43&lt;&gt;"",INDEX(Свод!B$1:M$500,SMALL(IF(Свод!$B$1:$L$500='Список для печати'!$A$43,ROW(Свод!$A$1:$A$500)),1)+ROW(B1)-1,SMALL(IF(Свод!$B$1:$L$500='Список для печати'!$A$43,COLUMN(Свод!$B$1:$L$1)-COLUMN(Свод!$A$1)-1),1)+1),"")</f>
        <v>646-317</v>
      </c>
      <c r="I5" s="16" t="str">
        <f t="array" ref="I5">IF('Список для печати'!$A$44&lt;&gt;"",INDEX(Свод!A$1:L$500,SMALL(IF(Свод!$B$1:$L$500='Список для печати'!$A$44,ROW(Свод!$A$1:$A$500)),1)+ROW(A1)-1,SMALL(IF(Свод!$B$1:$L$500='Список для печати'!$A$44,COLUMN(Свод!$B$1:$L$1)-COLUMN(Свод!$A$1)-1),1)+1),"")</f>
        <v xml:space="preserve"> ДРЕЛЬ-ШУРУПОВЕРТ</v>
      </c>
      <c r="J5" s="15" t="str">
        <f t="array" ref="J5">IF('Список для печати'!$A$44&lt;&gt;"",INDEX(Свод!B$1:M$500,SMALL(IF(Свод!$B$1:$L$500='Список для печати'!$A$44,ROW(Свод!$A$1:$A$500)),1)+ROW(B1)-1,SMALL(IF(Свод!$B$1:$L$500='Список для печати'!$A$44,COLUMN(Свод!$B$1:$L$1)-COLUMN(Свод!$A$1)-1),1)+1),"")</f>
        <v>646-324</v>
      </c>
      <c r="K5" s="16" t="str">
        <f t="array" ref="K5">IF('Список для печати'!$A$45&lt;&gt;"",INDEX(Свод!A$1:L$500,SMALL(IF(Свод!$B$1:$L$500='Список для печати'!$A$45,ROW(Свод!$A$1:$A$500)),1)+ROW(A1)-1,SMALL(IF(Свод!$B$1:$L$500='Список для печати'!$A$45,COLUMN(Свод!$B$1:$L$1)-COLUMN(Свод!$A$1)-1),1)+1),"")</f>
        <v>ДРЕЛЬ-ШУРУПОВЕРТ</v>
      </c>
      <c r="L5" s="15" t="str">
        <f t="array" ref="L5">IF('Список для печати'!$A$45&lt;&gt;"",INDEX(Свод!B$1:M$500,SMALL(IF(Свод!$B$1:$L$500='Список для печати'!$A$45,ROW(Свод!$A$1:$A$500)),1)+ROW(B1)-1,SMALL(IF(Свод!$B$1:$L$500='Список для печати'!$A$45,COLUMN(Свод!$B$1:$L$1)-COLUMN(Свод!$A$1)-1),1)+1),"")</f>
        <v>646-212</v>
      </c>
    </row>
    <row r="6" spans="1:12" ht="14.1" customHeight="1" x14ac:dyDescent="0.25">
      <c r="A6" s="17" t="str">
        <f t="array" ref="A6">IF('Список для печати'!$A$1&lt;&gt;"",INDEX(Свод!A$1:L$500,SMALL(IF(Свод!$B$1:$L$500='Список для печати'!$A$1,ROW(Свод!$A$1:$A$500)),1)+ROW(A2)-1,SMALL(IF(Свод!$B$1:$L$500='Список для печати'!$A$1,COLUMN(Свод!$B$1:$L$1)-COLUMN(Свод!$A$1)-1),1)+1),"")</f>
        <v>НАПРЯЖЕНИЕ АККУМ.</v>
      </c>
      <c r="B6" s="18" t="str">
        <f t="array" ref="B6">IF('Список для печати'!$A$1&lt;&gt;"",INDEX(Свод!B$1:M$500,SMALL(IF(Свод!$B$1:$L$500='Список для печати'!$A$1,ROW(Свод!$A$1:$A$500)),1)+ROW(B2)-1,SMALL(IF(Свод!$B$1:$L$500='Список для печати'!$A$1,COLUMN(Свод!$B$1:$L$1)-COLUMN(Свод!$A$1)-1),1)+1),"")</f>
        <v>12 В Li-ion</v>
      </c>
      <c r="C6" s="17" t="str">
        <f t="array" ref="C6">IF('Список для печати'!$A$2&lt;&gt;"",INDEX(Свод!A$1:L$500,SMALL(IF(Свод!$B$1:$L$500='Список для печати'!$A$2,ROW(Свод!$A$1:$A$500)),1)+ROW(A2)-1,SMALL(IF(Свод!$B$1:$L$500='Список для печати'!$A$2,COLUMN(Свод!$B$1:$L$1)-COLUMN(Свод!$A$1)-1),1)+1),"")</f>
        <v>НАПРЯЖЕНИЕ АККУМ.</v>
      </c>
      <c r="D6" s="18" t="str">
        <f t="array" ref="D6">IF('Список для печати'!$A$2&lt;&gt;"",INDEX(Свод!B$1:M$500,SMALL(IF(Свод!$B$1:$L$500='Список для печати'!$A$2,ROW(Свод!$A$1:$A$500)),1)+ROW(B2)-1,SMALL(IF(Свод!$B$1:$L$500='Список для печати'!$A$2,COLUMN(Свод!$B$1:$L$1)-COLUMN(Свод!$A$1)-1),1)+1),"")</f>
        <v>14,4 В Ni-Cd</v>
      </c>
      <c r="E6" s="17" t="str">
        <f t="array" ref="E6">IF('Список для печати'!$A$3&lt;&gt;"",INDEX(Свод!A$1:L$500,SMALL(IF(Свод!$B$1:$L$500='Список для печати'!$A$3,ROW(Свод!$A$1:$A$500)),1)+ROW(A2)-1,SMALL(IF(Свод!$B$1:$L$500='Список для печати'!$A$3,COLUMN(Свод!$B$1:$L$1)-COLUMN(Свод!$A$1)-1),1)+1),"")</f>
        <v>ТИП ПИТАНИЯ</v>
      </c>
      <c r="F6" s="18" t="str">
        <f t="array" ref="F6">IF('Список для печати'!$A$3&lt;&gt;"",INDEX(Свод!B$1:M$500,SMALL(IF(Свод!$B$1:$L$500='Список для печати'!$A$3,ROW(Свод!$A$1:$A$500)),1)+ROW(B2)-1,SMALL(IF(Свод!$B$1:$L$500='Список для печати'!$A$3,COLUMN(Свод!$B$1:$L$1)-COLUMN(Свод!$A$1)-1),1)+1),"")</f>
        <v>220 В</v>
      </c>
      <c r="G6" s="17" t="str">
        <f t="array" ref="G6">IF('Список для печати'!$A$43&lt;&gt;"",INDEX(Свод!A$1:L$500,SMALL(IF(Свод!$B$1:$L$500='Список для печати'!$A$43,ROW(Свод!$A$1:$A$500)),1)+ROW(A2)-1,SMALL(IF(Свод!$B$1:$L$500='Список для печати'!$A$43,COLUMN(Свод!$B$1:$L$1)-COLUMN(Свод!$A$1)-1),1)+1),"")</f>
        <v>ТИП ПИТАНИЯ</v>
      </c>
      <c r="H6" s="18" t="str">
        <f t="array" ref="H6">IF('Список для печати'!$A$43&lt;&gt;"",INDEX(Свод!B$1:M$500,SMALL(IF(Свод!$B$1:$L$500='Список для печати'!$A$43,ROW(Свод!$A$1:$A$500)),1)+ROW(B2)-1,SMALL(IF(Свод!$B$1:$L$500='Список для печати'!$A$43,COLUMN(Свод!$B$1:$L$1)-COLUMN(Свод!$A$1)-1),1)+1),"")</f>
        <v>220 В</v>
      </c>
      <c r="I6" s="17" t="str">
        <f t="array" ref="I6">IF('Список для печати'!$A$44&lt;&gt;"",INDEX(Свод!A$1:L$500,SMALL(IF(Свод!$B$1:$L$500='Список для печати'!$A$44,ROW(Свод!$A$1:$A$500)),1)+ROW(A2)-1,SMALL(IF(Свод!$B$1:$L$500='Список для печати'!$A$44,COLUMN(Свод!$B$1:$L$1)-COLUMN(Свод!$A$1)-1),1)+1),"")</f>
        <v>НАПРЯЖЕНИЕ АККУМ.</v>
      </c>
      <c r="J6" s="18" t="str">
        <f t="array" ref="J6">IF('Список для печати'!$A$44&lt;&gt;"",INDEX(Свод!B$1:M$500,SMALL(IF(Свод!$B$1:$L$500='Список для печати'!$A$44,ROW(Свод!$A$1:$A$500)),1)+ROW(B2)-1,SMALL(IF(Свод!$B$1:$L$500='Список для печати'!$A$44,COLUMN(Свод!$B$1:$L$1)-COLUMN(Свод!$A$1)-1),1)+1),"")</f>
        <v>14,4 В Li-ion</v>
      </c>
      <c r="K6" s="17" t="str">
        <f t="array" ref="K6">IF('Список для печати'!$A$45&lt;&gt;"",INDEX(Свод!A$1:L$500,SMALL(IF(Свод!$B$1:$L$500='Список для печати'!$A$45,ROW(Свод!$A$1:$A$500)),1)+ROW(A2)-1,SMALL(IF(Свод!$B$1:$L$500='Список для печати'!$A$45,COLUMN(Свод!$B$1:$L$1)-COLUMN(Свод!$A$1)-1),1)+1),"")</f>
        <v>НАПРЯЖЕНИЕ АККУМ.</v>
      </c>
      <c r="L6" s="18" t="str">
        <f t="array" ref="L6">IF('Список для печати'!$A$45&lt;&gt;"",INDEX(Свод!B$1:M$500,SMALL(IF(Свод!$B$1:$L$500='Список для печати'!$A$45,ROW(Свод!$A$1:$A$500)),1)+ROW(B2)-1,SMALL(IF(Свод!$B$1:$L$500='Список для печати'!$A$45,COLUMN(Свод!$B$1:$L$1)-COLUMN(Свод!$A$1)-1),1)+1),"")</f>
        <v>12 В Ni-Cd</v>
      </c>
    </row>
    <row r="7" spans="1:12" ht="14.1" customHeight="1" x14ac:dyDescent="0.25">
      <c r="A7" s="19" t="str">
        <f t="array" ref="A7">IF('Список для печати'!$A$1&lt;&gt;"",INDEX(Свод!A$1:L$500,SMALL(IF(Свод!$B$1:$L$500='Список для печати'!$A$1,ROW(Свод!$A$1:$A$500)),1)+ROW(A3)-1,SMALL(IF(Свод!$B$1:$L$500='Список для печати'!$A$1,COLUMN(Свод!$B$1:$L$1)-COLUMN(Свод!$A$1)-1),1)+1),"")</f>
        <v>КРУТЯЩИЙ МОМЕНТ</v>
      </c>
      <c r="B7" s="20" t="str">
        <f t="array" ref="B7">IF('Список для печати'!$A$1&lt;&gt;"",INDEX(Свод!B$1:M$500,SMALL(IF(Свод!$B$1:$L$500='Список для печати'!$A$1,ROW(Свод!$A$1:$A$500)),1)+ROW(B3)-1,SMALL(IF(Свод!$B$1:$L$500='Список для печати'!$A$1,COLUMN(Свод!$B$1:$L$1)-COLUMN(Свод!$A$1)-1),1)+1),"")</f>
        <v>18 НМ</v>
      </c>
      <c r="C7" s="19" t="str">
        <f t="array" ref="C7">IF('Список для печати'!$A$2&lt;&gt;"",INDEX(Свод!A$1:L$500,SMALL(IF(Свод!$B$1:$L$500='Список для печати'!$A$2,ROW(Свод!$A$1:$A$500)),1)+ROW(A3)-1,SMALL(IF(Свод!$B$1:$L$500='Список для печати'!$A$2,COLUMN(Свод!$B$1:$L$1)-COLUMN(Свод!$A$1)-1),1)+1),"")</f>
        <v>КРУТЯЩИЙ МОМЕНТ</v>
      </c>
      <c r="D7" s="20" t="str">
        <f t="array" ref="D7">IF('Список для печати'!$A$2&lt;&gt;"",INDEX(Свод!B$1:M$500,SMALL(IF(Свод!$B$1:$L$500='Список для печати'!$A$2,ROW(Свод!$A$1:$A$500)),1)+ROW(B3)-1,SMALL(IF(Свод!$B$1:$L$500='Список для печати'!$A$2,COLUMN(Свод!$B$1:$L$1)-COLUMN(Свод!$A$1)-1),1)+1),"")</f>
        <v>16 НМ</v>
      </c>
      <c r="E7" s="19" t="str">
        <f t="array" ref="E7">IF('Список для печати'!$A$3&lt;&gt;"",INDEX(Свод!A$1:L$500,SMALL(IF(Свод!$B$1:$L$500='Список для печати'!$A$3,ROW(Свод!$A$1:$A$500)),1)+ROW(A3)-1,SMALL(IF(Свод!$B$1:$L$500='Список для печати'!$A$3,COLUMN(Свод!$B$1:$L$1)-COLUMN(Свод!$A$1)-1),1)+1),"")</f>
        <v>МОЩНОСТЬ</v>
      </c>
      <c r="F7" s="20" t="str">
        <f t="array" ref="F7">IF('Список для печати'!$A$3&lt;&gt;"",INDEX(Свод!B$1:M$500,SMALL(IF(Свод!$B$1:$L$500='Список для печати'!$A$3,ROW(Свод!$A$1:$A$500)),1)+ROW(B3)-1,SMALL(IF(Свод!$B$1:$L$500='Список для печати'!$A$3,COLUMN(Свод!$B$1:$L$1)-COLUMN(Свод!$A$1)-1),1)+1),"")</f>
        <v>500 ВТ</v>
      </c>
      <c r="G7" s="19" t="str">
        <f t="array" ref="G7">IF('Список для печати'!$A$43&lt;&gt;"",INDEX(Свод!A$1:L$500,SMALL(IF(Свод!$B$1:$L$500='Список для печати'!$A$43,ROW(Свод!$A$1:$A$500)),1)+ROW(A3)-1,SMALL(IF(Свод!$B$1:$L$500='Список для печати'!$A$43,COLUMN(Свод!$B$1:$L$1)-COLUMN(Свод!$A$1)-1),1)+1),"")</f>
        <v>МОЩНОСТЬ</v>
      </c>
      <c r="H7" s="20" t="str">
        <f t="array" ref="H7">IF('Список для печати'!$A$43&lt;&gt;"",INDEX(Свод!B$1:M$500,SMALL(IF(Свод!$B$1:$L$500='Список для печати'!$A$43,ROW(Свод!$A$1:$A$500)),1)+ROW(B3)-1,SMALL(IF(Свод!$B$1:$L$500='Список для печати'!$A$43,COLUMN(Свод!$B$1:$L$1)-COLUMN(Свод!$A$1)-1),1)+1),"")</f>
        <v>400 ВТ</v>
      </c>
      <c r="I7" s="19" t="str">
        <f t="array" ref="I7">IF('Список для печати'!$A$44&lt;&gt;"",INDEX(Свод!A$1:L$500,SMALL(IF(Свод!$B$1:$L$500='Список для печати'!$A$44,ROW(Свод!$A$1:$A$500)),1)+ROW(A3)-1,SMALL(IF(Свод!$B$1:$L$500='Список для печати'!$A$44,COLUMN(Свод!$B$1:$L$1)-COLUMN(Свод!$A$1)-1),1)+1),"")</f>
        <v>КРУТЯЩИЙ МОМЕНТ</v>
      </c>
      <c r="J7" s="20" t="str">
        <f t="array" ref="J7">IF('Список для печати'!$A$44&lt;&gt;"",INDEX(Свод!B$1:M$500,SMALL(IF(Свод!$B$1:$L$500='Список для печати'!$A$44,ROW(Свод!$A$1:$A$500)),1)+ROW(B3)-1,SMALL(IF(Свод!$B$1:$L$500='Список для печати'!$A$44,COLUMN(Свод!$B$1:$L$1)-COLUMN(Свод!$A$1)-1),1)+1),"")</f>
        <v>28 НМ</v>
      </c>
      <c r="K7" s="19" t="str">
        <f t="array" ref="K7">IF('Список для печати'!$A$45&lt;&gt;"",INDEX(Свод!A$1:L$500,SMALL(IF(Свод!$B$1:$L$500='Список для печати'!$A$45,ROW(Свод!$A$1:$A$500)),1)+ROW(A3)-1,SMALL(IF(Свод!$B$1:$L$500='Список для печати'!$A$45,COLUMN(Свод!$B$1:$L$1)-COLUMN(Свод!$A$1)-1),1)+1),"")</f>
        <v>КРУТЯЩИЙ МОМЕНТ</v>
      </c>
      <c r="L7" s="20" t="str">
        <f t="array" ref="L7">IF('Список для печати'!$A$45&lt;&gt;"",INDEX(Свод!B$1:M$500,SMALL(IF(Свод!$B$1:$L$500='Список для печати'!$A$45,ROW(Свод!$A$1:$A$500)),1)+ROW(B3)-1,SMALL(IF(Свод!$B$1:$L$500='Список для печати'!$A$45,COLUMN(Свод!$B$1:$L$1)-COLUMN(Свод!$A$1)-1),1)+1),"")</f>
        <v>10 НМ</v>
      </c>
    </row>
    <row r="8" spans="1:12" ht="14.1" customHeight="1" x14ac:dyDescent="0.25">
      <c r="A8" s="17" t="str">
        <f t="array" ref="A8">IF('Список для печати'!$A$1&lt;&gt;"",INDEX(Свод!A$1:L$500,SMALL(IF(Свод!$B$1:$L$500='Список для печати'!$A$1,ROW(Свод!$A$1:$A$500)),1)+ROW(A4)-1,SMALL(IF(Свод!$B$1:$L$500='Список для печати'!$A$1,COLUMN(Свод!$B$1:$L$1)-COLUMN(Свод!$A$1)-1),1)+1),"")</f>
        <v>РЕГУЛ. КРУТЯЩЕГО МОМЕНТА</v>
      </c>
      <c r="B8" s="18" t="str">
        <f t="array" ref="B8">IF('Список для печати'!$A$1&lt;&gt;"",INDEX(Свод!B$1:M$500,SMALL(IF(Свод!$B$1:$L$500='Список для печати'!$A$1,ROW(Свод!$A$1:$A$500)),1)+ROW(B4)-1,SMALL(IF(Свод!$B$1:$L$500='Список для печати'!$A$1,COLUMN(Свод!$B$1:$L$1)-COLUMN(Свод!$A$1)-1),1)+1),"")</f>
        <v>19 СТУП.</v>
      </c>
      <c r="C8" s="17" t="str">
        <f t="array" ref="C8">IF('Список для печати'!$A$2&lt;&gt;"",INDEX(Свод!A$1:L$500,SMALL(IF(Свод!$B$1:$L$500='Список для печати'!$A$2,ROW(Свод!$A$1:$A$500)),1)+ROW(A4)-1,SMALL(IF(Свод!$B$1:$L$500='Список для печати'!$A$2,COLUMN(Свод!$B$1:$L$1)-COLUMN(Свод!$A$1)-1),1)+1),"")</f>
        <v>РЕГУЛ. КРУТЯЩЕГО МОМЕНТА</v>
      </c>
      <c r="D8" s="18" t="str">
        <f t="array" ref="D8">IF('Список для печати'!$A$2&lt;&gt;"",INDEX(Свод!B$1:M$500,SMALL(IF(Свод!$B$1:$L$500='Список для печати'!$A$2,ROW(Свод!$A$1:$A$500)),1)+ROW(B4)-1,SMALL(IF(Свод!$B$1:$L$500='Список для печати'!$A$2,COLUMN(Свод!$B$1:$L$1)-COLUMN(Свод!$A$1)-1),1)+1),"")</f>
        <v>17 СТУП.</v>
      </c>
      <c r="E8" s="17" t="str">
        <f t="array" ref="E8">IF('Список для печати'!$A$3&lt;&gt;"",INDEX(Свод!A$1:L$500,SMALL(IF(Свод!$B$1:$L$500='Список для печати'!$A$3,ROW(Свод!$A$1:$A$500)),1)+ROW(A4)-1,SMALL(IF(Свод!$B$1:$L$500='Список для печати'!$A$3,COLUMN(Свод!$B$1:$L$1)-COLUMN(Свод!$A$1)-1),1)+1),"")</f>
        <v>ОБОРОТЫ</v>
      </c>
      <c r="F8" s="18" t="str">
        <f t="array" ref="F8">IF('Список для печати'!$A$3&lt;&gt;"",INDEX(Свод!B$1:M$500,SMALL(IF(Свод!$B$1:$L$500='Список для печати'!$A$3,ROW(Свод!$A$1:$A$500)),1)+ROW(B4)-1,SMALL(IF(Свод!$B$1:$L$500='Список для печати'!$A$3,COLUMN(Свод!$B$1:$L$1)-COLUMN(Свод!$A$1)-1),1)+1),"")</f>
        <v>2900 \МИН</v>
      </c>
      <c r="G8" s="17" t="str">
        <f t="array" ref="G8">IF('Список для печати'!$A$43&lt;&gt;"",INDEX(Свод!A$1:L$500,SMALL(IF(Свод!$B$1:$L$500='Список для печати'!$A$43,ROW(Свод!$A$1:$A$500)),1)+ROW(A4)-1,SMALL(IF(Свод!$B$1:$L$500='Список для печати'!$A$43,COLUMN(Свод!$B$1:$L$1)-COLUMN(Свод!$A$1)-1),1)+1),"")</f>
        <v>КРУТЯЩИЙ МОМЕНТ</v>
      </c>
      <c r="H8" s="18" t="str">
        <f t="array" ref="H8">IF('Список для печати'!$A$43&lt;&gt;"",INDEX(Свод!B$1:M$500,SMALL(IF(Свод!$B$1:$L$500='Список для печати'!$A$43,ROW(Свод!$A$1:$A$500)),1)+ROW(B4)-1,SMALL(IF(Свод!$B$1:$L$500='Список для печати'!$A$43,COLUMN(Свод!$B$1:$L$1)-COLUMN(Свод!$A$1)-1),1)+1),"")</f>
        <v>30 НМ</v>
      </c>
      <c r="I8" s="17" t="str">
        <f t="array" ref="I8">IF('Список для печати'!$A$44&lt;&gt;"",INDEX(Свод!A$1:L$500,SMALL(IF(Свод!$B$1:$L$500='Список для печати'!$A$44,ROW(Свод!$A$1:$A$500)),1)+ROW(A4)-1,SMALL(IF(Свод!$B$1:$L$500='Список для печати'!$A$44,COLUMN(Свод!$B$1:$L$1)-COLUMN(Свод!$A$1)-1),1)+1),"")</f>
        <v>РЕГУЛ. КРУТЯЩЕГО МОМЕНТА</v>
      </c>
      <c r="J8" s="18" t="str">
        <f t="array" ref="J8">IF('Список для печати'!$A$44&lt;&gt;"",INDEX(Свод!B$1:M$500,SMALL(IF(Свод!$B$1:$L$500='Список для печати'!$A$44,ROW(Свод!$A$1:$A$500)),1)+ROW(B4)-1,SMALL(IF(Свод!$B$1:$L$500='Список для печати'!$A$44,COLUMN(Свод!$B$1:$L$1)-COLUMN(Свод!$A$1)-1),1)+1),"")</f>
        <v>18+1 СТУП.</v>
      </c>
      <c r="K8" s="17" t="str">
        <f t="array" ref="K8">IF('Список для печати'!$A$45&lt;&gt;"",INDEX(Свод!A$1:L$500,SMALL(IF(Свод!$B$1:$L$500='Список для печати'!$A$45,ROW(Свод!$A$1:$A$500)),1)+ROW(A4)-1,SMALL(IF(Свод!$B$1:$L$500='Список для печати'!$A$45,COLUMN(Свод!$B$1:$L$1)-COLUMN(Свод!$A$1)-1),1)+1),"")</f>
        <v>РЕГУЛ. КРУТЯЩЕГО МОМЕНТА</v>
      </c>
      <c r="L8" s="18" t="str">
        <f t="array" ref="L8">IF('Список для печати'!$A$45&lt;&gt;"",INDEX(Свод!B$1:M$500,SMALL(IF(Свод!$B$1:$L$500='Список для печати'!$A$45,ROW(Свод!$A$1:$A$500)),1)+ROW(B4)-1,SMALL(IF(Свод!$B$1:$L$500='Список для печати'!$A$45,COLUMN(Свод!$B$1:$L$1)-COLUMN(Свод!$A$1)-1),1)+1),"")</f>
        <v>17 СТУП.</v>
      </c>
    </row>
    <row r="9" spans="1:12" ht="14.1" customHeight="1" x14ac:dyDescent="0.25">
      <c r="A9" s="21" t="str">
        <f t="array" ref="A9">IF('Список для печати'!$A$1&lt;&gt;"",INDEX(Свод!A$1:L$500,SMALL(IF(Свод!$B$1:$L$500='Список для печати'!$A$1,ROW(Свод!$A$1:$A$500)),1)+ROW(A5)-1,SMALL(IF(Свод!$B$1:$L$500='Список для печати'!$A$1,COLUMN(Свод!$B$1:$L$1)-COLUMN(Свод!$A$1)-1),1)+1),"")</f>
        <v>ВРЕМЯ ЗАРЯДКИ</v>
      </c>
      <c r="B9" s="20" t="str">
        <f t="array" ref="B9">IF('Список для печати'!$A$1&lt;&gt;"",INDEX(Свод!B$1:M$500,SMALL(IF(Свод!$B$1:$L$500='Список для печати'!$A$1,ROW(Свод!$A$1:$A$500)),1)+ROW(B5)-1,SMALL(IF(Свод!$B$1:$L$500='Список для печати'!$A$1,COLUMN(Свод!$B$1:$L$1)-COLUMN(Свод!$A$1)-1),1)+1),"")</f>
        <v>3-5 Ч</v>
      </c>
      <c r="C9" s="21" t="str">
        <f t="array" ref="C9">IF('Список для печати'!$A$2&lt;&gt;"",INDEX(Свод!A$1:L$500,SMALL(IF(Свод!$B$1:$L$500='Список для печати'!$A$2,ROW(Свод!$A$1:$A$500)),1)+ROW(A5)-1,SMALL(IF(Свод!$B$1:$L$500='Список для печати'!$A$2,COLUMN(Свод!$B$1:$L$1)-COLUMN(Свод!$A$1)-1),1)+1),"")</f>
        <v>ВРЕМЯ ЗАРЯДКИ</v>
      </c>
      <c r="D9" s="20" t="str">
        <f t="array" ref="D9">IF('Список для печати'!$A$2&lt;&gt;"",INDEX(Свод!B$1:M$500,SMALL(IF(Свод!$B$1:$L$500='Список для печати'!$A$2,ROW(Свод!$A$1:$A$500)),1)+ROW(B5)-1,SMALL(IF(Свод!$B$1:$L$500='Список для печати'!$A$2,COLUMN(Свод!$B$1:$L$1)-COLUMN(Свод!$A$1)-1),1)+1),"")</f>
        <v>3-5 Ч</v>
      </c>
      <c r="E9" s="21" t="str">
        <f t="array" ref="E9">IF('Список для печати'!$A$3&lt;&gt;"",INDEX(Свод!A$1:L$500,SMALL(IF(Свод!$B$1:$L$500='Список для печати'!$A$3,ROW(Свод!$A$1:$A$500)),1)+ROW(A5)-1,SMALL(IF(Свод!$B$1:$L$500='Список для печати'!$A$3,COLUMN(Свод!$B$1:$L$1)-COLUMN(Свод!$A$1)-1),1)+1),"")</f>
        <v>КОЛ. РЕЖИМОВ</v>
      </c>
      <c r="F9" s="20">
        <f t="array" ref="F9">IF('Список для печати'!$A$3&lt;&gt;"",INDEX(Свод!B$1:M$500,SMALL(IF(Свод!$B$1:$L$500='Список для печати'!$A$3,ROW(Свод!$A$1:$A$500)),1)+ROW(B5)-1,SMALL(IF(Свод!$B$1:$L$500='Список для печати'!$A$3,COLUMN(Свод!$B$1:$L$1)-COLUMN(Свод!$A$1)-1),1)+1),"")</f>
        <v>2</v>
      </c>
      <c r="G9" s="21" t="str">
        <f t="array" ref="G9">IF('Список для печати'!$A$43&lt;&gt;"",INDEX(Свод!A$1:L$500,SMALL(IF(Свод!$B$1:$L$500='Список для печати'!$A$43,ROW(Свод!$A$1:$A$500)),1)+ROW(A5)-1,SMALL(IF(Свод!$B$1:$L$500='Список для печати'!$A$43,COLUMN(Свод!$B$1:$L$1)-COLUMN(Свод!$A$1)-1),1)+1),"")</f>
        <v>РЕГУЛ. КРУТЯЩЕГО МОМЕНТА</v>
      </c>
      <c r="H9" s="20" t="str">
        <f t="array" ref="H9">IF('Список для печати'!$A$43&lt;&gt;"",INDEX(Свод!B$1:M$500,SMALL(IF(Свод!$B$1:$L$500='Список для печати'!$A$43,ROW(Свод!$A$1:$A$500)),1)+ROW(B5)-1,SMALL(IF(Свод!$B$1:$L$500='Список для печати'!$A$43,COLUMN(Свод!$B$1:$L$1)-COLUMN(Свод!$A$1)-1),1)+1),"")</f>
        <v>20 СТУП.</v>
      </c>
      <c r="I9" s="21" t="str">
        <f t="array" ref="I9">IF('Список для печати'!$A$44&lt;&gt;"",INDEX(Свод!A$1:L$500,SMALL(IF(Свод!$B$1:$L$500='Список для печати'!$A$44,ROW(Свод!$A$1:$A$500)),1)+ROW(A5)-1,SMALL(IF(Свод!$B$1:$L$500='Список для печати'!$A$44,COLUMN(Свод!$B$1:$L$1)-COLUMN(Свод!$A$1)-1),1)+1),"")</f>
        <v>ВРЕМЯ ЗАРЯДКИ</v>
      </c>
      <c r="J9" s="20" t="str">
        <f t="array" ref="J9">IF('Список для печати'!$A$44&lt;&gt;"",INDEX(Свод!B$1:M$500,SMALL(IF(Свод!$B$1:$L$500='Список для печати'!$A$44,ROW(Свод!$A$1:$A$500)),1)+ROW(B5)-1,SMALL(IF(Свод!$B$1:$L$500='Список для печати'!$A$44,COLUMN(Свод!$B$1:$L$1)-COLUMN(Свод!$A$1)-1),1)+1),"")</f>
        <v>1 Ч</v>
      </c>
      <c r="K9" s="21" t="str">
        <f t="array" ref="K9">IF('Список для печати'!$A$45&lt;&gt;"",INDEX(Свод!A$1:L$500,SMALL(IF(Свод!$B$1:$L$500='Список для печати'!$A$45,ROW(Свод!$A$1:$A$500)),1)+ROW(A5)-1,SMALL(IF(Свод!$B$1:$L$500='Список для печати'!$A$45,COLUMN(Свод!$B$1:$L$1)-COLUMN(Свод!$A$1)-1),1)+1),"")</f>
        <v>ВРЕМЯ ЗАРЯДКИ</v>
      </c>
      <c r="L9" s="20" t="str">
        <f t="array" ref="L9">IF('Список для печати'!$A$45&lt;&gt;"",INDEX(Свод!B$1:M$500,SMALL(IF(Свод!$B$1:$L$500='Список для печати'!$A$45,ROW(Свод!$A$1:$A$500)),1)+ROW(B5)-1,SMALL(IF(Свод!$B$1:$L$500='Список для печати'!$A$45,COLUMN(Свод!$B$1:$L$1)-COLUMN(Свод!$A$1)-1),1)+1),"")</f>
        <v>3-5 Ч</v>
      </c>
    </row>
    <row r="10" spans="1:12" ht="14.1" customHeight="1" x14ac:dyDescent="0.25">
      <c r="A10" s="22" t="str">
        <f t="array" ref="A10">IF('Список для печати'!$A$1&lt;&gt;"",INDEX(Свод!A$1:L$500,SMALL(IF(Свод!$B$1:$L$500='Список для печати'!$A$1,ROW(Свод!$A$1:$A$500)),1)+ROW(A6)-1,SMALL(IF(Свод!$B$1:$L$500='Список для печати'!$A$1,COLUMN(Свод!$B$1:$L$1)-COLUMN(Свод!$A$1)-1),1)+1),"")</f>
        <v>КОЛ. АККУМУЛЯТОРОВ</v>
      </c>
      <c r="B10" s="18">
        <f t="array" ref="B10">IF('Список для печати'!$A$1&lt;&gt;"",INDEX(Свод!B$1:M$500,SMALL(IF(Свод!$B$1:$L$500='Список для печати'!$A$1,ROW(Свод!$A$1:$A$500)),1)+ROW(B6)-1,SMALL(IF(Свод!$B$1:$L$500='Список для печати'!$A$1,COLUMN(Свод!$B$1:$L$1)-COLUMN(Свод!$A$1)-1),1)+1),"")</f>
        <v>1</v>
      </c>
      <c r="C10" s="22" t="str">
        <f t="array" ref="C10">IF('Список для печати'!$A$2&lt;&gt;"",INDEX(Свод!A$1:L$500,SMALL(IF(Свод!$B$1:$L$500='Список для печати'!$A$2,ROW(Свод!$A$1:$A$500)),1)+ROW(A6)-1,SMALL(IF(Свод!$B$1:$L$500='Список для печати'!$A$2,COLUMN(Свод!$B$1:$L$1)-COLUMN(Свод!$A$1)-1),1)+1),"")</f>
        <v>КОЛ. АККУМУЛЯТОРОВ</v>
      </c>
      <c r="D10" s="18">
        <f t="array" ref="D10">IF('Список для печати'!$A$2&lt;&gt;"",INDEX(Свод!B$1:M$500,SMALL(IF(Свод!$B$1:$L$500='Список для печати'!$A$2,ROW(Свод!$A$1:$A$500)),1)+ROW(B6)-1,SMALL(IF(Свод!$B$1:$L$500='Список для печати'!$A$2,COLUMN(Свод!$B$1:$L$1)-COLUMN(Свод!$A$1)-1),1)+1),"")</f>
        <v>2</v>
      </c>
      <c r="E10" s="22" t="str">
        <f t="array" ref="E10">IF('Список для печати'!$A$3&lt;&gt;"",INDEX(Свод!A$1:L$500,SMALL(IF(Свод!$B$1:$L$500='Список для печати'!$A$3,ROW(Свод!$A$1:$A$500)),1)+ROW(A6)-1,SMALL(IF(Свод!$B$1:$L$500='Список для печати'!$A$3,COLUMN(Свод!$B$1:$L$1)-COLUMN(Свод!$A$1)-1),1)+1),"")</f>
        <v>ТИП ПАТРОНА</v>
      </c>
      <c r="F10" s="18" t="str">
        <f t="array" ref="F10">IF('Список для печати'!$A$3&lt;&gt;"",INDEX(Свод!B$1:M$500,SMALL(IF(Свод!$B$1:$L$500='Список для печати'!$A$3,ROW(Свод!$A$1:$A$500)),1)+ROW(B6)-1,SMALL(IF(Свод!$B$1:$L$500='Список для печати'!$A$3,COLUMN(Свод!$B$1:$L$1)-COLUMN(Свод!$A$1)-1),1)+1),"")</f>
        <v>КЛЮЧ. 13 ММ</v>
      </c>
      <c r="G10" s="22" t="str">
        <f t="array" ref="G10">IF('Список для печати'!$A$43&lt;&gt;"",INDEX(Свод!A$1:L$500,SMALL(IF(Свод!$B$1:$L$500='Список для печати'!$A$43,ROW(Свод!$A$1:$A$500)),1)+ROW(A6)-1,SMALL(IF(Свод!$B$1:$L$500='Список для печати'!$A$43,COLUMN(Свод!$B$1:$L$1)-COLUMN(Свод!$A$1)-1),1)+1),"")</f>
        <v>ГАРАНТИЯ</v>
      </c>
      <c r="H10" s="18" t="str">
        <f t="array" ref="H10">IF('Список для печати'!$A$43&lt;&gt;"",INDEX(Свод!B$1:M$500,SMALL(IF(Свод!$B$1:$L$500='Список для печати'!$A$43,ROW(Свод!$A$1:$A$500)),1)+ROW(B6)-1,SMALL(IF(Свод!$B$1:$L$500='Список для печати'!$A$43,COLUMN(Свод!$B$1:$L$1)-COLUMN(Свод!$A$1)-1),1)+1),"")</f>
        <v>3 ГОДА</v>
      </c>
      <c r="I10" s="22" t="str">
        <f t="array" ref="I10">IF('Список для печати'!$A$44&lt;&gt;"",INDEX(Свод!A$1:L$500,SMALL(IF(Свод!$B$1:$L$500='Список для печати'!$A$44,ROW(Свод!$A$1:$A$500)),1)+ROW(A6)-1,SMALL(IF(Свод!$B$1:$L$500='Список для печати'!$A$44,COLUMN(Свод!$B$1:$L$1)-COLUMN(Свод!$A$1)-1),1)+1),"")</f>
        <v>КОЛ. АККУМУЛЯТОРОВ</v>
      </c>
      <c r="J10" s="18">
        <f t="array" ref="J10">IF('Список для печати'!$A$44&lt;&gt;"",INDEX(Свод!B$1:M$500,SMALL(IF(Свод!$B$1:$L$500='Список для печати'!$A$44,ROW(Свод!$A$1:$A$500)),1)+ROW(B6)-1,SMALL(IF(Свод!$B$1:$L$500='Список для печати'!$A$44,COLUMN(Свод!$B$1:$L$1)-COLUMN(Свод!$A$1)-1),1)+1),"")</f>
        <v>2</v>
      </c>
      <c r="K10" s="22" t="str">
        <f t="array" ref="K10">IF('Список для печати'!$A$45&lt;&gt;"",INDEX(Свод!A$1:L$500,SMALL(IF(Свод!$B$1:$L$500='Список для печати'!$A$45,ROW(Свод!$A$1:$A$500)),1)+ROW(A6)-1,SMALL(IF(Свод!$B$1:$L$500='Список для печати'!$A$45,COLUMN(Свод!$B$1:$L$1)-COLUMN(Свод!$A$1)-1),1)+1),"")</f>
        <v>КОЛ. АККУМУЛЯТОРОВ</v>
      </c>
      <c r="L10" s="18">
        <f t="array" ref="L10">IF('Список для печати'!$A$45&lt;&gt;"",INDEX(Свод!B$1:M$500,SMALL(IF(Свод!$B$1:$L$500='Список для печати'!$A$45,ROW(Свод!$A$1:$A$500)),1)+ROW(B6)-1,SMALL(IF(Свод!$B$1:$L$500='Список для печати'!$A$45,COLUMN(Свод!$B$1:$L$1)-COLUMN(Свод!$A$1)-1),1)+1),"")</f>
        <v>1</v>
      </c>
    </row>
    <row r="11" spans="1:12" ht="14.1" customHeight="1" x14ac:dyDescent="0.25">
      <c r="A11" s="19" t="str">
        <f t="array" ref="A11">IF('Список для печати'!$A$1&lt;&gt;"",INDEX(Свод!A$1:L$500,SMALL(IF(Свод!$B$1:$L$500='Список для печати'!$A$1,ROW(Свод!$A$1:$A$500)),1)+ROW(A7)-1,SMALL(IF(Свод!$B$1:$L$500='Список для печати'!$A$1,COLUMN(Свод!$B$1:$L$1)-COLUMN(Свод!$A$1)-1),1)+1),"")</f>
        <v>ГАРАНТИЯ</v>
      </c>
      <c r="B11" s="20" t="str">
        <f t="array" ref="B11">IF('Список для печати'!$A$1&lt;&gt;"",INDEX(Свод!B$1:M$500,SMALL(IF(Свод!$B$1:$L$500='Список для печати'!$A$1,ROW(Свод!$A$1:$A$500)),1)+ROW(B7)-1,SMALL(IF(Свод!$B$1:$L$500='Список для печати'!$A$1,COLUMN(Свод!$B$1:$L$1)-COLUMN(Свод!$A$1)-1),1)+1),"")</f>
        <v>3 ГОДА</v>
      </c>
      <c r="C11" s="19" t="str">
        <f t="array" ref="C11">IF('Список для печати'!$A$2&lt;&gt;"",INDEX(Свод!A$1:L$500,SMALL(IF(Свод!$B$1:$L$500='Список для печати'!$A$2,ROW(Свод!$A$1:$A$500)),1)+ROW(A7)-1,SMALL(IF(Свод!$B$1:$L$500='Список для печати'!$A$2,COLUMN(Свод!$B$1:$L$1)-COLUMN(Свод!$A$1)-1),1)+1),"")</f>
        <v>ГАРАНТИЯ</v>
      </c>
      <c r="D11" s="20" t="str">
        <f t="array" ref="D11">IF('Список для печати'!$A$2&lt;&gt;"",INDEX(Свод!B$1:M$500,SMALL(IF(Свод!$B$1:$L$500='Список для печати'!$A$2,ROW(Свод!$A$1:$A$500)),1)+ROW(B7)-1,SMALL(IF(Свод!$B$1:$L$500='Список для печати'!$A$2,COLUMN(Свод!$B$1:$L$1)-COLUMN(Свод!$A$1)-1),1)+1),"")</f>
        <v>3 ГОДА</v>
      </c>
      <c r="E11" s="19" t="str">
        <f t="array" ref="E11">IF('Список для печати'!$A$3&lt;&gt;"",INDEX(Свод!A$1:L$500,SMALL(IF(Свод!$B$1:$L$500='Список для печати'!$A$3,ROW(Свод!$A$1:$A$500)),1)+ROW(A7)-1,SMALL(IF(Свод!$B$1:$L$500='Список для печати'!$A$3,COLUMN(Свод!$B$1:$L$1)-COLUMN(Свод!$A$1)-1),1)+1),"")</f>
        <v>ГАРАНТИЯ</v>
      </c>
      <c r="F11" s="20" t="str">
        <f t="array" ref="F11">IF('Список для печати'!$A$3&lt;&gt;"",INDEX(Свод!B$1:M$500,SMALL(IF(Свод!$B$1:$L$500='Список для печати'!$A$3,ROW(Свод!$A$1:$A$500)),1)+ROW(B7)-1,SMALL(IF(Свод!$B$1:$L$500='Список для печати'!$A$3,COLUMN(Свод!$B$1:$L$1)-COLUMN(Свод!$A$1)-1),1)+1),"")</f>
        <v>3 ГОДА</v>
      </c>
      <c r="G11" s="19">
        <f t="array" ref="G11">IF('Список для печати'!$A$43&lt;&gt;"",INDEX(Свод!A$1:L$500,SMALL(IF(Свод!$B$1:$L$500='Список для печати'!$A$43,ROW(Свод!$A$1:$A$500)),1)+ROW(A7)-1,SMALL(IF(Свод!$B$1:$L$500='Список для печати'!$A$43,COLUMN(Свод!$B$1:$L$1)-COLUMN(Свод!$A$1)-1),1)+1),"")</f>
        <v>0</v>
      </c>
      <c r="H11" s="20">
        <f t="array" ref="H11">IF('Список для печати'!$A$43&lt;&gt;"",INDEX(Свод!B$1:M$500,SMALL(IF(Свод!$B$1:$L$500='Список для печати'!$A$43,ROW(Свод!$A$1:$A$500)),1)+ROW(B7)-1,SMALL(IF(Свод!$B$1:$L$500='Список для печати'!$A$43,COLUMN(Свод!$B$1:$L$1)-COLUMN(Свод!$A$1)-1),1)+1),"")</f>
        <v>0</v>
      </c>
      <c r="I11" s="19" t="str">
        <f t="array" ref="I11">IF('Список для печати'!$A$44&lt;&gt;"",INDEX(Свод!A$1:L$500,SMALL(IF(Свод!$B$1:$L$500='Список для печати'!$A$44,ROW(Свод!$A$1:$A$500)),1)+ROW(A7)-1,SMALL(IF(Свод!$B$1:$L$500='Список для печати'!$A$44,COLUMN(Свод!$B$1:$L$1)-COLUMN(Свод!$A$1)-1),1)+1),"")</f>
        <v>ГАРАНТИЯ</v>
      </c>
      <c r="J11" s="20" t="str">
        <f t="array" ref="J11">IF('Список для печати'!$A$44&lt;&gt;"",INDEX(Свод!B$1:M$500,SMALL(IF(Свод!$B$1:$L$500='Список для печати'!$A$44,ROW(Свод!$A$1:$A$500)),1)+ROW(B7)-1,SMALL(IF(Свод!$B$1:$L$500='Список для печати'!$A$44,COLUMN(Свод!$B$1:$L$1)-COLUMN(Свод!$A$1)-1),1)+1),"")</f>
        <v>5 ЛЕТ</v>
      </c>
      <c r="K11" s="19" t="str">
        <f t="array" ref="K11">IF('Список для печати'!$A$45&lt;&gt;"",INDEX(Свод!A$1:L$500,SMALL(IF(Свод!$B$1:$L$500='Список для печати'!$A$45,ROW(Свод!$A$1:$A$500)),1)+ROW(A7)-1,SMALL(IF(Свод!$B$1:$L$500='Список для печати'!$A$45,COLUMN(Свод!$B$1:$L$1)-COLUMN(Свод!$A$1)-1),1)+1),"")</f>
        <v>ГАРАНТИЯ</v>
      </c>
      <c r="L11" s="20" t="str">
        <f t="array" ref="L11">IF('Список для печати'!$A$45&lt;&gt;"",INDEX(Свод!B$1:M$500,SMALL(IF(Свод!$B$1:$L$500='Список для печати'!$A$45,ROW(Свод!$A$1:$A$500)),1)+ROW(B7)-1,SMALL(IF(Свод!$B$1:$L$500='Список для печати'!$A$45,COLUMN(Свод!$B$1:$L$1)-COLUMN(Свод!$A$1)-1),1)+1),"")</f>
        <v>3 ГОДА</v>
      </c>
    </row>
    <row r="12" spans="1:12" ht="14.1" customHeight="1" thickBot="1" x14ac:dyDescent="0.3">
      <c r="A12" s="23">
        <f t="array" ref="A12">IF('Список для печати'!$A$1&lt;&gt;"",INDEX(Свод!A$1:L$500,SMALL(IF(Свод!$B$1:$L$500='Список для печати'!$A$1,ROW(Свод!$A$1:$A$500)),1)+ROW(A8)-1,SMALL(IF(Свод!$B$1:$L$500='Список для печати'!$A$1,COLUMN(Свод!$B$1:$L$1)-COLUMN(Свод!$A$1)-1),1)+1),"")</f>
        <v>0</v>
      </c>
      <c r="B12" s="24">
        <f t="array" ref="B12">IF('Список для печати'!$A$1&lt;&gt;"",INDEX(Свод!B$1:M$500,SMALL(IF(Свод!$B$1:$L$500='Список для печати'!$A$1,ROW(Свод!$A$1:$A$500)),1)+ROW(B8)-1,SMALL(IF(Свод!$B$1:$L$500='Список для печати'!$A$1,COLUMN(Свод!$B$1:$L$1)-COLUMN(Свод!$A$1)-1),1)+1),"")</f>
        <v>0</v>
      </c>
      <c r="C12" s="23">
        <f t="array" ref="C12">IF('Список для печати'!$A$2&lt;&gt;"",INDEX(Свод!A$1:L$500,SMALL(IF(Свод!$B$1:$L$500='Список для печати'!$A$2,ROW(Свод!$A$1:$A$500)),1)+ROW(A8)-1,SMALL(IF(Свод!$B$1:$L$500='Список для печати'!$A$2,COLUMN(Свод!$B$1:$L$1)-COLUMN(Свод!$A$1)-1),1)+1),"")</f>
        <v>0</v>
      </c>
      <c r="D12" s="24">
        <f t="array" ref="D12">IF('Список для печати'!$A$2&lt;&gt;"",INDEX(Свод!B$1:M$500,SMALL(IF(Свод!$B$1:$L$500='Список для печати'!$A$2,ROW(Свод!$A$1:$A$500)),1)+ROW(B8)-1,SMALL(IF(Свод!$B$1:$L$500='Список для печати'!$A$2,COLUMN(Свод!$B$1:$L$1)-COLUMN(Свод!$A$1)-1),1)+1),"")</f>
        <v>0</v>
      </c>
      <c r="E12" s="23">
        <f t="array" ref="E12">IF('Список для печати'!$A$3&lt;&gt;"",INDEX(Свод!A$1:L$500,SMALL(IF(Свод!$B$1:$L$500='Список для печати'!$A$3,ROW(Свод!$A$1:$A$500)),1)+ROW(A8)-1,SMALL(IF(Свод!$B$1:$L$500='Список для печати'!$A$3,COLUMN(Свод!$B$1:$L$1)-COLUMN(Свод!$A$1)-1),1)+1),"")</f>
        <v>0</v>
      </c>
      <c r="F12" s="24">
        <f t="array" ref="F12">IF('Список для печати'!$A$3&lt;&gt;"",INDEX(Свод!B$1:M$500,SMALL(IF(Свод!$B$1:$L$500='Список для печати'!$A$3,ROW(Свод!$A$1:$A$500)),1)+ROW(B8)-1,SMALL(IF(Свод!$B$1:$L$500='Список для печати'!$A$3,COLUMN(Свод!$B$1:$L$1)-COLUMN(Свод!$A$1)-1),1)+1),"")</f>
        <v>0</v>
      </c>
      <c r="G12" s="23">
        <f t="array" ref="G12">IF('Список для печати'!$A$43&lt;&gt;"",INDEX(Свод!A$1:L$500,SMALL(IF(Свод!$B$1:$L$500='Список для печати'!$A$43,ROW(Свод!$A$1:$A$500)),1)+ROW(A8)-1,SMALL(IF(Свод!$B$1:$L$500='Список для печати'!$A$43,COLUMN(Свод!$B$1:$L$1)-COLUMN(Свод!$A$1)-1),1)+1),"")</f>
        <v>0</v>
      </c>
      <c r="H12" s="24">
        <f t="array" ref="H12">IF('Список для печати'!$A$43&lt;&gt;"",INDEX(Свод!B$1:M$500,SMALL(IF(Свод!$B$1:$L$500='Список для печати'!$A$43,ROW(Свод!$A$1:$A$500)),1)+ROW(B8)-1,SMALL(IF(Свод!$B$1:$L$500='Список для печати'!$A$43,COLUMN(Свод!$B$1:$L$1)-COLUMN(Свод!$A$1)-1),1)+1),"")</f>
        <v>0</v>
      </c>
      <c r="I12" s="23">
        <f t="array" ref="I12">IF('Список для печати'!$A$44&lt;&gt;"",INDEX(Свод!A$1:L$500,SMALL(IF(Свод!$B$1:$L$500='Список для печати'!$A$44,ROW(Свод!$A$1:$A$500)),1)+ROW(A8)-1,SMALL(IF(Свод!$B$1:$L$500='Список для печати'!$A$44,COLUMN(Свод!$B$1:$L$1)-COLUMN(Свод!$A$1)-1),1)+1),"")</f>
        <v>0</v>
      </c>
      <c r="J12" s="24">
        <f t="array" ref="J12">IF('Список для печати'!$A$44&lt;&gt;"",INDEX(Свод!B$1:M$500,SMALL(IF(Свод!$B$1:$L$500='Список для печати'!$A$44,ROW(Свод!$A$1:$A$500)),1)+ROW(B8)-1,SMALL(IF(Свод!$B$1:$L$500='Список для печати'!$A$44,COLUMN(Свод!$B$1:$L$1)-COLUMN(Свод!$A$1)-1),1)+1),"")</f>
        <v>0</v>
      </c>
      <c r="K12" s="23">
        <f t="array" ref="K12">IF('Список для печати'!$A$45&lt;&gt;"",INDEX(Свод!A$1:L$500,SMALL(IF(Свод!$B$1:$L$500='Список для печати'!$A$45,ROW(Свод!$A$1:$A$500)),1)+ROW(A8)-1,SMALL(IF(Свод!$B$1:$L$500='Список для печати'!$A$45,COLUMN(Свод!$B$1:$L$1)-COLUMN(Свод!$A$1)-1),1)+1),"")</f>
        <v>0</v>
      </c>
      <c r="L12" s="24">
        <f t="array" ref="L12">IF('Список для печати'!$A$45&lt;&gt;"",INDEX(Свод!B$1:M$500,SMALL(IF(Свод!$B$1:$L$500='Список для печати'!$A$45,ROW(Свод!$A$1:$A$500)),1)+ROW(B8)-1,SMALL(IF(Свод!$B$1:$L$500='Список для печати'!$A$45,COLUMN(Свод!$B$1:$L$1)-COLUMN(Свод!$A$1)-1),1)+1),"")</f>
        <v>0</v>
      </c>
    </row>
    <row r="13" spans="1:12" ht="14.1" customHeight="1" thickBot="1" x14ac:dyDescent="0.3">
      <c r="A13" s="16" t="str">
        <f t="array" ref="A13">IF('Список для печати'!$A$4&lt;&gt;"",INDEX(Свод!A$1:L$500,SMALL(IF(Свод!$B$1:$L$500='Список для печати'!$A$4,ROW(Свод!$A$1:$A$500)),1)+ROW(A1)-1,SMALL(IF(Свод!$B$1:$L$500='Список для печати'!$A$4,COLUMN(Свод!$B$1:$L$1)-COLUMN(Свод!$A$1)-1),1)+1),"")</f>
        <v xml:space="preserve"> ДРЕЛЬ УДАРНАЯ ЭЛЕКТ.</v>
      </c>
      <c r="B13" s="16" t="str">
        <f t="array" ref="B13">IF('Список для печати'!$A$4&lt;&gt;"",INDEX(Свод!B$1:M$500,SMALL(IF(Свод!$B$1:$L$500='Список для печати'!$A$4,ROW(Свод!$A$1:$A$500)),1)+ROW(B1)-1,SMALL(IF(Свод!$B$1:$L$500='Список для печати'!$A$4,COLUMN(Свод!$B$1:$L$1)-COLUMN(Свод!$A$1)-1),1)+1),"")</f>
        <v>646-141</v>
      </c>
      <c r="C13" s="16" t="str">
        <f t="array" ref="C13">IF('Список для печати'!$A$5&lt;&gt;"",INDEX(Свод!A$1:L$500,SMALL(IF(Свод!$B$1:$L$500='Список для печати'!$A$5,ROW(Свод!$A$1:$A$500)),1)+ROW(A1)-1,SMALL(IF(Свод!$B$1:$L$500='Список для печати'!$A$5,COLUMN(Свод!$B$1:$L$1)-COLUMN(Свод!$A$1)-1),1)+1),"")</f>
        <v>ПЕРФОРАТОР ЭЛЕКТ.</v>
      </c>
      <c r="D13" s="15" t="str">
        <f t="array" ref="D13">IF('Список для печати'!$A$5&lt;&gt;"",INDEX(Свод!B$1:M$500,SMALL(IF(Свод!$B$1:$L$500='Список для печати'!$A$5,ROW(Свод!$A$1:$A$500)),1)+ROW(B1)-1,SMALL(IF(Свод!$B$1:$L$500='Список для печати'!$A$5,COLUMN(Свод!$B$1:$L$1)-COLUMN(Свод!$A$1)-1),1)+1),"")</f>
        <v>646-296</v>
      </c>
      <c r="E13" s="16" t="str">
        <f t="array" ref="E13">IF('Список для печати'!$A$6&lt;&gt;"",INDEX(Свод!A$1:L$500,SMALL(IF(Свод!$B$1:$L$500='Список для печати'!$A$6,ROW(Свод!$A$1:$A$500)),1)+ROW(A1)-1,SMALL(IF(Свод!$B$1:$L$500='Список для печати'!$A$6,COLUMN(Свод!$B$1:$L$1)-COLUMN(Свод!$A$1)-1),1)+1),"")</f>
        <v>ПЕРФОРАТОР ЭЛЕКТ.</v>
      </c>
      <c r="F13" s="15" t="str">
        <f t="array" ref="F13">IF('Список для печати'!$A$6&lt;&gt;"",INDEX(Свод!B$1:M$500,SMALL(IF(Свод!$B$1:$L$500='Список для печати'!$A$6,ROW(Свод!$A$1:$A$500)),1)+ROW(B1)-1,SMALL(IF(Свод!$B$1:$L$500='Список для печати'!$A$6,COLUMN(Свод!$B$1:$L$1)-COLUMN(Свод!$A$1)-1),1)+1),"")</f>
        <v>646-041</v>
      </c>
      <c r="G13" s="16" t="str">
        <f t="array" ref="G13">IF('Список для печати'!$A$46&lt;&gt;"",INDEX(Свод!A$1:L$500,SMALL(IF(Свод!$B$1:$L$500='Список для печати'!$A$46,ROW(Свод!$A$1:$A$500)),1)+ROW(A1)-1,SMALL(IF(Свод!$B$1:$L$500='Список для печати'!$A$46,COLUMN(Свод!$B$1:$L$1)-COLUMN(Свод!$A$1)-1),1)+1),"")</f>
        <v>ДРЕЛЬ-ШУРУПОВЕРТ</v>
      </c>
      <c r="H13" s="15" t="str">
        <f t="array" ref="H13">IF('Список для печати'!$A$46&lt;&gt;"",INDEX(Свод!B$1:M$500,SMALL(IF(Свод!$B$1:$L$500='Список для печати'!$A$46,ROW(Свод!$A$1:$A$500)),1)+ROW(B1)-1,SMALL(IF(Свод!$B$1:$L$500='Список для печати'!$A$46,COLUMN(Свод!$B$1:$L$1)-COLUMN(Свод!$A$1)-1),1)+1),"")</f>
        <v>646-214</v>
      </c>
      <c r="I13" s="16" t="str">
        <f t="array" ref="I13">IF('Список для печати'!$A$47&lt;&gt;"",INDEX(Свод!A$1:L$500,SMALL(IF(Свод!$B$1:$L$500='Список для печати'!$A$47,ROW(Свод!$A$1:$A$500)),1)+ROW(A1)-1,SMALL(IF(Свод!$B$1:$L$500='Список для печати'!$A$47,COLUMN(Свод!$B$1:$L$1)-COLUMN(Свод!$A$1)-1),1)+1),"")</f>
        <v>ПЕРФОРАТОР ЭЛЕКТ.</v>
      </c>
      <c r="J13" s="15" t="str">
        <f t="array" ref="J13">IF('Список для печати'!$A$47&lt;&gt;"",INDEX(Свод!B$1:M$500,SMALL(IF(Свод!$B$1:$L$500='Список для печати'!$A$47,ROW(Свод!$A$1:$A$500)),1)+ROW(B1)-1,SMALL(IF(Свод!$B$1:$L$500='Список для печати'!$A$47,COLUMN(Свод!$B$1:$L$1)-COLUMN(Свод!$A$1)-1),1)+1),"")</f>
        <v>646-120</v>
      </c>
      <c r="K13" s="16" t="str">
        <f t="array" ref="K13">IF('Список для печати'!$A$48&lt;&gt;"",INDEX(Свод!A$1:L$500,SMALL(IF(Свод!$B$1:$L$500='Список для печати'!$A$48,ROW(Свод!$A$1:$A$500)),1)+ROW(A1)-1,SMALL(IF(Свод!$B$1:$L$500='Список для печати'!$A$48,COLUMN(Свод!$B$1:$L$1)-COLUMN(Свод!$A$1)-1),1)+1),"")</f>
        <v>ПЕРФОРАТОР ЭЛЕКТ.</v>
      </c>
      <c r="L13" s="15" t="str">
        <f t="array" ref="L13">IF('Список для печати'!$A$48&lt;&gt;"",INDEX(Свод!B$1:M$500,SMALL(IF(Свод!$B$1:$L$500='Список для печати'!$A$48,ROW(Свод!$A$1:$A$500)),1)+ROW(B1)-1,SMALL(IF(Свод!$B$1:$L$500='Список для печати'!$A$48,COLUMN(Свод!$B$1:$L$1)-COLUMN(Свод!$A$1)-1),1)+1),"")</f>
        <v>646-042</v>
      </c>
    </row>
    <row r="14" spans="1:12" ht="14.1" customHeight="1" x14ac:dyDescent="0.25">
      <c r="A14" s="16" t="str">
        <f t="array" ref="A14">IF('Список для печати'!$A$4&lt;&gt;"",INDEX(Свод!A$1:L$500,SMALL(IF(Свод!$B$1:$L$500='Список для печати'!$A$4,ROW(Свод!$A$1:$A$500)),1)+ROW(A2)-1,SMALL(IF(Свод!$B$1:$L$500='Список для печати'!$A$4,COLUMN(Свод!$B$1:$L$1)-COLUMN(Свод!$A$1)-1),1)+1),"")</f>
        <v>ТИП ПИТАНИЯ</v>
      </c>
      <c r="B14" s="15" t="str">
        <f t="array" ref="B14">IF('Список для печати'!$A$4&lt;&gt;"",INDEX(Свод!B$1:M$500,SMALL(IF(Свод!$B$1:$L$500='Список для печати'!$A$4,ROW(Свод!$A$1:$A$500)),1)+ROW(B2)-1,SMALL(IF(Свод!$B$1:$L$500='Список для печати'!$A$4,COLUMN(Свод!$B$1:$L$1)-COLUMN(Свод!$A$1)-1),1)+1),"")</f>
        <v>220 В</v>
      </c>
      <c r="C14" s="17" t="str">
        <f t="array" ref="C14">IF('Список для печати'!$A$5&lt;&gt;"",INDEX(Свод!A$1:L$500,SMALL(IF(Свод!$B$1:$L$500='Список для печати'!$A$5,ROW(Свод!$A$1:$A$500)),1)+ROW(A2)-1,SMALL(IF(Свод!$B$1:$L$500='Список для печати'!$A$5,COLUMN(Свод!$B$1:$L$1)-COLUMN(Свод!$A$1)-1),1)+1),"")</f>
        <v>ТИП ПИТАНИЯ</v>
      </c>
      <c r="D14" s="18" t="str">
        <f t="array" ref="D14">IF('Список для печати'!$A$5&lt;&gt;"",INDEX(Свод!B$1:M$500,SMALL(IF(Свод!$B$1:$L$500='Список для печати'!$A$5,ROW(Свод!$A$1:$A$500)),1)+ROW(B2)-1,SMALL(IF(Свод!$B$1:$L$500='Список для печати'!$A$5,COLUMN(Свод!$B$1:$L$1)-COLUMN(Свод!$A$1)-1),1)+1),"")</f>
        <v>220 В</v>
      </c>
      <c r="E14" s="17" t="str">
        <f t="array" ref="E14">IF('Список для печати'!$A$6&lt;&gt;"",INDEX(Свод!A$1:L$500,SMALL(IF(Свод!$B$1:$L$500='Список для печати'!$A$6,ROW(Свод!$A$1:$A$500)),1)+ROW(A2)-1,SMALL(IF(Свод!$B$1:$L$500='Список для печати'!$A$6,COLUMN(Свод!$B$1:$L$1)-COLUMN(Свод!$A$1)-1),1)+1),"")</f>
        <v>ТИП ПИТАНИЯ</v>
      </c>
      <c r="F14" s="18" t="str">
        <f t="array" ref="F14">IF('Список для печати'!$A$6&lt;&gt;"",INDEX(Свод!B$1:M$500,SMALL(IF(Свод!$B$1:$L$500='Список для печати'!$A$6,ROW(Свод!$A$1:$A$500)),1)+ROW(B2)-1,SMALL(IF(Свод!$B$1:$L$500='Список для печати'!$A$6,COLUMN(Свод!$B$1:$L$1)-COLUMN(Свод!$A$1)-1),1)+1),"")</f>
        <v>220 В</v>
      </c>
      <c r="G14" s="17" t="str">
        <f t="array" ref="G14">IF('Список для печати'!$A$46&lt;&gt;"",INDEX(Свод!A$1:L$500,SMALL(IF(Свод!$B$1:$L$500='Список для печати'!$A$46,ROW(Свод!$A$1:$A$500)),1)+ROW(A2)-1,SMALL(IF(Свод!$B$1:$L$500='Список для печати'!$A$46,COLUMN(Свод!$B$1:$L$1)-COLUMN(Свод!$A$1)-1),1)+1),"")</f>
        <v>НАПРЯЖЕНИЕ АККУМ.</v>
      </c>
      <c r="H14" s="18" t="str">
        <f t="array" ref="H14">IF('Список для печати'!$A$46&lt;&gt;"",INDEX(Свод!B$1:M$500,SMALL(IF(Свод!$B$1:$L$500='Список для печати'!$A$46,ROW(Свод!$A$1:$A$500)),1)+ROW(B2)-1,SMALL(IF(Свод!$B$1:$L$500='Список для печати'!$A$46,COLUMN(Свод!$B$1:$L$1)-COLUMN(Свод!$A$1)-1),1)+1),"")</f>
        <v>18 В Ni-Cd</v>
      </c>
      <c r="I14" s="17" t="str">
        <f t="array" ref="I14">IF('Список для печати'!$A$47&lt;&gt;"",INDEX(Свод!A$1:L$500,SMALL(IF(Свод!$B$1:$L$500='Список для печати'!$A$47,ROW(Свод!$A$1:$A$500)),1)+ROW(A2)-1,SMALL(IF(Свод!$B$1:$L$500='Список для печати'!$A$47,COLUMN(Свод!$B$1:$L$1)-COLUMN(Свод!$A$1)-1),1)+1),"")</f>
        <v>ТИП ПИТАНИЯ</v>
      </c>
      <c r="J14" s="18" t="str">
        <f t="array" ref="J14">IF('Список для печати'!$A$47&lt;&gt;"",INDEX(Свод!B$1:M$500,SMALL(IF(Свод!$B$1:$L$500='Список для печати'!$A$47,ROW(Свод!$A$1:$A$500)),1)+ROW(B2)-1,SMALL(IF(Свод!$B$1:$L$500='Список для печати'!$A$47,COLUMN(Свод!$B$1:$L$1)-COLUMN(Свод!$A$1)-1),1)+1),"")</f>
        <v>220 В</v>
      </c>
      <c r="K14" s="17" t="str">
        <f t="array" ref="K14">IF('Список для печати'!$A$48&lt;&gt;"",INDEX(Свод!A$1:L$500,SMALL(IF(Свод!$B$1:$L$500='Список для печати'!$A$48,ROW(Свод!$A$1:$A$500)),1)+ROW(A2)-1,SMALL(IF(Свод!$B$1:$L$500='Список для печати'!$A$48,COLUMN(Свод!$B$1:$L$1)-COLUMN(Свод!$A$1)-1),1)+1),"")</f>
        <v>ТИП ПИТАНИЯ</v>
      </c>
      <c r="L14" s="18" t="str">
        <f t="array" ref="L14">IF('Список для печати'!$A$48&lt;&gt;"",INDEX(Свод!B$1:M$500,SMALL(IF(Свод!$B$1:$L$500='Список для печати'!$A$48,ROW(Свод!$A$1:$A$500)),1)+ROW(B2)-1,SMALL(IF(Свод!$B$1:$L$500='Список для печати'!$A$48,COLUMN(Свод!$B$1:$L$1)-COLUMN(Свод!$A$1)-1),1)+1),"")</f>
        <v>220 В</v>
      </c>
    </row>
    <row r="15" spans="1:12" ht="14.1" customHeight="1" x14ac:dyDescent="0.25">
      <c r="A15" s="17" t="str">
        <f t="array" ref="A15">IF('Список для печати'!$A$4&lt;&gt;"",INDEX(Свод!A$1:L$500,SMALL(IF(Свод!$B$1:$L$500='Список для печати'!$A$4,ROW(Свод!$A$1:$A$500)),1)+ROW(A3)-1,SMALL(IF(Свод!$B$1:$L$500='Список для печати'!$A$4,COLUMN(Свод!$B$1:$L$1)-COLUMN(Свод!$A$1)-1),1)+1),"")</f>
        <v>МОЩНОСТЬ</v>
      </c>
      <c r="B15" s="18" t="str">
        <f t="array" ref="B15">IF('Список для печати'!$A$4&lt;&gt;"",INDEX(Свод!B$1:M$500,SMALL(IF(Свод!$B$1:$L$500='Список для печати'!$A$4,ROW(Свод!$A$1:$A$500)),1)+ROW(B3)-1,SMALL(IF(Свод!$B$1:$L$500='Список для печати'!$A$4,COLUMN(Свод!$B$1:$L$1)-COLUMN(Свод!$A$1)-1),1)+1),"")</f>
        <v>850 ВТ</v>
      </c>
      <c r="C15" s="19" t="str">
        <f t="array" ref="C15">IF('Список для печати'!$A$5&lt;&gt;"",INDEX(Свод!A$1:L$500,SMALL(IF(Свод!$B$1:$L$500='Список для печати'!$A$5,ROW(Свод!$A$1:$A$500)),1)+ROW(A3)-1,SMALL(IF(Свод!$B$1:$L$500='Список для печати'!$A$5,COLUMN(Свод!$B$1:$L$1)-COLUMN(Свод!$A$1)-1),1)+1),"")</f>
        <v>МОЩНОСТЬ</v>
      </c>
      <c r="D15" s="20" t="str">
        <f t="array" ref="D15">IF('Список для печати'!$A$5&lt;&gt;"",INDEX(Свод!B$1:M$500,SMALL(IF(Свод!$B$1:$L$500='Список для печати'!$A$5,ROW(Свод!$A$1:$A$500)),1)+ROW(B3)-1,SMALL(IF(Свод!$B$1:$L$500='Список для печати'!$A$5,COLUMN(Свод!$B$1:$L$1)-COLUMN(Свод!$A$1)-1),1)+1),"")</f>
        <v>900 ВТ</v>
      </c>
      <c r="E15" s="19" t="str">
        <f t="array" ref="E15">IF('Список для печати'!$A$6&lt;&gt;"",INDEX(Свод!A$1:L$500,SMALL(IF(Свод!$B$1:$L$500='Список для печати'!$A$6,ROW(Свод!$A$1:$A$500)),1)+ROW(A3)-1,SMALL(IF(Свод!$B$1:$L$500='Список для печати'!$A$6,COLUMN(Свод!$B$1:$L$1)-COLUMN(Свод!$A$1)-1),1)+1),"")</f>
        <v>МОЩНОСТЬ</v>
      </c>
      <c r="F15" s="20" t="str">
        <f t="array" ref="F15">IF('Список для печати'!$A$6&lt;&gt;"",INDEX(Свод!B$1:M$500,SMALL(IF(Свод!$B$1:$L$500='Список для печати'!$A$6,ROW(Свод!$A$1:$A$500)),1)+ROW(B3)-1,SMALL(IF(Свод!$B$1:$L$500='Список для печати'!$A$6,COLUMN(Свод!$B$1:$L$1)-COLUMN(Свод!$A$1)-1),1)+1),"")</f>
        <v>600 ВТ</v>
      </c>
      <c r="G15" s="19" t="str">
        <f t="array" ref="G15">IF('Список для печати'!$A$46&lt;&gt;"",INDEX(Свод!A$1:L$500,SMALL(IF(Свод!$B$1:$L$500='Список для печати'!$A$46,ROW(Свод!$A$1:$A$500)),1)+ROW(A3)-1,SMALL(IF(Свод!$B$1:$L$500='Список для печати'!$A$46,COLUMN(Свод!$B$1:$L$1)-COLUMN(Свод!$A$1)-1),1)+1),"")</f>
        <v>КРУТЯЩИЙ МОМЕНТ</v>
      </c>
      <c r="H15" s="20" t="str">
        <f t="array" ref="H15">IF('Список для печати'!$A$46&lt;&gt;"",INDEX(Свод!B$1:M$500,SMALL(IF(Свод!$B$1:$L$500='Список для печати'!$A$46,ROW(Свод!$A$1:$A$500)),1)+ROW(B3)-1,SMALL(IF(Свод!$B$1:$L$500='Список для печати'!$A$46,COLUMN(Свод!$B$1:$L$1)-COLUMN(Свод!$A$1)-1),1)+1),"")</f>
        <v>18 НМ</v>
      </c>
      <c r="I15" s="19" t="str">
        <f t="array" ref="I15">IF('Список для печати'!$A$47&lt;&gt;"",INDEX(Свод!A$1:L$500,SMALL(IF(Свод!$B$1:$L$500='Список для печати'!$A$47,ROW(Свод!$A$1:$A$500)),1)+ROW(A3)-1,SMALL(IF(Свод!$B$1:$L$500='Список для печати'!$A$47,COLUMN(Свод!$B$1:$L$1)-COLUMN(Свод!$A$1)-1),1)+1),"")</f>
        <v>МОЩНОСТЬ</v>
      </c>
      <c r="J15" s="20" t="str">
        <f t="array" ref="J15">IF('Список для печати'!$A$47&lt;&gt;"",INDEX(Свод!B$1:M$500,SMALL(IF(Свод!$B$1:$L$500='Список для печати'!$A$47,ROW(Свод!$A$1:$A$500)),1)+ROW(B3)-1,SMALL(IF(Свод!$B$1:$L$500='Список для печати'!$A$47,COLUMN(Свод!$B$1:$L$1)-COLUMN(Свод!$A$1)-1),1)+1),"")</f>
        <v>800 ВТ</v>
      </c>
      <c r="K15" s="19" t="str">
        <f t="array" ref="K15">IF('Список для печати'!$A$48&lt;&gt;"",INDEX(Свод!A$1:L$500,SMALL(IF(Свод!$B$1:$L$500='Список для печати'!$A$48,ROW(Свод!$A$1:$A$500)),1)+ROW(A3)-1,SMALL(IF(Свод!$B$1:$L$500='Список для печати'!$A$48,COLUMN(Свод!$B$1:$L$1)-COLUMN(Свод!$A$1)-1),1)+1),"")</f>
        <v>МОЩНОСТЬ</v>
      </c>
      <c r="L15" s="20" t="str">
        <f t="array" ref="L15">IF('Список для печати'!$A$48&lt;&gt;"",INDEX(Свод!B$1:M$500,SMALL(IF(Свод!$B$1:$L$500='Список для печати'!$A$48,ROW(Свод!$A$1:$A$500)),1)+ROW(B3)-1,SMALL(IF(Свод!$B$1:$L$500='Список для печати'!$A$48,COLUMN(Свод!$B$1:$L$1)-COLUMN(Свод!$A$1)-1),1)+1),"")</f>
        <v>620 ВТ</v>
      </c>
    </row>
    <row r="16" spans="1:12" ht="14.1" customHeight="1" x14ac:dyDescent="0.25">
      <c r="A16" s="19" t="str">
        <f t="array" ref="A16">IF('Список для печати'!$A$4&lt;&gt;"",INDEX(Свод!A$1:L$500,SMALL(IF(Свод!$B$1:$L$500='Список для печати'!$A$4,ROW(Свод!$A$1:$A$500)),1)+ROW(A4)-1,SMALL(IF(Свод!$B$1:$L$500='Список для печати'!$A$4,COLUMN(Свод!$B$1:$L$1)-COLUMN(Свод!$A$1)-1),1)+1),"")</f>
        <v>ОБОРОТЫ</v>
      </c>
      <c r="B16" s="20" t="str">
        <f t="array" ref="B16">IF('Список для печати'!$A$4&lt;&gt;"",INDEX(Свод!B$1:M$500,SMALL(IF(Свод!$B$1:$L$500='Список для печати'!$A$4,ROW(Свод!$A$1:$A$500)),1)+ROW(B4)-1,SMALL(IF(Свод!$B$1:$L$500='Список для печати'!$A$4,COLUMN(Свод!$B$1:$L$1)-COLUMN(Свод!$A$1)-1),1)+1),"")</f>
        <v>2700 \МИН</v>
      </c>
      <c r="C16" s="17" t="str">
        <f t="array" ref="C16">IF('Список для печати'!$A$5&lt;&gt;"",INDEX(Свод!A$1:L$500,SMALL(IF(Свод!$B$1:$L$500='Список для печати'!$A$5,ROW(Свод!$A$1:$A$500)),1)+ROW(A4)-1,SMALL(IF(Свод!$B$1:$L$500='Список для печати'!$A$5,COLUMN(Свод!$B$1:$L$1)-COLUMN(Свод!$A$1)-1),1)+1),"")</f>
        <v>ОБОРОТЫ</v>
      </c>
      <c r="D16" s="18" t="str">
        <f t="array" ref="D16">IF('Список для печати'!$A$5&lt;&gt;"",INDEX(Свод!B$1:M$500,SMALL(IF(Свод!$B$1:$L$500='Список для печати'!$A$5,ROW(Свод!$A$1:$A$500)),1)+ROW(B4)-1,SMALL(IF(Свод!$B$1:$L$500='Список для печати'!$A$5,COLUMN(Свод!$B$1:$L$1)-COLUMN(Свод!$A$1)-1),1)+1),"")</f>
        <v>900 \МИН</v>
      </c>
      <c r="E16" s="17" t="str">
        <f t="array" ref="E16">IF('Список для печати'!$A$6&lt;&gt;"",INDEX(Свод!A$1:L$500,SMALL(IF(Свод!$B$1:$L$500='Список для печати'!$A$6,ROW(Свод!$A$1:$A$500)),1)+ROW(A4)-1,SMALL(IF(Свод!$B$1:$L$500='Список для печати'!$A$6,COLUMN(Свод!$B$1:$L$1)-COLUMN(Свод!$A$1)-1),1)+1),"")</f>
        <v>ОБОРОТЫ</v>
      </c>
      <c r="F16" s="18" t="str">
        <f t="array" ref="F16">IF('Список для печати'!$A$6&lt;&gt;"",INDEX(Свод!B$1:M$500,SMALL(IF(Свод!$B$1:$L$500='Список для печати'!$A$6,ROW(Свод!$A$1:$A$500)),1)+ROW(B4)-1,SMALL(IF(Свод!$B$1:$L$500='Список для печати'!$A$6,COLUMN(Свод!$B$1:$L$1)-COLUMN(Свод!$A$1)-1),1)+1),"")</f>
        <v>1000 \МИН</v>
      </c>
      <c r="G16" s="17" t="str">
        <f t="array" ref="G16">IF('Список для печати'!$A$46&lt;&gt;"",INDEX(Свод!A$1:L$500,SMALL(IF(Свод!$B$1:$L$500='Список для печати'!$A$46,ROW(Свод!$A$1:$A$500)),1)+ROW(A4)-1,SMALL(IF(Свод!$B$1:$L$500='Список для печати'!$A$46,COLUMN(Свод!$B$1:$L$1)-COLUMN(Свод!$A$1)-1),1)+1),"")</f>
        <v>РЕГУЛ. КРУТЯЩЕГО МОМЕНТА</v>
      </c>
      <c r="H16" s="18" t="str">
        <f t="array" ref="H16">IF('Список для печати'!$A$46&lt;&gt;"",INDEX(Свод!B$1:M$500,SMALL(IF(Свод!$B$1:$L$500='Список для печати'!$A$46,ROW(Свод!$A$1:$A$500)),1)+ROW(B4)-1,SMALL(IF(Свод!$B$1:$L$500='Список для печати'!$A$46,COLUMN(Свод!$B$1:$L$1)-COLUMN(Свод!$A$1)-1),1)+1),"")</f>
        <v>17 СТУП.</v>
      </c>
      <c r="I16" s="17" t="str">
        <f t="array" ref="I16">IF('Список для печати'!$A$47&lt;&gt;"",INDEX(Свод!A$1:L$500,SMALL(IF(Свод!$B$1:$L$500='Список для печати'!$A$47,ROW(Свод!$A$1:$A$500)),1)+ROW(A4)-1,SMALL(IF(Свод!$B$1:$L$500='Список для печати'!$A$47,COLUMN(Свод!$B$1:$L$1)-COLUMN(Свод!$A$1)-1),1)+1),"")</f>
        <v>ОБОРОТЫ</v>
      </c>
      <c r="J16" s="18" t="str">
        <f t="array" ref="J16">IF('Список для печати'!$A$47&lt;&gt;"",INDEX(Свод!B$1:M$500,SMALL(IF(Свод!$B$1:$L$500='Список для печати'!$A$47,ROW(Свод!$A$1:$A$500)),1)+ROW(B4)-1,SMALL(IF(Свод!$B$1:$L$500='Список для печати'!$A$47,COLUMN(Свод!$B$1:$L$1)-COLUMN(Свод!$A$1)-1),1)+1),"")</f>
        <v>1250 \МИН</v>
      </c>
      <c r="K16" s="17" t="str">
        <f t="array" ref="K16">IF('Список для печати'!$A$48&lt;&gt;"",INDEX(Свод!A$1:L$500,SMALL(IF(Свод!$B$1:$L$500='Список для печати'!$A$48,ROW(Свод!$A$1:$A$500)),1)+ROW(A4)-1,SMALL(IF(Свод!$B$1:$L$500='Список для печати'!$A$48,COLUMN(Свод!$B$1:$L$1)-COLUMN(Свод!$A$1)-1),1)+1),"")</f>
        <v>ОБОРОТЫ</v>
      </c>
      <c r="L16" s="18" t="str">
        <f t="array" ref="L16">IF('Список для печати'!$A$48&lt;&gt;"",INDEX(Свод!B$1:M$500,SMALL(IF(Свод!$B$1:$L$500='Список для печати'!$A$48,ROW(Свод!$A$1:$A$500)),1)+ROW(B4)-1,SMALL(IF(Свод!$B$1:$L$500='Список для печати'!$A$48,COLUMN(Свод!$B$1:$L$1)-COLUMN(Свод!$A$1)-1),1)+1),"")</f>
        <v>1000 \МИН</v>
      </c>
    </row>
    <row r="17" spans="1:12" ht="14.1" customHeight="1" x14ac:dyDescent="0.25">
      <c r="A17" s="17" t="str">
        <f t="array" ref="A17">IF('Список для печати'!$A$4&lt;&gt;"",INDEX(Свод!A$1:L$500,SMALL(IF(Свод!$B$1:$L$500='Список для печати'!$A$4,ROW(Свод!$A$1:$A$500)),1)+ROW(A5)-1,SMALL(IF(Свод!$B$1:$L$500='Список для печати'!$A$4,COLUMN(Свод!$B$1:$L$1)-COLUMN(Свод!$A$1)-1),1)+1),"")</f>
        <v>КОЛ. РЕЖИМОВ</v>
      </c>
      <c r="B17" s="18">
        <f t="array" ref="B17">IF('Список для печати'!$A$4&lt;&gt;"",INDEX(Свод!B$1:M$500,SMALL(IF(Свод!$B$1:$L$500='Список для печати'!$A$4,ROW(Свод!$A$1:$A$500)),1)+ROW(B5)-1,SMALL(IF(Свод!$B$1:$L$500='Список для печати'!$A$4,COLUMN(Свод!$B$1:$L$1)-COLUMN(Свод!$A$1)-1),1)+1),"")</f>
        <v>2</v>
      </c>
      <c r="C17" s="21" t="str">
        <f t="array" ref="C17">IF('Список для печати'!$A$5&lt;&gt;"",INDEX(Свод!A$1:L$500,SMALL(IF(Свод!$B$1:$L$500='Список для печати'!$A$5,ROW(Свод!$A$1:$A$500)),1)+ROW(A5)-1,SMALL(IF(Свод!$B$1:$L$500='Список для печати'!$A$5,COLUMN(Свод!$B$1:$L$1)-COLUMN(Свод!$A$1)-1),1)+1),"")</f>
        <v>КОЛ. РЕЖИМОВ</v>
      </c>
      <c r="D17" s="20">
        <f t="array" ref="D17">IF('Список для печати'!$A$5&lt;&gt;"",INDEX(Свод!B$1:M$500,SMALL(IF(Свод!$B$1:$L$500='Список для печати'!$A$5,ROW(Свод!$A$1:$A$500)),1)+ROW(B5)-1,SMALL(IF(Свод!$B$1:$L$500='Список для печати'!$A$5,COLUMN(Свод!$B$1:$L$1)-COLUMN(Свод!$A$1)-1),1)+1),"")</f>
        <v>3</v>
      </c>
      <c r="E17" s="21" t="str">
        <f t="array" ref="E17">IF('Список для печати'!$A$6&lt;&gt;"",INDEX(Свод!A$1:L$500,SMALL(IF(Свод!$B$1:$L$500='Список для печати'!$A$6,ROW(Свод!$A$1:$A$500)),1)+ROW(A5)-1,SMALL(IF(Свод!$B$1:$L$500='Список для печати'!$A$6,COLUMN(Свод!$B$1:$L$1)-COLUMN(Свод!$A$1)-1),1)+1),"")</f>
        <v>КОЛ. РЕЖИМОВ</v>
      </c>
      <c r="F17" s="20">
        <f t="array" ref="F17">IF('Список для печати'!$A$6&lt;&gt;"",INDEX(Свод!B$1:M$500,SMALL(IF(Свод!$B$1:$L$500='Список для печати'!$A$6,ROW(Свод!$A$1:$A$500)),1)+ROW(B5)-1,SMALL(IF(Свод!$B$1:$L$500='Список для печати'!$A$6,COLUMN(Свод!$B$1:$L$1)-COLUMN(Свод!$A$1)-1),1)+1),"")</f>
        <v>2</v>
      </c>
      <c r="G17" s="21" t="str">
        <f t="array" ref="G17">IF('Список для печати'!$A$46&lt;&gt;"",INDEX(Свод!A$1:L$500,SMALL(IF(Свод!$B$1:$L$500='Список для печати'!$A$46,ROW(Свод!$A$1:$A$500)),1)+ROW(A5)-1,SMALL(IF(Свод!$B$1:$L$500='Список для печати'!$A$46,COLUMN(Свод!$B$1:$L$1)-COLUMN(Свод!$A$1)-1),1)+1),"")</f>
        <v>ВРЕМЯ ЗАРЯДКИ</v>
      </c>
      <c r="H17" s="20" t="str">
        <f t="array" ref="H17">IF('Список для печати'!$A$46&lt;&gt;"",INDEX(Свод!B$1:M$500,SMALL(IF(Свод!$B$1:$L$500='Список для печати'!$A$46,ROW(Свод!$A$1:$A$500)),1)+ROW(B5)-1,SMALL(IF(Свод!$B$1:$L$500='Список для печати'!$A$46,COLUMN(Свод!$B$1:$L$1)-COLUMN(Свод!$A$1)-1),1)+1),"")</f>
        <v>3-5 Ч</v>
      </c>
      <c r="I17" s="21" t="str">
        <f t="array" ref="I17">IF('Список для печати'!$A$47&lt;&gt;"",INDEX(Свод!A$1:L$500,SMALL(IF(Свод!$B$1:$L$500='Список для печати'!$A$47,ROW(Свод!$A$1:$A$500)),1)+ROW(A5)-1,SMALL(IF(Свод!$B$1:$L$500='Список для печати'!$A$47,COLUMN(Свод!$B$1:$L$1)-COLUMN(Свод!$A$1)-1),1)+1),"")</f>
        <v>КОЛ. РЕЖИМОВ</v>
      </c>
      <c r="J17" s="20">
        <f t="array" ref="J17">IF('Список для печати'!$A$47&lt;&gt;"",INDEX(Свод!B$1:M$500,SMALL(IF(Свод!$B$1:$L$500='Список для печати'!$A$47,ROW(Свод!$A$1:$A$500)),1)+ROW(B5)-1,SMALL(IF(Свод!$B$1:$L$500='Список для печати'!$A$47,COLUMN(Свод!$B$1:$L$1)-COLUMN(Свод!$A$1)-1),1)+1),"")</f>
        <v>3</v>
      </c>
      <c r="K17" s="21" t="str">
        <f t="array" ref="K17">IF('Список для печати'!$A$48&lt;&gt;"",INDEX(Свод!A$1:L$500,SMALL(IF(Свод!$B$1:$L$500='Список для печати'!$A$48,ROW(Свод!$A$1:$A$500)),1)+ROW(A5)-1,SMALL(IF(Свод!$B$1:$L$500='Список для печати'!$A$48,COLUMN(Свод!$B$1:$L$1)-COLUMN(Свод!$A$1)-1),1)+1),"")</f>
        <v>КОЛ. РЕЖИМОВ</v>
      </c>
      <c r="L17" s="20">
        <f t="array" ref="L17">IF('Список для печати'!$A$48&lt;&gt;"",INDEX(Свод!B$1:M$500,SMALL(IF(Свод!$B$1:$L$500='Список для печати'!$A$48,ROW(Свод!$A$1:$A$500)),1)+ROW(B5)-1,SMALL(IF(Свод!$B$1:$L$500='Список для печати'!$A$48,COLUMN(Свод!$B$1:$L$1)-COLUMN(Свод!$A$1)-1),1)+1),"")</f>
        <v>3</v>
      </c>
    </row>
    <row r="18" spans="1:12" ht="14.1" customHeight="1" x14ac:dyDescent="0.25">
      <c r="A18" s="21" t="str">
        <f t="array" ref="A18">IF('Список для печати'!$A$4&lt;&gt;"",INDEX(Свод!A$1:L$500,SMALL(IF(Свод!$B$1:$L$500='Список для печати'!$A$4,ROW(Свод!$A$1:$A$500)),1)+ROW(A6)-1,SMALL(IF(Свод!$B$1:$L$500='Список для печати'!$A$4,COLUMN(Свод!$B$1:$L$1)-COLUMN(Свод!$A$1)-1),1)+1),"")</f>
        <v>ТИП ПАТРОНА</v>
      </c>
      <c r="B18" s="20" t="str">
        <f t="array" ref="B18">IF('Список для печати'!$A$4&lt;&gt;"",INDEX(Свод!B$1:M$500,SMALL(IF(Свод!$B$1:$L$500='Список для печати'!$A$4,ROW(Свод!$A$1:$A$500)),1)+ROW(B6)-1,SMALL(IF(Свод!$B$1:$L$500='Список для печати'!$A$4,COLUMN(Свод!$B$1:$L$1)-COLUMN(Свод!$A$1)-1),1)+1),"")</f>
        <v>КЛЮЧ. 13 ММ</v>
      </c>
      <c r="C18" s="22" t="str">
        <f t="array" ref="C18">IF('Список для печати'!$A$5&lt;&gt;"",INDEX(Свод!A$1:L$500,SMALL(IF(Свод!$B$1:$L$500='Список для печати'!$A$5,ROW(Свод!$A$1:$A$500)),1)+ROW(A6)-1,SMALL(IF(Свод!$B$1:$L$500='Список для печати'!$A$5,COLUMN(Свод!$B$1:$L$1)-COLUMN(Свод!$A$1)-1),1)+1),"")</f>
        <v>ТИП ПАТРОНА</v>
      </c>
      <c r="D18" s="18" t="str">
        <f t="array" ref="D18">IF('Список для печати'!$A$5&lt;&gt;"",INDEX(Свод!B$1:M$500,SMALL(IF(Свод!$B$1:$L$500='Список для печати'!$A$5,ROW(Свод!$A$1:$A$500)),1)+ROW(B6)-1,SMALL(IF(Свод!$B$1:$L$500='Список для печати'!$A$5,COLUMN(Свод!$B$1:$L$1)-COLUMN(Свод!$A$1)-1),1)+1),"")</f>
        <v>SDS+</v>
      </c>
      <c r="E18" s="22" t="str">
        <f t="array" ref="E18">IF('Список для печати'!$A$6&lt;&gt;"",INDEX(Свод!A$1:L$500,SMALL(IF(Свод!$B$1:$L$500='Список для печати'!$A$6,ROW(Свод!$A$1:$A$500)),1)+ROW(A6)-1,SMALL(IF(Свод!$B$1:$L$500='Список для печати'!$A$6,COLUMN(Свод!$B$1:$L$1)-COLUMN(Свод!$A$1)-1),1)+1),"")</f>
        <v>ТИП ПАТРОНА</v>
      </c>
      <c r="F18" s="18" t="str">
        <f t="array" ref="F18">IF('Список для печати'!$A$6&lt;&gt;"",INDEX(Свод!B$1:M$500,SMALL(IF(Свод!$B$1:$L$500='Список для печати'!$A$6,ROW(Свод!$A$1:$A$500)),1)+ROW(B6)-1,SMALL(IF(Свод!$B$1:$L$500='Список для печати'!$A$6,COLUMN(Свод!$B$1:$L$1)-COLUMN(Свод!$A$1)-1),1)+1),"")</f>
        <v>SDS+</v>
      </c>
      <c r="G18" s="22" t="str">
        <f t="array" ref="G18">IF('Список для печати'!$A$46&lt;&gt;"",INDEX(Свод!A$1:L$500,SMALL(IF(Свод!$B$1:$L$500='Список для печати'!$A$46,ROW(Свод!$A$1:$A$500)),1)+ROW(A6)-1,SMALL(IF(Свод!$B$1:$L$500='Список для печати'!$A$46,COLUMN(Свод!$B$1:$L$1)-COLUMN(Свод!$A$1)-1),1)+1),"")</f>
        <v>КОЛ. АККУМУЛЯТОРОВ</v>
      </c>
      <c r="H18" s="18">
        <f t="array" ref="H18">IF('Список для печати'!$A$46&lt;&gt;"",INDEX(Свод!B$1:M$500,SMALL(IF(Свод!$B$1:$L$500='Список для печати'!$A$46,ROW(Свод!$A$1:$A$500)),1)+ROW(B6)-1,SMALL(IF(Свод!$B$1:$L$500='Список для печати'!$A$46,COLUMN(Свод!$B$1:$L$1)-COLUMN(Свод!$A$1)-1),1)+1),"")</f>
        <v>2</v>
      </c>
      <c r="I18" s="22" t="str">
        <f t="array" ref="I18">IF('Список для печати'!$A$47&lt;&gt;"",INDEX(Свод!A$1:L$500,SMALL(IF(Свод!$B$1:$L$500='Список для печати'!$A$47,ROW(Свод!$A$1:$A$500)),1)+ROW(A6)-1,SMALL(IF(Свод!$B$1:$L$500='Список для печати'!$A$47,COLUMN(Свод!$B$1:$L$1)-COLUMN(Свод!$A$1)-1),1)+1),"")</f>
        <v>ТИП ПАТРОНА</v>
      </c>
      <c r="J18" s="18" t="str">
        <f t="array" ref="J18">IF('Список для печати'!$A$47&lt;&gt;"",INDEX(Свод!B$1:M$500,SMALL(IF(Свод!$B$1:$L$500='Список для печати'!$A$47,ROW(Свод!$A$1:$A$500)),1)+ROW(B6)-1,SMALL(IF(Свод!$B$1:$L$500='Список для печати'!$A$47,COLUMN(Свод!$B$1:$L$1)-COLUMN(Свод!$A$1)-1),1)+1),"")</f>
        <v>SDS+</v>
      </c>
      <c r="K18" s="22" t="str">
        <f t="array" ref="K18">IF('Список для печати'!$A$48&lt;&gt;"",INDEX(Свод!A$1:L$500,SMALL(IF(Свод!$B$1:$L$500='Список для печати'!$A$48,ROW(Свод!$A$1:$A$500)),1)+ROW(A6)-1,SMALL(IF(Свод!$B$1:$L$500='Список для печати'!$A$48,COLUMN(Свод!$B$1:$L$1)-COLUMN(Свод!$A$1)-1),1)+1),"")</f>
        <v>ТИП ПАТРОНА</v>
      </c>
      <c r="L18" s="18" t="str">
        <f t="array" ref="L18">IF('Список для печати'!$A$48&lt;&gt;"",INDEX(Свод!B$1:M$500,SMALL(IF(Свод!$B$1:$L$500='Список для печати'!$A$48,ROW(Свод!$A$1:$A$500)),1)+ROW(B6)-1,SMALL(IF(Свод!$B$1:$L$500='Список для печати'!$A$48,COLUMN(Свод!$B$1:$L$1)-COLUMN(Свод!$A$1)-1),1)+1),"")</f>
        <v>SDS+</v>
      </c>
    </row>
    <row r="19" spans="1:12" ht="14.1" customHeight="1" x14ac:dyDescent="0.25">
      <c r="A19" s="22" t="str">
        <f t="array" ref="A19">IF('Список для печати'!$A$4&lt;&gt;"",INDEX(Свод!A$1:L$500,SMALL(IF(Свод!$B$1:$L$500='Список для печати'!$A$4,ROW(Свод!$A$1:$A$500)),1)+ROW(A7)-1,SMALL(IF(Свод!$B$1:$L$500='Список для печати'!$A$4,COLUMN(Свод!$B$1:$L$1)-COLUMN(Свод!$A$1)-1),1)+1),"")</f>
        <v>ГАРАНТИЯ</v>
      </c>
      <c r="B19" s="18" t="str">
        <f t="array" ref="B19">IF('Список для печати'!$A$4&lt;&gt;"",INDEX(Свод!B$1:M$500,SMALL(IF(Свод!$B$1:$L$500='Список для печати'!$A$4,ROW(Свод!$A$1:$A$500)),1)+ROW(B7)-1,SMALL(IF(Свод!$B$1:$L$500='Список для печати'!$A$4,COLUMN(Свод!$B$1:$L$1)-COLUMN(Свод!$A$1)-1),1)+1),"")</f>
        <v>5 ЛЕТ</v>
      </c>
      <c r="C19" s="19" t="str">
        <f t="array" ref="C19">IF('Список для печати'!$A$5&lt;&gt;"",INDEX(Свод!A$1:L$500,SMALL(IF(Свод!$B$1:$L$500='Список для печати'!$A$5,ROW(Свод!$A$1:$A$500)),1)+ROW(A7)-1,SMALL(IF(Свод!$B$1:$L$500='Список для печати'!$A$5,COLUMN(Свод!$B$1:$L$1)-COLUMN(Свод!$A$1)-1),1)+1),"")</f>
        <v>ГАРАНТИЯ</v>
      </c>
      <c r="D19" s="20" t="str">
        <f t="array" ref="D19">IF('Список для печати'!$A$5&lt;&gt;"",INDEX(Свод!B$1:M$500,SMALL(IF(Свод!$B$1:$L$500='Список для печати'!$A$5,ROW(Свод!$A$1:$A$500)),1)+ROW(B7)-1,SMALL(IF(Свод!$B$1:$L$500='Список для печати'!$A$5,COLUMN(Свод!$B$1:$L$1)-COLUMN(Свод!$A$1)-1),1)+1),"")</f>
        <v>5 ЛЕТ</v>
      </c>
      <c r="E19" s="19" t="str">
        <f t="array" ref="E19">IF('Список для печати'!$A$6&lt;&gt;"",INDEX(Свод!A$1:L$500,SMALL(IF(Свод!$B$1:$L$500='Список для печати'!$A$6,ROW(Свод!$A$1:$A$500)),1)+ROW(A7)-1,SMALL(IF(Свод!$B$1:$L$500='Список для печати'!$A$6,COLUMN(Свод!$B$1:$L$1)-COLUMN(Свод!$A$1)-1),1)+1),"")</f>
        <v>ГАРАНТИЯ</v>
      </c>
      <c r="F19" s="20" t="str">
        <f t="array" ref="F19">IF('Список для печати'!$A$6&lt;&gt;"",INDEX(Свод!B$1:M$500,SMALL(IF(Свод!$B$1:$L$500='Список для печати'!$A$6,ROW(Свод!$A$1:$A$500)),1)+ROW(B7)-1,SMALL(IF(Свод!$B$1:$L$500='Список для печати'!$A$6,COLUMN(Свод!$B$1:$L$1)-COLUMN(Свод!$A$1)-1),1)+1),"")</f>
        <v>3 ГОДА</v>
      </c>
      <c r="G19" s="19" t="str">
        <f t="array" ref="G19">IF('Список для печати'!$A$46&lt;&gt;"",INDEX(Свод!A$1:L$500,SMALL(IF(Свод!$B$1:$L$500='Список для печати'!$A$46,ROW(Свод!$A$1:$A$500)),1)+ROW(A7)-1,SMALL(IF(Свод!$B$1:$L$500='Список для печати'!$A$46,COLUMN(Свод!$B$1:$L$1)-COLUMN(Свод!$A$1)-1),1)+1),"")</f>
        <v>ГАРАНТИЯ</v>
      </c>
      <c r="H19" s="20" t="str">
        <f t="array" ref="H19">IF('Список для печати'!$A$46&lt;&gt;"",INDEX(Свод!B$1:M$500,SMALL(IF(Свод!$B$1:$L$500='Список для печати'!$A$46,ROW(Свод!$A$1:$A$500)),1)+ROW(B7)-1,SMALL(IF(Свод!$B$1:$L$500='Список для печати'!$A$46,COLUMN(Свод!$B$1:$L$1)-COLUMN(Свод!$A$1)-1),1)+1),"")</f>
        <v>3 ГОДА</v>
      </c>
      <c r="I19" s="19" t="str">
        <f t="array" ref="I19">IF('Список для печати'!$A$47&lt;&gt;"",INDEX(Свод!A$1:L$500,SMALL(IF(Свод!$B$1:$L$500='Список для печати'!$A$47,ROW(Свод!$A$1:$A$500)),1)+ROW(A7)-1,SMALL(IF(Свод!$B$1:$L$500='Список для печати'!$A$47,COLUMN(Свод!$B$1:$L$1)-COLUMN(Свод!$A$1)-1),1)+1),"")</f>
        <v>ГАРАНТИЯ</v>
      </c>
      <c r="J19" s="20" t="str">
        <f t="array" ref="J19">IF('Список для печати'!$A$47&lt;&gt;"",INDEX(Свод!B$1:M$500,SMALL(IF(Свод!$B$1:$L$500='Список для печати'!$A$47,ROW(Свод!$A$1:$A$500)),1)+ROW(B7)-1,SMALL(IF(Свод!$B$1:$L$500='Список для печати'!$A$47,COLUMN(Свод!$B$1:$L$1)-COLUMN(Свод!$A$1)-1),1)+1),"")</f>
        <v>3 ГОДА</v>
      </c>
      <c r="K19" s="19" t="str">
        <f t="array" ref="K19">IF('Список для печати'!$A$48&lt;&gt;"",INDEX(Свод!A$1:L$500,SMALL(IF(Свод!$B$1:$L$500='Список для печати'!$A$48,ROW(Свод!$A$1:$A$500)),1)+ROW(A7)-1,SMALL(IF(Свод!$B$1:$L$500='Список для печати'!$A$48,COLUMN(Свод!$B$1:$L$1)-COLUMN(Свод!$A$1)-1),1)+1),"")</f>
        <v>ГАРАНТИЯ</v>
      </c>
      <c r="L19" s="20" t="str">
        <f t="array" ref="L19">IF('Список для печати'!$A$48&lt;&gt;"",INDEX(Свод!B$1:M$500,SMALL(IF(Свод!$B$1:$L$500='Список для печати'!$A$48,ROW(Свод!$A$1:$A$500)),1)+ROW(B7)-1,SMALL(IF(Свод!$B$1:$L$500='Список для печати'!$A$48,COLUMN(Свод!$B$1:$L$1)-COLUMN(Свод!$A$1)-1),1)+1),"")</f>
        <v>5 ЛЕТ</v>
      </c>
    </row>
    <row r="20" spans="1:12" ht="14.1" customHeight="1" thickBot="1" x14ac:dyDescent="0.3">
      <c r="A20" s="19">
        <f t="array" ref="A20">IF('Список для печати'!$A$4&lt;&gt;"",INDEX(Свод!A$1:L$500,SMALL(IF(Свод!$B$1:$L$500='Список для печати'!$A$4,ROW(Свод!$A$1:$A$500)),1)+ROW(A8)-1,SMALL(IF(Свод!$B$1:$L$500='Список для печати'!$A$4,COLUMN(Свод!$B$1:$L$1)-COLUMN(Свод!$A$1)-1),1)+1),"")</f>
        <v>0</v>
      </c>
      <c r="B20" s="20">
        <f t="array" ref="B20">IF('Список для печати'!$A$4&lt;&gt;"",INDEX(Свод!B$1:M$500,SMALL(IF(Свод!$B$1:$L$500='Список для печати'!$A$4,ROW(Свод!$A$1:$A$500)),1)+ROW(B8)-1,SMALL(IF(Свод!$B$1:$L$500='Список для печати'!$A$4,COLUMN(Свод!$B$1:$L$1)-COLUMN(Свод!$A$1)-1),1)+1),"")</f>
        <v>0</v>
      </c>
      <c r="C20" s="23">
        <f t="array" ref="C20">IF('Список для печати'!$A$5&lt;&gt;"",INDEX(Свод!A$1:L$500,SMALL(IF(Свод!$B$1:$L$500='Список для печати'!$A$5,ROW(Свод!$A$1:$A$500)),1)+ROW(A8)-1,SMALL(IF(Свод!$B$1:$L$500='Список для печати'!$A$5,COLUMN(Свод!$B$1:$L$1)-COLUMN(Свод!$A$1)-1),1)+1),"")</f>
        <v>0</v>
      </c>
      <c r="D20" s="24">
        <f t="array" ref="D20">IF('Список для печати'!$A$5&lt;&gt;"",INDEX(Свод!B$1:M$500,SMALL(IF(Свод!$B$1:$L$500='Список для печати'!$A$5,ROW(Свод!$A$1:$A$500)),1)+ROW(B8)-1,SMALL(IF(Свод!$B$1:$L$500='Список для печати'!$A$5,COLUMN(Свод!$B$1:$L$1)-COLUMN(Свод!$A$1)-1),1)+1),"")</f>
        <v>0</v>
      </c>
      <c r="E20" s="23">
        <f t="array" ref="E20">IF('Список для печати'!$A$6&lt;&gt;"",INDEX(Свод!A$1:L$500,SMALL(IF(Свод!$B$1:$L$500='Список для печати'!$A$6,ROW(Свод!$A$1:$A$500)),1)+ROW(A8)-1,SMALL(IF(Свод!$B$1:$L$500='Список для печати'!$A$6,COLUMN(Свод!$B$1:$L$1)-COLUMN(Свод!$A$1)-1),1)+1),"")</f>
        <v>0</v>
      </c>
      <c r="F20" s="24">
        <f t="array" ref="F20">IF('Список для печати'!$A$6&lt;&gt;"",INDEX(Свод!B$1:M$500,SMALL(IF(Свод!$B$1:$L$500='Список для печати'!$A$6,ROW(Свод!$A$1:$A$500)),1)+ROW(B8)-1,SMALL(IF(Свод!$B$1:$L$500='Список для печати'!$A$6,COLUMN(Свод!$B$1:$L$1)-COLUMN(Свод!$A$1)-1),1)+1),"")</f>
        <v>0</v>
      </c>
      <c r="G20" s="23">
        <f t="array" ref="G20">IF('Список для печати'!$A$46&lt;&gt;"",INDEX(Свод!A$1:L$500,SMALL(IF(Свод!$B$1:$L$500='Список для печати'!$A$46,ROW(Свод!$A$1:$A$500)),1)+ROW(A8)-1,SMALL(IF(Свод!$B$1:$L$500='Список для печати'!$A$46,COLUMN(Свод!$B$1:$L$1)-COLUMN(Свод!$A$1)-1),1)+1),"")</f>
        <v>0</v>
      </c>
      <c r="H20" s="24">
        <f t="array" ref="H20">IF('Список для печати'!$A$46&lt;&gt;"",INDEX(Свод!B$1:M$500,SMALL(IF(Свод!$B$1:$L$500='Список для печати'!$A$46,ROW(Свод!$A$1:$A$500)),1)+ROW(B8)-1,SMALL(IF(Свод!$B$1:$L$500='Список для печати'!$A$46,COLUMN(Свод!$B$1:$L$1)-COLUMN(Свод!$A$1)-1),1)+1),"")</f>
        <v>0</v>
      </c>
      <c r="I20" s="23">
        <f t="array" ref="I20">IF('Список для печати'!$A$47&lt;&gt;"",INDEX(Свод!A$1:L$500,SMALL(IF(Свод!$B$1:$L$500='Список для печати'!$A$47,ROW(Свод!$A$1:$A$500)),1)+ROW(A8)-1,SMALL(IF(Свод!$B$1:$L$500='Список для печати'!$A$47,COLUMN(Свод!$B$1:$L$1)-COLUMN(Свод!$A$1)-1),1)+1),"")</f>
        <v>0</v>
      </c>
      <c r="J20" s="24">
        <f t="array" ref="J20">IF('Список для печати'!$A$47&lt;&gt;"",INDEX(Свод!B$1:M$500,SMALL(IF(Свод!$B$1:$L$500='Список для печати'!$A$47,ROW(Свод!$A$1:$A$500)),1)+ROW(B8)-1,SMALL(IF(Свод!$B$1:$L$500='Список для печати'!$A$47,COLUMN(Свод!$B$1:$L$1)-COLUMN(Свод!$A$1)-1),1)+1),"")</f>
        <v>0</v>
      </c>
      <c r="K20" s="23">
        <f t="array" ref="K20">IF('Список для печати'!$A$48&lt;&gt;"",INDEX(Свод!A$1:L$500,SMALL(IF(Свод!$B$1:$L$500='Список для печати'!$A$48,ROW(Свод!$A$1:$A$500)),1)+ROW(A8)-1,SMALL(IF(Свод!$B$1:$L$500='Список для печати'!$A$48,COLUMN(Свод!$B$1:$L$1)-COLUMN(Свод!$A$1)-1),1)+1),"")</f>
        <v>0</v>
      </c>
      <c r="L20" s="24">
        <f t="array" ref="L20">IF('Список для печати'!$A$48&lt;&gt;"",INDEX(Свод!B$1:M$500,SMALL(IF(Свод!$B$1:$L$500='Список для печати'!$A$48,ROW(Свод!$A$1:$A$500)),1)+ROW(B8)-1,SMALL(IF(Свод!$B$1:$L$500='Список для печати'!$A$48,COLUMN(Свод!$B$1:$L$1)-COLUMN(Свод!$A$1)-1),1)+1),"")</f>
        <v>0</v>
      </c>
    </row>
    <row r="21" spans="1:12" ht="14.1" customHeight="1" x14ac:dyDescent="0.25">
      <c r="A21" s="16" t="str">
        <f t="array" ref="A21">IF('Список для печати'!$A$7&lt;&gt;"",INDEX(Свод!A$1:L$500,SMALL(IF(Свод!$B$1:$L$500='Список для печати'!$A$7,ROW(Свод!$A$1:$A$500)),1)+ROW(A1)-1,SMALL(IF(Свод!$B$1:$L$500='Список для печати'!$A$7,COLUMN(Свод!$B$1:$L$1)-COLUMN(Свод!$A$1)-1),1)+1),"")</f>
        <v>ПИЛА ДИСКОВАЯ ЭЛ.</v>
      </c>
      <c r="B21" s="15" t="str">
        <f t="array" ref="B21">IF('Список для печати'!$A$7&lt;&gt;"",INDEX(Свод!B$1:M$500,SMALL(IF(Свод!$B$1:$L$500='Список для печати'!$A$7,ROW(Свод!$A$1:$A$500)),1)+ROW(B1)-1,SMALL(IF(Свод!$B$1:$L$500='Список для печати'!$A$7,COLUMN(Свод!$B$1:$L$1)-COLUMN(Свод!$A$1)-1),1)+1),"")</f>
        <v>692-007</v>
      </c>
      <c r="C21" s="16" t="str">
        <f t="array" ref="C21">IF('Список для печати'!$A$8&lt;&gt;"",INDEX(Свод!A$1:L$500,SMALL(IF(Свод!$B$1:$L$500='Список для печати'!$A$8,ROW(Свод!$A$1:$A$500)),1)+ROW(A1)-1,SMALL(IF(Свод!$B$1:$L$500='Список для печати'!$A$8,COLUMN(Свод!$B$1:$L$1)-COLUMN(Свод!$A$1)-1),1)+1),"")</f>
        <v xml:space="preserve"> АППАРАТ ДЛЯ СВАРКИ ТРУБ</v>
      </c>
      <c r="D21" s="15" t="str">
        <f t="array" ref="D21">IF('Список для печати'!$A$8&lt;&gt;"",INDEX(Свод!B$1:M$500,SMALL(IF(Свод!$B$1:$L$500='Список для печати'!$A$8,ROW(Свод!$A$1:$A$500)),1)+ROW(B1)-1,SMALL(IF(Свод!$B$1:$L$500='Список для печати'!$A$8,COLUMN(Свод!$B$1:$L$1)-COLUMN(Свод!$A$1)-1),1)+1),"")</f>
        <v>646-218</v>
      </c>
      <c r="E21" s="16" t="str">
        <f t="array" ref="E21">IF('Список для печати'!$A$9&lt;&gt;"",INDEX(Свод!A$1:L$500,SMALL(IF(Свод!$B$1:$L$500='Список для печати'!$A$9,ROW(Свод!$A$1:$A$500)),1)+ROW(A1)-1,SMALL(IF(Свод!$B$1:$L$500='Список для печати'!$A$9,COLUMN(Свод!$B$1:$L$1)-COLUMN(Свод!$A$1)-1),1)+1),"")</f>
        <v>ФЕН ТЕХНИЧЕСКИЙ</v>
      </c>
      <c r="F21" s="15" t="str">
        <f t="array" ref="F21">IF('Список для печати'!$A$9&lt;&gt;"",INDEX(Свод!B$1:M$500,SMALL(IF(Свод!$B$1:$L$500='Список для печати'!$A$9,ROW(Свод!$A$1:$A$500)),1)+ROW(B1)-1,SMALL(IF(Свод!$B$1:$L$500='Список для печати'!$A$9,COLUMN(Свод!$B$1:$L$1)-COLUMN(Свод!$A$1)-1),1)+1),"")</f>
        <v>646-158</v>
      </c>
      <c r="G21" s="16" t="str">
        <f t="array" ref="G21">IF('Список для печати'!$A$49&lt;&gt;"",INDEX(Свод!A$1:L$500,SMALL(IF(Свод!$B$1:$L$500='Список для печати'!$A$49,ROW(Свод!$A$1:$A$500)),1)+ROW(A1)-1,SMALL(IF(Свод!$B$1:$L$500='Список для печати'!$A$49,COLUMN(Свод!$B$1:$L$1)-COLUMN(Свод!$A$1)-1),1)+1),"")</f>
        <v xml:space="preserve"> ДРЕЛЬ ЭЛЕКТРИЧЕСКАЯ</v>
      </c>
      <c r="H21" s="15" t="str">
        <f t="array" ref="H21">IF('Список для печати'!$A$49&lt;&gt;"",INDEX(Свод!B$1:M$500,SMALL(IF(Свод!$B$1:$L$500='Список для печати'!$A$49,ROW(Свод!$A$1:$A$500)),1)+ROW(B1)-1,SMALL(IF(Свод!$B$1:$L$500='Список для печати'!$A$49,COLUMN(Свод!$B$1:$L$1)-COLUMN(Свод!$A$1)-1),1)+1),"")</f>
        <v>646-182</v>
      </c>
      <c r="I21" s="16" t="str">
        <f t="array" ref="I21">IF('Список для печати'!$A$50&lt;&gt;"",INDEX(Свод!A$1:L$500,SMALL(IF(Свод!$B$1:$L$500='Список для печати'!$A$50,ROW(Свод!$A$1:$A$500)),1)+ROW(A1)-1,SMALL(IF(Свод!$B$1:$L$500='Список для печати'!$A$50,COLUMN(Свод!$B$1:$L$1)-COLUMN(Свод!$A$1)-1),1)+1),"")</f>
        <v>ДРЕЛЬ УДАРНАЯ ЭЛЕКТ.</v>
      </c>
      <c r="J21" s="15" t="str">
        <f t="array" ref="J21">IF('Список для печати'!$A$50&lt;&gt;"",INDEX(Свод!B$1:M$500,SMALL(IF(Свод!$B$1:$L$500='Список для печати'!$A$50,ROW(Свод!$A$1:$A$500)),1)+ROW(B1)-1,SMALL(IF(Свод!$B$1:$L$500='Список для печати'!$A$50,COLUMN(Свод!$B$1:$L$1)-COLUMN(Свод!$A$1)-1),1)+1),"")</f>
        <v>646-140</v>
      </c>
      <c r="K21" s="16" t="str">
        <f t="array" ref="K21">IF('Список для печати'!$A$51&lt;&gt;"",INDEX(Свод!A$1:L$500,SMALL(IF(Свод!$B$1:$L$500='Список для печати'!$A$51,ROW(Свод!$A$1:$A$500)),1)+ROW(A1)-1,SMALL(IF(Свод!$B$1:$L$500='Список для печати'!$A$51,COLUMN(Свод!$B$1:$L$1)-COLUMN(Свод!$A$1)-1),1)+1),"")</f>
        <v>ПИЛА ДИСКОВАЯ ЭЛ.</v>
      </c>
      <c r="L21" s="15" t="str">
        <f t="array" ref="L21">IF('Список для печати'!$A$51&lt;&gt;"",INDEX(Свод!B$1:M$500,SMALL(IF(Свод!$B$1:$L$500='Список для печати'!$A$51,ROW(Свод!$A$1:$A$500)),1)+ROW(B1)-1,SMALL(IF(Свод!$B$1:$L$500='Список для печати'!$A$51,COLUMN(Свод!$B$1:$L$1)-COLUMN(Свод!$A$1)-1),1)+1),"")</f>
        <v>646-059</v>
      </c>
    </row>
    <row r="22" spans="1:12" ht="14.1" customHeight="1" x14ac:dyDescent="0.25">
      <c r="A22" s="17" t="str">
        <f t="array" ref="A22">IF('Список для печати'!$A$7&lt;&gt;"",INDEX(Свод!A$1:L$500,SMALL(IF(Свод!$B$1:$L$500='Список для печати'!$A$7,ROW(Свод!$A$1:$A$500)),1)+ROW(A2)-1,SMALL(IF(Свод!$B$1:$L$500='Список для печати'!$A$7,COLUMN(Свод!$B$1:$L$1)-COLUMN(Свод!$A$1)-1),1)+1),"")</f>
        <v>ТИП ПИТАНИЯ</v>
      </c>
      <c r="B22" s="18" t="str">
        <f t="array" ref="B22">IF('Список для печати'!$A$7&lt;&gt;"",INDEX(Свод!B$1:M$500,SMALL(IF(Свод!$B$1:$L$500='Список для печати'!$A$7,ROW(Свод!$A$1:$A$500)),1)+ROW(B2)-1,SMALL(IF(Свод!$B$1:$L$500='Список для печати'!$A$7,COLUMN(Свод!$B$1:$L$1)-COLUMN(Свод!$A$1)-1),1)+1),"")</f>
        <v>220 В</v>
      </c>
      <c r="C22" s="17" t="str">
        <f t="array" ref="C22">IF('Список для печати'!$A$8&lt;&gt;"",INDEX(Свод!A$1:L$500,SMALL(IF(Свод!$B$1:$L$500='Список для печати'!$A$8,ROW(Свод!$A$1:$A$500)),1)+ROW(A2)-1,SMALL(IF(Свод!$B$1:$L$500='Список для печати'!$A$8,COLUMN(Свод!$B$1:$L$1)-COLUMN(Свод!$A$1)-1),1)+1),"")</f>
        <v>ТИП ПИТАНИЯ</v>
      </c>
      <c r="D22" s="18" t="str">
        <f t="array" ref="D22">IF('Список для печати'!$A$8&lt;&gt;"",INDEX(Свод!B$1:M$500,SMALL(IF(Свод!$B$1:$L$500='Список для печати'!$A$8,ROW(Свод!$A$1:$A$500)),1)+ROW(B2)-1,SMALL(IF(Свод!$B$1:$L$500='Список для печати'!$A$8,COLUMN(Свод!$B$1:$L$1)-COLUMN(Свод!$A$1)-1),1)+1),"")</f>
        <v>220 В</v>
      </c>
      <c r="E22" s="17" t="str">
        <f t="array" ref="E22">IF('Список для печати'!$A$9&lt;&gt;"",INDEX(Свод!A$1:L$500,SMALL(IF(Свод!$B$1:$L$500='Список для печати'!$A$9,ROW(Свод!$A$1:$A$500)),1)+ROW(A2)-1,SMALL(IF(Свод!$B$1:$L$500='Список для печати'!$A$9,COLUMN(Свод!$B$1:$L$1)-COLUMN(Свод!$A$1)-1),1)+1),"")</f>
        <v>ТИП ПИТАНИЯ</v>
      </c>
      <c r="F22" s="18" t="str">
        <f t="array" ref="F22">IF('Список для печати'!$A$9&lt;&gt;"",INDEX(Свод!B$1:M$500,SMALL(IF(Свод!$B$1:$L$500='Список для печати'!$A$9,ROW(Свод!$A$1:$A$500)),1)+ROW(B2)-1,SMALL(IF(Свод!$B$1:$L$500='Список для печати'!$A$9,COLUMN(Свод!$B$1:$L$1)-COLUMN(Свод!$A$1)-1),1)+1),"")</f>
        <v>220 В</v>
      </c>
      <c r="G22" s="17" t="str">
        <f t="array" ref="G22">IF('Список для печати'!$A$49&lt;&gt;"",INDEX(Свод!A$1:L$500,SMALL(IF(Свод!$B$1:$L$500='Список для печати'!$A$49,ROW(Свод!$A$1:$A$500)),1)+ROW(A2)-1,SMALL(IF(Свод!$B$1:$L$500='Список для печати'!$A$49,COLUMN(Свод!$B$1:$L$1)-COLUMN(Свод!$A$1)-1),1)+1),"")</f>
        <v>ТИП ПИТАНИЯ</v>
      </c>
      <c r="H22" s="18" t="str">
        <f t="array" ref="H22">IF('Список для печати'!$A$49&lt;&gt;"",INDEX(Свод!B$1:M$500,SMALL(IF(Свод!$B$1:$L$500='Список для печати'!$A$49,ROW(Свод!$A$1:$A$500)),1)+ROW(B2)-1,SMALL(IF(Свод!$B$1:$L$500='Список для печати'!$A$49,COLUMN(Свод!$B$1:$L$1)-COLUMN(Свод!$A$1)-1),1)+1),"")</f>
        <v>220 В</v>
      </c>
      <c r="I22" s="17" t="str">
        <f t="array" ref="I22">IF('Список для печати'!$A$50&lt;&gt;"",INDEX(Свод!A$1:L$500,SMALL(IF(Свод!$B$1:$L$500='Список для печати'!$A$50,ROW(Свод!$A$1:$A$500)),1)+ROW(A2)-1,SMALL(IF(Свод!$B$1:$L$500='Список для печати'!$A$50,COLUMN(Свод!$B$1:$L$1)-COLUMN(Свод!$A$1)-1),1)+1),"")</f>
        <v>ТИП ПИТАНИЯ</v>
      </c>
      <c r="J22" s="18" t="str">
        <f t="array" ref="J22">IF('Список для печати'!$A$50&lt;&gt;"",INDEX(Свод!B$1:M$500,SMALL(IF(Свод!$B$1:$L$500='Список для печати'!$A$50,ROW(Свод!$A$1:$A$500)),1)+ROW(B2)-1,SMALL(IF(Свод!$B$1:$L$500='Список для печати'!$A$50,COLUMN(Свод!$B$1:$L$1)-COLUMN(Свод!$A$1)-1),1)+1),"")</f>
        <v>220 В</v>
      </c>
      <c r="K22" s="17" t="str">
        <f t="array" ref="K22">IF('Список для печати'!$A$51&lt;&gt;"",INDEX(Свод!A$1:L$500,SMALL(IF(Свод!$B$1:$L$500='Список для печати'!$A$51,ROW(Свод!$A$1:$A$500)),1)+ROW(A2)-1,SMALL(IF(Свод!$B$1:$L$500='Список для печати'!$A$51,COLUMN(Свод!$B$1:$L$1)-COLUMN(Свод!$A$1)-1),1)+1),"")</f>
        <v>ТИП ПИТАНИЯ</v>
      </c>
      <c r="L22" s="18" t="str">
        <f t="array" ref="L22">IF('Список для печати'!$A$51&lt;&gt;"",INDEX(Свод!B$1:M$500,SMALL(IF(Свод!$B$1:$L$500='Список для печати'!$A$51,ROW(Свод!$A$1:$A$500)),1)+ROW(B2)-1,SMALL(IF(Свод!$B$1:$L$500='Список для печати'!$A$51,COLUMN(Свод!$B$1:$L$1)-COLUMN(Свод!$A$1)-1),1)+1),"")</f>
        <v>220 В</v>
      </c>
    </row>
    <row r="23" spans="1:12" ht="14.1" customHeight="1" x14ac:dyDescent="0.25">
      <c r="A23" s="19" t="str">
        <f t="array" ref="A23">IF('Список для печати'!$A$7&lt;&gt;"",INDEX(Свод!A$1:L$500,SMALL(IF(Свод!$B$1:$L$500='Список для печати'!$A$7,ROW(Свод!$A$1:$A$500)),1)+ROW(A3)-1,SMALL(IF(Свод!$B$1:$L$500='Список для печати'!$A$7,COLUMN(Свод!$B$1:$L$1)-COLUMN(Свод!$A$1)-1),1)+1),"")</f>
        <v>МОЩНОСТЬ</v>
      </c>
      <c r="B23" s="20" t="str">
        <f t="array" ref="B23">IF('Список для печати'!$A$7&lt;&gt;"",INDEX(Свод!B$1:M$500,SMALL(IF(Свод!$B$1:$L$500='Список для печати'!$A$7,ROW(Свод!$A$1:$A$500)),1)+ROW(B3)-1,SMALL(IF(Свод!$B$1:$L$500='Список для печати'!$A$7,COLUMN(Свод!$B$1:$L$1)-COLUMN(Свод!$A$1)-1),1)+1),"")</f>
        <v>2000 ВТ</v>
      </c>
      <c r="C23" s="19" t="str">
        <f t="array" ref="C23">IF('Список для печати'!$A$8&lt;&gt;"",INDEX(Свод!A$1:L$500,SMALL(IF(Свод!$B$1:$L$500='Список для печати'!$A$8,ROW(Свод!$A$1:$A$500)),1)+ROW(A3)-1,SMALL(IF(Свод!$B$1:$L$500='Список для печати'!$A$8,COLUMN(Свод!$B$1:$L$1)-COLUMN(Свод!$A$1)-1),1)+1),"")</f>
        <v>МОЩНОСТЬ</v>
      </c>
      <c r="D23" s="20" t="str">
        <f t="array" ref="D23">IF('Список для печати'!$A$8&lt;&gt;"",INDEX(Свод!B$1:M$500,SMALL(IF(Свод!$B$1:$L$500='Список для печати'!$A$8,ROW(Свод!$A$1:$A$500)),1)+ROW(B3)-1,SMALL(IF(Свод!$B$1:$L$500='Список для печати'!$A$8,COLUMN(Свод!$B$1:$L$1)-COLUMN(Свод!$A$1)-1),1)+1),"")</f>
        <v>800 ВТ</v>
      </c>
      <c r="E23" s="19" t="str">
        <f t="array" ref="E23">IF('Список для печати'!$A$9&lt;&gt;"",INDEX(Свод!A$1:L$500,SMALL(IF(Свод!$B$1:$L$500='Список для печати'!$A$9,ROW(Свод!$A$1:$A$500)),1)+ROW(A3)-1,SMALL(IF(Свод!$B$1:$L$500='Список для печати'!$A$9,COLUMN(Свод!$B$1:$L$1)-COLUMN(Свод!$A$1)-1),1)+1),"")</f>
        <v>МОЩНОСТЬ</v>
      </c>
      <c r="F23" s="20" t="str">
        <f t="array" ref="F23">IF('Список для печати'!$A$9&lt;&gt;"",INDEX(Свод!B$1:M$500,SMALL(IF(Свод!$B$1:$L$500='Список для печати'!$A$9,ROW(Свод!$A$1:$A$500)),1)+ROW(B3)-1,SMALL(IF(Свод!$B$1:$L$500='Список для печати'!$A$9,COLUMN(Свод!$B$1:$L$1)-COLUMN(Свод!$A$1)-1),1)+1),"")</f>
        <v>2000 ВТ</v>
      </c>
      <c r="G23" s="19" t="str">
        <f t="array" ref="G23">IF('Список для печати'!$A$49&lt;&gt;"",INDEX(Свод!A$1:L$500,SMALL(IF(Свод!$B$1:$L$500='Список для печати'!$A$49,ROW(Свод!$A$1:$A$500)),1)+ROW(A3)-1,SMALL(IF(Свод!$B$1:$L$500='Список для печати'!$A$49,COLUMN(Свод!$B$1:$L$1)-COLUMN(Свод!$A$1)-1),1)+1),"")</f>
        <v>МОЩНОСТЬ</v>
      </c>
      <c r="H23" s="20" t="str">
        <f t="array" ref="H23">IF('Список для печати'!$A$49&lt;&gt;"",INDEX(Свод!B$1:M$500,SMALL(IF(Свод!$B$1:$L$500='Список для печати'!$A$49,ROW(Свод!$A$1:$A$500)),1)+ROW(B3)-1,SMALL(IF(Свод!$B$1:$L$500='Список для печати'!$A$49,COLUMN(Свод!$B$1:$L$1)-COLUMN(Свод!$A$1)-1),1)+1),"")</f>
        <v>400 ВТ</v>
      </c>
      <c r="I23" s="19" t="str">
        <f t="array" ref="I23">IF('Список для печати'!$A$50&lt;&gt;"",INDEX(Свод!A$1:L$500,SMALL(IF(Свод!$B$1:$L$500='Список для печати'!$A$50,ROW(Свод!$A$1:$A$500)),1)+ROW(A3)-1,SMALL(IF(Свод!$B$1:$L$500='Список для печати'!$A$50,COLUMN(Свод!$B$1:$L$1)-COLUMN(Свод!$A$1)-1),1)+1),"")</f>
        <v>МОЩНОСТЬ</v>
      </c>
      <c r="J23" s="20" t="str">
        <f t="array" ref="J23">IF('Список для печати'!$A$50&lt;&gt;"",INDEX(Свод!B$1:M$500,SMALL(IF(Свод!$B$1:$L$500='Список для печати'!$A$50,ROW(Свод!$A$1:$A$500)),1)+ROW(B3)-1,SMALL(IF(Свод!$B$1:$L$500='Список для печати'!$A$50,COLUMN(Свод!$B$1:$L$1)-COLUMN(Свод!$A$1)-1),1)+1),"")</f>
        <v>800 ВТ</v>
      </c>
      <c r="K23" s="19" t="str">
        <f t="array" ref="K23">IF('Список для печати'!$A$51&lt;&gt;"",INDEX(Свод!A$1:L$500,SMALL(IF(Свод!$B$1:$L$500='Список для печати'!$A$51,ROW(Свод!$A$1:$A$500)),1)+ROW(A3)-1,SMALL(IF(Свод!$B$1:$L$500='Список для печати'!$A$51,COLUMN(Свод!$B$1:$L$1)-COLUMN(Свод!$A$1)-1),1)+1),"")</f>
        <v>МОЩНОСТЬ</v>
      </c>
      <c r="L23" s="20" t="str">
        <f t="array" ref="L23">IF('Список для печати'!$A$51&lt;&gt;"",INDEX(Свод!B$1:M$500,SMALL(IF(Свод!$B$1:$L$500='Список для печати'!$A$51,ROW(Свод!$A$1:$A$500)),1)+ROW(B3)-1,SMALL(IF(Свод!$B$1:$L$500='Список для печати'!$A$51,COLUMN(Свод!$B$1:$L$1)-COLUMN(Свод!$A$1)-1),1)+1),"")</f>
        <v>1200 ВТ</v>
      </c>
    </row>
    <row r="24" spans="1:12" ht="14.1" customHeight="1" x14ac:dyDescent="0.25">
      <c r="A24" s="17" t="str">
        <f t="array" ref="A24">IF('Список для печати'!$A$7&lt;&gt;"",INDEX(Свод!A$1:L$500,SMALL(IF(Свод!$B$1:$L$500='Список для печати'!$A$7,ROW(Свод!$A$1:$A$500)),1)+ROW(A4)-1,SMALL(IF(Свод!$B$1:$L$500='Список для печати'!$A$7,COLUMN(Свод!$B$1:$L$1)-COLUMN(Свод!$A$1)-1),1)+1),"")</f>
        <v>ОБОРОТЫ</v>
      </c>
      <c r="B24" s="18" t="str">
        <f t="array" ref="B24">IF('Список для печати'!$A$7&lt;&gt;"",INDEX(Свод!B$1:M$500,SMALL(IF(Свод!$B$1:$L$500='Список для печати'!$A$7,ROW(Свод!$A$1:$A$500)),1)+ROW(B4)-1,SMALL(IF(Свод!$B$1:$L$500='Список для печати'!$A$7,COLUMN(Свод!$B$1:$L$1)-COLUMN(Свод!$A$1)-1),1)+1),"")</f>
        <v>6000 \МИН</v>
      </c>
      <c r="C24" s="17" t="str">
        <f t="array" ref="C24">IF('Список для печати'!$A$8&lt;&gt;"",INDEX(Свод!A$1:L$500,SMALL(IF(Свод!$B$1:$L$500='Список для печати'!$A$8,ROW(Свод!$A$1:$A$500)),1)+ROW(A4)-1,SMALL(IF(Свод!$B$1:$L$500='Список для печати'!$A$8,COLUMN(Свод!$B$1:$L$1)-COLUMN(Свод!$A$1)-1),1)+1),"")</f>
        <v>ВРЕМЯ НАГРЕВА</v>
      </c>
      <c r="D24" s="18" t="str">
        <f t="array" ref="D24">IF('Список для печати'!$A$8&lt;&gt;"",INDEX(Свод!B$1:M$500,SMALL(IF(Свод!$B$1:$L$500='Список для печати'!$A$8,ROW(Свод!$A$1:$A$500)),1)+ROW(B4)-1,SMALL(IF(Свод!$B$1:$L$500='Список для печати'!$A$8,COLUMN(Свод!$B$1:$L$1)-COLUMN(Свод!$A$1)-1),1)+1),"")</f>
        <v>7 МИН</v>
      </c>
      <c r="E24" s="17" t="str">
        <f t="array" ref="E24">IF('Список для печати'!$A$9&lt;&gt;"",INDEX(Свод!A$1:L$500,SMALL(IF(Свод!$B$1:$L$500='Список для печати'!$A$9,ROW(Свод!$A$1:$A$500)),1)+ROW(A4)-1,SMALL(IF(Свод!$B$1:$L$500='Список для печати'!$A$9,COLUMN(Свод!$B$1:$L$1)-COLUMN(Свод!$A$1)-1),1)+1),"")</f>
        <v>РАБ. ТЕМПЕР.</v>
      </c>
      <c r="F24" s="18" t="str">
        <f t="array" ref="F24">IF('Список для печати'!$A$9&lt;&gt;"",INDEX(Свод!B$1:M$500,SMALL(IF(Свод!$B$1:$L$500='Список для печати'!$A$9,ROW(Свод!$A$1:$A$500)),1)+ROW(B4)-1,SMALL(IF(Свод!$B$1:$L$500='Список для печати'!$A$9,COLUMN(Свод!$B$1:$L$1)-COLUMN(Свод!$A$1)-1),1)+1),"")</f>
        <v>250-550 С</v>
      </c>
      <c r="G24" s="17" t="str">
        <f t="array" ref="G24">IF('Список для печати'!$A$49&lt;&gt;"",INDEX(Свод!A$1:L$500,SMALL(IF(Свод!$B$1:$L$500='Список для печати'!$A$49,ROW(Свод!$A$1:$A$500)),1)+ROW(A4)-1,SMALL(IF(Свод!$B$1:$L$500='Список для печати'!$A$49,COLUMN(Свод!$B$1:$L$1)-COLUMN(Свод!$A$1)-1),1)+1),"")</f>
        <v>ОБОРОТЫ</v>
      </c>
      <c r="H24" s="18" t="str">
        <f t="array" ref="H24">IF('Список для печати'!$A$49&lt;&gt;"",INDEX(Свод!B$1:M$500,SMALL(IF(Свод!$B$1:$L$500='Список для печати'!$A$49,ROW(Свод!$A$1:$A$500)),1)+ROW(B4)-1,SMALL(IF(Свод!$B$1:$L$500='Список для печати'!$A$49,COLUMN(Свод!$B$1:$L$1)-COLUMN(Свод!$A$1)-1),1)+1),"")</f>
        <v>2800 \МИН</v>
      </c>
      <c r="I24" s="17" t="str">
        <f t="array" ref="I24">IF('Список для печати'!$A$50&lt;&gt;"",INDEX(Свод!A$1:L$500,SMALL(IF(Свод!$B$1:$L$500='Список для печати'!$A$50,ROW(Свод!$A$1:$A$500)),1)+ROW(A4)-1,SMALL(IF(Свод!$B$1:$L$500='Список для печати'!$A$50,COLUMN(Свод!$B$1:$L$1)-COLUMN(Свод!$A$1)-1),1)+1),"")</f>
        <v>ОБОРОТЫ</v>
      </c>
      <c r="J24" s="18" t="str">
        <f t="array" ref="J24">IF('Список для печати'!$A$50&lt;&gt;"",INDEX(Свод!B$1:M$500,SMALL(IF(Свод!$B$1:$L$500='Список для печати'!$A$50,ROW(Свод!$A$1:$A$500)),1)+ROW(B4)-1,SMALL(IF(Свод!$B$1:$L$500='Список для печати'!$A$50,COLUMN(Свод!$B$1:$L$1)-COLUMN(Свод!$A$1)-1),1)+1),"")</f>
        <v>2500 \МИН</v>
      </c>
      <c r="K24" s="17" t="str">
        <f t="array" ref="K24">IF('Список для печати'!$A$51&lt;&gt;"",INDEX(Свод!A$1:L$500,SMALL(IF(Свод!$B$1:$L$500='Список для печати'!$A$51,ROW(Свод!$A$1:$A$500)),1)+ROW(A4)-1,SMALL(IF(Свод!$B$1:$L$500='Список для печати'!$A$51,COLUMN(Свод!$B$1:$L$1)-COLUMN(Свод!$A$1)-1),1)+1),"")</f>
        <v>ОБОРОТЫ</v>
      </c>
      <c r="L24" s="18" t="str">
        <f t="array" ref="L24">IF('Список для печати'!$A$51&lt;&gt;"",INDEX(Свод!B$1:M$500,SMALL(IF(Свод!$B$1:$L$500='Список для печати'!$A$51,ROW(Свод!$A$1:$A$500)),1)+ROW(B4)-1,SMALL(IF(Свод!$B$1:$L$500='Список для печати'!$A$51,COLUMN(Свод!$B$1:$L$1)-COLUMN(Свод!$A$1)-1),1)+1),"")</f>
        <v>4500 \МИН</v>
      </c>
    </row>
    <row r="25" spans="1:12" ht="14.1" customHeight="1" x14ac:dyDescent="0.25">
      <c r="A25" s="21" t="str">
        <f t="array" ref="A25">IF('Список для печати'!$A$7&lt;&gt;"",INDEX(Свод!A$1:L$500,SMALL(IF(Свод!$B$1:$L$500='Список для печати'!$A$7,ROW(Свод!$A$1:$A$500)),1)+ROW(A5)-1,SMALL(IF(Свод!$B$1:$L$500='Список для печати'!$A$7,COLUMN(Свод!$B$1:$L$1)-COLUMN(Свод!$A$1)-1),1)+1),"")</f>
        <v>РАЗМЕР ДИСКА</v>
      </c>
      <c r="B25" s="20" t="str">
        <f t="array" ref="B25">IF('Список для печати'!$A$7&lt;&gt;"",INDEX(Свод!B$1:M$500,SMALL(IF(Свод!$B$1:$L$500='Список для печати'!$A$7,ROW(Свод!$A$1:$A$500)),1)+ROW(B5)-1,SMALL(IF(Свод!$B$1:$L$500='Список для печати'!$A$7,COLUMN(Свод!$B$1:$L$1)-COLUMN(Свод!$A$1)-1),1)+1),"")</f>
        <v>200х25 ММ</v>
      </c>
      <c r="C25" s="21" t="str">
        <f t="array" ref="C25">IF('Список для печати'!$A$8&lt;&gt;"",INDEX(Свод!A$1:L$500,SMALL(IF(Свод!$B$1:$L$500='Список для печати'!$A$8,ROW(Свод!$A$1:$A$500)),1)+ROW(A5)-1,SMALL(IF(Свод!$B$1:$L$500='Список для печати'!$A$8,COLUMN(Свод!$B$1:$L$1)-COLUMN(Свод!$A$1)-1),1)+1),"")</f>
        <v>РАБ. ТЕМПЕР.</v>
      </c>
      <c r="D25" s="20" t="str">
        <f t="array" ref="D25">IF('Список для печати'!$A$8&lt;&gt;"",INDEX(Свод!B$1:M$500,SMALL(IF(Свод!$B$1:$L$500='Список для печати'!$A$8,ROW(Свод!$A$1:$A$500)),1)+ROW(B5)-1,SMALL(IF(Свод!$B$1:$L$500='Список для печати'!$A$8,COLUMN(Свод!$B$1:$L$1)-COLUMN(Свод!$A$1)-1),1)+1),"")</f>
        <v>0-300 С</v>
      </c>
      <c r="E25" s="21" t="str">
        <f t="array" ref="E25">IF('Список для печати'!$A$9&lt;&gt;"",INDEX(Свод!A$1:L$500,SMALL(IF(Свод!$B$1:$L$500='Список для печати'!$A$9,ROW(Свод!$A$1:$A$500)),1)+ROW(A5)-1,SMALL(IF(Свод!$B$1:$L$500='Список для печати'!$A$9,COLUMN(Свод!$B$1:$L$1)-COLUMN(Свод!$A$1)-1),1)+1),"")</f>
        <v>РЕЖИМ НАГРЕВА</v>
      </c>
      <c r="F25" s="20">
        <f t="array" ref="F25">IF('Список для печати'!$A$9&lt;&gt;"",INDEX(Свод!B$1:M$500,SMALL(IF(Свод!$B$1:$L$500='Список для печати'!$A$9,ROW(Свод!$A$1:$A$500)),1)+ROW(B5)-1,SMALL(IF(Свод!$B$1:$L$500='Список для печати'!$A$9,COLUMN(Свод!$B$1:$L$1)-COLUMN(Свод!$A$1)-1),1)+1),"")</f>
        <v>2</v>
      </c>
      <c r="G25" s="21" t="str">
        <f t="array" ref="G25">IF('Список для печати'!$A$49&lt;&gt;"",INDEX(Свод!A$1:L$500,SMALL(IF(Свод!$B$1:$L$500='Список для печати'!$A$49,ROW(Свод!$A$1:$A$500)),1)+ROW(A5)-1,SMALL(IF(Свод!$B$1:$L$500='Список для печати'!$A$49,COLUMN(Свод!$B$1:$L$1)-COLUMN(Свод!$A$1)-1),1)+1),"")</f>
        <v>КОЛ. РЕЖИМОВ</v>
      </c>
      <c r="H25" s="20">
        <f t="array" ref="H25">IF('Список для печати'!$A$49&lt;&gt;"",INDEX(Свод!B$1:M$500,SMALL(IF(Свод!$B$1:$L$500='Список для печати'!$A$49,ROW(Свод!$A$1:$A$500)),1)+ROW(B5)-1,SMALL(IF(Свод!$B$1:$L$500='Список для печати'!$A$49,COLUMN(Свод!$B$1:$L$1)-COLUMN(Свод!$A$1)-1),1)+1),"")</f>
        <v>2</v>
      </c>
      <c r="I25" s="21" t="str">
        <f t="array" ref="I25">IF('Список для печати'!$A$50&lt;&gt;"",INDEX(Свод!A$1:L$500,SMALL(IF(Свод!$B$1:$L$500='Список для печати'!$A$50,ROW(Свод!$A$1:$A$500)),1)+ROW(A5)-1,SMALL(IF(Свод!$B$1:$L$500='Список для печати'!$A$50,COLUMN(Свод!$B$1:$L$1)-COLUMN(Свод!$A$1)-1),1)+1),"")</f>
        <v>КОЛ. РЕЖИМОВ</v>
      </c>
      <c r="J25" s="20">
        <f t="array" ref="J25">IF('Список для печати'!$A$50&lt;&gt;"",INDEX(Свод!B$1:M$500,SMALL(IF(Свод!$B$1:$L$500='Список для печати'!$A$50,ROW(Свод!$A$1:$A$500)),1)+ROW(B5)-1,SMALL(IF(Свод!$B$1:$L$500='Список для печати'!$A$50,COLUMN(Свод!$B$1:$L$1)-COLUMN(Свод!$A$1)-1),1)+1),"")</f>
        <v>2</v>
      </c>
      <c r="K25" s="21" t="str">
        <f t="array" ref="K25">IF('Список для печати'!$A$51&lt;&gt;"",INDEX(Свод!A$1:L$500,SMALL(IF(Свод!$B$1:$L$500='Список для печати'!$A$51,ROW(Свод!$A$1:$A$500)),1)+ROW(A5)-1,SMALL(IF(Свод!$B$1:$L$500='Список для печати'!$A$51,COLUMN(Свод!$B$1:$L$1)-COLUMN(Свод!$A$1)-1),1)+1),"")</f>
        <v>РАЗМЕР ДИСКА</v>
      </c>
      <c r="L25" s="20" t="str">
        <f t="array" ref="L25">IF('Список для печати'!$A$51&lt;&gt;"",INDEX(Свод!B$1:M$500,SMALL(IF(Свод!$B$1:$L$500='Список для печати'!$A$51,ROW(Свод!$A$1:$A$500)),1)+ROW(B5)-1,SMALL(IF(Свод!$B$1:$L$500='Список для печати'!$A$51,COLUMN(Свод!$B$1:$L$1)-COLUMN(Свод!$A$1)-1),1)+1),"")</f>
        <v>160х20 ММ</v>
      </c>
    </row>
    <row r="26" spans="1:12" ht="14.1" customHeight="1" x14ac:dyDescent="0.25">
      <c r="A26" s="22" t="str">
        <f t="array" ref="A26">IF('Список для печати'!$A$7&lt;&gt;"",INDEX(Свод!A$1:L$500,SMALL(IF(Свод!$B$1:$L$500='Список для печати'!$A$7,ROW(Свод!$A$1:$A$500)),1)+ROW(A6)-1,SMALL(IF(Свод!$B$1:$L$500='Список для печати'!$A$7,COLUMN(Свод!$B$1:$L$1)-COLUMN(Свод!$A$1)-1),1)+1),"")</f>
        <v>ГАРАНТИЯ</v>
      </c>
      <c r="B26" s="18" t="str">
        <f t="array" ref="B26">IF('Список для печати'!$A$7&lt;&gt;"",INDEX(Свод!B$1:M$500,SMALL(IF(Свод!$B$1:$L$500='Список для печати'!$A$7,ROW(Свод!$A$1:$A$500)),1)+ROW(B6)-1,SMALL(IF(Свод!$B$1:$L$500='Список для печати'!$A$7,COLUMN(Свод!$B$1:$L$1)-COLUMN(Свод!$A$1)-1),1)+1),"")</f>
        <v>3 ГОДА</v>
      </c>
      <c r="C26" s="22" t="str">
        <f t="array" ref="C26">IF('Список для печати'!$A$8&lt;&gt;"",INDEX(Свод!A$1:L$500,SMALL(IF(Свод!$B$1:$L$500='Список для печати'!$A$8,ROW(Свод!$A$1:$A$500)),1)+ROW(A6)-1,SMALL(IF(Свод!$B$1:$L$500='Список для печати'!$A$8,COLUMN(Свод!$B$1:$L$1)-COLUMN(Свод!$A$1)-1),1)+1),"")</f>
        <v>ПЕРЕХОДНИКИ</v>
      </c>
      <c r="D26" s="18" t="str">
        <f t="array" ref="D26">IF('Список для печати'!$A$8&lt;&gt;"",INDEX(Свод!B$1:M$500,SMALL(IF(Свод!$B$1:$L$500='Список для печати'!$A$8,ROW(Свод!$A$1:$A$500)),1)+ROW(B6)-1,SMALL(IF(Свод!$B$1:$L$500='Список для печати'!$A$8,COLUMN(Свод!$B$1:$L$1)-COLUMN(Свод!$A$1)-1),1)+1),"")</f>
        <v>20/25/32/40/50/63 ММ</v>
      </c>
      <c r="E26" s="22" t="str">
        <f t="array" ref="E26">IF('Список для печати'!$A$9&lt;&gt;"",INDEX(Свод!A$1:L$500,SMALL(IF(Свод!$B$1:$L$500='Список для печати'!$A$9,ROW(Свод!$A$1:$A$500)),1)+ROW(A6)-1,SMALL(IF(Свод!$B$1:$L$500='Список для печати'!$A$9,COLUMN(Свод!$B$1:$L$1)-COLUMN(Свод!$A$1)-1),1)+1),"")</f>
        <v>ГАРАНТИЯ</v>
      </c>
      <c r="F26" s="18" t="str">
        <f t="array" ref="F26">IF('Список для печати'!$A$9&lt;&gt;"",INDEX(Свод!B$1:M$500,SMALL(IF(Свод!$B$1:$L$500='Список для печати'!$A$9,ROW(Свод!$A$1:$A$500)),1)+ROW(B6)-1,SMALL(IF(Свод!$B$1:$L$500='Список для печати'!$A$9,COLUMN(Свод!$B$1:$L$1)-COLUMN(Свод!$A$1)-1),1)+1),"")</f>
        <v>2 ГОДА</v>
      </c>
      <c r="G26" s="22" t="str">
        <f t="array" ref="G26">IF('Список для печати'!$A$49&lt;&gt;"",INDEX(Свод!A$1:L$500,SMALL(IF(Свод!$B$1:$L$500='Список для печати'!$A$49,ROW(Свод!$A$1:$A$500)),1)+ROW(A6)-1,SMALL(IF(Свод!$B$1:$L$500='Список для печати'!$A$49,COLUMN(Свод!$B$1:$L$1)-COLUMN(Свод!$A$1)-1),1)+1),"")</f>
        <v>ТИП ПАТРОНА</v>
      </c>
      <c r="H26" s="18" t="str">
        <f t="array" ref="H26">IF('Список для печати'!$A$49&lt;&gt;"",INDEX(Свод!B$1:M$500,SMALL(IF(Свод!$B$1:$L$500='Список для печати'!$A$49,ROW(Свод!$A$1:$A$500)),1)+ROW(B6)-1,SMALL(IF(Свод!$B$1:$L$500='Список для печати'!$A$49,COLUMN(Свод!$B$1:$L$1)-COLUMN(Свод!$A$1)-1),1)+1),"")</f>
        <v>КЛЮЧ. 10 ММ</v>
      </c>
      <c r="I26" s="22" t="str">
        <f t="array" ref="I26">IF('Список для печати'!$A$50&lt;&gt;"",INDEX(Свод!A$1:L$500,SMALL(IF(Свод!$B$1:$L$500='Список для печати'!$A$50,ROW(Свод!$A$1:$A$500)),1)+ROW(A6)-1,SMALL(IF(Свод!$B$1:$L$500='Список для печати'!$A$50,COLUMN(Свод!$B$1:$L$1)-COLUMN(Свод!$A$1)-1),1)+1),"")</f>
        <v>ТИП ПАТРОНА</v>
      </c>
      <c r="J26" s="18" t="str">
        <f t="array" ref="J26">IF('Список для печати'!$A$50&lt;&gt;"",INDEX(Свод!B$1:M$500,SMALL(IF(Свод!$B$1:$L$500='Список для печати'!$A$50,ROW(Свод!$A$1:$A$500)),1)+ROW(B6)-1,SMALL(IF(Свод!$B$1:$L$500='Список для печати'!$A$50,COLUMN(Свод!$B$1:$L$1)-COLUMN(Свод!$A$1)-1),1)+1),"")</f>
        <v>КЛЮЧ. 13 ММ</v>
      </c>
      <c r="K26" s="22" t="str">
        <f t="array" ref="K26">IF('Список для печати'!$A$51&lt;&gt;"",INDEX(Свод!A$1:L$500,SMALL(IF(Свод!$B$1:$L$500='Список для печати'!$A$51,ROW(Свод!$A$1:$A$500)),1)+ROW(A6)-1,SMALL(IF(Свод!$B$1:$L$500='Список для печати'!$A$51,COLUMN(Свод!$B$1:$L$1)-COLUMN(Свод!$A$1)-1),1)+1),"")</f>
        <v>ГАРАНТИЯ</v>
      </c>
      <c r="L26" s="18" t="str">
        <f t="array" ref="L26">IF('Список для печати'!$A$51&lt;&gt;"",INDEX(Свод!B$1:M$500,SMALL(IF(Свод!$B$1:$L$500='Список для печати'!$A$51,ROW(Свод!$A$1:$A$500)),1)+ROW(B6)-1,SMALL(IF(Свод!$B$1:$L$500='Список для печати'!$A$51,COLUMN(Свод!$B$1:$L$1)-COLUMN(Свод!$A$1)-1),1)+1),"")</f>
        <v>3 ГОДА</v>
      </c>
    </row>
    <row r="27" spans="1:12" ht="14.1" customHeight="1" x14ac:dyDescent="0.25">
      <c r="A27" s="19">
        <f t="array" ref="A27">IF('Список для печати'!$A$7&lt;&gt;"",INDEX(Свод!A$1:L$500,SMALL(IF(Свод!$B$1:$L$500='Список для печати'!$A$7,ROW(Свод!$A$1:$A$500)),1)+ROW(A7)-1,SMALL(IF(Свод!$B$1:$L$500='Список для печати'!$A$7,COLUMN(Свод!$B$1:$L$1)-COLUMN(Свод!$A$1)-1),1)+1),"")</f>
        <v>0</v>
      </c>
      <c r="B27" s="20">
        <f t="array" ref="B27">IF('Список для печати'!$A$7&lt;&gt;"",INDEX(Свод!B$1:M$500,SMALL(IF(Свод!$B$1:$L$500='Список для печати'!$A$7,ROW(Свод!$A$1:$A$500)),1)+ROW(B7)-1,SMALL(IF(Свод!$B$1:$L$500='Список для печати'!$A$7,COLUMN(Свод!$B$1:$L$1)-COLUMN(Свод!$A$1)-1),1)+1),"")</f>
        <v>0</v>
      </c>
      <c r="C27" s="19" t="str">
        <f t="array" ref="C27">IF('Список для печати'!$A$8&lt;&gt;"",INDEX(Свод!A$1:L$500,SMALL(IF(Свод!$B$1:$L$500='Список для печати'!$A$8,ROW(Свод!$A$1:$A$500)),1)+ROW(A7)-1,SMALL(IF(Свод!$B$1:$L$500='Список для печати'!$A$8,COLUMN(Свод!$B$1:$L$1)-COLUMN(Свод!$A$1)-1),1)+1),"")</f>
        <v>ГАРАНТИЯ</v>
      </c>
      <c r="D27" s="20" t="str">
        <f t="array" ref="D27">IF('Список для печати'!$A$8&lt;&gt;"",INDEX(Свод!B$1:M$500,SMALL(IF(Свод!$B$1:$L$500='Список для печати'!$A$8,ROW(Свод!$A$1:$A$500)),1)+ROW(B7)-1,SMALL(IF(Свод!$B$1:$L$500='Список для печати'!$A$8,COLUMN(Свод!$B$1:$L$1)-COLUMN(Свод!$A$1)-1),1)+1),"")</f>
        <v>2 ГОДА</v>
      </c>
      <c r="E27" s="19">
        <f t="array" ref="E27">IF('Список для печати'!$A$9&lt;&gt;"",INDEX(Свод!A$1:L$500,SMALL(IF(Свод!$B$1:$L$500='Список для печати'!$A$9,ROW(Свод!$A$1:$A$500)),1)+ROW(A7)-1,SMALL(IF(Свод!$B$1:$L$500='Список для печати'!$A$9,COLUMN(Свод!$B$1:$L$1)-COLUMN(Свод!$A$1)-1),1)+1),"")</f>
        <v>0</v>
      </c>
      <c r="F27" s="20">
        <f t="array" ref="F27">IF('Список для печати'!$A$9&lt;&gt;"",INDEX(Свод!B$1:M$500,SMALL(IF(Свод!$B$1:$L$500='Список для печати'!$A$9,ROW(Свод!$A$1:$A$500)),1)+ROW(B7)-1,SMALL(IF(Свод!$B$1:$L$500='Список для печати'!$A$9,COLUMN(Свод!$B$1:$L$1)-COLUMN(Свод!$A$1)-1),1)+1),"")</f>
        <v>0</v>
      </c>
      <c r="G27" s="19" t="str">
        <f t="array" ref="G27">IF('Список для печати'!$A$49&lt;&gt;"",INDEX(Свод!A$1:L$500,SMALL(IF(Свод!$B$1:$L$500='Список для печати'!$A$49,ROW(Свод!$A$1:$A$500)),1)+ROW(A7)-1,SMALL(IF(Свод!$B$1:$L$500='Список для печати'!$A$49,COLUMN(Свод!$B$1:$L$1)-COLUMN(Свод!$A$1)-1),1)+1),"")</f>
        <v>ГАРАНТИЯ</v>
      </c>
      <c r="H27" s="20" t="str">
        <f t="array" ref="H27">IF('Список для печати'!$A$49&lt;&gt;"",INDEX(Свод!B$1:M$500,SMALL(IF(Свод!$B$1:$L$500='Список для печати'!$A$49,ROW(Свод!$A$1:$A$500)),1)+ROW(B7)-1,SMALL(IF(Свод!$B$1:$L$500='Список для печати'!$A$49,COLUMN(Свод!$B$1:$L$1)-COLUMN(Свод!$A$1)-1),1)+1),"")</f>
        <v>5 ЛЕТ</v>
      </c>
      <c r="I27" s="19" t="str">
        <f t="array" ref="I27">IF('Список для печати'!$A$50&lt;&gt;"",INDEX(Свод!A$1:L$500,SMALL(IF(Свод!$B$1:$L$500='Список для печати'!$A$50,ROW(Свод!$A$1:$A$500)),1)+ROW(A7)-1,SMALL(IF(Свод!$B$1:$L$500='Список для печати'!$A$50,COLUMN(Свод!$B$1:$L$1)-COLUMN(Свод!$A$1)-1),1)+1),"")</f>
        <v>ГАРАНТИЯ</v>
      </c>
      <c r="J27" s="20" t="str">
        <f t="array" ref="J27">IF('Список для печати'!$A$50&lt;&gt;"",INDEX(Свод!B$1:M$500,SMALL(IF(Свод!$B$1:$L$500='Список для печати'!$A$50,ROW(Свод!$A$1:$A$500)),1)+ROW(B7)-1,SMALL(IF(Свод!$B$1:$L$500='Список для печати'!$A$50,COLUMN(Свод!$B$1:$L$1)-COLUMN(Свод!$A$1)-1),1)+1),"")</f>
        <v>3 ГОДА</v>
      </c>
      <c r="K27" s="19">
        <f t="array" ref="K27">IF('Список для печати'!$A$51&lt;&gt;"",INDEX(Свод!A$1:L$500,SMALL(IF(Свод!$B$1:$L$500='Список для печати'!$A$51,ROW(Свод!$A$1:$A$500)),1)+ROW(A7)-1,SMALL(IF(Свод!$B$1:$L$500='Список для печати'!$A$51,COLUMN(Свод!$B$1:$L$1)-COLUMN(Свод!$A$1)-1),1)+1),"")</f>
        <v>0</v>
      </c>
      <c r="L27" s="20">
        <f t="array" ref="L27">IF('Список для печати'!$A$51&lt;&gt;"",INDEX(Свод!B$1:M$500,SMALL(IF(Свод!$B$1:$L$500='Список для печати'!$A$51,ROW(Свод!$A$1:$A$500)),1)+ROW(B7)-1,SMALL(IF(Свод!$B$1:$L$500='Список для печати'!$A$51,COLUMN(Свод!$B$1:$L$1)-COLUMN(Свод!$A$1)-1),1)+1),"")</f>
        <v>0</v>
      </c>
    </row>
    <row r="28" spans="1:12" ht="14.1" customHeight="1" thickBot="1" x14ac:dyDescent="0.3">
      <c r="A28" s="23">
        <f t="array" ref="A28">IF('Список для печати'!$A$7&lt;&gt;"",INDEX(Свод!A$1:L$500,SMALL(IF(Свод!$B$1:$L$500='Список для печати'!$A$7,ROW(Свод!$A$1:$A$500)),1)+ROW(A8)-1,SMALL(IF(Свод!$B$1:$L$500='Список для печати'!$A$7,COLUMN(Свод!$B$1:$L$1)-COLUMN(Свод!$A$1)-1),1)+1),"")</f>
        <v>0</v>
      </c>
      <c r="B28" s="24">
        <f t="array" ref="B28">IF('Список для печати'!$A$7&lt;&gt;"",INDEX(Свод!B$1:M$500,SMALL(IF(Свод!$B$1:$L$500='Список для печати'!$A$7,ROW(Свод!$A$1:$A$500)),1)+ROW(B8)-1,SMALL(IF(Свод!$B$1:$L$500='Список для печати'!$A$7,COLUMN(Свод!$B$1:$L$1)-COLUMN(Свод!$A$1)-1),1)+1),"")</f>
        <v>0</v>
      </c>
      <c r="C28" s="23">
        <f t="array" ref="C28">IF('Список для печати'!$A$8&lt;&gt;"",INDEX(Свод!A$1:L$500,SMALL(IF(Свод!$B$1:$L$500='Список для печати'!$A$8,ROW(Свод!$A$1:$A$500)),1)+ROW(A8)-1,SMALL(IF(Свод!$B$1:$L$500='Список для печати'!$A$8,COLUMN(Свод!$B$1:$L$1)-COLUMN(Свод!$A$1)-1),1)+1),"")</f>
        <v>0</v>
      </c>
      <c r="D28" s="24">
        <f t="array" ref="D28">IF('Список для печати'!$A$8&lt;&gt;"",INDEX(Свод!B$1:M$500,SMALL(IF(Свод!$B$1:$L$500='Список для печати'!$A$8,ROW(Свод!$A$1:$A$500)),1)+ROW(B8)-1,SMALL(IF(Свод!$B$1:$L$500='Список для печати'!$A$8,COLUMN(Свод!$B$1:$L$1)-COLUMN(Свод!$A$1)-1),1)+1),"")</f>
        <v>0</v>
      </c>
      <c r="E28" s="23">
        <f t="array" ref="E28">IF('Список для печати'!$A$9&lt;&gt;"",INDEX(Свод!A$1:L$500,SMALL(IF(Свод!$B$1:$L$500='Список для печати'!$A$9,ROW(Свод!$A$1:$A$500)),1)+ROW(A8)-1,SMALL(IF(Свод!$B$1:$L$500='Список для печати'!$A$9,COLUMN(Свод!$B$1:$L$1)-COLUMN(Свод!$A$1)-1),1)+1),"")</f>
        <v>0</v>
      </c>
      <c r="F28" s="24">
        <f t="array" ref="F28">IF('Список для печати'!$A$9&lt;&gt;"",INDEX(Свод!B$1:M$500,SMALL(IF(Свод!$B$1:$L$500='Список для печати'!$A$9,ROW(Свод!$A$1:$A$500)),1)+ROW(B8)-1,SMALL(IF(Свод!$B$1:$L$500='Список для печати'!$A$9,COLUMN(Свод!$B$1:$L$1)-COLUMN(Свод!$A$1)-1),1)+1),"")</f>
        <v>0</v>
      </c>
      <c r="G28" s="23">
        <f t="array" ref="G28">IF('Список для печати'!$A$49&lt;&gt;"",INDEX(Свод!A$1:L$500,SMALL(IF(Свод!$B$1:$L$500='Список для печати'!$A$49,ROW(Свод!$A$1:$A$500)),1)+ROW(A8)-1,SMALL(IF(Свод!$B$1:$L$500='Список для печати'!$A$49,COLUMN(Свод!$B$1:$L$1)-COLUMN(Свод!$A$1)-1),1)+1),"")</f>
        <v>0</v>
      </c>
      <c r="H28" s="24">
        <f t="array" ref="H28">IF('Список для печати'!$A$49&lt;&gt;"",INDEX(Свод!B$1:M$500,SMALL(IF(Свод!$B$1:$L$500='Список для печати'!$A$49,ROW(Свод!$A$1:$A$500)),1)+ROW(B8)-1,SMALL(IF(Свод!$B$1:$L$500='Список для печати'!$A$49,COLUMN(Свод!$B$1:$L$1)-COLUMN(Свод!$A$1)-1),1)+1),"")</f>
        <v>0</v>
      </c>
      <c r="I28" s="23">
        <f t="array" ref="I28">IF('Список для печати'!$A$50&lt;&gt;"",INDEX(Свод!A$1:L$500,SMALL(IF(Свод!$B$1:$L$500='Список для печати'!$A$50,ROW(Свод!$A$1:$A$500)),1)+ROW(A8)-1,SMALL(IF(Свод!$B$1:$L$500='Список для печати'!$A$50,COLUMN(Свод!$B$1:$L$1)-COLUMN(Свод!$A$1)-1),1)+1),"")</f>
        <v>0</v>
      </c>
      <c r="J28" s="24">
        <f t="array" ref="J28">IF('Список для печати'!$A$50&lt;&gt;"",INDEX(Свод!B$1:M$500,SMALL(IF(Свод!$B$1:$L$500='Список для печати'!$A$50,ROW(Свод!$A$1:$A$500)),1)+ROW(B8)-1,SMALL(IF(Свод!$B$1:$L$500='Список для печати'!$A$50,COLUMN(Свод!$B$1:$L$1)-COLUMN(Свод!$A$1)-1),1)+1),"")</f>
        <v>0</v>
      </c>
      <c r="K28" s="23">
        <f t="array" ref="K28">IF('Список для печати'!$A$51&lt;&gt;"",INDEX(Свод!A$1:L$500,SMALL(IF(Свод!$B$1:$L$500='Список для печати'!$A$51,ROW(Свод!$A$1:$A$500)),1)+ROW(A8)-1,SMALL(IF(Свод!$B$1:$L$500='Список для печати'!$A$51,COLUMN(Свод!$B$1:$L$1)-COLUMN(Свод!$A$1)-1),1)+1),"")</f>
        <v>0</v>
      </c>
      <c r="L28" s="24">
        <f t="array" ref="L28">IF('Список для печати'!$A$51&lt;&gt;"",INDEX(Свод!B$1:M$500,SMALL(IF(Свод!$B$1:$L$500='Список для печати'!$A$51,ROW(Свод!$A$1:$A$500)),1)+ROW(B8)-1,SMALL(IF(Свод!$B$1:$L$500='Список для печати'!$A$51,COLUMN(Свод!$B$1:$L$1)-COLUMN(Свод!$A$1)-1),1)+1),"")</f>
        <v>0</v>
      </c>
    </row>
    <row r="29" spans="1:12" ht="14.1" customHeight="1" x14ac:dyDescent="0.25">
      <c r="A29" s="16" t="str">
        <f t="array" ref="A29">IF('Список для печати'!$A$10&lt;&gt;"",INDEX(Свод!A$1:L$500,SMALL(IF(Свод!$B$1:$L$500='Список для печати'!$A$10,ROW(Свод!$A$1:$A$500)),1)+ROW(A1)-1,SMALL(IF(Свод!$B$1:$L$500='Список для печати'!$A$10,COLUMN(Свод!$B$1:$L$1)-COLUMN(Свод!$A$1)-1),1)+1),"")</f>
        <v>КЛЕЕВОЙ ПИСТОЛЕТ ЭЛЕКТ.</v>
      </c>
      <c r="B29" s="15" t="str">
        <f t="array" ref="B29">IF('Список для печати'!$A$10&lt;&gt;"",INDEX(Свод!B$1:M$500,SMALL(IF(Свод!$B$1:$L$500='Список для печати'!$A$10,ROW(Свод!$A$1:$A$500)),1)+ROW(B1)-1,SMALL(IF(Свод!$B$1:$L$500='Список для печати'!$A$10,COLUMN(Свод!$B$1:$L$1)-COLUMN(Свод!$A$1)-1),1)+1),"")</f>
        <v>646-262</v>
      </c>
      <c r="C29" s="16" t="str">
        <f t="array" ref="C29">IF('Список для печати'!$A$11&lt;&gt;"",INDEX(Свод!A$1:L$500,SMALL(IF(Свод!$B$1:$L$500='Список для печати'!$A$11,ROW(Свод!$A$1:$A$500)),1)+ROW(A1)-1,SMALL(IF(Свод!$B$1:$L$500='Список для печати'!$A$11,COLUMN(Свод!$B$1:$L$1)-COLUMN(Свод!$A$1)-1),1)+1),"")</f>
        <v xml:space="preserve"> РУБАНОК ЭЛЕКТ.</v>
      </c>
      <c r="D29" s="15" t="str">
        <f t="array" ref="D29">IF('Список для печати'!$A$11&lt;&gt;"",INDEX(Свод!B$1:M$500,SMALL(IF(Свод!$B$1:$L$500='Список для печати'!$A$11,ROW(Свод!$A$1:$A$500)),1)+ROW(B1)-1,SMALL(IF(Свод!$B$1:$L$500='Список для печати'!$A$11,COLUMN(Свод!$B$1:$L$1)-COLUMN(Свод!$A$1)-1),1)+1),"")</f>
        <v>646-028</v>
      </c>
      <c r="E29" s="16" t="str">
        <f t="array" ref="E29">IF('Список для печати'!$A$12&lt;&gt;"",INDEX(Свод!A$1:L$500,SMALL(IF(Свод!$B$1:$L$500='Список для печати'!$A$12,ROW(Свод!$A$1:$A$500)),1)+ROW(A1)-1,SMALL(IF(Свод!$B$1:$L$500='Список для печати'!$A$12,COLUMN(Свод!$B$1:$L$1)-COLUMN(Свод!$A$1)-1),1)+1),"")</f>
        <v>ДРЕЛЬ ГРАВЁР-МИНИ</v>
      </c>
      <c r="F29" s="15" t="str">
        <f t="array" ref="F29">IF('Список для печати'!$A$12&lt;&gt;"",INDEX(Свод!B$1:M$500,SMALL(IF(Свод!$B$1:$L$500='Список для печати'!$A$12,ROW(Свод!$A$1:$A$500)),1)+ROW(B1)-1,SMALL(IF(Свод!$B$1:$L$500='Список для печати'!$A$12,COLUMN(Свод!$B$1:$L$1)-COLUMN(Свод!$A$1)-1),1)+1),"")</f>
        <v>693-010</v>
      </c>
      <c r="G29" s="16" t="str">
        <f t="array" ref="G29">IF('Список для печати'!$A$52&lt;&gt;"",INDEX(Свод!A$1:L$500,SMALL(IF(Свод!$B$1:$L$500='Список для печати'!$A$52,ROW(Свод!$A$1:$A$500)),1)+ROW(A1)-1,SMALL(IF(Свод!$B$1:$L$500='Список для печати'!$A$52,COLUMN(Свод!$B$1:$L$1)-COLUMN(Свод!$A$1)-1),1)+1),"")</f>
        <v>ПИЛА ДИСКОВАЯ ЭЛ.</v>
      </c>
      <c r="H29" s="15" t="str">
        <f t="array" ref="H29">IF('Список для печати'!$A$52&lt;&gt;"",INDEX(Свод!B$1:M$500,SMALL(IF(Свод!$B$1:$L$500='Список для печати'!$A$52,ROW(Свод!$A$1:$A$500)),1)+ROW(B1)-1,SMALL(IF(Свод!$B$1:$L$500='Список для печати'!$A$52,COLUMN(Свод!$B$1:$L$1)-COLUMN(Свод!$A$1)-1),1)+1),"")</f>
        <v>692-002</v>
      </c>
      <c r="I29" s="16" t="str">
        <f t="array" ref="I29">IF('Список для печати'!$A$53&lt;&gt;"",INDEX(Свод!A$1:L$500,SMALL(IF(Свод!$B$1:$L$500='Список для печати'!$A$53,ROW(Свод!$A$1:$A$500)),1)+ROW(A1)-1,SMALL(IF(Свод!$B$1:$L$500='Список для печати'!$A$53,COLUMN(Свод!$B$1:$L$1)-COLUMN(Свод!$A$1)-1),1)+1),"")</f>
        <v>ФЕН ТЕХНИЧЕСКИЙ</v>
      </c>
      <c r="J29" s="15" t="str">
        <f t="array" ref="J29">IF('Список для печати'!$A$53&lt;&gt;"",INDEX(Свод!B$1:M$500,SMALL(IF(Свод!$B$1:$L$500='Список для печати'!$A$53,ROW(Свод!$A$1:$A$500)),1)+ROW(B1)-1,SMALL(IF(Свод!$B$1:$L$500='Список для печати'!$A$53,COLUMN(Свод!$B$1:$L$1)-COLUMN(Свод!$A$1)-1),1)+1),"")</f>
        <v>646-304</v>
      </c>
      <c r="K29" s="16" t="str">
        <f t="array" ref="K29">IF('Список для печати'!$A$54&lt;&gt;"",INDEX(Свод!A$1:L$500,SMALL(IF(Свод!$B$1:$L$500='Список для печати'!$A$54,ROW(Свод!$A$1:$A$500)),1)+ROW(A1)-1,SMALL(IF(Свод!$B$1:$L$500='Список для печати'!$A$54,COLUMN(Свод!$B$1:$L$1)-COLUMN(Свод!$A$1)-1),1)+1),"")</f>
        <v>КЛЕЕВОЙ ПИСТОЛЕТ ЭЛЕКТ.</v>
      </c>
      <c r="L29" s="15" t="str">
        <f t="array" ref="L29">IF('Список для печати'!$A$54&lt;&gt;"",INDEX(Свод!B$1:M$500,SMALL(IF(Свод!$B$1:$L$500='Список для печати'!$A$54,ROW(Свод!$A$1:$A$500)),1)+ROW(B1)-1,SMALL(IF(Свод!$B$1:$L$500='Список для печати'!$A$54,COLUMN(Свод!$B$1:$L$1)-COLUMN(Свод!$A$1)-1),1)+1),"")</f>
        <v>646-261</v>
      </c>
    </row>
    <row r="30" spans="1:12" ht="14.1" customHeight="1" x14ac:dyDescent="0.25">
      <c r="A30" s="17" t="str">
        <f t="array" ref="A30">IF('Список для печати'!$A$10&lt;&gt;"",INDEX(Свод!A$1:L$500,SMALL(IF(Свод!$B$1:$L$500='Список для печати'!$A$10,ROW(Свод!$A$1:$A$500)),1)+ROW(A2)-1,SMALL(IF(Свод!$B$1:$L$500='Список для печати'!$A$10,COLUMN(Свод!$B$1:$L$1)-COLUMN(Свод!$A$1)-1),1)+1),"")</f>
        <v>ТИП ПИТАНИЯ</v>
      </c>
      <c r="B30" s="18" t="str">
        <f t="array" ref="B30">IF('Список для печати'!$A$10&lt;&gt;"",INDEX(Свод!B$1:M$500,SMALL(IF(Свод!$B$1:$L$500='Список для печати'!$A$10,ROW(Свод!$A$1:$A$500)),1)+ROW(B2)-1,SMALL(IF(Свод!$B$1:$L$500='Список для печати'!$A$10,COLUMN(Свод!$B$1:$L$1)-COLUMN(Свод!$A$1)-1),1)+1),"")</f>
        <v>220 В</v>
      </c>
      <c r="C30" s="17" t="str">
        <f t="array" ref="C30">IF('Список для печати'!$A$11&lt;&gt;"",INDEX(Свод!A$1:L$500,SMALL(IF(Свод!$B$1:$L$500='Список для печати'!$A$11,ROW(Свод!$A$1:$A$500)),1)+ROW(A2)-1,SMALL(IF(Свод!$B$1:$L$500='Список для печати'!$A$11,COLUMN(Свод!$B$1:$L$1)-COLUMN(Свод!$A$1)-1),1)+1),"")</f>
        <v>ТИП ПИТАНИЯ</v>
      </c>
      <c r="D30" s="18" t="str">
        <f t="array" ref="D30">IF('Список для печати'!$A$11&lt;&gt;"",INDEX(Свод!B$1:M$500,SMALL(IF(Свод!$B$1:$L$500='Список для печати'!$A$11,ROW(Свод!$A$1:$A$500)),1)+ROW(B2)-1,SMALL(IF(Свод!$B$1:$L$500='Список для печати'!$A$11,COLUMN(Свод!$B$1:$L$1)-COLUMN(Свод!$A$1)-1),1)+1),"")</f>
        <v>220 В</v>
      </c>
      <c r="E30" s="17" t="str">
        <f t="array" ref="E30">IF('Список для печати'!$A$12&lt;&gt;"",INDEX(Свод!A$1:L$500,SMALL(IF(Свод!$B$1:$L$500='Список для печати'!$A$12,ROW(Свод!$A$1:$A$500)),1)+ROW(A2)-1,SMALL(IF(Свод!$B$1:$L$500='Список для печати'!$A$12,COLUMN(Свод!$B$1:$L$1)-COLUMN(Свод!$A$1)-1),1)+1),"")</f>
        <v>ТИП ПИТАНИЯ</v>
      </c>
      <c r="F30" s="18" t="str">
        <f t="array" ref="F30">IF('Список для печати'!$A$12&lt;&gt;"",INDEX(Свод!B$1:M$500,SMALL(IF(Свод!$B$1:$L$500='Список для печати'!$A$12,ROW(Свод!$A$1:$A$500)),1)+ROW(B2)-1,SMALL(IF(Свод!$B$1:$L$500='Список для печати'!$A$12,COLUMN(Свод!$B$1:$L$1)-COLUMN(Свод!$A$1)-1),1)+1),"")</f>
        <v>220 В</v>
      </c>
      <c r="G30" s="17" t="str">
        <f t="array" ref="G30">IF('Список для печати'!$A$52&lt;&gt;"",INDEX(Свод!A$1:L$500,SMALL(IF(Свод!$B$1:$L$500='Список для печати'!$A$52,ROW(Свод!$A$1:$A$500)),1)+ROW(A2)-1,SMALL(IF(Свод!$B$1:$L$500='Список для печати'!$A$52,COLUMN(Свод!$B$1:$L$1)-COLUMN(Свод!$A$1)-1),1)+1),"")</f>
        <v>ТИП ПИТАНИЯ</v>
      </c>
      <c r="H30" s="18" t="str">
        <f t="array" ref="H30">IF('Список для печати'!$A$52&lt;&gt;"",INDEX(Свод!B$1:M$500,SMALL(IF(Свод!$B$1:$L$500='Список для печати'!$A$52,ROW(Свод!$A$1:$A$500)),1)+ROW(B2)-1,SMALL(IF(Свод!$B$1:$L$500='Список для печати'!$A$52,COLUMN(Свод!$B$1:$L$1)-COLUMN(Свод!$A$1)-1),1)+1),"")</f>
        <v>220 В</v>
      </c>
      <c r="I30" s="17" t="str">
        <f t="array" ref="I30">IF('Список для печати'!$A$53&lt;&gt;"",INDEX(Свод!A$1:L$500,SMALL(IF(Свод!$B$1:$L$500='Список для печати'!$A$53,ROW(Свод!$A$1:$A$500)),1)+ROW(A2)-1,SMALL(IF(Свод!$B$1:$L$500='Список для печати'!$A$53,COLUMN(Свод!$B$1:$L$1)-COLUMN(Свод!$A$1)-1),1)+1),"")</f>
        <v>ТИП ПИТАНИЯ</v>
      </c>
      <c r="J30" s="18" t="str">
        <f t="array" ref="J30">IF('Список для печати'!$A$53&lt;&gt;"",INDEX(Свод!B$1:M$500,SMALL(IF(Свод!$B$1:$L$500='Список для печати'!$A$53,ROW(Свод!$A$1:$A$500)),1)+ROW(B2)-1,SMALL(IF(Свод!$B$1:$L$500='Список для печати'!$A$53,COLUMN(Свод!$B$1:$L$1)-COLUMN(Свод!$A$1)-1),1)+1),"")</f>
        <v>220 В</v>
      </c>
      <c r="K30" s="17" t="str">
        <f t="array" ref="K30">IF('Список для печати'!$A$54&lt;&gt;"",INDEX(Свод!A$1:L$500,SMALL(IF(Свод!$B$1:$L$500='Список для печати'!$A$54,ROW(Свод!$A$1:$A$500)),1)+ROW(A2)-1,SMALL(IF(Свод!$B$1:$L$500='Список для печати'!$A$54,COLUMN(Свод!$B$1:$L$1)-COLUMN(Свод!$A$1)-1),1)+1),"")</f>
        <v>ТИП ПИТАНИЯ</v>
      </c>
      <c r="L30" s="18" t="str">
        <f t="array" ref="L30">IF('Список для печати'!$A$54&lt;&gt;"",INDEX(Свод!B$1:M$500,SMALL(IF(Свод!$B$1:$L$500='Список для печати'!$A$54,ROW(Свод!$A$1:$A$500)),1)+ROW(B2)-1,SMALL(IF(Свод!$B$1:$L$500='Список для печати'!$A$54,COLUMN(Свод!$B$1:$L$1)-COLUMN(Свод!$A$1)-1),1)+1),"")</f>
        <v>220 В</v>
      </c>
    </row>
    <row r="31" spans="1:12" ht="14.1" customHeight="1" x14ac:dyDescent="0.25">
      <c r="A31" s="19" t="str">
        <f t="array" ref="A31">IF('Список для печати'!$A$10&lt;&gt;"",INDEX(Свод!A$1:L$500,SMALL(IF(Свод!$B$1:$L$500='Список для печати'!$A$10,ROW(Свод!$A$1:$A$500)),1)+ROW(A3)-1,SMALL(IF(Свод!$B$1:$L$500='Список для печати'!$A$10,COLUMN(Свод!$B$1:$L$1)-COLUMN(Свод!$A$1)-1),1)+1),"")</f>
        <v>ЧАСТОТА ТОКА</v>
      </c>
      <c r="B31" s="20" t="str">
        <f t="array" ref="B31">IF('Список для печати'!$A$10&lt;&gt;"",INDEX(Свод!B$1:M$500,SMALL(IF(Свод!$B$1:$L$500='Список для печати'!$A$10,ROW(Свод!$A$1:$A$500)),1)+ROW(B3)-1,SMALL(IF(Свод!$B$1:$L$500='Список для печати'!$A$10,COLUMN(Свод!$B$1:$L$1)-COLUMN(Свод!$A$1)-1),1)+1),"")</f>
        <v>50 ГЦ</v>
      </c>
      <c r="C31" s="19" t="str">
        <f t="array" ref="C31">IF('Список для печати'!$A$11&lt;&gt;"",INDEX(Свод!A$1:L$500,SMALL(IF(Свод!$B$1:$L$500='Список для печати'!$A$11,ROW(Свод!$A$1:$A$500)),1)+ROW(A3)-1,SMALL(IF(Свод!$B$1:$L$500='Список для печати'!$A$11,COLUMN(Свод!$B$1:$L$1)-COLUMN(Свод!$A$1)-1),1)+1),"")</f>
        <v>МОЩНОСТЬ</v>
      </c>
      <c r="D31" s="20" t="str">
        <f t="array" ref="D31">IF('Список для печати'!$A$11&lt;&gt;"",INDEX(Свод!B$1:M$500,SMALL(IF(Свод!$B$1:$L$500='Список для печати'!$A$11,ROW(Свод!$A$1:$A$500)),1)+ROW(B3)-1,SMALL(IF(Свод!$B$1:$L$500='Список для печати'!$A$11,COLUMN(Свод!$B$1:$L$1)-COLUMN(Свод!$A$1)-1),1)+1),"")</f>
        <v>600 ВТ</v>
      </c>
      <c r="E31" s="19" t="str">
        <f t="array" ref="E31">IF('Список для печати'!$A$12&lt;&gt;"",INDEX(Свод!A$1:L$500,SMALL(IF(Свод!$B$1:$L$500='Список для печати'!$A$12,ROW(Свод!$A$1:$A$500)),1)+ROW(A3)-1,SMALL(IF(Свод!$B$1:$L$500='Список для печати'!$A$12,COLUMN(Свод!$B$1:$L$1)-COLUMN(Свод!$A$1)-1),1)+1),"")</f>
        <v>МОЩНОСТЬ</v>
      </c>
      <c r="F31" s="20" t="str">
        <f t="array" ref="F31">IF('Список для печати'!$A$12&lt;&gt;"",INDEX(Свод!B$1:M$500,SMALL(IF(Свод!$B$1:$L$500='Список для печати'!$A$12,ROW(Свод!$A$1:$A$500)),1)+ROW(B3)-1,SMALL(IF(Свод!$B$1:$L$500='Список для печати'!$A$12,COLUMN(Свод!$B$1:$L$1)-COLUMN(Свод!$A$1)-1),1)+1),"")</f>
        <v>12 Ватт</v>
      </c>
      <c r="G31" s="19" t="str">
        <f t="array" ref="G31">IF('Список для печати'!$A$52&lt;&gt;"",INDEX(Свод!A$1:L$500,SMALL(IF(Свод!$B$1:$L$500='Список для печати'!$A$52,ROW(Свод!$A$1:$A$500)),1)+ROW(A3)-1,SMALL(IF(Свод!$B$1:$L$500='Список для печати'!$A$52,COLUMN(Свод!$B$1:$L$1)-COLUMN(Свод!$A$1)-1),1)+1),"")</f>
        <v>МОЩНОСТЬ</v>
      </c>
      <c r="H31" s="20" t="str">
        <f t="array" ref="H31">IF('Список для печати'!$A$52&lt;&gt;"",INDEX(Свод!B$1:M$500,SMALL(IF(Свод!$B$1:$L$500='Список для печати'!$A$52,ROW(Свод!$A$1:$A$500)),1)+ROW(B3)-1,SMALL(IF(Свод!$B$1:$L$500='Список для печати'!$A$52,COLUMN(Свод!$B$1:$L$1)-COLUMN(Свод!$A$1)-1),1)+1),"")</f>
        <v>1400 ВТ</v>
      </c>
      <c r="I31" s="19" t="str">
        <f t="array" ref="I31">IF('Список для печати'!$A$53&lt;&gt;"",INDEX(Свод!A$1:L$500,SMALL(IF(Свод!$B$1:$L$500='Список для печати'!$A$53,ROW(Свод!$A$1:$A$500)),1)+ROW(A3)-1,SMALL(IF(Свод!$B$1:$L$500='Список для печати'!$A$53,COLUMN(Свод!$B$1:$L$1)-COLUMN(Свод!$A$1)-1),1)+1),"")</f>
        <v>МОЩНОСТЬ</v>
      </c>
      <c r="J31" s="20" t="str">
        <f t="array" ref="J31">IF('Список для печати'!$A$53&lt;&gt;"",INDEX(Свод!B$1:M$500,SMALL(IF(Свод!$B$1:$L$500='Список для печати'!$A$53,ROW(Свод!$A$1:$A$500)),1)+ROW(B3)-1,SMALL(IF(Свод!$B$1:$L$500='Список для печати'!$A$53,COLUMN(Свод!$B$1:$L$1)-COLUMN(Свод!$A$1)-1),1)+1),"")</f>
        <v>2000 ВТ</v>
      </c>
      <c r="K31" s="19" t="str">
        <f t="array" ref="K31">IF('Список для печати'!$A$54&lt;&gt;"",INDEX(Свод!A$1:L$500,SMALL(IF(Свод!$B$1:$L$500='Список для печати'!$A$54,ROW(Свод!$A$1:$A$500)),1)+ROW(A3)-1,SMALL(IF(Свод!$B$1:$L$500='Список для печати'!$A$54,COLUMN(Свод!$B$1:$L$1)-COLUMN(Свод!$A$1)-1),1)+1),"")</f>
        <v>ЧАСТОТА ТОКА</v>
      </c>
      <c r="L31" s="20" t="str">
        <f t="array" ref="L31">IF('Список для печати'!$A$54&lt;&gt;"",INDEX(Свод!B$1:M$500,SMALL(IF(Свод!$B$1:$L$500='Список для печати'!$A$54,ROW(Свод!$A$1:$A$500)),1)+ROW(B3)-1,SMALL(IF(Свод!$B$1:$L$500='Список для печати'!$A$54,COLUMN(Свод!$B$1:$L$1)-COLUMN(Свод!$A$1)-1),1)+1),"")</f>
        <v>50 ГЦ</v>
      </c>
    </row>
    <row r="32" spans="1:12" ht="14.1" customHeight="1" x14ac:dyDescent="0.25">
      <c r="A32" s="17" t="str">
        <f t="array" ref="A32">IF('Список для печати'!$A$10&lt;&gt;"",INDEX(Свод!A$1:L$500,SMALL(IF(Свод!$B$1:$L$500='Список для печати'!$A$10,ROW(Свод!$A$1:$A$500)),1)+ROW(A4)-1,SMALL(IF(Свод!$B$1:$L$500='Список для печати'!$A$10,COLUMN(Свод!$B$1:$L$1)-COLUMN(Свод!$A$1)-1),1)+1),"")</f>
        <v>МОЩНОСТЬ</v>
      </c>
      <c r="B32" s="18" t="str">
        <f t="array" ref="B32">IF('Список для печати'!$A$10&lt;&gt;"",INDEX(Свод!B$1:M$500,SMALL(IF(Свод!$B$1:$L$500='Список для печати'!$A$10,ROW(Свод!$A$1:$A$500)),1)+ROW(B4)-1,SMALL(IF(Свод!$B$1:$L$500='Список для печати'!$A$10,COLUMN(Свод!$B$1:$L$1)-COLUMN(Свод!$A$1)-1),1)+1),"")</f>
        <v>80 ВТ</v>
      </c>
      <c r="C32" s="17" t="str">
        <f t="array" ref="C32">IF('Список для печати'!$A$11&lt;&gt;"",INDEX(Свод!A$1:L$500,SMALL(IF(Свод!$B$1:$L$500='Список для печати'!$A$11,ROW(Свод!$A$1:$A$500)),1)+ROW(A4)-1,SMALL(IF(Свод!$B$1:$L$500='Список для печати'!$A$11,COLUMN(Свод!$B$1:$L$1)-COLUMN(Свод!$A$1)-1),1)+1),"")</f>
        <v>СКОРОСТЬ ВРАЩ.</v>
      </c>
      <c r="D32" s="18" t="str">
        <f t="array" ref="D32">IF('Список для печати'!$A$11&lt;&gt;"",INDEX(Свод!B$1:M$500,SMALL(IF(Свод!$B$1:$L$500='Список для печати'!$A$11,ROW(Свод!$A$1:$A$500)),1)+ROW(B4)-1,SMALL(IF(Свод!$B$1:$L$500='Список для печати'!$A$11,COLUMN(Свод!$B$1:$L$1)-COLUMN(Свод!$A$1)-1),1)+1),"")</f>
        <v>16000 \МИН</v>
      </c>
      <c r="E32" s="17" t="str">
        <f t="array" ref="E32">IF('Список для печати'!$A$12&lt;&gt;"",INDEX(Свод!A$1:L$500,SMALL(IF(Свод!$B$1:$L$500='Список для печати'!$A$12,ROW(Свод!$A$1:$A$500)),1)+ROW(A4)-1,SMALL(IF(Свод!$B$1:$L$500='Список для печати'!$A$12,COLUMN(Свод!$B$1:$L$1)-COLUMN(Свод!$A$1)-1),1)+1),"")</f>
        <v>СКОРОСТЬ ВРАЩ.</v>
      </c>
      <c r="F32" s="18" t="str">
        <f t="array" ref="F32">IF('Список для печати'!$A$12&lt;&gt;"",INDEX(Свод!B$1:M$500,SMALL(IF(Свод!$B$1:$L$500='Список для печати'!$A$12,ROW(Свод!$A$1:$A$500)),1)+ROW(B4)-1,SMALL(IF(Свод!$B$1:$L$500='Список для печати'!$A$12,COLUMN(Свод!$B$1:$L$1)-COLUMN(Свод!$A$1)-1),1)+1),"")</f>
        <v>1 600 ОБ\МИН</v>
      </c>
      <c r="G32" s="17" t="str">
        <f t="array" ref="G32">IF('Список для печати'!$A$52&lt;&gt;"",INDEX(Свод!A$1:L$500,SMALL(IF(Свод!$B$1:$L$500='Список для печати'!$A$52,ROW(Свод!$A$1:$A$500)),1)+ROW(A4)-1,SMALL(IF(Свод!$B$1:$L$500='Список для печати'!$A$52,COLUMN(Свод!$B$1:$L$1)-COLUMN(Свод!$A$1)-1),1)+1),"")</f>
        <v>ОБОРОТЫ</v>
      </c>
      <c r="H32" s="18" t="str">
        <f t="array" ref="H32">IF('Список для печати'!$A$52&lt;&gt;"",INDEX(Свод!B$1:M$500,SMALL(IF(Свод!$B$1:$L$500='Список для печати'!$A$52,ROW(Свод!$A$1:$A$500)),1)+ROW(B4)-1,SMALL(IF(Свод!$B$1:$L$500='Список для печати'!$A$52,COLUMN(Свод!$B$1:$L$1)-COLUMN(Свод!$A$1)-1),1)+1),"")</f>
        <v>5500 \МИН</v>
      </c>
      <c r="I32" s="17" t="str">
        <f t="array" ref="I32">IF('Список для печати'!$A$53&lt;&gt;"",INDEX(Свод!A$1:L$500,SMALL(IF(Свод!$B$1:$L$500='Список для печати'!$A$53,ROW(Свод!$A$1:$A$500)),1)+ROW(A4)-1,SMALL(IF(Свод!$B$1:$L$500='Список для печати'!$A$53,COLUMN(Свод!$B$1:$L$1)-COLUMN(Свод!$A$1)-1),1)+1),"")</f>
        <v>РАБ. ТЕМПЕР.</v>
      </c>
      <c r="J32" s="18" t="str">
        <f t="array" ref="J32">IF('Список для печати'!$A$53&lt;&gt;"",INDEX(Свод!B$1:M$500,SMALL(IF(Свод!$B$1:$L$500='Список для печати'!$A$53,ROW(Свод!$A$1:$A$500)),1)+ROW(B4)-1,SMALL(IF(Свод!$B$1:$L$500='Список для печати'!$A$53,COLUMN(Свод!$B$1:$L$1)-COLUMN(Свод!$A$1)-1),1)+1),"")</f>
        <v>80-600 С</v>
      </c>
      <c r="K32" s="17" t="str">
        <f t="array" ref="K32">IF('Список для печати'!$A$54&lt;&gt;"",INDEX(Свод!A$1:L$500,SMALL(IF(Свод!$B$1:$L$500='Список для печати'!$A$54,ROW(Свод!$A$1:$A$500)),1)+ROW(A4)-1,SMALL(IF(Свод!$B$1:$L$500='Список для печати'!$A$54,COLUMN(Свод!$B$1:$L$1)-COLUMN(Свод!$A$1)-1),1)+1),"")</f>
        <v>МОЩНОСТЬ</v>
      </c>
      <c r="L32" s="18" t="str">
        <f t="array" ref="L32">IF('Список для печати'!$A$54&lt;&gt;"",INDEX(Свод!B$1:M$500,SMALL(IF(Свод!$B$1:$L$500='Список для печати'!$A$54,ROW(Свод!$A$1:$A$500)),1)+ROW(B4)-1,SMALL(IF(Свод!$B$1:$L$500='Список для печати'!$A$54,COLUMN(Свод!$B$1:$L$1)-COLUMN(Свод!$A$1)-1),1)+1),"")</f>
        <v>20 ВТ</v>
      </c>
    </row>
    <row r="33" spans="1:12" ht="14.1" customHeight="1" x14ac:dyDescent="0.25">
      <c r="A33" s="21" t="str">
        <f t="array" ref="A33">IF('Список для печати'!$A$10&lt;&gt;"",INDEX(Свод!A$1:L$500,SMALL(IF(Свод!$B$1:$L$500='Список для печати'!$A$10,ROW(Свод!$A$1:$A$500)),1)+ROW(A5)-1,SMALL(IF(Свод!$B$1:$L$500='Список для печати'!$A$10,COLUMN(Свод!$B$1:$L$1)-COLUMN(Свод!$A$1)-1),1)+1),"")</f>
        <v>ВРЕМЯ НАГРЕВА</v>
      </c>
      <c r="B33" s="20" t="str">
        <f t="array" ref="B33">IF('Список для печати'!$A$10&lt;&gt;"",INDEX(Свод!B$1:M$500,SMALL(IF(Свод!$B$1:$L$500='Список для печати'!$A$10,ROW(Свод!$A$1:$A$500)),1)+ROW(B5)-1,SMALL(IF(Свод!$B$1:$L$500='Список для печати'!$A$10,COLUMN(Свод!$B$1:$L$1)-COLUMN(Свод!$A$1)-1),1)+1),"")</f>
        <v>3-5 МИН</v>
      </c>
      <c r="C33" s="21" t="str">
        <f t="array" ref="C33">IF('Список для печати'!$A$11&lt;&gt;"",INDEX(Свод!A$1:L$500,SMALL(IF(Свод!$B$1:$L$500='Список для печати'!$A$11,ROW(Свод!$A$1:$A$500)),1)+ROW(A5)-1,SMALL(IF(Свод!$B$1:$L$500='Список для печати'!$A$11,COLUMN(Свод!$B$1:$L$1)-COLUMN(Свод!$A$1)-1),1)+1),"")</f>
        <v>ШИРИНА ОБРАБ.</v>
      </c>
      <c r="D33" s="20" t="str">
        <f t="array" ref="D33">IF('Список для печати'!$A$11&lt;&gt;"",INDEX(Свод!B$1:M$500,SMALL(IF(Свод!$B$1:$L$500='Список для печати'!$A$11,ROW(Свод!$A$1:$A$500)),1)+ROW(B5)-1,SMALL(IF(Свод!$B$1:$L$500='Список для печати'!$A$11,COLUMN(Свод!$B$1:$L$1)-COLUMN(Свод!$A$1)-1),1)+1),"")</f>
        <v>82 ММ</v>
      </c>
      <c r="E33" s="21" t="str">
        <f t="array" ref="E33">IF('Список для печати'!$A$12&lt;&gt;"",INDEX(Свод!A$1:L$500,SMALL(IF(Свод!$B$1:$L$500='Список для печати'!$A$12,ROW(Свод!$A$1:$A$500)),1)+ROW(A5)-1,SMALL(IF(Свод!$B$1:$L$500='Список для печати'!$A$12,COLUMN(Свод!$B$1:$L$1)-COLUMN(Свод!$A$1)-1),1)+1),"")</f>
        <v>КОМПЛЕКТ</v>
      </c>
      <c r="F33" s="20" t="str">
        <f t="array" ref="F33">IF('Список для печати'!$A$12&lt;&gt;"",INDEX(Свод!B$1:M$500,SMALL(IF(Свод!$B$1:$L$500='Список для печати'!$A$12,ROW(Свод!$A$1:$A$500)),1)+ROW(B5)-1,SMALL(IF(Свод!$B$1:$L$500='Список для печати'!$A$12,COLUMN(Свод!$B$1:$L$1)-COLUMN(Свод!$A$1)-1),1)+1),"")</f>
        <v>80 ПРЕДМ.</v>
      </c>
      <c r="G33" s="21" t="str">
        <f t="array" ref="G33">IF('Список для печати'!$A$52&lt;&gt;"",INDEX(Свод!A$1:L$500,SMALL(IF(Свод!$B$1:$L$500='Список для печати'!$A$52,ROW(Свод!$A$1:$A$500)),1)+ROW(A5)-1,SMALL(IF(Свод!$B$1:$L$500='Список для печати'!$A$52,COLUMN(Свод!$B$1:$L$1)-COLUMN(Свод!$A$1)-1),1)+1),"")</f>
        <v>РАЗМЕР ДИСКА</v>
      </c>
      <c r="H33" s="20" t="str">
        <f t="array" ref="H33">IF('Список для печати'!$A$52&lt;&gt;"",INDEX(Свод!B$1:M$500,SMALL(IF(Свод!$B$1:$L$500='Список для печати'!$A$52,ROW(Свод!$A$1:$A$500)),1)+ROW(B5)-1,SMALL(IF(Свод!$B$1:$L$500='Список для печати'!$A$52,COLUMN(Свод!$B$1:$L$1)-COLUMN(Свод!$A$1)-1),1)+1),"")</f>
        <v>185х20 ММ</v>
      </c>
      <c r="I33" s="21" t="str">
        <f t="array" ref="I33">IF('Список для печати'!$A$53&lt;&gt;"",INDEX(Свод!A$1:L$500,SMALL(IF(Свод!$B$1:$L$500='Список для печати'!$A$53,ROW(Свод!$A$1:$A$500)),1)+ROW(A5)-1,SMALL(IF(Свод!$B$1:$L$500='Список для печати'!$A$53,COLUMN(Свод!$B$1:$L$1)-COLUMN(Свод!$A$1)-1),1)+1),"")</f>
        <v>РЕЖИМ НАГРЕВА</v>
      </c>
      <c r="J33" s="20">
        <f t="array" ref="J33">IF('Список для печати'!$A$53&lt;&gt;"",INDEX(Свод!B$1:M$500,SMALL(IF(Свод!$B$1:$L$500='Список для печати'!$A$53,ROW(Свод!$A$1:$A$500)),1)+ROW(B5)-1,SMALL(IF(Свод!$B$1:$L$500='Список для печати'!$A$53,COLUMN(Свод!$B$1:$L$1)-COLUMN(Свод!$A$1)-1),1)+1),"")</f>
        <v>1</v>
      </c>
      <c r="K33" s="21" t="str">
        <f t="array" ref="K33">IF('Список для печати'!$A$54&lt;&gt;"",INDEX(Свод!A$1:L$500,SMALL(IF(Свод!$B$1:$L$500='Список для печати'!$A$54,ROW(Свод!$A$1:$A$500)),1)+ROW(A5)-1,SMALL(IF(Свод!$B$1:$L$500='Список для печати'!$A$54,COLUMN(Свод!$B$1:$L$1)-COLUMN(Свод!$A$1)-1),1)+1),"")</f>
        <v>ВРЕМЯ НАГРЕВА</v>
      </c>
      <c r="L33" s="20" t="str">
        <f t="array" ref="L33">IF('Список для печати'!$A$54&lt;&gt;"",INDEX(Свод!B$1:M$500,SMALL(IF(Свод!$B$1:$L$500='Список для печати'!$A$54,ROW(Свод!$A$1:$A$500)),1)+ROW(B5)-1,SMALL(IF(Свод!$B$1:$L$500='Список для печати'!$A$54,COLUMN(Свод!$B$1:$L$1)-COLUMN(Свод!$A$1)-1),1)+1),"")</f>
        <v>3-5 МИН</v>
      </c>
    </row>
    <row r="34" spans="1:12" ht="14.1" customHeight="1" x14ac:dyDescent="0.25">
      <c r="A34" s="22" t="str">
        <f t="array" ref="A34">IF('Список для печати'!$A$10&lt;&gt;"",INDEX(Свод!A$1:L$500,SMALL(IF(Свод!$B$1:$L$500='Список для печати'!$A$10,ROW(Свод!$A$1:$A$500)),1)+ROW(A6)-1,SMALL(IF(Свод!$B$1:$L$500='Список для печати'!$A$10,COLUMN(Свод!$B$1:$L$1)-COLUMN(Свод!$A$1)-1),1)+1),"")</f>
        <v>ПРОИЗВОДИТЕЛЬНОСТЬ</v>
      </c>
      <c r="B34" s="18" t="str">
        <f t="array" ref="B34">IF('Список для печати'!$A$10&lt;&gt;"",INDEX(Свод!B$1:M$500,SMALL(IF(Свод!$B$1:$L$500='Список для печати'!$A$10,ROW(Свод!$A$1:$A$500)),1)+ROW(B6)-1,SMALL(IF(Свод!$B$1:$L$500='Список для печати'!$A$10,COLUMN(Свод!$B$1:$L$1)-COLUMN(Свод!$A$1)-1),1)+1),"")</f>
        <v>9 ГР/МИН</v>
      </c>
      <c r="C34" s="22" t="str">
        <f t="array" ref="C34">IF('Список для печати'!$A$11&lt;&gt;"",INDEX(Свод!A$1:L$500,SMALL(IF(Свод!$B$1:$L$500='Список для печати'!$A$11,ROW(Свод!$A$1:$A$500)),1)+ROW(A6)-1,SMALL(IF(Свод!$B$1:$L$500='Список для печати'!$A$11,COLUMN(Свод!$B$1:$L$1)-COLUMN(Свод!$A$1)-1),1)+1),"")</f>
        <v>ГЛУБИНА ОБРАБ.</v>
      </c>
      <c r="D34" s="18" t="str">
        <f t="array" ref="D34">IF('Список для печати'!$A$11&lt;&gt;"",INDEX(Свод!B$1:M$500,SMALL(IF(Свод!$B$1:$L$500='Список для печати'!$A$11,ROW(Свод!$A$1:$A$500)),1)+ROW(B6)-1,SMALL(IF(Свод!$B$1:$L$500='Список для печати'!$A$11,COLUMN(Свод!$B$1:$L$1)-COLUMN(Свод!$A$1)-1),1)+1),"")</f>
        <v>2 ММ</v>
      </c>
      <c r="E34" s="22" t="str">
        <f t="array" ref="E34">IF('Список для печати'!$A$12&lt;&gt;"",INDEX(Свод!A$1:L$500,SMALL(IF(Свод!$B$1:$L$500='Список для печати'!$A$12,ROW(Свод!$A$1:$A$500)),1)+ROW(A6)-1,SMALL(IF(Свод!$B$1:$L$500='Список для печати'!$A$12,COLUMN(Свод!$B$1:$L$1)-COLUMN(Свод!$A$1)-1),1)+1),"")</f>
        <v>РЕГУЛ. СКОРОСТИ</v>
      </c>
      <c r="F34" s="18" t="str">
        <f t="array" ref="F34">IF('Список для печати'!$A$12&lt;&gt;"",INDEX(Свод!B$1:M$500,SMALL(IF(Свод!$B$1:$L$500='Список для печати'!$A$12,ROW(Свод!$A$1:$A$500)),1)+ROW(B6)-1,SMALL(IF(Свод!$B$1:$L$500='Список для печати'!$A$12,COLUMN(Свод!$B$1:$L$1)-COLUMN(Свод!$A$1)-1),1)+1),"")</f>
        <v>НЕТ</v>
      </c>
      <c r="G34" s="22" t="str">
        <f t="array" ref="G34">IF('Список для печати'!$A$52&lt;&gt;"",INDEX(Свод!A$1:L$500,SMALL(IF(Свод!$B$1:$L$500='Список для печати'!$A$52,ROW(Свод!$A$1:$A$500)),1)+ROW(A6)-1,SMALL(IF(Свод!$B$1:$L$500='Список для печати'!$A$52,COLUMN(Свод!$B$1:$L$1)-COLUMN(Свод!$A$1)-1),1)+1),"")</f>
        <v>ГАРАНТИЯ</v>
      </c>
      <c r="H34" s="18" t="str">
        <f t="array" ref="H34">IF('Список для печати'!$A$52&lt;&gt;"",INDEX(Свод!B$1:M$500,SMALL(IF(Свод!$B$1:$L$500='Список для печати'!$A$52,ROW(Свод!$A$1:$A$500)),1)+ROW(B6)-1,SMALL(IF(Свод!$B$1:$L$500='Список для печати'!$A$52,COLUMN(Свод!$B$1:$L$1)-COLUMN(Свод!$A$1)-1),1)+1),"")</f>
        <v>2 ГОДА</v>
      </c>
      <c r="I34" s="22" t="str">
        <f t="array" ref="I34">IF('Список для печати'!$A$53&lt;&gt;"",INDEX(Свод!A$1:L$500,SMALL(IF(Свод!$B$1:$L$500='Список для печати'!$A$53,ROW(Свод!$A$1:$A$500)),1)+ROW(A6)-1,SMALL(IF(Свод!$B$1:$L$500='Список для печати'!$A$53,COLUMN(Свод!$B$1:$L$1)-COLUMN(Свод!$A$1)-1),1)+1),"")</f>
        <v>ГАРАНТИЯ</v>
      </c>
      <c r="J34" s="18" t="str">
        <f t="array" ref="J34">IF('Список для печати'!$A$53&lt;&gt;"",INDEX(Свод!B$1:M$500,SMALL(IF(Свод!$B$1:$L$500='Список для печати'!$A$53,ROW(Свод!$A$1:$A$500)),1)+ROW(B6)-1,SMALL(IF(Свод!$B$1:$L$500='Список для печати'!$A$53,COLUMN(Свод!$B$1:$L$1)-COLUMN(Свод!$A$1)-1),1)+1),"")</f>
        <v>2 ГОДА</v>
      </c>
      <c r="K34" s="22" t="str">
        <f t="array" ref="K34">IF('Список для печати'!$A$54&lt;&gt;"",INDEX(Свод!A$1:L$500,SMALL(IF(Свод!$B$1:$L$500='Список для печати'!$A$54,ROW(Свод!$A$1:$A$500)),1)+ROW(A6)-1,SMALL(IF(Свод!$B$1:$L$500='Список для печати'!$A$54,COLUMN(Свод!$B$1:$L$1)-COLUMN(Свод!$A$1)-1),1)+1),"")</f>
        <v>ПРОИЗВОДИТЕЛЬНОСТЬ</v>
      </c>
      <c r="L34" s="18" t="str">
        <f t="array" ref="L34">IF('Список для печати'!$A$54&lt;&gt;"",INDEX(Свод!B$1:M$500,SMALL(IF(Свод!$B$1:$L$500='Список для печати'!$A$54,ROW(Свод!$A$1:$A$500)),1)+ROW(B6)-1,SMALL(IF(Свод!$B$1:$L$500='Список для печати'!$A$54,COLUMN(Свод!$B$1:$L$1)-COLUMN(Свод!$A$1)-1),1)+1),"")</f>
        <v xml:space="preserve"> 6 ГР/МИН</v>
      </c>
    </row>
    <row r="35" spans="1:12" ht="14.1" customHeight="1" x14ac:dyDescent="0.25">
      <c r="A35" s="19" t="str">
        <f t="array" ref="A35">IF('Список для печати'!$A$10&lt;&gt;"",INDEX(Свод!A$1:L$500,SMALL(IF(Свод!$B$1:$L$500='Список для печати'!$A$10,ROW(Свод!$A$1:$A$500)),1)+ROW(A7)-1,SMALL(IF(Свод!$B$1:$L$500='Список для печати'!$A$10,COLUMN(Свод!$B$1:$L$1)-COLUMN(Свод!$A$1)-1),1)+1),"")</f>
        <v>ДИАМЕТР СТЕРЖНЯ</v>
      </c>
      <c r="B35" s="20" t="str">
        <f t="array" ref="B35">IF('Список для печати'!$A$10&lt;&gt;"",INDEX(Свод!B$1:M$500,SMALL(IF(Свод!$B$1:$L$500='Список для печати'!$A$10,ROW(Свод!$A$1:$A$500)),1)+ROW(B7)-1,SMALL(IF(Свод!$B$1:$L$500='Список для печати'!$A$10,COLUMN(Свод!$B$1:$L$1)-COLUMN(Свод!$A$1)-1),1)+1),"")</f>
        <v>11 ММ</v>
      </c>
      <c r="C35" s="19" t="str">
        <f t="array" ref="C35">IF('Список для печати'!$A$11&lt;&gt;"",INDEX(Свод!A$1:L$500,SMALL(IF(Свод!$B$1:$L$500='Список для печати'!$A$11,ROW(Свод!$A$1:$A$500)),1)+ROW(A7)-1,SMALL(IF(Свод!$B$1:$L$500='Список для печати'!$A$11,COLUMN(Свод!$B$1:$L$1)-COLUMN(Свод!$A$1)-1),1)+1),"")</f>
        <v>ГАРАНТИЯ</v>
      </c>
      <c r="D35" s="20" t="str">
        <f t="array" ref="D35">IF('Список для печати'!$A$11&lt;&gt;"",INDEX(Свод!B$1:M$500,SMALL(IF(Свод!$B$1:$L$500='Список для печати'!$A$11,ROW(Свод!$A$1:$A$500)),1)+ROW(B7)-1,SMALL(IF(Свод!$B$1:$L$500='Список для печати'!$A$11,COLUMN(Свод!$B$1:$L$1)-COLUMN(Свод!$A$1)-1),1)+1),"")</f>
        <v>5 ЛЕТ</v>
      </c>
      <c r="E35" s="19" t="str">
        <f t="array" ref="E35">IF('Список для печати'!$A$12&lt;&gt;"",INDEX(Свод!A$1:L$500,SMALL(IF(Свод!$B$1:$L$500='Список для печати'!$A$12,ROW(Свод!$A$1:$A$500)),1)+ROW(A7)-1,SMALL(IF(Свод!$B$1:$L$500='Список для печати'!$A$12,COLUMN(Свод!$B$1:$L$1)-COLUMN(Свод!$A$1)-1),1)+1),"")</f>
        <v>ГАРАНТИЯ</v>
      </c>
      <c r="F35" s="20" t="str">
        <f t="array" ref="F35">IF('Список для печати'!$A$12&lt;&gt;"",INDEX(Свод!B$1:M$500,SMALL(IF(Свод!$B$1:$L$500='Список для печати'!$A$12,ROW(Свод!$A$1:$A$500)),1)+ROW(B7)-1,SMALL(IF(Свод!$B$1:$L$500='Список для печати'!$A$12,COLUMN(Свод!$B$1:$L$1)-COLUMN(Свод!$A$1)-1),1)+1),"")</f>
        <v>1 ГОД</v>
      </c>
      <c r="G35" s="19">
        <f t="array" ref="G35">IF('Список для печати'!$A$52&lt;&gt;"",INDEX(Свод!A$1:L$500,SMALL(IF(Свод!$B$1:$L$500='Список для печати'!$A$52,ROW(Свод!$A$1:$A$500)),1)+ROW(A7)-1,SMALL(IF(Свод!$B$1:$L$500='Список для печати'!$A$52,COLUMN(Свод!$B$1:$L$1)-COLUMN(Свод!$A$1)-1),1)+1),"")</f>
        <v>0</v>
      </c>
      <c r="H35" s="20">
        <f t="array" ref="H35">IF('Список для печати'!$A$52&lt;&gt;"",INDEX(Свод!B$1:M$500,SMALL(IF(Свод!$B$1:$L$500='Список для печати'!$A$52,ROW(Свод!$A$1:$A$500)),1)+ROW(B7)-1,SMALL(IF(Свод!$B$1:$L$500='Список для печати'!$A$52,COLUMN(Свод!$B$1:$L$1)-COLUMN(Свод!$A$1)-1),1)+1),"")</f>
        <v>0</v>
      </c>
      <c r="I35" s="19">
        <f t="array" ref="I35">IF('Список для печати'!$A$53&lt;&gt;"",INDEX(Свод!A$1:L$500,SMALL(IF(Свод!$B$1:$L$500='Список для печати'!$A$53,ROW(Свод!$A$1:$A$500)),1)+ROW(A7)-1,SMALL(IF(Свод!$B$1:$L$500='Список для печати'!$A$53,COLUMN(Свод!$B$1:$L$1)-COLUMN(Свод!$A$1)-1),1)+1),"")</f>
        <v>0</v>
      </c>
      <c r="J35" s="20">
        <f t="array" ref="J35">IF('Список для печати'!$A$53&lt;&gt;"",INDEX(Свод!B$1:M$500,SMALL(IF(Свод!$B$1:$L$500='Список для печати'!$A$53,ROW(Свод!$A$1:$A$500)),1)+ROW(B7)-1,SMALL(IF(Свод!$B$1:$L$500='Список для печати'!$A$53,COLUMN(Свод!$B$1:$L$1)-COLUMN(Свод!$A$1)-1),1)+1),"")</f>
        <v>0</v>
      </c>
      <c r="K35" s="19" t="str">
        <f t="array" ref="K35">IF('Список для печати'!$A$54&lt;&gt;"",INDEX(Свод!A$1:L$500,SMALL(IF(Свод!$B$1:$L$500='Список для печати'!$A$54,ROW(Свод!$A$1:$A$500)),1)+ROW(A7)-1,SMALL(IF(Свод!$B$1:$L$500='Список для печати'!$A$54,COLUMN(Свод!$B$1:$L$1)-COLUMN(Свод!$A$1)-1),1)+1),"")</f>
        <v>ДИАМЕТР СТЕРЖНЯ</v>
      </c>
      <c r="L35" s="20" t="str">
        <f t="array" ref="L35">IF('Список для печати'!$A$54&lt;&gt;"",INDEX(Свод!B$1:M$500,SMALL(IF(Свод!$B$1:$L$500='Список для печати'!$A$54,ROW(Свод!$A$1:$A$500)),1)+ROW(B7)-1,SMALL(IF(Свод!$B$1:$L$500='Список для печати'!$A$54,COLUMN(Свод!$B$1:$L$1)-COLUMN(Свод!$A$1)-1),1)+1),"")</f>
        <v>7 ММ</v>
      </c>
    </row>
    <row r="36" spans="1:12" ht="14.1" customHeight="1" thickBot="1" x14ac:dyDescent="0.3">
      <c r="A36" s="23" t="str">
        <f t="array" ref="A36">IF('Список для печати'!$A$10&lt;&gt;"",INDEX(Свод!A$1:L$500,SMALL(IF(Свод!$B$1:$L$500='Список для печати'!$A$10,ROW(Свод!$A$1:$A$500)),1)+ROW(A8)-1,SMALL(IF(Свод!$B$1:$L$500='Список для печати'!$A$10,COLUMN(Свод!$B$1:$L$1)-COLUMN(Свод!$A$1)-1),1)+1),"")</f>
        <v>ГАРАНТИЯ</v>
      </c>
      <c r="B36" s="24" t="str">
        <f t="array" ref="B36">IF('Список для печати'!$A$10&lt;&gt;"",INDEX(Свод!B$1:M$500,SMALL(IF(Свод!$B$1:$L$500='Список для печати'!$A$10,ROW(Свод!$A$1:$A$500)),1)+ROW(B8)-1,SMALL(IF(Свод!$B$1:$L$500='Список для печати'!$A$10,COLUMN(Свод!$B$1:$L$1)-COLUMN(Свод!$A$1)-1),1)+1),"")</f>
        <v>1 ГОД</v>
      </c>
      <c r="C36" s="23">
        <f t="array" ref="C36">IF('Список для печати'!$A$11&lt;&gt;"",INDEX(Свод!A$1:L$500,SMALL(IF(Свод!$B$1:$L$500='Список для печати'!$A$11,ROW(Свод!$A$1:$A$500)),1)+ROW(A8)-1,SMALL(IF(Свод!$B$1:$L$500='Список для печати'!$A$11,COLUMN(Свод!$B$1:$L$1)-COLUMN(Свод!$A$1)-1),1)+1),"")</f>
        <v>0</v>
      </c>
      <c r="D36" s="24">
        <f t="array" ref="D36">IF('Список для печати'!$A$11&lt;&gt;"",INDEX(Свод!B$1:M$500,SMALL(IF(Свод!$B$1:$L$500='Список для печати'!$A$11,ROW(Свод!$A$1:$A$500)),1)+ROW(B8)-1,SMALL(IF(Свод!$B$1:$L$500='Список для печати'!$A$11,COLUMN(Свод!$B$1:$L$1)-COLUMN(Свод!$A$1)-1),1)+1),"")</f>
        <v>0</v>
      </c>
      <c r="E36" s="23">
        <f t="array" ref="E36">IF('Список для печати'!$A$12&lt;&gt;"",INDEX(Свод!A$1:L$500,SMALL(IF(Свод!$B$1:$L$500='Список для печати'!$A$12,ROW(Свод!$A$1:$A$500)),1)+ROW(A8)-1,SMALL(IF(Свод!$B$1:$L$500='Список для печати'!$A$12,COLUMN(Свод!$B$1:$L$1)-COLUMN(Свод!$A$1)-1),1)+1),"")</f>
        <v>0</v>
      </c>
      <c r="F36" s="24">
        <f t="array" ref="F36">IF('Список для печати'!$A$12&lt;&gt;"",INDEX(Свод!B$1:M$500,SMALL(IF(Свод!$B$1:$L$500='Список для печати'!$A$12,ROW(Свод!$A$1:$A$500)),1)+ROW(B8)-1,SMALL(IF(Свод!$B$1:$L$500='Список для печати'!$A$12,COLUMN(Свод!$B$1:$L$1)-COLUMN(Свод!$A$1)-1),1)+1),"")</f>
        <v>0</v>
      </c>
      <c r="G36" s="23">
        <f t="array" ref="G36">IF('Список для печати'!$A$52&lt;&gt;"",INDEX(Свод!A$1:L$500,SMALL(IF(Свод!$B$1:$L$500='Список для печати'!$A$52,ROW(Свод!$A$1:$A$500)),1)+ROW(A8)-1,SMALL(IF(Свод!$B$1:$L$500='Список для печати'!$A$52,COLUMN(Свод!$B$1:$L$1)-COLUMN(Свод!$A$1)-1),1)+1),"")</f>
        <v>0</v>
      </c>
      <c r="H36" s="24">
        <f t="array" ref="H36">IF('Список для печати'!$A$52&lt;&gt;"",INDEX(Свод!B$1:M$500,SMALL(IF(Свод!$B$1:$L$500='Список для печати'!$A$52,ROW(Свод!$A$1:$A$500)),1)+ROW(B8)-1,SMALL(IF(Свод!$B$1:$L$500='Список для печати'!$A$52,COLUMN(Свод!$B$1:$L$1)-COLUMN(Свод!$A$1)-1),1)+1),"")</f>
        <v>0</v>
      </c>
      <c r="I36" s="23">
        <f t="array" ref="I36">IF('Список для печати'!$A$53&lt;&gt;"",INDEX(Свод!A$1:L$500,SMALL(IF(Свод!$B$1:$L$500='Список для печати'!$A$53,ROW(Свод!$A$1:$A$500)),1)+ROW(A8)-1,SMALL(IF(Свод!$B$1:$L$500='Список для печати'!$A$53,COLUMN(Свод!$B$1:$L$1)-COLUMN(Свод!$A$1)-1),1)+1),"")</f>
        <v>0</v>
      </c>
      <c r="J36" s="24">
        <f t="array" ref="J36">IF('Список для печати'!$A$53&lt;&gt;"",INDEX(Свод!B$1:M$500,SMALL(IF(Свод!$B$1:$L$500='Список для печати'!$A$53,ROW(Свод!$A$1:$A$500)),1)+ROW(B8)-1,SMALL(IF(Свод!$B$1:$L$500='Список для печати'!$A$53,COLUMN(Свод!$B$1:$L$1)-COLUMN(Свод!$A$1)-1),1)+1),"")</f>
        <v>0</v>
      </c>
      <c r="K36" s="23" t="str">
        <f t="array" ref="K36">IF('Список для печати'!$A$54&lt;&gt;"",INDEX(Свод!A$1:L$500,SMALL(IF(Свод!$B$1:$L$500='Список для печати'!$A$54,ROW(Свод!$A$1:$A$500)),1)+ROW(A8)-1,SMALL(IF(Свод!$B$1:$L$500='Список для печати'!$A$54,COLUMN(Свод!$B$1:$L$1)-COLUMN(Свод!$A$1)-1),1)+1),"")</f>
        <v>ГАРАНТИЯ</v>
      </c>
      <c r="L36" s="24" t="str">
        <f t="array" ref="L36">IF('Список для печати'!$A$54&lt;&gt;"",INDEX(Свод!B$1:M$500,SMALL(IF(Свод!$B$1:$L$500='Список для печати'!$A$54,ROW(Свод!$A$1:$A$500)),1)+ROW(B8)-1,SMALL(IF(Свод!$B$1:$L$500='Список для печати'!$A$54,COLUMN(Свод!$B$1:$L$1)-COLUMN(Свод!$A$1)-1),1)+1),"")</f>
        <v>1 ГОД</v>
      </c>
    </row>
    <row r="37" spans="1:12" ht="14.1" customHeight="1" x14ac:dyDescent="0.25">
      <c r="A37" s="14" t="str">
        <f t="array" ref="A37">IF('Список для печати'!$A$13&lt;&gt;"",INDEX(Свод!A$1:L$500,SMALL(IF(Свод!$B$1:$L$500='Список для печати'!$A$13,ROW(Свод!$A$1:$A$500)),1)+ROW(A1)-1,SMALL(IF(Свод!$B$1:$L$500='Список для печати'!$A$13,COLUMN(Свод!$B$1:$L$1)-COLUMN(Свод!$A$1)-1),1)+1),"")</f>
        <v>НАБ.ИНСТР+ШУРУПОВ.</v>
      </c>
      <c r="B37" s="15" t="str">
        <f t="array" ref="B37">IF('Список для печати'!$A$13&lt;&gt;"",INDEX(Свод!B$1:M$500,SMALL(IF(Свод!$B$1:$L$500='Список для печати'!$A$13,ROW(Свод!$A$1:$A$500)),1)+ROW(B1)-1,SMALL(IF(Свод!$B$1:$L$500='Список для печати'!$A$13,COLUMN(Свод!$B$1:$L$1)-COLUMN(Свод!$A$1)-1),1)+1),"")</f>
        <v>693-012</v>
      </c>
      <c r="C37" s="14" t="str">
        <f t="array" ref="C37">IF('Список для печати'!$A$14&lt;&gt;"",INDEX(Свод!A$1:L$500,SMALL(IF(Свод!$B$1:$L$500='Список для печати'!$A$14,ROW(Свод!$A$1:$A$500)),1)+ROW(A1)-1,SMALL(IF(Свод!$B$1:$L$500='Список для печати'!$A$14,COLUMN(Свод!$B$1:$L$1)-COLUMN(Свод!$A$1)-1),1)+1),"")</f>
        <v>ДРЕЛЬ-ШУРУПОВЕРТ</v>
      </c>
      <c r="D37" s="15" t="str">
        <f t="array" ref="D37">IF('Список для печати'!$A$14&lt;&gt;"",INDEX(Свод!B$1:M$500,SMALL(IF(Свод!$B$1:$L$500='Список для печати'!$A$14,ROW(Свод!$A$1:$A$500)),1)+ROW(B1)-1,SMALL(IF(Свод!$B$1:$L$500='Список для печати'!$A$14,COLUMN(Свод!$B$1:$L$1)-COLUMN(Свод!$A$1)-1),1)+1),"")</f>
        <v>691-015</v>
      </c>
      <c r="E37" s="14" t="str">
        <f t="array" ref="E37">IF('Список для печати'!$A$15&lt;&gt;"",INDEX(Свод!A$1:L$500,SMALL(IF(Свод!$B$1:$L$500='Список для печати'!$A$15,ROW(Свод!$A$1:$A$500)),1)+ROW(A1)-1,SMALL(IF(Свод!$B$1:$L$500='Список для печати'!$A$15,COLUMN(Свод!$B$1:$L$1)-COLUMN(Свод!$A$1)-1),1)+1),"")</f>
        <v>УШМ</v>
      </c>
      <c r="F37" s="15" t="str">
        <f t="array" ref="F37">IF('Список для печати'!$A$15&lt;&gt;"",INDEX(Свод!B$1:M$500,SMALL(IF(Свод!$B$1:$L$500='Список для печати'!$A$15,ROW(Свод!$A$1:$A$500)),1)+ROW(B1)-1,SMALL(IF(Свод!$B$1:$L$500='Список для печати'!$A$15,COLUMN(Свод!$B$1:$L$1)-COLUMN(Свод!$A$1)-1),1)+1),"")</f>
        <v>693-015</v>
      </c>
      <c r="G37" s="14" t="str">
        <f t="array" ref="G37">IF('Список для печати'!$A$55&lt;&gt;"",INDEX(Свод!A$1:L$500,SMALL(IF(Свод!$B$1:$L$500='Список для печати'!$A$55,ROW(Свод!$A$1:$A$500)),1)+ROW(A1)-1,SMALL(IF(Свод!$B$1:$L$500='Список для печати'!$A$55,COLUMN(Свод!$B$1:$L$1)-COLUMN(Свод!$A$1)-1),1)+1),"")</f>
        <v xml:space="preserve"> РУБАНОК ЭЛЕКТ.</v>
      </c>
      <c r="H37" s="15" t="str">
        <f t="array" ref="H37">IF('Список для печати'!$A$55&lt;&gt;"",INDEX(Свод!B$1:M$500,SMALL(IF(Свод!$B$1:$L$500='Список для печати'!$A$55,ROW(Свод!$A$1:$A$500)),1)+ROW(B1)-1,SMALL(IF(Свод!$B$1:$L$500='Список для печати'!$A$55,COLUMN(Свод!$B$1:$L$1)-COLUMN(Свод!$A$1)-1),1)+1),"")</f>
        <v>646-051</v>
      </c>
      <c r="I37" s="14" t="str">
        <f t="array" ref="I37">IF('Список для печати'!$A$56&lt;&gt;"",INDEX(Свод!A$1:L$500,SMALL(IF(Свод!$B$1:$L$500='Список для печати'!$A$56,ROW(Свод!$A$1:$A$500)),1)+ROW(A1)-1,SMALL(IF(Свод!$B$1:$L$500='Список для печати'!$A$56,COLUMN(Свод!$B$1:$L$1)-COLUMN(Свод!$A$1)-1),1)+1),"")</f>
        <v xml:space="preserve"> ЛОБЗИК ЭЛЕКТ.</v>
      </c>
      <c r="J37" s="15" t="str">
        <f t="array" ref="J37">IF('Список для печати'!$A$56&lt;&gt;"",INDEX(Свод!B$1:M$500,SMALL(IF(Свод!$B$1:$L$500='Список для печати'!$A$56,ROW(Свод!$A$1:$A$500)),1)+ROW(B1)-1,SMALL(IF(Свод!$B$1:$L$500='Список для печати'!$A$56,COLUMN(Свод!$B$1:$L$1)-COLUMN(Свод!$A$1)-1),1)+1),"")</f>
        <v>693-013</v>
      </c>
      <c r="K37" s="14" t="str">
        <f t="array" ref="K37">IF('Список для печати'!$A$57&lt;&gt;"",INDEX(Свод!A$1:L$500,SMALL(IF(Свод!$B$1:$L$500='Список для печати'!$A$57,ROW(Свод!$A$1:$A$500)),1)+ROW(A1)-1,SMALL(IF(Свод!$B$1:$L$500='Список для печати'!$A$57,COLUMN(Свод!$B$1:$L$1)-COLUMN(Свод!$A$1)-1),1)+1),"")</f>
        <v>НАБ.ИНСТР+ДРЕЛЬ</v>
      </c>
      <c r="L37" s="15" t="str">
        <f t="array" ref="L37">IF('Список для печати'!$A$57&lt;&gt;"",INDEX(Свод!B$1:M$500,SMALL(IF(Свод!$B$1:$L$500='Список для печати'!$A$57,ROW(Свод!$A$1:$A$500)),1)+ROW(B1)-1,SMALL(IF(Свод!$B$1:$L$500='Список для печати'!$A$57,COLUMN(Свод!$B$1:$L$1)-COLUMN(Свод!$A$1)-1),1)+1),"")</f>
        <v>693-011</v>
      </c>
    </row>
    <row r="38" spans="1:12" ht="14.1" customHeight="1" x14ac:dyDescent="0.25">
      <c r="A38" s="17" t="str">
        <f t="array" ref="A38">IF('Список для печати'!$A$13&lt;&gt;"",INDEX(Свод!A$1:L$500,SMALL(IF(Свод!$B$1:$L$500='Список для печати'!$A$13,ROW(Свод!$A$1:$A$500)),1)+ROW(A2)-1,SMALL(IF(Свод!$B$1:$L$500='Список для печати'!$A$13,COLUMN(Свод!$B$1:$L$1)-COLUMN(Свод!$A$1)-1),1)+1),"")</f>
        <v>НАПРЯЖЕНИЕ АККУМ.</v>
      </c>
      <c r="B38" s="18" t="str">
        <f t="array" ref="B38">IF('Список для печати'!$A$13&lt;&gt;"",INDEX(Свод!B$1:M$500,SMALL(IF(Свод!$B$1:$L$500='Список для печати'!$A$13,ROW(Свод!$A$1:$A$500)),1)+ROW(B2)-1,SMALL(IF(Свод!$B$1:$L$500='Список для печати'!$A$13,COLUMN(Свод!$B$1:$L$1)-COLUMN(Свод!$A$1)-1),1)+1),"")</f>
        <v>12В Li-ON</v>
      </c>
      <c r="C38" s="17" t="str">
        <f t="array" ref="C38">IF('Список для печати'!$A$14&lt;&gt;"",INDEX(Свод!A$1:L$500,SMALL(IF(Свод!$B$1:$L$500='Список для печати'!$A$14,ROW(Свод!$A$1:$A$500)),1)+ROW(A2)-1,SMALL(IF(Свод!$B$1:$L$500='Список для печати'!$A$14,COLUMN(Свод!$B$1:$L$1)-COLUMN(Свод!$A$1)-1),1)+1),"")</f>
        <v>НАПРЯЖЕНИЕ АККУМ.</v>
      </c>
      <c r="D38" s="18" t="str">
        <f t="array" ref="D38">IF('Список для печати'!$A$14&lt;&gt;"",INDEX(Свод!B$1:M$500,SMALL(IF(Свод!$B$1:$L$500='Список для печати'!$A$14,ROW(Свод!$A$1:$A$500)),1)+ROW(B2)-1,SMALL(IF(Свод!$B$1:$L$500='Список для печати'!$A$14,COLUMN(Свод!$B$1:$L$1)-COLUMN(Свод!$A$1)-1),1)+1),"")</f>
        <v>18В Li-ON</v>
      </c>
      <c r="E38" s="17" t="str">
        <f t="array" ref="E38">IF('Список для печати'!$A$15&lt;&gt;"",INDEX(Свод!A$1:L$500,SMALL(IF(Свод!$B$1:$L$500='Список для печати'!$A$15,ROW(Свод!$A$1:$A$500)),1)+ROW(A2)-1,SMALL(IF(Свод!$B$1:$L$500='Список для печати'!$A$15,COLUMN(Свод!$B$1:$L$1)-COLUMN(Свод!$A$1)-1),1)+1),"")</f>
        <v>МОЩНОСТЬ</v>
      </c>
      <c r="F38" s="18" t="str">
        <f t="array" ref="F38">IF('Список для печати'!$A$15&lt;&gt;"",INDEX(Свод!B$1:M$500,SMALL(IF(Свод!$B$1:$L$500='Список для печати'!$A$15,ROW(Свод!$A$1:$A$500)),1)+ROW(B2)-1,SMALL(IF(Свод!$B$1:$L$500='Список для печати'!$A$15,COLUMN(Свод!$B$1:$L$1)-COLUMN(Свод!$A$1)-1),1)+1),"")</f>
        <v>750 ВТ</v>
      </c>
      <c r="G38" s="17" t="str">
        <f t="array" ref="G38">IF('Список для печати'!$A$55&lt;&gt;"",INDEX(Свод!A$1:L$500,SMALL(IF(Свод!$B$1:$L$500='Список для печати'!$A$55,ROW(Свод!$A$1:$A$500)),1)+ROW(A2)-1,SMALL(IF(Свод!$B$1:$L$500='Список для печати'!$A$55,COLUMN(Свод!$B$1:$L$1)-COLUMN(Свод!$A$1)-1),1)+1),"")</f>
        <v>ТИП ПИТАНИЯ</v>
      </c>
      <c r="H38" s="18" t="str">
        <f t="array" ref="H38">IF('Список для печати'!$A$55&lt;&gt;"",INDEX(Свод!B$1:M$500,SMALL(IF(Свод!$B$1:$L$500='Список для печати'!$A$55,ROW(Свод!$A$1:$A$500)),1)+ROW(B2)-1,SMALL(IF(Свод!$B$1:$L$500='Список для печати'!$A$55,COLUMN(Свод!$B$1:$L$1)-COLUMN(Свод!$A$1)-1),1)+1),"")</f>
        <v>220 В</v>
      </c>
      <c r="I38" s="17" t="str">
        <f t="array" ref="I38">IF('Список для печати'!$A$56&lt;&gt;"",INDEX(Свод!A$1:L$500,SMALL(IF(Свод!$B$1:$L$500='Список для печати'!$A$56,ROW(Свод!$A$1:$A$500)),1)+ROW(A2)-1,SMALL(IF(Свод!$B$1:$L$500='Список для печати'!$A$56,COLUMN(Свод!$B$1:$L$1)-COLUMN(Свод!$A$1)-1),1)+1),"")</f>
        <v>ТИП ПИТАНИЯ</v>
      </c>
      <c r="J38" s="18" t="str">
        <f t="array" ref="J38">IF('Список для печати'!$A$56&lt;&gt;"",INDEX(Свод!B$1:M$500,SMALL(IF(Свод!$B$1:$L$500='Список для печати'!$A$56,ROW(Свод!$A$1:$A$500)),1)+ROW(B2)-1,SMALL(IF(Свод!$B$1:$L$500='Список для печати'!$A$56,COLUMN(Свод!$B$1:$L$1)-COLUMN(Свод!$A$1)-1),1)+1),"")</f>
        <v>220 В</v>
      </c>
      <c r="K38" s="17" t="str">
        <f t="array" ref="K38">IF('Список для печати'!$A$57&lt;&gt;"",INDEX(Свод!A$1:L$500,SMALL(IF(Свод!$B$1:$L$500='Список для печати'!$A$57,ROW(Свод!$A$1:$A$500)),1)+ROW(A2)-1,SMALL(IF(Свод!$B$1:$L$500='Список для печати'!$A$57,COLUMN(Свод!$B$1:$L$1)-COLUMN(Свод!$A$1)-1),1)+1),"")</f>
        <v>ТИП ПИТАНИЯ</v>
      </c>
      <c r="L38" s="18" t="str">
        <f t="array" ref="L38">IF('Список для печати'!$A$57&lt;&gt;"",INDEX(Свод!B$1:M$500,SMALL(IF(Свод!$B$1:$L$500='Список для печати'!$A$57,ROW(Свод!$A$1:$A$500)),1)+ROW(B2)-1,SMALL(IF(Свод!$B$1:$L$500='Список для печати'!$A$57,COLUMN(Свод!$B$1:$L$1)-COLUMN(Свод!$A$1)-1),1)+1),"")</f>
        <v>220 В</v>
      </c>
    </row>
    <row r="39" spans="1:12" ht="14.1" customHeight="1" x14ac:dyDescent="0.25">
      <c r="A39" s="19" t="str">
        <f t="array" ref="A39">IF('Список для печати'!$A$13&lt;&gt;"",INDEX(Свод!A$1:L$500,SMALL(IF(Свод!$B$1:$L$500='Список для печати'!$A$13,ROW(Свод!$A$1:$A$500)),1)+ROW(A3)-1,SMALL(IF(Свод!$B$1:$L$500='Список для печати'!$A$13,COLUMN(Свод!$B$1:$L$1)-COLUMN(Свод!$A$1)-1),1)+1),"")</f>
        <v>КРУТЯЩИЙ МОМЕНТ</v>
      </c>
      <c r="B39" s="20" t="str">
        <f t="array" ref="B39">IF('Список для печати'!$A$13&lt;&gt;"",INDEX(Свод!B$1:M$500,SMALL(IF(Свод!$B$1:$L$500='Список для печати'!$A$13,ROW(Свод!$A$1:$A$500)),1)+ROW(B3)-1,SMALL(IF(Свод!$B$1:$L$500='Список для печати'!$A$13,COLUMN(Свод!$B$1:$L$1)-COLUMN(Свод!$A$1)-1),1)+1),"")</f>
        <v>18 Н*М</v>
      </c>
      <c r="C39" s="19" t="str">
        <f t="array" ref="C39">IF('Список для печати'!$A$14&lt;&gt;"",INDEX(Свод!A$1:L$500,SMALL(IF(Свод!$B$1:$L$500='Список для печати'!$A$14,ROW(Свод!$A$1:$A$500)),1)+ROW(A3)-1,SMALL(IF(Свод!$B$1:$L$500='Список для печати'!$A$14,COLUMN(Свод!$B$1:$L$1)-COLUMN(Свод!$A$1)-1),1)+1),"")</f>
        <v>КРУТЯЩИЙ МОМЕНТ</v>
      </c>
      <c r="D39" s="20" t="str">
        <f t="array" ref="D39">IF('Список для печати'!$A$14&lt;&gt;"",INDEX(Свод!B$1:M$500,SMALL(IF(Свод!$B$1:$L$500='Список для печати'!$A$14,ROW(Свод!$A$1:$A$500)),1)+ROW(B3)-1,SMALL(IF(Свод!$B$1:$L$500='Список для печати'!$A$14,COLUMN(Свод!$B$1:$L$1)-COLUMN(Свод!$A$1)-1),1)+1),"")</f>
        <v>30 Н*М</v>
      </c>
      <c r="E39" s="19" t="str">
        <f t="array" ref="E39">IF('Список для печати'!$A$15&lt;&gt;"",INDEX(Свод!A$1:L$500,SMALL(IF(Свод!$B$1:$L$500='Список для печати'!$A$15,ROW(Свод!$A$1:$A$500)),1)+ROW(A3)-1,SMALL(IF(Свод!$B$1:$L$500='Список для печати'!$A$15,COLUMN(Свод!$B$1:$L$1)-COLUMN(Свод!$A$1)-1),1)+1),"")</f>
        <v>РАЗМЕР ДИСКА</v>
      </c>
      <c r="F39" s="20" t="str">
        <f t="array" ref="F39">IF('Список для печати'!$A$15&lt;&gt;"",INDEX(Свод!B$1:M$500,SMALL(IF(Свод!$B$1:$L$500='Список для печати'!$A$15,ROW(Свод!$A$1:$A$500)),1)+ROW(B3)-1,SMALL(IF(Свод!$B$1:$L$500='Список для печати'!$A$15,COLUMN(Свод!$B$1:$L$1)-COLUMN(Свод!$A$1)-1),1)+1),"")</f>
        <v>125 ММ</v>
      </c>
      <c r="G39" s="19" t="str">
        <f t="array" ref="G39">IF('Список для печати'!$A$55&lt;&gt;"",INDEX(Свод!A$1:L$500,SMALL(IF(Свод!$B$1:$L$500='Список для печати'!$A$55,ROW(Свод!$A$1:$A$500)),1)+ROW(A3)-1,SMALL(IF(Свод!$B$1:$L$500='Список для печати'!$A$55,COLUMN(Свод!$B$1:$L$1)-COLUMN(Свод!$A$1)-1),1)+1),"")</f>
        <v>МОЩНОСТЬ</v>
      </c>
      <c r="H39" s="20" t="str">
        <f t="array" ref="H39">IF('Список для печати'!$A$55&lt;&gt;"",INDEX(Свод!B$1:M$500,SMALL(IF(Свод!$B$1:$L$500='Список для печати'!$A$55,ROW(Свод!$A$1:$A$500)),1)+ROW(B3)-1,SMALL(IF(Свод!$B$1:$L$500='Список для печати'!$A$55,COLUMN(Свод!$B$1:$L$1)-COLUMN(Свод!$A$1)-1),1)+1),"")</f>
        <v>900 ВТ</v>
      </c>
      <c r="I39" s="19" t="str">
        <f t="array" ref="I39">IF('Список для печати'!$A$56&lt;&gt;"",INDEX(Свод!A$1:L$500,SMALL(IF(Свод!$B$1:$L$500='Список для печати'!$A$56,ROW(Свод!$A$1:$A$500)),1)+ROW(A3)-1,SMALL(IF(Свод!$B$1:$L$500='Список для печати'!$A$56,COLUMN(Свод!$B$1:$L$1)-COLUMN(Свод!$A$1)-1),1)+1),"")</f>
        <v>МОЩНОСТЬ</v>
      </c>
      <c r="J39" s="20" t="str">
        <f t="array" ref="J39">IF('Список для печати'!$A$56&lt;&gt;"",INDEX(Свод!B$1:M$500,SMALL(IF(Свод!$B$1:$L$500='Список для печати'!$A$56,ROW(Свод!$A$1:$A$500)),1)+ROW(B3)-1,SMALL(IF(Свод!$B$1:$L$500='Список для печати'!$A$56,COLUMN(Свод!$B$1:$L$1)-COLUMN(Свод!$A$1)-1),1)+1),"")</f>
        <v>400 Вт</v>
      </c>
      <c r="K39" s="19" t="str">
        <f t="array" ref="K39">IF('Список для печати'!$A$57&lt;&gt;"",INDEX(Свод!A$1:L$500,SMALL(IF(Свод!$B$1:$L$500='Список для печати'!$A$57,ROW(Свод!$A$1:$A$500)),1)+ROW(A3)-1,SMALL(IF(Свод!$B$1:$L$500='Список для печати'!$A$57,COLUMN(Свод!$B$1:$L$1)-COLUMN(Свод!$A$1)-1),1)+1),"")</f>
        <v>МОЩНОСТЬ</v>
      </c>
      <c r="L39" s="20" t="str">
        <f t="array" ref="L39">IF('Список для печати'!$A$57&lt;&gt;"",INDEX(Свод!B$1:M$500,SMALL(IF(Свод!$B$1:$L$500='Список для печати'!$A$57,ROW(Свод!$A$1:$A$500)),1)+ROW(B3)-1,SMALL(IF(Свод!$B$1:$L$500='Список для печати'!$A$57,COLUMN(Свод!$B$1:$L$1)-COLUMN(Свод!$A$1)-1),1)+1),"")</f>
        <v>500 ВТ</v>
      </c>
    </row>
    <row r="40" spans="1:12" ht="14.1" customHeight="1" x14ac:dyDescent="0.25">
      <c r="A40" s="17" t="str">
        <f t="array" ref="A40">IF('Список для печати'!$A$13&lt;&gt;"",INDEX(Свод!A$1:L$500,SMALL(IF(Свод!$B$1:$L$500='Список для печати'!$A$13,ROW(Свод!$A$1:$A$500)),1)+ROW(A4)-1,SMALL(IF(Свод!$B$1:$L$500='Список для печати'!$A$13,COLUMN(Свод!$B$1:$L$1)-COLUMN(Свод!$A$1)-1),1)+1),"")</f>
        <v>РЕГУЛ. КРУТЯЩЕГО МОМЕНТА</v>
      </c>
      <c r="B40" s="18" t="str">
        <f t="array" ref="B40">IF('Список для печати'!$A$13&lt;&gt;"",INDEX(Свод!B$1:M$500,SMALL(IF(Свод!$B$1:$L$500='Список для печати'!$A$13,ROW(Свод!$A$1:$A$500)),1)+ROW(B4)-1,SMALL(IF(Свод!$B$1:$L$500='Список для печати'!$A$13,COLUMN(Свод!$B$1:$L$1)-COLUMN(Свод!$A$1)-1),1)+1),"")</f>
        <v>17 СТУП.</v>
      </c>
      <c r="C40" s="17" t="str">
        <f t="array" ref="C40">IF('Список для печати'!$A$14&lt;&gt;"",INDEX(Свод!A$1:L$500,SMALL(IF(Свод!$B$1:$L$500='Список для печати'!$A$14,ROW(Свод!$A$1:$A$500)),1)+ROW(A4)-1,SMALL(IF(Свод!$B$1:$L$500='Список для печати'!$A$14,COLUMN(Свод!$B$1:$L$1)-COLUMN(Свод!$A$1)-1),1)+1),"")</f>
        <v>РЕГУЛ. КРУТЯЩЕГО МОМЕНТА</v>
      </c>
      <c r="D40" s="18" t="str">
        <f t="array" ref="D40">IF('Список для печати'!$A$14&lt;&gt;"",INDEX(Свод!B$1:M$500,SMALL(IF(Свод!$B$1:$L$500='Список для печати'!$A$14,ROW(Свод!$A$1:$A$500)),1)+ROW(B4)-1,SMALL(IF(Свод!$B$1:$L$500='Список для печати'!$A$14,COLUMN(Свод!$B$1:$L$1)-COLUMN(Свод!$A$1)-1),1)+1),"")</f>
        <v>17 СТУП.</v>
      </c>
      <c r="E40" s="17" t="str">
        <f t="array" ref="E40">IF('Список для печати'!$A$15&lt;&gt;"",INDEX(Свод!A$1:L$500,SMALL(IF(Свод!$B$1:$L$500='Список для печати'!$A$15,ROW(Свод!$A$1:$A$500)),1)+ROW(A4)-1,SMALL(IF(Свод!$B$1:$L$500='Список для печати'!$A$15,COLUMN(Свод!$B$1:$L$1)-COLUMN(Свод!$A$1)-1),1)+1),"")</f>
        <v>РЕЗЬБА ШПИНДЕЛЯ</v>
      </c>
      <c r="F40" s="18" t="str">
        <f t="array" ref="F40">IF('Список для печати'!$A$15&lt;&gt;"",INDEX(Свод!B$1:M$500,SMALL(IF(Свод!$B$1:$L$500='Список для печати'!$A$15,ROW(Свод!$A$1:$A$500)),1)+ROW(B4)-1,SMALL(IF(Свод!$B$1:$L$500='Список для печати'!$A$15,COLUMN(Свод!$B$1:$L$1)-COLUMN(Свод!$A$1)-1),1)+1),"")</f>
        <v>М14</v>
      </c>
      <c r="G40" s="17" t="str">
        <f t="array" ref="G40">IF('Список для печати'!$A$55&lt;&gt;"",INDEX(Свод!A$1:L$500,SMALL(IF(Свод!$B$1:$L$500='Список для печати'!$A$55,ROW(Свод!$A$1:$A$500)),1)+ROW(A4)-1,SMALL(IF(Свод!$B$1:$L$500='Список для печати'!$A$55,COLUMN(Свод!$B$1:$L$1)-COLUMN(Свод!$A$1)-1),1)+1),"")</f>
        <v>СКОРОСТЬ ВРАЩ.</v>
      </c>
      <c r="H40" s="18" t="str">
        <f t="array" ref="H40">IF('Список для печати'!$A$55&lt;&gt;"",INDEX(Свод!B$1:M$500,SMALL(IF(Свод!$B$1:$L$500='Список для печати'!$A$55,ROW(Свод!$A$1:$A$500)),1)+ROW(B4)-1,SMALL(IF(Свод!$B$1:$L$500='Список для печати'!$A$55,COLUMN(Свод!$B$1:$L$1)-COLUMN(Свод!$A$1)-1),1)+1),"")</f>
        <v>16000 \МИН</v>
      </c>
      <c r="I40" s="17" t="str">
        <f t="array" ref="I40">IF('Список для печати'!$A$56&lt;&gt;"",INDEX(Свод!A$1:L$500,SMALL(IF(Свод!$B$1:$L$500='Список для печати'!$A$56,ROW(Свод!$A$1:$A$500)),1)+ROW(A4)-1,SMALL(IF(Свод!$B$1:$L$500='Список для печати'!$A$56,COLUMN(Свод!$B$1:$L$1)-COLUMN(Свод!$A$1)-1),1)+1),"")</f>
        <v>СКОРОСТЬ ВРАЩ.</v>
      </c>
      <c r="J40" s="18" t="str">
        <f t="array" ref="J40">IF('Список для печати'!$A$56&lt;&gt;"",INDEX(Свод!B$1:M$500,SMALL(IF(Свод!$B$1:$L$500='Список для печати'!$A$56,ROW(Свод!$A$1:$A$500)),1)+ROW(B4)-1,SMALL(IF(Свод!$B$1:$L$500='Список для печати'!$A$56,COLUMN(Свод!$B$1:$L$1)-COLUMN(Свод!$A$1)-1),1)+1),"")</f>
        <v>0-3000 \МИН</v>
      </c>
      <c r="K40" s="17" t="str">
        <f t="array" ref="K40">IF('Список для печати'!$A$57&lt;&gt;"",INDEX(Свод!A$1:L$500,SMALL(IF(Свод!$B$1:$L$500='Список для печати'!$A$57,ROW(Свод!$A$1:$A$500)),1)+ROW(A4)-1,SMALL(IF(Свод!$B$1:$L$500='Список для печати'!$A$57,COLUMN(Свод!$B$1:$L$1)-COLUMN(Свод!$A$1)-1),1)+1),"")</f>
        <v>ОБОРОТЫ</v>
      </c>
      <c r="L40" s="18" t="str">
        <f t="array" ref="L40">IF('Список для печати'!$A$57&lt;&gt;"",INDEX(Свод!B$1:M$500,SMALL(IF(Свод!$B$1:$L$500='Список для печати'!$A$57,ROW(Свод!$A$1:$A$500)),1)+ROW(B4)-1,SMALL(IF(Свод!$B$1:$L$500='Список для печати'!$A$57,COLUMN(Свод!$B$1:$L$1)-COLUMN(Свод!$A$1)-1),1)+1),"")</f>
        <v>3000 \МИН</v>
      </c>
    </row>
    <row r="41" spans="1:12" ht="14.1" customHeight="1" x14ac:dyDescent="0.25">
      <c r="A41" s="21" t="str">
        <f t="array" ref="A41">IF('Список для печати'!$A$13&lt;&gt;"",INDEX(Свод!A$1:L$500,SMALL(IF(Свод!$B$1:$L$500='Список для печати'!$A$13,ROW(Свод!$A$1:$A$500)),1)+ROW(A5)-1,SMALL(IF(Свод!$B$1:$L$500='Список для печати'!$A$13,COLUMN(Свод!$B$1:$L$1)-COLUMN(Свод!$A$1)-1),1)+1),"")</f>
        <v>ВРЕМЯ ЗАРЯДКИ</v>
      </c>
      <c r="B41" s="20" t="str">
        <f t="array" ref="B41">IF('Список для печати'!$A$13&lt;&gt;"",INDEX(Свод!B$1:M$500,SMALL(IF(Свод!$B$1:$L$500='Список для печати'!$A$13,ROW(Свод!$A$1:$A$500)),1)+ROW(B5)-1,SMALL(IF(Свод!$B$1:$L$500='Список для печати'!$A$13,COLUMN(Свод!$B$1:$L$1)-COLUMN(Свод!$A$1)-1),1)+1),"")</f>
        <v>1 ЧАС</v>
      </c>
      <c r="C41" s="21" t="str">
        <f t="array" ref="C41">IF('Список для печати'!$A$14&lt;&gt;"",INDEX(Свод!A$1:L$500,SMALL(IF(Свод!$B$1:$L$500='Список для печати'!$A$14,ROW(Свод!$A$1:$A$500)),1)+ROW(A5)-1,SMALL(IF(Свод!$B$1:$L$500='Список для печати'!$A$14,COLUMN(Свод!$B$1:$L$1)-COLUMN(Свод!$A$1)-1),1)+1),"")</f>
        <v>ВРЕМЯ ЗАРЯДКИ</v>
      </c>
      <c r="D41" s="20" t="str">
        <f t="array" ref="D41">IF('Список для печати'!$A$14&lt;&gt;"",INDEX(Свод!B$1:M$500,SMALL(IF(Свод!$B$1:$L$500='Список для печати'!$A$14,ROW(Свод!$A$1:$A$500)),1)+ROW(B5)-1,SMALL(IF(Свод!$B$1:$L$500='Список для печати'!$A$14,COLUMN(Свод!$B$1:$L$1)-COLUMN(Свод!$A$1)-1),1)+1),"")</f>
        <v>1 ЧАС</v>
      </c>
      <c r="E41" s="21" t="str">
        <f t="array" ref="E41">IF('Список для печати'!$A$15&lt;&gt;"",INDEX(Свод!A$1:L$500,SMALL(IF(Свод!$B$1:$L$500='Список для печати'!$A$15,ROW(Свод!$A$1:$A$500)),1)+ROW(A5)-1,SMALL(IF(Свод!$B$1:$L$500='Список для печати'!$A$15,COLUMN(Свод!$B$1:$L$1)-COLUMN(Свод!$A$1)-1),1)+1),"")</f>
        <v>БЛОК. ШПИНДЕЛЯ</v>
      </c>
      <c r="F41" s="20" t="str">
        <f t="array" ref="F41">IF('Список для печати'!$A$15&lt;&gt;"",INDEX(Свод!B$1:M$500,SMALL(IF(Свод!$B$1:$L$500='Список для печати'!$A$15,ROW(Свод!$A$1:$A$500)),1)+ROW(B5)-1,SMALL(IF(Свод!$B$1:$L$500='Список для печати'!$A$15,COLUMN(Свод!$B$1:$L$1)-COLUMN(Свод!$A$1)-1),1)+1),"")</f>
        <v>ЕСТЬ</v>
      </c>
      <c r="G41" s="21" t="str">
        <f t="array" ref="G41">IF('Список для печати'!$A$55&lt;&gt;"",INDEX(Свод!A$1:L$500,SMALL(IF(Свод!$B$1:$L$500='Список для печати'!$A$55,ROW(Свод!$A$1:$A$500)),1)+ROW(A5)-1,SMALL(IF(Свод!$B$1:$L$500='Список для печати'!$A$55,COLUMN(Свод!$B$1:$L$1)-COLUMN(Свод!$A$1)-1),1)+1),"")</f>
        <v>ШИРИНА ОБРАБ.</v>
      </c>
      <c r="H41" s="20" t="str">
        <f t="array" ref="H41">IF('Список для печати'!$A$55&lt;&gt;"",INDEX(Свод!B$1:M$500,SMALL(IF(Свод!$B$1:$L$500='Список для печати'!$A$55,ROW(Свод!$A$1:$A$500)),1)+ROW(B5)-1,SMALL(IF(Свод!$B$1:$L$500='Список для печати'!$A$55,COLUMN(Свод!$B$1:$L$1)-COLUMN(Свод!$A$1)-1),1)+1),"")</f>
        <v>82 ММ</v>
      </c>
      <c r="I41" s="21" t="str">
        <f t="array" ref="I41">IF('Список для печати'!$A$56&lt;&gt;"",INDEX(Свод!A$1:L$500,SMALL(IF(Свод!$B$1:$L$500='Список для печати'!$A$56,ROW(Свод!$A$1:$A$500)),1)+ROW(A5)-1,SMALL(IF(Свод!$B$1:$L$500='Список для печати'!$A$56,COLUMN(Свод!$B$1:$L$1)-COLUMN(Свод!$A$1)-1),1)+1),"")</f>
        <v>УГОЛ ПРОПИЛА</v>
      </c>
      <c r="J41" s="20" t="str">
        <f t="array" ref="J41">IF('Список для печати'!$A$56&lt;&gt;"",INDEX(Свод!B$1:M$500,SMALL(IF(Свод!$B$1:$L$500='Список для печати'!$A$56,ROW(Свод!$A$1:$A$500)),1)+ROW(B5)-1,SMALL(IF(Свод!$B$1:$L$500='Список для печати'!$A$56,COLUMN(Свод!$B$1:$L$1)-COLUMN(Свод!$A$1)-1),1)+1),"")</f>
        <v>0-45 ГР.</v>
      </c>
      <c r="K41" s="21" t="str">
        <f t="array" ref="K41">IF('Список для печати'!$A$57&lt;&gt;"",INDEX(Свод!A$1:L$500,SMALL(IF(Свод!$B$1:$L$500='Список для печати'!$A$57,ROW(Свод!$A$1:$A$500)),1)+ROW(A5)-1,SMALL(IF(Свод!$B$1:$L$500='Список для печати'!$A$57,COLUMN(Свод!$B$1:$L$1)-COLUMN(Свод!$A$1)-1),1)+1),"")</f>
        <v>КОЛ. РЕЖИМОВ</v>
      </c>
      <c r="L41" s="20">
        <f t="array" ref="L41">IF('Список для печати'!$A$57&lt;&gt;"",INDEX(Свод!B$1:M$500,SMALL(IF(Свод!$B$1:$L$500='Список для печати'!$A$57,ROW(Свод!$A$1:$A$500)),1)+ROW(B5)-1,SMALL(IF(Свод!$B$1:$L$500='Список для печати'!$A$57,COLUMN(Свод!$B$1:$L$1)-COLUMN(Свод!$A$1)-1),1)+1),"")</f>
        <v>2</v>
      </c>
    </row>
    <row r="42" spans="1:12" ht="14.1" customHeight="1" x14ac:dyDescent="0.25">
      <c r="A42" s="22" t="str">
        <f t="array" ref="A42">IF('Список для печати'!$A$13&lt;&gt;"",INDEX(Свод!A$1:L$500,SMALL(IF(Свод!$B$1:$L$500='Список для печати'!$A$13,ROW(Свод!$A$1:$A$500)),1)+ROW(A6)-1,SMALL(IF(Свод!$B$1:$L$500='Список для печати'!$A$13,COLUMN(Свод!$B$1:$L$1)-COLUMN(Свод!$A$1)-1),1)+1),"")</f>
        <v>КОЛ. АККУМУЛЯТОРОВ</v>
      </c>
      <c r="B42" s="18">
        <f t="array" ref="B42">IF('Список для печати'!$A$13&lt;&gt;"",INDEX(Свод!B$1:M$500,SMALL(IF(Свод!$B$1:$L$500='Список для печати'!$A$13,ROW(Свод!$A$1:$A$500)),1)+ROW(B6)-1,SMALL(IF(Свод!$B$1:$L$500='Список для печати'!$A$13,COLUMN(Свод!$B$1:$L$1)-COLUMN(Свод!$A$1)-1),1)+1),"")</f>
        <v>1</v>
      </c>
      <c r="C42" s="22" t="str">
        <f t="array" ref="C42">IF('Список для печати'!$A$14&lt;&gt;"",INDEX(Свод!A$1:L$500,SMALL(IF(Свод!$B$1:$L$500='Список для печати'!$A$14,ROW(Свод!$A$1:$A$500)),1)+ROW(A6)-1,SMALL(IF(Свод!$B$1:$L$500='Список для печати'!$A$14,COLUMN(Свод!$B$1:$L$1)-COLUMN(Свод!$A$1)-1),1)+1),"")</f>
        <v>КОЛ. АККУМУЛЯТОРОВ</v>
      </c>
      <c r="D42" s="18">
        <f t="array" ref="D42">IF('Список для печати'!$A$14&lt;&gt;"",INDEX(Свод!B$1:M$500,SMALL(IF(Свод!$B$1:$L$500='Список для печати'!$A$14,ROW(Свод!$A$1:$A$500)),1)+ROW(B6)-1,SMALL(IF(Свод!$B$1:$L$500='Список для печати'!$A$14,COLUMN(Свод!$B$1:$L$1)-COLUMN(Свод!$A$1)-1),1)+1),"")</f>
        <v>1</v>
      </c>
      <c r="E42" s="22" t="str">
        <f t="array" ref="E42">IF('Список для печати'!$A$15&lt;&gt;"",INDEX(Свод!A$1:L$500,SMALL(IF(Свод!$B$1:$L$500='Список для печати'!$A$15,ROW(Свод!$A$1:$A$500)),1)+ROW(A6)-1,SMALL(IF(Свод!$B$1:$L$500='Список для печати'!$A$15,COLUMN(Свод!$B$1:$L$1)-COLUMN(Свод!$A$1)-1),1)+1),"")</f>
        <v>ОБОРОТ/МИН</v>
      </c>
      <c r="F42" s="18" t="str">
        <f t="array" ref="F42">IF('Список для печати'!$A$15&lt;&gt;"",INDEX(Свод!B$1:M$500,SMALL(IF(Свод!$B$1:$L$500='Список для печати'!$A$15,ROW(Свод!$A$1:$A$500)),1)+ROW(B6)-1,SMALL(IF(Свод!$B$1:$L$500='Список для печати'!$A$15,COLUMN(Свод!$B$1:$L$1)-COLUMN(Свод!$A$1)-1),1)+1),"")</f>
        <v>11000/МИН</v>
      </c>
      <c r="G42" s="22" t="str">
        <f t="array" ref="G42">IF('Список для печати'!$A$55&lt;&gt;"",INDEX(Свод!A$1:L$500,SMALL(IF(Свод!$B$1:$L$500='Список для печати'!$A$55,ROW(Свод!$A$1:$A$500)),1)+ROW(A6)-1,SMALL(IF(Свод!$B$1:$L$500='Список для печати'!$A$55,COLUMN(Свод!$B$1:$L$1)-COLUMN(Свод!$A$1)-1),1)+1),"")</f>
        <v>ГЛУБИНА ОБРАБ.</v>
      </c>
      <c r="H42" s="18" t="str">
        <f t="array" ref="H42">IF('Список для печати'!$A$55&lt;&gt;"",INDEX(Свод!B$1:M$500,SMALL(IF(Свод!$B$1:$L$500='Список для печати'!$A$55,ROW(Свод!$A$1:$A$500)),1)+ROW(B6)-1,SMALL(IF(Свод!$B$1:$L$500='Список для печати'!$A$55,COLUMN(Свод!$B$1:$L$1)-COLUMN(Свод!$A$1)-1),1)+1),"")</f>
        <v>3 ММ</v>
      </c>
      <c r="I42" s="22" t="str">
        <f t="array" ref="I42">IF('Список для печати'!$A$56&lt;&gt;"",INDEX(Свод!A$1:L$500,SMALL(IF(Свод!$B$1:$L$500='Список для печати'!$A$56,ROW(Свод!$A$1:$A$500)),1)+ROW(A6)-1,SMALL(IF(Свод!$B$1:$L$500='Список для печати'!$A$56,COLUMN(Свод!$B$1:$L$1)-COLUMN(Свод!$A$1)-1),1)+1),"")</f>
        <v>РЕГУЛ. СКОРОСТИ</v>
      </c>
      <c r="J42" s="18" t="str">
        <f t="array" ref="J42">IF('Список для печати'!$A$56&lt;&gt;"",INDEX(Свод!B$1:M$500,SMALL(IF(Свод!$B$1:$L$500='Список для печати'!$A$56,ROW(Свод!$A$1:$A$500)),1)+ROW(B6)-1,SMALL(IF(Свод!$B$1:$L$500='Список для печати'!$A$56,COLUMN(Свод!$B$1:$L$1)-COLUMN(Свод!$A$1)-1),1)+1),"")</f>
        <v>НЕТ</v>
      </c>
      <c r="K42" s="22" t="str">
        <f t="array" ref="K42">IF('Список для печати'!$A$57&lt;&gt;"",INDEX(Свод!A$1:L$500,SMALL(IF(Свод!$B$1:$L$500='Список для печати'!$A$57,ROW(Свод!$A$1:$A$500)),1)+ROW(A6)-1,SMALL(IF(Свод!$B$1:$L$500='Список для печати'!$A$57,COLUMN(Свод!$B$1:$L$1)-COLUMN(Свод!$A$1)-1),1)+1),"")</f>
        <v>ТИП ПАТРОНА</v>
      </c>
      <c r="L42" s="18" t="str">
        <f t="array" ref="L42">IF('Список для печати'!$A$57&lt;&gt;"",INDEX(Свод!B$1:M$500,SMALL(IF(Свод!$B$1:$L$500='Список для печати'!$A$57,ROW(Свод!$A$1:$A$500)),1)+ROW(B6)-1,SMALL(IF(Свод!$B$1:$L$500='Список для печати'!$A$57,COLUMN(Свод!$B$1:$L$1)-COLUMN(Свод!$A$1)-1),1)+1),"")</f>
        <v>КЛЮЧ. 13 ММ</v>
      </c>
    </row>
    <row r="43" spans="1:12" ht="14.1" customHeight="1" x14ac:dyDescent="0.25">
      <c r="A43" s="19" t="str">
        <f t="array" ref="A43">IF('Список для печати'!$A$13&lt;&gt;"",INDEX(Свод!A$1:L$500,SMALL(IF(Свод!$B$1:$L$500='Список для печати'!$A$13,ROW(Свод!$A$1:$A$500)),1)+ROW(A7)-1,SMALL(IF(Свод!$B$1:$L$500='Список для печати'!$A$13,COLUMN(Свод!$B$1:$L$1)-COLUMN(Свод!$A$1)-1),1)+1),"")</f>
        <v>ГАРАНТИЯ</v>
      </c>
      <c r="B43" s="20" t="str">
        <f t="array" ref="B43">IF('Список для печати'!$A$13&lt;&gt;"",INDEX(Свод!B$1:M$500,SMALL(IF(Свод!$B$1:$L$500='Список для печати'!$A$13,ROW(Свод!$A$1:$A$500)),1)+ROW(B7)-1,SMALL(IF(Свод!$B$1:$L$500='Список для печати'!$A$13,COLUMN(Свод!$B$1:$L$1)-COLUMN(Свод!$A$1)-1),1)+1),"")</f>
        <v>1 ГОД</v>
      </c>
      <c r="C43" s="19" t="str">
        <f t="array" ref="C43">IF('Список для печати'!$A$14&lt;&gt;"",INDEX(Свод!A$1:L$500,SMALL(IF(Свод!$B$1:$L$500='Список для печати'!$A$14,ROW(Свод!$A$1:$A$500)),1)+ROW(A7)-1,SMALL(IF(Свод!$B$1:$L$500='Список для печати'!$A$14,COLUMN(Свод!$B$1:$L$1)-COLUMN(Свод!$A$1)-1),1)+1),"")</f>
        <v>ГАРАНТИЯ</v>
      </c>
      <c r="D43" s="20" t="str">
        <f t="array" ref="D43">IF('Список для печати'!$A$14&lt;&gt;"",INDEX(Свод!B$1:M$500,SMALL(IF(Свод!$B$1:$L$500='Список для печати'!$A$14,ROW(Свод!$A$1:$A$500)),1)+ROW(B7)-1,SMALL(IF(Свод!$B$1:$L$500='Список для печати'!$A$14,COLUMN(Свод!$B$1:$L$1)-COLUMN(Свод!$A$1)-1),1)+1),"")</f>
        <v>1 ГОД</v>
      </c>
      <c r="E43" s="19" t="str">
        <f t="array" ref="E43">IF('Список для печати'!$A$15&lt;&gt;"",INDEX(Свод!A$1:L$500,SMALL(IF(Свод!$B$1:$L$500='Список для печати'!$A$15,ROW(Свод!$A$1:$A$500)),1)+ROW(A7)-1,SMALL(IF(Свод!$B$1:$L$500='Список для печати'!$A$15,COLUMN(Свод!$B$1:$L$1)-COLUMN(Свод!$A$1)-1),1)+1),"")</f>
        <v>ГАРАНТИЯ</v>
      </c>
      <c r="F43" s="20" t="str">
        <f t="array" ref="F43">IF('Список для печати'!$A$15&lt;&gt;"",INDEX(Свод!B$1:M$500,SMALL(IF(Свод!$B$1:$L$500='Список для печати'!$A$15,ROW(Свод!$A$1:$A$500)),1)+ROW(B7)-1,SMALL(IF(Свод!$B$1:$L$500='Список для печати'!$A$15,COLUMN(Свод!$B$1:$L$1)-COLUMN(Свод!$A$1)-1),1)+1),"")</f>
        <v>1 ГОД</v>
      </c>
      <c r="G43" s="19" t="str">
        <f t="array" ref="G43">IF('Список для печати'!$A$55&lt;&gt;"",INDEX(Свод!A$1:L$500,SMALL(IF(Свод!$B$1:$L$500='Список для печати'!$A$55,ROW(Свод!$A$1:$A$500)),1)+ROW(A7)-1,SMALL(IF(Свод!$B$1:$L$500='Список для печати'!$A$55,COLUMN(Свод!$B$1:$L$1)-COLUMN(Свод!$A$1)-1),1)+1),"")</f>
        <v>ГАРАНТИЯ</v>
      </c>
      <c r="H43" s="20" t="str">
        <f t="array" ref="H43">IF('Список для печати'!$A$55&lt;&gt;"",INDEX(Свод!B$1:M$500,SMALL(IF(Свод!$B$1:$L$500='Список для печати'!$A$55,ROW(Свод!$A$1:$A$500)),1)+ROW(B7)-1,SMALL(IF(Свод!$B$1:$L$500='Список для печати'!$A$55,COLUMN(Свод!$B$1:$L$1)-COLUMN(Свод!$A$1)-1),1)+1),"")</f>
        <v>5 ЛЕТ</v>
      </c>
      <c r="I43" s="19" t="str">
        <f t="array" ref="I43">IF('Список для печати'!$A$56&lt;&gt;"",INDEX(Свод!A$1:L$500,SMALL(IF(Свод!$B$1:$L$500='Список для печати'!$A$56,ROW(Свод!$A$1:$A$500)),1)+ROW(A7)-1,SMALL(IF(Свод!$B$1:$L$500='Список для печати'!$A$56,COLUMN(Свод!$B$1:$L$1)-COLUMN(Свод!$A$1)-1),1)+1),"")</f>
        <v>ГАРАНТИЯ</v>
      </c>
      <c r="J43" s="20" t="str">
        <f t="array" ref="J43">IF('Список для печати'!$A$56&lt;&gt;"",INDEX(Свод!B$1:M$500,SMALL(IF(Свод!$B$1:$L$500='Список для печати'!$A$56,ROW(Свод!$A$1:$A$500)),1)+ROW(B7)-1,SMALL(IF(Свод!$B$1:$L$500='Список для печати'!$A$56,COLUMN(Свод!$B$1:$L$1)-COLUMN(Свод!$A$1)-1),1)+1),"")</f>
        <v>1 ГОД</v>
      </c>
      <c r="K43" s="19" t="str">
        <f t="array" ref="K43">IF('Список для печати'!$A$57&lt;&gt;"",INDEX(Свод!A$1:L$500,SMALL(IF(Свод!$B$1:$L$500='Список для печати'!$A$57,ROW(Свод!$A$1:$A$500)),1)+ROW(A7)-1,SMALL(IF(Свод!$B$1:$L$500='Список для печати'!$A$57,COLUMN(Свод!$B$1:$L$1)-COLUMN(Свод!$A$1)-1),1)+1),"")</f>
        <v>ГАРАНТИЯ</v>
      </c>
      <c r="L43" s="20" t="str">
        <f t="array" ref="L43">IF('Список для печати'!$A$57&lt;&gt;"",INDEX(Свод!B$1:M$500,SMALL(IF(Свод!$B$1:$L$500='Список для печати'!$A$57,ROW(Свод!$A$1:$A$500)),1)+ROW(B7)-1,SMALL(IF(Свод!$B$1:$L$500='Список для печати'!$A$57,COLUMN(Свод!$B$1:$L$1)-COLUMN(Свод!$A$1)-1),1)+1),"")</f>
        <v>1 ГОД</v>
      </c>
    </row>
    <row r="44" spans="1:12" ht="14.1" customHeight="1" thickBot="1" x14ac:dyDescent="0.3">
      <c r="A44" s="23">
        <f t="array" ref="A44">IF('Список для печати'!$A$13&lt;&gt;"",INDEX(Свод!A$1:L$500,SMALL(IF(Свод!$B$1:$L$500='Список для печати'!$A$13,ROW(Свод!$A$1:$A$500)),1)+ROW(A8)-1,SMALL(IF(Свод!$B$1:$L$500='Список для печати'!$A$13,COLUMN(Свод!$B$1:$L$1)-COLUMN(Свод!$A$1)-1),1)+1),"")</f>
        <v>0</v>
      </c>
      <c r="B44" s="24">
        <f t="array" ref="B44">IF('Список для печати'!$A$13&lt;&gt;"",INDEX(Свод!B$1:M$500,SMALL(IF(Свод!$B$1:$L$500='Список для печати'!$A$13,ROW(Свод!$A$1:$A$500)),1)+ROW(B8)-1,SMALL(IF(Свод!$B$1:$L$500='Список для печати'!$A$13,COLUMN(Свод!$B$1:$L$1)-COLUMN(Свод!$A$1)-1),1)+1),"")</f>
        <v>0</v>
      </c>
      <c r="C44" s="23">
        <f t="array" ref="C44">IF('Список для печати'!$A$14&lt;&gt;"",INDEX(Свод!A$1:L$500,SMALL(IF(Свод!$B$1:$L$500='Список для печати'!$A$14,ROW(Свод!$A$1:$A$500)),1)+ROW(A8)-1,SMALL(IF(Свод!$B$1:$L$500='Список для печати'!$A$14,COLUMN(Свод!$B$1:$L$1)-COLUMN(Свод!$A$1)-1),1)+1),"")</f>
        <v>0</v>
      </c>
      <c r="D44" s="24">
        <f t="array" ref="D44">IF('Список для печати'!$A$14&lt;&gt;"",INDEX(Свод!B$1:M$500,SMALL(IF(Свод!$B$1:$L$500='Список для печати'!$A$14,ROW(Свод!$A$1:$A$500)),1)+ROW(B8)-1,SMALL(IF(Свод!$B$1:$L$500='Список для печати'!$A$14,COLUMN(Свод!$B$1:$L$1)-COLUMN(Свод!$A$1)-1),1)+1),"")</f>
        <v>0</v>
      </c>
      <c r="E44" s="23">
        <f t="array" ref="E44">IF('Список для печати'!$A$15&lt;&gt;"",INDEX(Свод!A$1:L$500,SMALL(IF(Свод!$B$1:$L$500='Список для печати'!$A$15,ROW(Свод!$A$1:$A$500)),1)+ROW(A8)-1,SMALL(IF(Свод!$B$1:$L$500='Список для печати'!$A$15,COLUMN(Свод!$B$1:$L$1)-COLUMN(Свод!$A$1)-1),1)+1),"")</f>
        <v>0</v>
      </c>
      <c r="F44" s="24">
        <f t="array" ref="F44">IF('Список для печати'!$A$15&lt;&gt;"",INDEX(Свод!B$1:M$500,SMALL(IF(Свод!$B$1:$L$500='Список для печати'!$A$15,ROW(Свод!$A$1:$A$500)),1)+ROW(B8)-1,SMALL(IF(Свод!$B$1:$L$500='Список для печати'!$A$15,COLUMN(Свод!$B$1:$L$1)-COLUMN(Свод!$A$1)-1),1)+1),"")</f>
        <v>0</v>
      </c>
      <c r="G44" s="23">
        <f t="array" ref="G44">IF('Список для печати'!$A$55&lt;&gt;"",INDEX(Свод!A$1:L$500,SMALL(IF(Свод!$B$1:$L$500='Список для печати'!$A$55,ROW(Свод!$A$1:$A$500)),1)+ROW(A8)-1,SMALL(IF(Свод!$B$1:$L$500='Список для печати'!$A$55,COLUMN(Свод!$B$1:$L$1)-COLUMN(Свод!$A$1)-1),1)+1),"")</f>
        <v>0</v>
      </c>
      <c r="H44" s="24">
        <f t="array" ref="H44">IF('Список для печати'!$A$55&lt;&gt;"",INDEX(Свод!B$1:M$500,SMALL(IF(Свод!$B$1:$L$500='Список для печати'!$A$55,ROW(Свод!$A$1:$A$500)),1)+ROW(B8)-1,SMALL(IF(Свод!$B$1:$L$500='Список для печати'!$A$55,COLUMN(Свод!$B$1:$L$1)-COLUMN(Свод!$A$1)-1),1)+1),"")</f>
        <v>0</v>
      </c>
      <c r="I44" s="23">
        <f t="array" ref="I44">IF('Список для печати'!$A$56&lt;&gt;"",INDEX(Свод!A$1:L$500,SMALL(IF(Свод!$B$1:$L$500='Список для печати'!$A$56,ROW(Свод!$A$1:$A$500)),1)+ROW(A8)-1,SMALL(IF(Свод!$B$1:$L$500='Список для печати'!$A$56,COLUMN(Свод!$B$1:$L$1)-COLUMN(Свод!$A$1)-1),1)+1),"")</f>
        <v>0</v>
      </c>
      <c r="J44" s="24">
        <f t="array" ref="J44">IF('Список для печати'!$A$56&lt;&gt;"",INDEX(Свод!B$1:M$500,SMALL(IF(Свод!$B$1:$L$500='Список для печати'!$A$56,ROW(Свод!$A$1:$A$500)),1)+ROW(B8)-1,SMALL(IF(Свод!$B$1:$L$500='Список для печати'!$A$56,COLUMN(Свод!$B$1:$L$1)-COLUMN(Свод!$A$1)-1),1)+1),"")</f>
        <v>0</v>
      </c>
      <c r="K44" s="23">
        <f t="array" ref="K44">IF('Список для печати'!$A$57&lt;&gt;"",INDEX(Свод!A$1:L$500,SMALL(IF(Свод!$B$1:$L$500='Список для печати'!$A$57,ROW(Свод!$A$1:$A$500)),1)+ROW(A8)-1,SMALL(IF(Свод!$B$1:$L$500='Список для печати'!$A$57,COLUMN(Свод!$B$1:$L$1)-COLUMN(Свод!$A$1)-1),1)+1),"")</f>
        <v>0</v>
      </c>
      <c r="L44" s="24">
        <f t="array" ref="L44">IF('Список для печати'!$A$57&lt;&gt;"",INDEX(Свод!B$1:M$500,SMALL(IF(Свод!$B$1:$L$500='Список для печати'!$A$57,ROW(Свод!$A$1:$A$500)),1)+ROW(B8)-1,SMALL(IF(Свод!$B$1:$L$500='Список для печати'!$A$57,COLUMN(Свод!$B$1:$L$1)-COLUMN(Свод!$A$1)-1),1)+1),"")</f>
        <v>0</v>
      </c>
    </row>
    <row r="45" spans="1:12" ht="14.1" customHeight="1" x14ac:dyDescent="0.25">
      <c r="A45" s="14" t="str">
        <f t="array" ref="A45">IF('Список для печати'!$A$16&lt;&gt;"",INDEX(Свод!A$1:L$500,SMALL(IF(Свод!$B$1:$L$500='Список для печати'!$A$16,ROW(Свод!$A$1:$A$500)),1)+ROW(A1)-1,SMALL(IF(Свод!$B$1:$L$500='Список для печати'!$A$16,COLUMN(Свод!$B$1:$L$1)-COLUMN(Свод!$A$1)-1),1)+1),"")</f>
        <v xml:space="preserve"> ДРЕЛЬ-ШУРУПОВЕРТ</v>
      </c>
      <c r="B45" s="15" t="str">
        <f t="array" ref="B45">IF('Список для печати'!$A$16&lt;&gt;"",INDEX(Свод!B$1:M$500,SMALL(IF(Свод!$B$1:$L$500='Список для печати'!$A$16,ROW(Свод!$A$1:$A$500)),1)+ROW(B1)-1,SMALL(IF(Свод!$B$1:$L$500='Список для печати'!$A$16,COLUMN(Свод!$B$1:$L$1)-COLUMN(Свод!$A$1)-1),1)+1),"")</f>
        <v>691-008</v>
      </c>
      <c r="C45" s="14" t="str">
        <f t="array" ref="C45">IF('Список для печати'!$A$17&lt;&gt;"",INDEX(Свод!A$1:L$500,SMALL(IF(Свод!$B$1:$L$500='Список для печати'!$A$17,ROW(Свод!$A$1:$A$500)),1)+ROW(A1)-1,SMALL(IF(Свод!$B$1:$L$500='Список для печати'!$A$17,COLUMN(Свод!$B$1:$L$1)-COLUMN(Свод!$A$1)-1),1)+1),"")</f>
        <v>ОТВЕРТКА АККУМ.</v>
      </c>
      <c r="D45" s="15" t="str">
        <f t="array" ref="D45">IF('Список для печати'!$A$17&lt;&gt;"",INDEX(Свод!B$1:M$500,SMALL(IF(Свод!$B$1:$L$500='Список для печати'!$A$17,ROW(Свод!$A$1:$A$500)),1)+ROW(B1)-1,SMALL(IF(Свод!$B$1:$L$500='Список для печати'!$A$17,COLUMN(Свод!$B$1:$L$1)-COLUMN(Свод!$A$1)-1),1)+1),"")</f>
        <v>646-192</v>
      </c>
      <c r="E45" s="14" t="str">
        <f t="array" ref="E45">IF('Список для печати'!$A$18&lt;&gt;"",INDEX(Свод!A$1:L$500,SMALL(IF(Свод!$B$1:$L$500='Список для печати'!$A$18,ROW(Свод!$A$1:$A$500)),1)+ROW(A1)-1,SMALL(IF(Свод!$B$1:$L$500='Список для печати'!$A$18,COLUMN(Свод!$B$1:$L$1)-COLUMN(Свод!$A$1)-1),1)+1),"")</f>
        <v>ДРЕЛЬ ЭЛЕКТР.</v>
      </c>
      <c r="F45" s="15" t="str">
        <f t="array" ref="F45">IF('Список для печати'!$A$18&lt;&gt;"",INDEX(Свод!B$1:M$500,SMALL(IF(Свод!$B$1:$L$500='Список для печати'!$A$18,ROW(Свод!$A$1:$A$500)),1)+ROW(B1)-1,SMALL(IF(Свод!$B$1:$L$500='Список для печати'!$A$18,COLUMN(Свод!$B$1:$L$1)-COLUMN(Свод!$A$1)-1),1)+1),"")</f>
        <v>646-183</v>
      </c>
      <c r="G45" s="14" t="str">
        <f t="array" ref="G45">IF('Список для печати'!$A$58&lt;&gt;"",INDEX(Свод!A$1:L$500,SMALL(IF(Свод!$B$1:$L$500='Список для печати'!$A$58,ROW(Свод!$A$1:$A$500)),1)+ROW(A1)-1,SMALL(IF(Свод!$B$1:$L$500='Список для печати'!$A$58,COLUMN(Свод!$B$1:$L$1)-COLUMN(Свод!$A$1)-1),1)+1),"")</f>
        <v>ДРЕЛЬ-ШУРУПОВЕРТ</v>
      </c>
      <c r="H45" s="15" t="str">
        <f t="array" ref="H45">IF('Список для печати'!$A$58&lt;&gt;"",INDEX(Свод!B$1:M$500,SMALL(IF(Свод!$B$1:$L$500='Список для печати'!$A$58,ROW(Свод!$A$1:$A$500)),1)+ROW(B1)-1,SMALL(IF(Свод!$B$1:$L$500='Список для печати'!$A$58,COLUMN(Свод!$B$1:$L$1)-COLUMN(Свод!$A$1)-1),1)+1),"")</f>
        <v>691-014</v>
      </c>
      <c r="I45" s="14" t="str">
        <f t="array" ref="I45">IF('Список для печати'!$A$59&lt;&gt;"",INDEX(Свод!A$1:L$500,SMALL(IF(Свод!$B$1:$L$500='Список для печати'!$A$59,ROW(Свод!$A$1:$A$500)),1)+ROW(A1)-1,SMALL(IF(Свод!$B$1:$L$500='Список для печати'!$A$59,COLUMN(Свод!$B$1:$L$1)-COLUMN(Свод!$A$1)-1),1)+1),"")</f>
        <v xml:space="preserve"> ЛОБЗИК ЭЛЕКТ.</v>
      </c>
      <c r="J45" s="15" t="str">
        <f t="array" ref="J45">IF('Список для печати'!$A$59&lt;&gt;"",INDEX(Свод!B$1:M$500,SMALL(IF(Свод!$B$1:$L$500='Список для печати'!$A$59,ROW(Свод!$A$1:$A$500)),1)+ROW(B1)-1,SMALL(IF(Свод!$B$1:$L$500='Список для печати'!$A$59,COLUMN(Свод!$B$1:$L$1)-COLUMN(Свод!$A$1)-1),1)+1),"")</f>
        <v>693-013</v>
      </c>
      <c r="K45" s="14" t="str">
        <f t="array" ref="K45">IF('Список для печати'!$A$60&lt;&gt;"",INDEX(Свод!A$1:L$500,SMALL(IF(Свод!$B$1:$L$500='Список для печати'!$A$60,ROW(Свод!$A$1:$A$500)),1)+ROW(A1)-1,SMALL(IF(Свод!$B$1:$L$500='Список для печати'!$A$60,COLUMN(Свод!$B$1:$L$1)-COLUMN(Свод!$A$1)-1),1)+1),"")</f>
        <v>ФЕН ТЕХНИЧ.</v>
      </c>
      <c r="L45" s="15" t="str">
        <f t="array" ref="L45">IF('Список для печати'!$A$60&lt;&gt;"",INDEX(Свод!B$1:M$500,SMALL(IF(Свод!$B$1:$L$500='Список для печати'!$A$60,ROW(Свод!$A$1:$A$500)),1)+ROW(B1)-1,SMALL(IF(Свод!$B$1:$L$500='Список для печати'!$A$60,COLUMN(Свод!$B$1:$L$1)-COLUMN(Свод!$A$1)-1),1)+1),"")</f>
        <v>623-476</v>
      </c>
    </row>
    <row r="46" spans="1:12" ht="14.1" customHeight="1" x14ac:dyDescent="0.25">
      <c r="A46" s="17" t="str">
        <f t="array" ref="A46">IF('Список для печати'!$A$16&lt;&gt;"",INDEX(Свод!A$1:L$500,SMALL(IF(Свод!$B$1:$L$500='Список для печати'!$A$16,ROW(Свод!$A$1:$A$500)),1)+ROW(A2)-1,SMALL(IF(Свод!$B$1:$L$500='Список для печати'!$A$16,COLUMN(Свод!$B$1:$L$1)-COLUMN(Свод!$A$1)-1),1)+1),"")</f>
        <v>НАПРЯЖЕНИЕ АККУМ.</v>
      </c>
      <c r="B46" s="18" t="str">
        <f t="array" ref="B46">IF('Список для печати'!$A$16&lt;&gt;"",INDEX(Свод!B$1:M$500,SMALL(IF(Свод!$B$1:$L$500='Список для печати'!$A$16,ROW(Свод!$A$1:$A$500)),1)+ROW(B2)-1,SMALL(IF(Свод!$B$1:$L$500='Список для печати'!$A$16,COLUMN(Свод!$B$1:$L$1)-COLUMN(Свод!$A$1)-1),1)+1),"")</f>
        <v>12 В Li-ion</v>
      </c>
      <c r="C46" s="17" t="str">
        <f t="array" ref="C46">IF('Список для печати'!$A$17&lt;&gt;"",INDEX(Свод!A$1:L$500,SMALL(IF(Свод!$B$1:$L$500='Список для печати'!$A$17,ROW(Свод!$A$1:$A$500)),1)+ROW(A2)-1,SMALL(IF(Свод!$B$1:$L$500='Список для печати'!$A$17,COLUMN(Свод!$B$1:$L$1)-COLUMN(Свод!$A$1)-1),1)+1),"")</f>
        <v>НАПРЯЖЕНИЕ АККУМ.</v>
      </c>
      <c r="D46" s="18" t="str">
        <f t="array" ref="D46">IF('Список для печати'!$A$17&lt;&gt;"",INDEX(Свод!B$1:M$500,SMALL(IF(Свод!$B$1:$L$500='Список для печати'!$A$17,ROW(Свод!$A$1:$A$500)),1)+ROW(B2)-1,SMALL(IF(Свод!$B$1:$L$500='Список для печати'!$A$17,COLUMN(Свод!$B$1:$L$1)-COLUMN(Свод!$A$1)-1),1)+1),"")</f>
        <v>4,8 В Ni-Cd</v>
      </c>
      <c r="E46" s="17" t="str">
        <f t="array" ref="E46">IF('Список для печати'!$A$18&lt;&gt;"",INDEX(Свод!A$1:L$500,SMALL(IF(Свод!$B$1:$L$500='Список для печати'!$A$18,ROW(Свод!$A$1:$A$500)),1)+ROW(A2)-1,SMALL(IF(Свод!$B$1:$L$500='Список для печати'!$A$18,COLUMN(Свод!$B$1:$L$1)-COLUMN(Свод!$A$1)-1),1)+1),"")</f>
        <v>ТИП ПИТАНИЯ</v>
      </c>
      <c r="F46" s="18" t="str">
        <f t="array" ref="F46">IF('Список для печати'!$A$18&lt;&gt;"",INDEX(Свод!B$1:M$500,SMALL(IF(Свод!$B$1:$L$500='Список для печати'!$A$18,ROW(Свод!$A$1:$A$500)),1)+ROW(B2)-1,SMALL(IF(Свод!$B$1:$L$500='Список для печати'!$A$18,COLUMN(Свод!$B$1:$L$1)-COLUMN(Свод!$A$1)-1),1)+1),"")</f>
        <v>220 В</v>
      </c>
      <c r="G46" s="17" t="str">
        <f t="array" ref="G46">IF('Список для печати'!$A$58&lt;&gt;"",INDEX(Свод!A$1:L$500,SMALL(IF(Свод!$B$1:$L$500='Список для печати'!$A$58,ROW(Свод!$A$1:$A$500)),1)+ROW(A2)-1,SMALL(IF(Свод!$B$1:$L$500='Список для печати'!$A$58,COLUMN(Свод!$B$1:$L$1)-COLUMN(Свод!$A$1)-1),1)+1),"")</f>
        <v>НАПРЯЖЕНИЕ АККУМ.</v>
      </c>
      <c r="H46" s="18" t="str">
        <f t="array" ref="H46">IF('Список для печати'!$A$58&lt;&gt;"",INDEX(Свод!B$1:M$500,SMALL(IF(Свод!$B$1:$L$500='Список для печати'!$A$58,ROW(Свод!$A$1:$A$500)),1)+ROW(B2)-1,SMALL(IF(Свод!$B$1:$L$500='Список для печати'!$A$58,COLUMN(Свод!$B$1:$L$1)-COLUMN(Свод!$A$1)-1),1)+1),"")</f>
        <v>14,4В Li-ON</v>
      </c>
      <c r="I46" s="17" t="str">
        <f t="array" ref="I46">IF('Список для печати'!$A$59&lt;&gt;"",INDEX(Свод!A$1:L$500,SMALL(IF(Свод!$B$1:$L$500='Список для печати'!$A$59,ROW(Свод!$A$1:$A$500)),1)+ROW(A2)-1,SMALL(IF(Свод!$B$1:$L$500='Список для печати'!$A$59,COLUMN(Свод!$B$1:$L$1)-COLUMN(Свод!$A$1)-1),1)+1),"")</f>
        <v>ТИП ПИТАНИЯ</v>
      </c>
      <c r="J46" s="18" t="str">
        <f t="array" ref="J46">IF('Список для печати'!$A$59&lt;&gt;"",INDEX(Свод!B$1:M$500,SMALL(IF(Свод!$B$1:$L$500='Список для печати'!$A$59,ROW(Свод!$A$1:$A$500)),1)+ROW(B2)-1,SMALL(IF(Свод!$B$1:$L$500='Список для печати'!$A$59,COLUMN(Свод!$B$1:$L$1)-COLUMN(Свод!$A$1)-1),1)+1),"")</f>
        <v>220 В</v>
      </c>
      <c r="K46" s="17" t="str">
        <f t="array" ref="K46">IF('Список для печати'!$A$60&lt;&gt;"",INDEX(Свод!A$1:L$500,SMALL(IF(Свод!$B$1:$L$500='Список для печати'!$A$60,ROW(Свод!$A$1:$A$500)),1)+ROW(A2)-1,SMALL(IF(Свод!$B$1:$L$500='Список для печати'!$A$60,COLUMN(Свод!$B$1:$L$1)-COLUMN(Свод!$A$1)-1),1)+1),"")</f>
        <v>МОЩНОСТЬ</v>
      </c>
      <c r="L46" s="18" t="str">
        <f t="array" ref="L46">IF('Список для печати'!$A$60&lt;&gt;"",INDEX(Свод!B$1:M$500,SMALL(IF(Свод!$B$1:$L$500='Список для печати'!$A$60,ROW(Свод!$A$1:$A$500)),1)+ROW(B2)-1,SMALL(IF(Свод!$B$1:$L$500='Список для печати'!$A$60,COLUMN(Свод!$B$1:$L$1)-COLUMN(Свод!$A$1)-1),1)+1),"")</f>
        <v>2000 ВТ</v>
      </c>
    </row>
    <row r="47" spans="1:12" ht="14.1" customHeight="1" x14ac:dyDescent="0.25">
      <c r="A47" s="19" t="str">
        <f t="array" ref="A47">IF('Список для печати'!$A$16&lt;&gt;"",INDEX(Свод!A$1:L$500,SMALL(IF(Свод!$B$1:$L$500='Список для печати'!$A$16,ROW(Свод!$A$1:$A$500)),1)+ROW(A3)-1,SMALL(IF(Свод!$B$1:$L$500='Список для печати'!$A$16,COLUMN(Свод!$B$1:$L$1)-COLUMN(Свод!$A$1)-1),1)+1),"")</f>
        <v>КРУТЯЩИЙ МОМЕНТ</v>
      </c>
      <c r="B47" s="20" t="str">
        <f t="array" ref="B47">IF('Список для печати'!$A$16&lt;&gt;"",INDEX(Свод!B$1:M$500,SMALL(IF(Свод!$B$1:$L$500='Список для печати'!$A$16,ROW(Свод!$A$1:$A$500)),1)+ROW(B3)-1,SMALL(IF(Свод!$B$1:$L$500='Список для печати'!$A$16,COLUMN(Свод!$B$1:$L$1)-COLUMN(Свод!$A$1)-1),1)+1),"")</f>
        <v>15 НМ</v>
      </c>
      <c r="C47" s="19" t="str">
        <f t="array" ref="C47">IF('Список для печати'!$A$17&lt;&gt;"",INDEX(Свод!A$1:L$500,SMALL(IF(Свод!$B$1:$L$500='Список для печати'!$A$17,ROW(Свод!$A$1:$A$500)),1)+ROW(A3)-1,SMALL(IF(Свод!$B$1:$L$500='Список для печати'!$A$17,COLUMN(Свод!$B$1:$L$1)-COLUMN(Свод!$A$1)-1),1)+1),"")</f>
        <v>КРУТЯЩИЙ МОМЕНТ</v>
      </c>
      <c r="D47" s="20" t="str">
        <f t="array" ref="D47">IF('Список для печати'!$A$17&lt;&gt;"",INDEX(Свод!B$1:M$500,SMALL(IF(Свод!$B$1:$L$500='Список для печати'!$A$17,ROW(Свод!$A$1:$A$500)),1)+ROW(B3)-1,SMALL(IF(Свод!$B$1:$L$500='Список для печати'!$A$17,COLUMN(Свод!$B$1:$L$1)-COLUMN(Свод!$A$1)-1),1)+1),"")</f>
        <v>2,5 НМ</v>
      </c>
      <c r="E47" s="19" t="str">
        <f t="array" ref="E47">IF('Список для печати'!$A$18&lt;&gt;"",INDEX(Свод!A$1:L$500,SMALL(IF(Свод!$B$1:$L$500='Список для печати'!$A$18,ROW(Свод!$A$1:$A$500)),1)+ROW(A3)-1,SMALL(IF(Свод!$B$1:$L$500='Список для печати'!$A$18,COLUMN(Свод!$B$1:$L$1)-COLUMN(Свод!$A$1)-1),1)+1),"")</f>
        <v>МОЩНОСТЬ</v>
      </c>
      <c r="F47" s="20" t="str">
        <f t="array" ref="F47">IF('Список для печати'!$A$18&lt;&gt;"",INDEX(Свод!B$1:M$500,SMALL(IF(Свод!$B$1:$L$500='Список для печати'!$A$18,ROW(Свод!$A$1:$A$500)),1)+ROW(B3)-1,SMALL(IF(Свод!$B$1:$L$500='Список для печати'!$A$18,COLUMN(Свод!$B$1:$L$1)-COLUMN(Свод!$A$1)-1),1)+1),"")</f>
        <v>400 ВТ</v>
      </c>
      <c r="G47" s="19" t="str">
        <f t="array" ref="G47">IF('Список для печати'!$A$58&lt;&gt;"",INDEX(Свод!A$1:L$500,SMALL(IF(Свод!$B$1:$L$500='Список для печати'!$A$58,ROW(Свод!$A$1:$A$500)),1)+ROW(A3)-1,SMALL(IF(Свод!$B$1:$L$500='Список для печати'!$A$58,COLUMN(Свод!$B$1:$L$1)-COLUMN(Свод!$A$1)-1),1)+1),"")</f>
        <v>КРУТЯЩИЙ МОМЕНТ</v>
      </c>
      <c r="H47" s="20" t="str">
        <f t="array" ref="H47">IF('Список для печати'!$A$58&lt;&gt;"",INDEX(Свод!B$1:M$500,SMALL(IF(Свод!$B$1:$L$500='Список для печати'!$A$58,ROW(Свод!$A$1:$A$500)),1)+ROW(B3)-1,SMALL(IF(Свод!$B$1:$L$500='Список для печати'!$A$58,COLUMN(Свод!$B$1:$L$1)-COLUMN(Свод!$A$1)-1),1)+1),"")</f>
        <v>28 Н*М</v>
      </c>
      <c r="I47" s="19" t="str">
        <f t="array" ref="I47">IF('Список для печати'!$A$59&lt;&gt;"",INDEX(Свод!A$1:L$500,SMALL(IF(Свод!$B$1:$L$500='Список для печати'!$A$59,ROW(Свод!$A$1:$A$500)),1)+ROW(A3)-1,SMALL(IF(Свод!$B$1:$L$500='Список для печати'!$A$59,COLUMN(Свод!$B$1:$L$1)-COLUMN(Свод!$A$1)-1),1)+1),"")</f>
        <v>МОЩНОСТЬ</v>
      </c>
      <c r="J47" s="20" t="str">
        <f t="array" ref="J47">IF('Список для печати'!$A$59&lt;&gt;"",INDEX(Свод!B$1:M$500,SMALL(IF(Свод!$B$1:$L$500='Список для печати'!$A$59,ROW(Свод!$A$1:$A$500)),1)+ROW(B3)-1,SMALL(IF(Свод!$B$1:$L$500='Список для печати'!$A$59,COLUMN(Свод!$B$1:$L$1)-COLUMN(Свод!$A$1)-1),1)+1),"")</f>
        <v>400 Вт</v>
      </c>
      <c r="K47" s="19" t="str">
        <f t="array" ref="K47">IF('Список для печати'!$A$60&lt;&gt;"",INDEX(Свод!A$1:L$500,SMALL(IF(Свод!$B$1:$L$500='Список для печати'!$A$60,ROW(Свод!$A$1:$A$500)),1)+ROW(A3)-1,SMALL(IF(Свод!$B$1:$L$500='Список для печати'!$A$60,COLUMN(Свод!$B$1:$L$1)-COLUMN(Свод!$A$1)-1),1)+1),"")</f>
        <v>МАКС.ТЕМП.</v>
      </c>
      <c r="L47" s="20" t="str">
        <f t="array" ref="L47">IF('Список для печати'!$A$60&lt;&gt;"",INDEX(Свод!B$1:M$500,SMALL(IF(Свод!$B$1:$L$500='Список для печати'!$A$60,ROW(Свод!$A$1:$A$500)),1)+ROW(B3)-1,SMALL(IF(Свод!$B$1:$L$500='Список для печати'!$A$60,COLUMN(Свод!$B$1:$L$1)-COLUMN(Свод!$A$1)-1),1)+1),"")</f>
        <v>600 С</v>
      </c>
    </row>
    <row r="48" spans="1:12" ht="14.1" customHeight="1" x14ac:dyDescent="0.25">
      <c r="A48" s="17" t="str">
        <f t="array" ref="A48">IF('Список для печати'!$A$16&lt;&gt;"",INDEX(Свод!A$1:L$500,SMALL(IF(Свод!$B$1:$L$500='Список для печати'!$A$16,ROW(Свод!$A$1:$A$500)),1)+ROW(A4)-1,SMALL(IF(Свод!$B$1:$L$500='Список для печати'!$A$16,COLUMN(Свод!$B$1:$L$1)-COLUMN(Свод!$A$1)-1),1)+1),"")</f>
        <v>РЕГУЛ. КРУТЯЩЕГО МОМЕНТА</v>
      </c>
      <c r="B48" s="18" t="str">
        <f t="array" ref="B48">IF('Список для печати'!$A$16&lt;&gt;"",INDEX(Свод!B$1:M$500,SMALL(IF(Свод!$B$1:$L$500='Список для печати'!$A$16,ROW(Свод!$A$1:$A$500)),1)+ROW(B4)-1,SMALL(IF(Свод!$B$1:$L$500='Список для печати'!$A$16,COLUMN(Свод!$B$1:$L$1)-COLUMN(Свод!$A$1)-1),1)+1),"")</f>
        <v>17 СТУП.</v>
      </c>
      <c r="C48" s="17" t="str">
        <f t="array" ref="C48">IF('Список для печати'!$A$17&lt;&gt;"",INDEX(Свод!A$1:L$500,SMALL(IF(Свод!$B$1:$L$500='Список для печати'!$A$17,ROW(Свод!$A$1:$A$500)),1)+ROW(A4)-1,SMALL(IF(Свод!$B$1:$L$500='Список для печати'!$A$17,COLUMN(Свод!$B$1:$L$1)-COLUMN(Свод!$A$1)-1),1)+1),"")</f>
        <v>СКОРОСТЬ ВРАЩЕНИЯ</v>
      </c>
      <c r="D48" s="18" t="str">
        <f t="array" ref="D48">IF('Список для печати'!$A$17&lt;&gt;"",INDEX(Свод!B$1:M$500,SMALL(IF(Свод!$B$1:$L$500='Список для печати'!$A$17,ROW(Свод!$A$1:$A$500)),1)+ROW(B4)-1,SMALL(IF(Свод!$B$1:$L$500='Список для печати'!$A$17,COLUMN(Свод!$B$1:$L$1)-COLUMN(Свод!$A$1)-1),1)+1),"")</f>
        <v>150 ОБ/МИН</v>
      </c>
      <c r="E48" s="17" t="str">
        <f t="array" ref="E48">IF('Список для печати'!$A$18&lt;&gt;"",INDEX(Свод!A$1:L$500,SMALL(IF(Свод!$B$1:$L$500='Список для печати'!$A$18,ROW(Свод!$A$1:$A$500)),1)+ROW(A4)-1,SMALL(IF(Свод!$B$1:$L$500='Список для печати'!$A$18,COLUMN(Свод!$B$1:$L$1)-COLUMN(Свод!$A$1)-1),1)+1),"")</f>
        <v>ОБОРОТЫ</v>
      </c>
      <c r="F48" s="18" t="str">
        <f t="array" ref="F48">IF('Список для печати'!$A$18&lt;&gt;"",INDEX(Свод!B$1:M$500,SMALL(IF(Свод!$B$1:$L$500='Список для печати'!$A$18,ROW(Свод!$A$1:$A$500)),1)+ROW(B4)-1,SMALL(IF(Свод!$B$1:$L$500='Список для печати'!$A$18,COLUMN(Свод!$B$1:$L$1)-COLUMN(Свод!$A$1)-1),1)+1),"")</f>
        <v>2800 \МИН</v>
      </c>
      <c r="G48" s="17" t="str">
        <f t="array" ref="G48">IF('Список для печати'!$A$58&lt;&gt;"",INDEX(Свод!A$1:L$500,SMALL(IF(Свод!$B$1:$L$500='Список для печати'!$A$58,ROW(Свод!$A$1:$A$500)),1)+ROW(A4)-1,SMALL(IF(Свод!$B$1:$L$500='Список для печати'!$A$58,COLUMN(Свод!$B$1:$L$1)-COLUMN(Свод!$A$1)-1),1)+1),"")</f>
        <v>РЕГУЛ. КРУТЯЩЕГО МОМЕНТА</v>
      </c>
      <c r="H48" s="18" t="str">
        <f t="array" ref="H48">IF('Список для печати'!$A$58&lt;&gt;"",INDEX(Свод!B$1:M$500,SMALL(IF(Свод!$B$1:$L$500='Список для печати'!$A$58,ROW(Свод!$A$1:$A$500)),1)+ROW(B4)-1,SMALL(IF(Свод!$B$1:$L$500='Список для печати'!$A$58,COLUMN(Свод!$B$1:$L$1)-COLUMN(Свод!$A$1)-1),1)+1),"")</f>
        <v>17 СТУП.</v>
      </c>
      <c r="I48" s="17" t="str">
        <f t="array" ref="I48">IF('Список для печати'!$A$59&lt;&gt;"",INDEX(Свод!A$1:L$500,SMALL(IF(Свод!$B$1:$L$500='Список для печати'!$A$59,ROW(Свод!$A$1:$A$500)),1)+ROW(A4)-1,SMALL(IF(Свод!$B$1:$L$500='Список для печати'!$A$59,COLUMN(Свод!$B$1:$L$1)-COLUMN(Свод!$A$1)-1),1)+1),"")</f>
        <v>СКОРОСТЬ ВРАЩ.</v>
      </c>
      <c r="J48" s="18" t="str">
        <f t="array" ref="J48">IF('Список для печати'!$A$59&lt;&gt;"",INDEX(Свод!B$1:M$500,SMALL(IF(Свод!$B$1:$L$500='Список для печати'!$A$59,ROW(Свод!$A$1:$A$500)),1)+ROW(B4)-1,SMALL(IF(Свод!$B$1:$L$500='Список для печати'!$A$59,COLUMN(Свод!$B$1:$L$1)-COLUMN(Свод!$A$1)-1),1)+1),"")</f>
        <v>0-3000 \МИН</v>
      </c>
      <c r="K48" s="17" t="str">
        <f t="array" ref="K48">IF('Список для печати'!$A$60&lt;&gt;"",INDEX(Свод!A$1:L$500,SMALL(IF(Свод!$B$1:$L$500='Список для печати'!$A$60,ROW(Свод!$A$1:$A$500)),1)+ROW(A4)-1,SMALL(IF(Свод!$B$1:$L$500='Список для печати'!$A$60,COLUMN(Свод!$B$1:$L$1)-COLUMN(Свод!$A$1)-1),1)+1),"")</f>
        <v>РЕЖИМ РАБОТЫ</v>
      </c>
      <c r="L48" s="18">
        <f t="array" ref="L48">IF('Список для печати'!$A$60&lt;&gt;"",INDEX(Свод!B$1:M$500,SMALL(IF(Свод!$B$1:$L$500='Список для печати'!$A$60,ROW(Свод!$A$1:$A$500)),1)+ROW(B4)-1,SMALL(IF(Свод!$B$1:$L$500='Список для печати'!$A$60,COLUMN(Свод!$B$1:$L$1)-COLUMN(Свод!$A$1)-1),1)+1),"")</f>
        <v>2</v>
      </c>
    </row>
    <row r="49" spans="1:12" ht="14.1" customHeight="1" x14ac:dyDescent="0.25">
      <c r="A49" s="21" t="str">
        <f t="array" ref="A49">IF('Список для печати'!$A$16&lt;&gt;"",INDEX(Свод!A$1:L$500,SMALL(IF(Свод!$B$1:$L$500='Список для печати'!$A$16,ROW(Свод!$A$1:$A$500)),1)+ROW(A5)-1,SMALL(IF(Свод!$B$1:$L$500='Список для печати'!$A$16,COLUMN(Свод!$B$1:$L$1)-COLUMN(Свод!$A$1)-1),1)+1),"")</f>
        <v>ВРЕМЯ ЗАРЯДКИ</v>
      </c>
      <c r="B49" s="20" t="str">
        <f t="array" ref="B49">IF('Список для печати'!$A$16&lt;&gt;"",INDEX(Свод!B$1:M$500,SMALL(IF(Свод!$B$1:$L$500='Список для печати'!$A$16,ROW(Свод!$A$1:$A$500)),1)+ROW(B5)-1,SMALL(IF(Свод!$B$1:$L$500='Список для печати'!$A$16,COLUMN(Свод!$B$1:$L$1)-COLUMN(Свод!$A$1)-1),1)+1),"")</f>
        <v>1 Ч</v>
      </c>
      <c r="C49" s="21" t="str">
        <f t="array" ref="C49">IF('Список для печати'!$A$17&lt;&gt;"",INDEX(Свод!A$1:L$500,SMALL(IF(Свод!$B$1:$L$500='Список для печати'!$A$17,ROW(Свод!$A$1:$A$500)),1)+ROW(A5)-1,SMALL(IF(Свод!$B$1:$L$500='Список для печати'!$A$17,COLUMN(Свод!$B$1:$L$1)-COLUMN(Свод!$A$1)-1),1)+1),"")</f>
        <v>ВРЕМЯ ЗАРЯДКИ</v>
      </c>
      <c r="D49" s="20" t="str">
        <f t="array" ref="D49">IF('Список для печати'!$A$17&lt;&gt;"",INDEX(Свод!B$1:M$500,SMALL(IF(Свод!$B$1:$L$500='Список для печати'!$A$17,ROW(Свод!$A$1:$A$500)),1)+ROW(B5)-1,SMALL(IF(Свод!$B$1:$L$500='Список для печати'!$A$17,COLUMN(Свод!$B$1:$L$1)-COLUMN(Свод!$A$1)-1),1)+1),"")</f>
        <v>3-5 Ч</v>
      </c>
      <c r="E49" s="21" t="str">
        <f t="array" ref="E49">IF('Список для печати'!$A$18&lt;&gt;"",INDEX(Свод!A$1:L$500,SMALL(IF(Свод!$B$1:$L$500='Список для печати'!$A$18,ROW(Свод!$A$1:$A$500)),1)+ROW(A5)-1,SMALL(IF(Свод!$B$1:$L$500='Список для печати'!$A$18,COLUMN(Свод!$B$1:$L$1)-COLUMN(Свод!$A$1)-1),1)+1),"")</f>
        <v>КОЛ. РЕЖИМОВ</v>
      </c>
      <c r="F49" s="20">
        <f t="array" ref="F49">IF('Список для печати'!$A$18&lt;&gt;"",INDEX(Свод!B$1:M$500,SMALL(IF(Свод!$B$1:$L$500='Список для печати'!$A$18,ROW(Свод!$A$1:$A$500)),1)+ROW(B5)-1,SMALL(IF(Свод!$B$1:$L$500='Список для печати'!$A$18,COLUMN(Свод!$B$1:$L$1)-COLUMN(Свод!$A$1)-1),1)+1),"")</f>
        <v>1</v>
      </c>
      <c r="G49" s="21" t="str">
        <f t="array" ref="G49">IF('Список для печати'!$A$58&lt;&gt;"",INDEX(Свод!A$1:L$500,SMALL(IF(Свод!$B$1:$L$500='Список для печати'!$A$58,ROW(Свод!$A$1:$A$500)),1)+ROW(A5)-1,SMALL(IF(Свод!$B$1:$L$500='Список для печати'!$A$58,COLUMN(Свод!$B$1:$L$1)-COLUMN(Свод!$A$1)-1),1)+1),"")</f>
        <v>ВРЕМЯ ЗАРЯДКИ</v>
      </c>
      <c r="H49" s="20" t="str">
        <f t="array" ref="H49">IF('Список для печати'!$A$58&lt;&gt;"",INDEX(Свод!B$1:M$500,SMALL(IF(Свод!$B$1:$L$500='Список для печати'!$A$58,ROW(Свод!$A$1:$A$500)),1)+ROW(B5)-1,SMALL(IF(Свод!$B$1:$L$500='Список для печати'!$A$58,COLUMN(Свод!$B$1:$L$1)-COLUMN(Свод!$A$1)-1),1)+1),"")</f>
        <v>1 ЧАС</v>
      </c>
      <c r="I49" s="21" t="str">
        <f t="array" ref="I49">IF('Список для печати'!$A$59&lt;&gt;"",INDEX(Свод!A$1:L$500,SMALL(IF(Свод!$B$1:$L$500='Список для печати'!$A$59,ROW(Свод!$A$1:$A$500)),1)+ROW(A5)-1,SMALL(IF(Свод!$B$1:$L$500='Список для печати'!$A$59,COLUMN(Свод!$B$1:$L$1)-COLUMN(Свод!$A$1)-1),1)+1),"")</f>
        <v>УГОЛ ПРОПИЛА</v>
      </c>
      <c r="J49" s="20" t="str">
        <f t="array" ref="J49">IF('Список для печати'!$A$59&lt;&gt;"",INDEX(Свод!B$1:M$500,SMALL(IF(Свод!$B$1:$L$500='Список для печати'!$A$59,ROW(Свод!$A$1:$A$500)),1)+ROW(B5)-1,SMALL(IF(Свод!$B$1:$L$500='Список для печати'!$A$59,COLUMN(Свод!$B$1:$L$1)-COLUMN(Свод!$A$1)-1),1)+1),"")</f>
        <v>0-45 ГР.</v>
      </c>
      <c r="K49" s="21" t="str">
        <f t="array" ref="K49">IF('Список для печати'!$A$60&lt;&gt;"",INDEX(Свод!A$1:L$500,SMALL(IF(Свод!$B$1:$L$500='Список для печати'!$A$60,ROW(Свод!$A$1:$A$500)),1)+ROW(A5)-1,SMALL(IF(Свод!$B$1:$L$500='Список для печати'!$A$60,COLUMN(Свод!$B$1:$L$1)-COLUMN(Свод!$A$1)-1),1)+1),"")</f>
        <v>РЕГУ.ТЕМПЕРАТУРЫ</v>
      </c>
      <c r="L49" s="20" t="str">
        <f t="array" ref="L49">IF('Список для печати'!$A$60&lt;&gt;"",INDEX(Свод!B$1:M$500,SMALL(IF(Свод!$B$1:$L$500='Список для печати'!$A$60,ROW(Свод!$A$1:$A$500)),1)+ROW(B5)-1,SMALL(IF(Свод!$B$1:$L$500='Список для печати'!$A$60,COLUMN(Свод!$B$1:$L$1)-COLUMN(Свод!$A$1)-1),1)+1),"")</f>
        <v>ЕСТЬ</v>
      </c>
    </row>
    <row r="50" spans="1:12" ht="14.1" customHeight="1" x14ac:dyDescent="0.25">
      <c r="A50" s="22" t="str">
        <f t="array" ref="A50">IF('Список для печати'!$A$16&lt;&gt;"",INDEX(Свод!A$1:L$500,SMALL(IF(Свод!$B$1:$L$500='Список для печати'!$A$16,ROW(Свод!$A$1:$A$500)),1)+ROW(A6)-1,SMALL(IF(Свод!$B$1:$L$500='Список для печати'!$A$16,COLUMN(Свод!$B$1:$L$1)-COLUMN(Свод!$A$1)-1),1)+1),"")</f>
        <v>КОЛ. АККУМУЛЯТОРОВ</v>
      </c>
      <c r="B50" s="18">
        <f t="array" ref="B50">IF('Список для печати'!$A$16&lt;&gt;"",INDEX(Свод!B$1:M$500,SMALL(IF(Свод!$B$1:$L$500='Список для печати'!$A$16,ROW(Свод!$A$1:$A$500)),1)+ROW(B6)-1,SMALL(IF(Свод!$B$1:$L$500='Список для печати'!$A$16,COLUMN(Свод!$B$1:$L$1)-COLUMN(Свод!$A$1)-1),1)+1),"")</f>
        <v>1</v>
      </c>
      <c r="C50" s="22" t="str">
        <f t="array" ref="C50">IF('Список для печати'!$A$17&lt;&gt;"",INDEX(Свод!A$1:L$500,SMALL(IF(Свод!$B$1:$L$500='Список для печати'!$A$17,ROW(Свод!$A$1:$A$500)),1)+ROW(A6)-1,SMALL(IF(Свод!$B$1:$L$500='Список для печати'!$A$17,COLUMN(Свод!$B$1:$L$1)-COLUMN(Свод!$A$1)-1),1)+1),"")</f>
        <v>КОЛ. АККУМУЛЯТОРОВ</v>
      </c>
      <c r="D50" s="18">
        <f t="array" ref="D50">IF('Список для печати'!$A$17&lt;&gt;"",INDEX(Свод!B$1:M$500,SMALL(IF(Свод!$B$1:$L$500='Список для печати'!$A$17,ROW(Свод!$A$1:$A$500)),1)+ROW(B6)-1,SMALL(IF(Свод!$B$1:$L$500='Список для печати'!$A$17,COLUMN(Свод!$B$1:$L$1)-COLUMN(Свод!$A$1)-1),1)+1),"")</f>
        <v>1</v>
      </c>
      <c r="E50" s="22" t="str">
        <f t="array" ref="E50">IF('Список для печати'!$A$18&lt;&gt;"",INDEX(Свод!A$1:L$500,SMALL(IF(Свод!$B$1:$L$500='Список для печати'!$A$18,ROW(Свод!$A$1:$A$500)),1)+ROW(A6)-1,SMALL(IF(Свод!$B$1:$L$500='Список для печати'!$A$18,COLUMN(Свод!$B$1:$L$1)-COLUMN(Свод!$A$1)-1),1)+1),"")</f>
        <v>ТИП ПАТРОНА</v>
      </c>
      <c r="F50" s="18" t="str">
        <f t="array" ref="F50">IF('Список для печати'!$A$18&lt;&gt;"",INDEX(Свод!B$1:M$500,SMALL(IF(Свод!$B$1:$L$500='Список для печати'!$A$18,ROW(Свод!$A$1:$A$500)),1)+ROW(B6)-1,SMALL(IF(Свод!$B$1:$L$500='Список для печати'!$A$18,COLUMN(Свод!$B$1:$L$1)-COLUMN(Свод!$A$1)-1),1)+1),"")</f>
        <v>БЫСТРОЗАЖ. 10 ММ</v>
      </c>
      <c r="G50" s="22" t="str">
        <f t="array" ref="G50">IF('Список для печати'!$A$58&lt;&gt;"",INDEX(Свод!A$1:L$500,SMALL(IF(Свод!$B$1:$L$500='Список для печати'!$A$58,ROW(Свод!$A$1:$A$500)),1)+ROW(A6)-1,SMALL(IF(Свод!$B$1:$L$500='Список для печати'!$A$58,COLUMN(Свод!$B$1:$L$1)-COLUMN(Свод!$A$1)-1),1)+1),"")</f>
        <v>КОЛ. АККУМУЛЯТОРОВ</v>
      </c>
      <c r="H50" s="18">
        <f t="array" ref="H50">IF('Список для печати'!$A$58&lt;&gt;"",INDEX(Свод!B$1:M$500,SMALL(IF(Свод!$B$1:$L$500='Список для печати'!$A$58,ROW(Свод!$A$1:$A$500)),1)+ROW(B6)-1,SMALL(IF(Свод!$B$1:$L$500='Список для печати'!$A$58,COLUMN(Свод!$B$1:$L$1)-COLUMN(Свод!$A$1)-1),1)+1),"")</f>
        <v>1</v>
      </c>
      <c r="I50" s="22" t="str">
        <f t="array" ref="I50">IF('Список для печати'!$A$59&lt;&gt;"",INDEX(Свод!A$1:L$500,SMALL(IF(Свод!$B$1:$L$500='Список для печати'!$A$59,ROW(Свод!$A$1:$A$500)),1)+ROW(A6)-1,SMALL(IF(Свод!$B$1:$L$500='Список для печати'!$A$59,COLUMN(Свод!$B$1:$L$1)-COLUMN(Свод!$A$1)-1),1)+1),"")</f>
        <v>РЕГУЛ. СКОРОСТИ</v>
      </c>
      <c r="J50" s="18" t="str">
        <f t="array" ref="J50">IF('Список для печати'!$A$59&lt;&gt;"",INDEX(Свод!B$1:M$500,SMALL(IF(Свод!$B$1:$L$500='Список для печати'!$A$59,ROW(Свод!$A$1:$A$500)),1)+ROW(B6)-1,SMALL(IF(Свод!$B$1:$L$500='Список для печати'!$A$59,COLUMN(Свод!$B$1:$L$1)-COLUMN(Свод!$A$1)-1),1)+1),"")</f>
        <v>НЕТ</v>
      </c>
      <c r="K50" s="22" t="str">
        <f t="array" ref="K50">IF('Список для печати'!$A$60&lt;&gt;"",INDEX(Свод!A$1:L$500,SMALL(IF(Свод!$B$1:$L$500='Список для печати'!$A$60,ROW(Свод!$A$1:$A$500)),1)+ROW(A6)-1,SMALL(IF(Свод!$B$1:$L$500='Список для печати'!$A$60,COLUMN(Свод!$B$1:$L$1)-COLUMN(Свод!$A$1)-1),1)+1),"")</f>
        <v>РАСХ.ВОЗДУХА</v>
      </c>
      <c r="L50" s="18" t="str">
        <f t="array" ref="L50">IF('Список для печати'!$A$60&lt;&gt;"",INDEX(Свод!B$1:M$500,SMALL(IF(Свод!$B$1:$L$500='Список для печати'!$A$60,ROW(Свод!$A$1:$A$500)),1)+ROW(B6)-1,SMALL(IF(Свод!$B$1:$L$500='Список для печати'!$A$60,COLUMN(Свод!$B$1:$L$1)-COLUMN(Свод!$A$1)-1),1)+1),"")</f>
        <v>500 Л/МИН</v>
      </c>
    </row>
    <row r="51" spans="1:12" ht="14.1" customHeight="1" x14ac:dyDescent="0.25">
      <c r="A51" s="19" t="str">
        <f t="array" ref="A51">IF('Список для печати'!$A$16&lt;&gt;"",INDEX(Свод!A$1:L$500,SMALL(IF(Свод!$B$1:$L$500='Список для печати'!$A$16,ROW(Свод!$A$1:$A$500)),1)+ROW(A7)-1,SMALL(IF(Свод!$B$1:$L$500='Список для печати'!$A$16,COLUMN(Свод!$B$1:$L$1)-COLUMN(Свод!$A$1)-1),1)+1),"")</f>
        <v>ГАРАНТИЯ</v>
      </c>
      <c r="B51" s="20" t="str">
        <f t="array" ref="B51">IF('Список для печати'!$A$16&lt;&gt;"",INDEX(Свод!B$1:M$500,SMALL(IF(Свод!$B$1:$L$500='Список для печати'!$A$16,ROW(Свод!$A$1:$A$500)),1)+ROW(B7)-1,SMALL(IF(Свод!$B$1:$L$500='Список для печати'!$A$16,COLUMN(Свод!$B$1:$L$1)-COLUMN(Свод!$A$1)-1),1)+1),"")</f>
        <v>3 ГОДА</v>
      </c>
      <c r="C51" s="19" t="str">
        <f t="array" ref="C51">IF('Список для печати'!$A$17&lt;&gt;"",INDEX(Свод!A$1:L$500,SMALL(IF(Свод!$B$1:$L$500='Список для печати'!$A$17,ROW(Свод!$A$1:$A$500)),1)+ROW(A7)-1,SMALL(IF(Свод!$B$1:$L$500='Список для печати'!$A$17,COLUMN(Свод!$B$1:$L$1)-COLUMN(Свод!$A$1)-1),1)+1),"")</f>
        <v>ГАРАНТИЯ</v>
      </c>
      <c r="D51" s="20" t="str">
        <f t="array" ref="D51">IF('Список для печати'!$A$17&lt;&gt;"",INDEX(Свод!B$1:M$500,SMALL(IF(Свод!$B$1:$L$500='Список для печати'!$A$17,ROW(Свод!$A$1:$A$500)),1)+ROW(B7)-1,SMALL(IF(Свод!$B$1:$L$500='Список для печати'!$A$17,COLUMN(Свод!$B$1:$L$1)-COLUMN(Свод!$A$1)-1),1)+1),"")</f>
        <v>3 ГОДА</v>
      </c>
      <c r="E51" s="19" t="str">
        <f t="array" ref="E51">IF('Список для печати'!$A$18&lt;&gt;"",INDEX(Свод!A$1:L$500,SMALL(IF(Свод!$B$1:$L$500='Список для печати'!$A$18,ROW(Свод!$A$1:$A$500)),1)+ROW(A7)-1,SMALL(IF(Свод!$B$1:$L$500='Список для печати'!$A$18,COLUMN(Свод!$B$1:$L$1)-COLUMN(Свод!$A$1)-1),1)+1),"")</f>
        <v>ГАРАНТИЯ</v>
      </c>
      <c r="F51" s="20" t="str">
        <f t="array" ref="F51">IF('Список для печати'!$A$18&lt;&gt;"",INDEX(Свод!B$1:M$500,SMALL(IF(Свод!$B$1:$L$500='Список для печати'!$A$18,ROW(Свод!$A$1:$A$500)),1)+ROW(B7)-1,SMALL(IF(Свод!$B$1:$L$500='Список для печати'!$A$18,COLUMN(Свод!$B$1:$L$1)-COLUMN(Свод!$A$1)-1),1)+1),"")</f>
        <v>3 ГОДА</v>
      </c>
      <c r="G51" s="19" t="str">
        <f t="array" ref="G51">IF('Список для печати'!$A$58&lt;&gt;"",INDEX(Свод!A$1:L$500,SMALL(IF(Свод!$B$1:$L$500='Список для печати'!$A$58,ROW(Свод!$A$1:$A$500)),1)+ROW(A7)-1,SMALL(IF(Свод!$B$1:$L$500='Список для печати'!$A$58,COLUMN(Свод!$B$1:$L$1)-COLUMN(Свод!$A$1)-1),1)+1),"")</f>
        <v>ГАРАНТИЯ</v>
      </c>
      <c r="H51" s="20" t="str">
        <f t="array" ref="H51">IF('Список для печати'!$A$58&lt;&gt;"",INDEX(Свод!B$1:M$500,SMALL(IF(Свод!$B$1:$L$500='Список для печати'!$A$58,ROW(Свод!$A$1:$A$500)),1)+ROW(B7)-1,SMALL(IF(Свод!$B$1:$L$500='Список для печати'!$A$58,COLUMN(Свод!$B$1:$L$1)-COLUMN(Свод!$A$1)-1),1)+1),"")</f>
        <v>1 ГОД</v>
      </c>
      <c r="I51" s="19" t="str">
        <f t="array" ref="I51">IF('Список для печати'!$A$59&lt;&gt;"",INDEX(Свод!A$1:L$500,SMALL(IF(Свод!$B$1:$L$500='Список для печати'!$A$59,ROW(Свод!$A$1:$A$500)),1)+ROW(A7)-1,SMALL(IF(Свод!$B$1:$L$500='Список для печати'!$A$59,COLUMN(Свод!$B$1:$L$1)-COLUMN(Свод!$A$1)-1),1)+1),"")</f>
        <v>ГАРАНТИЯ</v>
      </c>
      <c r="J51" s="20" t="str">
        <f t="array" ref="J51">IF('Список для печати'!$A$59&lt;&gt;"",INDEX(Свод!B$1:M$500,SMALL(IF(Свод!$B$1:$L$500='Список для печати'!$A$59,ROW(Свод!$A$1:$A$500)),1)+ROW(B7)-1,SMALL(IF(Свод!$B$1:$L$500='Список для печати'!$A$59,COLUMN(Свод!$B$1:$L$1)-COLUMN(Свод!$A$1)-1),1)+1),"")</f>
        <v>1 ГОД</v>
      </c>
      <c r="K51" s="19" t="str">
        <f t="array" ref="K51">IF('Список для печати'!$A$60&lt;&gt;"",INDEX(Свод!A$1:L$500,SMALL(IF(Свод!$B$1:$L$500='Список для печати'!$A$60,ROW(Свод!$A$1:$A$500)),1)+ROW(A7)-1,SMALL(IF(Свод!$B$1:$L$500='Список для печати'!$A$60,COLUMN(Свод!$B$1:$L$1)-COLUMN(Свод!$A$1)-1),1)+1),"")</f>
        <v>ГАРАНТИЯ</v>
      </c>
      <c r="L51" s="20" t="str">
        <f t="array" ref="L51">IF('Список для печати'!$A$60&lt;&gt;"",INDEX(Свод!B$1:M$500,SMALL(IF(Свод!$B$1:$L$500='Список для печати'!$A$60,ROW(Свод!$A$1:$A$500)),1)+ROW(B7)-1,SMALL(IF(Свод!$B$1:$L$500='Список для печати'!$A$60,COLUMN(Свод!$B$1:$L$1)-COLUMN(Свод!$A$1)-1),1)+1),"")</f>
        <v>1 ГОД</v>
      </c>
    </row>
    <row r="52" spans="1:12" ht="14.1" customHeight="1" thickBot="1" x14ac:dyDescent="0.3">
      <c r="A52" s="23">
        <f t="array" ref="A52">IF('Список для печати'!$A$16&lt;&gt;"",INDEX(Свод!A$1:L$500,SMALL(IF(Свод!$B$1:$L$500='Список для печати'!$A$16,ROW(Свод!$A$1:$A$500)),1)+ROW(A8)-1,SMALL(IF(Свод!$B$1:$L$500='Список для печати'!$A$16,COLUMN(Свод!$B$1:$L$1)-COLUMN(Свод!$A$1)-1),1)+1),"")</f>
        <v>0</v>
      </c>
      <c r="B52" s="24">
        <f t="array" ref="B52">IF('Список для печати'!$A$16&lt;&gt;"",INDEX(Свод!B$1:M$500,SMALL(IF(Свод!$B$1:$L$500='Список для печати'!$A$16,ROW(Свод!$A$1:$A$500)),1)+ROW(B8)-1,SMALL(IF(Свод!$B$1:$L$500='Список для печати'!$A$16,COLUMN(Свод!$B$1:$L$1)-COLUMN(Свод!$A$1)-1),1)+1),"")</f>
        <v>0</v>
      </c>
      <c r="C52" s="23">
        <f t="array" ref="C52">IF('Список для печати'!$A$17&lt;&gt;"",INDEX(Свод!A$1:L$500,SMALL(IF(Свод!$B$1:$L$500='Список для печати'!$A$17,ROW(Свод!$A$1:$A$500)),1)+ROW(A8)-1,SMALL(IF(Свод!$B$1:$L$500='Список для печати'!$A$17,COLUMN(Свод!$B$1:$L$1)-COLUMN(Свод!$A$1)-1),1)+1),"")</f>
        <v>0</v>
      </c>
      <c r="D52" s="24">
        <f t="array" ref="D52">IF('Список для печати'!$A$17&lt;&gt;"",INDEX(Свод!B$1:M$500,SMALL(IF(Свод!$B$1:$L$500='Список для печати'!$A$17,ROW(Свод!$A$1:$A$500)),1)+ROW(B8)-1,SMALL(IF(Свод!$B$1:$L$500='Список для печати'!$A$17,COLUMN(Свод!$B$1:$L$1)-COLUMN(Свод!$A$1)-1),1)+1),"")</f>
        <v>0</v>
      </c>
      <c r="E52" s="23">
        <f t="array" ref="E52">IF('Список для печати'!$A$18&lt;&gt;"",INDEX(Свод!A$1:L$500,SMALL(IF(Свод!$B$1:$L$500='Список для печати'!$A$18,ROW(Свод!$A$1:$A$500)),1)+ROW(A8)-1,SMALL(IF(Свод!$B$1:$L$500='Список для печати'!$A$18,COLUMN(Свод!$B$1:$L$1)-COLUMN(Свод!$A$1)-1),1)+1),"")</f>
        <v>0</v>
      </c>
      <c r="F52" s="24">
        <f t="array" ref="F52">IF('Список для печати'!$A$18&lt;&gt;"",INDEX(Свод!B$1:M$500,SMALL(IF(Свод!$B$1:$L$500='Список для печати'!$A$18,ROW(Свод!$A$1:$A$500)),1)+ROW(B8)-1,SMALL(IF(Свод!$B$1:$L$500='Список для печати'!$A$18,COLUMN(Свод!$B$1:$L$1)-COLUMN(Свод!$A$1)-1),1)+1),"")</f>
        <v>0</v>
      </c>
      <c r="G52" s="23">
        <f t="array" ref="G52">IF('Список для печати'!$A$58&lt;&gt;"",INDEX(Свод!A$1:L$500,SMALL(IF(Свод!$B$1:$L$500='Список для печати'!$A$58,ROW(Свод!$A$1:$A$500)),1)+ROW(A8)-1,SMALL(IF(Свод!$B$1:$L$500='Список для печати'!$A$58,COLUMN(Свод!$B$1:$L$1)-COLUMN(Свод!$A$1)-1),1)+1),"")</f>
        <v>0</v>
      </c>
      <c r="H52" s="24">
        <f t="array" ref="H52">IF('Список для печати'!$A$58&lt;&gt;"",INDEX(Свод!B$1:M$500,SMALL(IF(Свод!$B$1:$L$500='Список для печати'!$A$58,ROW(Свод!$A$1:$A$500)),1)+ROW(B8)-1,SMALL(IF(Свод!$B$1:$L$500='Список для печати'!$A$58,COLUMN(Свод!$B$1:$L$1)-COLUMN(Свод!$A$1)-1),1)+1),"")</f>
        <v>0</v>
      </c>
      <c r="I52" s="23">
        <f t="array" ref="I52">IF('Список для печати'!$A$59&lt;&gt;"",INDEX(Свод!A$1:L$500,SMALL(IF(Свод!$B$1:$L$500='Список для печати'!$A$59,ROW(Свод!$A$1:$A$500)),1)+ROW(A8)-1,SMALL(IF(Свод!$B$1:$L$500='Список для печати'!$A$59,COLUMN(Свод!$B$1:$L$1)-COLUMN(Свод!$A$1)-1),1)+1),"")</f>
        <v>0</v>
      </c>
      <c r="J52" s="24">
        <f t="array" ref="J52">IF('Список для печати'!$A$59&lt;&gt;"",INDEX(Свод!B$1:M$500,SMALL(IF(Свод!$B$1:$L$500='Список для печати'!$A$59,ROW(Свод!$A$1:$A$500)),1)+ROW(B8)-1,SMALL(IF(Свод!$B$1:$L$500='Список для печати'!$A$59,COLUMN(Свод!$B$1:$L$1)-COLUMN(Свод!$A$1)-1),1)+1),"")</f>
        <v>0</v>
      </c>
      <c r="K52" s="23">
        <f t="array" ref="K52">IF('Список для печати'!$A$60&lt;&gt;"",INDEX(Свод!A$1:L$500,SMALL(IF(Свод!$B$1:$L$500='Список для печати'!$A$60,ROW(Свод!$A$1:$A$500)),1)+ROW(A8)-1,SMALL(IF(Свод!$B$1:$L$500='Список для печати'!$A$60,COLUMN(Свод!$B$1:$L$1)-COLUMN(Свод!$A$1)-1),1)+1),"")</f>
        <v>0</v>
      </c>
      <c r="L52" s="24">
        <f t="array" ref="L52">IF('Список для печати'!$A$60&lt;&gt;"",INDEX(Свод!B$1:M$500,SMALL(IF(Свод!$B$1:$L$500='Список для печати'!$A$60,ROW(Свод!$A$1:$A$500)),1)+ROW(B8)-1,SMALL(IF(Свод!$B$1:$L$500='Список для печати'!$A$60,COLUMN(Свод!$B$1:$L$1)-COLUMN(Свод!$A$1)-1),1)+1),"")</f>
        <v>0</v>
      </c>
    </row>
    <row r="53" spans="1:12" ht="14.1" customHeight="1" x14ac:dyDescent="0.25">
      <c r="A53" s="14" t="str">
        <f t="array" ref="A53">IF('Список для печати'!$A$19&lt;&gt;"",INDEX(Свод!A$1:L$500,SMALL(IF(Свод!$B$1:$L$500='Список для печати'!$A$19,ROW(Свод!$A$1:$A$500)),1)+ROW(A1)-1,SMALL(IF(Свод!$B$1:$L$500='Список для печати'!$A$19,COLUMN(Свод!$B$1:$L$1)-COLUMN(Свод!$A$1)-1),1)+1),"")</f>
        <v xml:space="preserve"> ДРЕЛЬ УДАРНАЯ ЭЛЕКТ.</v>
      </c>
      <c r="B53" s="15" t="str">
        <f t="array" ref="B53">IF('Список для печати'!$A$19&lt;&gt;"",INDEX(Свод!B$1:M$500,SMALL(IF(Свод!$B$1:$L$500='Список для печати'!$A$19,ROW(Свод!$A$1:$A$500)),1)+ROW(B1)-1,SMALL(IF(Свод!$B$1:$L$500='Список для печати'!$A$19,COLUMN(Свод!$B$1:$L$1)-COLUMN(Свод!$A$1)-1),1)+1),"")</f>
        <v>693-003</v>
      </c>
      <c r="C53" s="14" t="str">
        <f t="array" ref="C53">IF('Список для печати'!$A$20&lt;&gt;"",INDEX(Свод!A$1:L$500,SMALL(IF(Свод!$B$1:$L$500='Список для печати'!$A$20,ROW(Свод!$A$1:$A$500)),1)+ROW(A1)-1,SMALL(IF(Свод!$B$1:$L$500='Список для печати'!$A$20,COLUMN(Свод!$B$1:$L$1)-COLUMN(Свод!$A$1)-1),1)+1),"")</f>
        <v>ПЕРФОРАТОР ЭЛЕКТ.</v>
      </c>
      <c r="D53" s="15" t="str">
        <f t="array" ref="D53">IF('Список для печати'!$A$20&lt;&gt;"",INDEX(Свод!B$1:M$500,SMALL(IF(Свод!$B$1:$L$500='Список для печати'!$A$20,ROW(Свод!$A$1:$A$500)),1)+ROW(B1)-1,SMALL(IF(Свод!$B$1:$L$500='Список для печати'!$A$20,COLUMN(Свод!$B$1:$L$1)-COLUMN(Свод!$A$1)-1),1)+1),"")</f>
        <v>693-006</v>
      </c>
      <c r="E53" s="14" t="str">
        <f t="array" ref="E53">IF('Список для печати'!$A$21&lt;&gt;"",INDEX(Свод!A$1:L$500,SMALL(IF(Свод!$B$1:$L$500='Список для печати'!$A$21,ROW(Свод!$A$1:$A$500)),1)+ROW(A1)-1,SMALL(IF(Свод!$B$1:$L$500='Список для печати'!$A$21,COLUMN(Свод!$B$1:$L$1)-COLUMN(Свод!$A$1)-1),1)+1),"")</f>
        <v>ПИЛА ДИСКОВАЯ ЭЛ.</v>
      </c>
      <c r="F53" s="15" t="str">
        <f t="array" ref="F53">IF('Список для печати'!$A$21&lt;&gt;"",INDEX(Свод!B$1:M$500,SMALL(IF(Свод!$B$1:$L$500='Список для печати'!$A$21,ROW(Свод!$A$1:$A$500)),1)+ROW(B1)-1,SMALL(IF(Свод!$B$1:$L$500='Список для печати'!$A$21,COLUMN(Свод!$B$1:$L$1)-COLUMN(Свод!$A$1)-1),1)+1),"")</f>
        <v>646-052</v>
      </c>
      <c r="G53" s="14" t="str">
        <f t="array" ref="G53">IF('Список для печати'!$A$61&lt;&gt;"",INDEX(Свод!A$1:L$500,SMALL(IF(Свод!$B$1:$L$500='Список для печати'!$A$61,ROW(Свод!$A$1:$A$500)),1)+ROW(A1)-1,SMALL(IF(Свод!$B$1:$L$500='Список для печати'!$A$61,COLUMN(Свод!$B$1:$L$1)-COLUMN(Свод!$A$1)-1),1)+1),"")</f>
        <v>УШМ</v>
      </c>
      <c r="H53" s="15" t="str">
        <f t="array" ref="H53">IF('Список для печати'!$A$61&lt;&gt;"",INDEX(Свод!B$1:M$500,SMALL(IF(Свод!$B$1:$L$500='Список для печати'!$A$61,ROW(Свод!$A$1:$A$500)),1)+ROW(B1)-1,SMALL(IF(Свод!$B$1:$L$500='Список для печати'!$A$61,COLUMN(Свод!$B$1:$L$1)-COLUMN(Свод!$A$1)-1),1)+1),"")</f>
        <v>646-210</v>
      </c>
      <c r="I53" s="14" t="str">
        <f t="array" ref="I53">IF('Список для печати'!$A$62&lt;&gt;"",INDEX(Свод!A$1:L$500,SMALL(IF(Свод!$B$1:$L$500='Список для печати'!$A$62,ROW(Свод!$A$1:$A$500)),1)+ROW(A1)-1,SMALL(IF(Свод!$B$1:$L$500='Список для печати'!$A$62,COLUMN(Свод!$B$1:$L$1)-COLUMN(Свод!$A$1)-1),1)+1),"")</f>
        <v>УШМ</v>
      </c>
      <c r="J53" s="15" t="str">
        <f t="array" ref="J53">IF('Список для печати'!$A$62&lt;&gt;"",INDEX(Свод!B$1:M$500,SMALL(IF(Свод!$B$1:$L$500='Список для печати'!$A$62,ROW(Свод!$A$1:$A$500)),1)+ROW(B1)-1,SMALL(IF(Свод!$B$1:$L$500='Список для печати'!$A$62,COLUMN(Свод!$B$1:$L$1)-COLUMN(Свод!$A$1)-1),1)+1),"")</f>
        <v>646-240</v>
      </c>
      <c r="K53" s="14" t="str">
        <f t="array" ref="K53">IF('Список для печати'!$A$63&lt;&gt;"",INDEX(Свод!A$1:L$500,SMALL(IF(Свод!$B$1:$L$500='Список для печати'!$A$63,ROW(Свод!$A$1:$A$500)),1)+ROW(A1)-1,SMALL(IF(Свод!$B$1:$L$500='Список для печати'!$A$63,COLUMN(Свод!$B$1:$L$1)-COLUMN(Свод!$A$1)-1),1)+1),"")</f>
        <v>УШМ</v>
      </c>
      <c r="L53" s="15" t="str">
        <f t="array" ref="L53">IF('Список для печати'!$A$63&lt;&gt;"",INDEX(Свод!B$1:M$500,SMALL(IF(Свод!$B$1:$L$500='Список для печати'!$A$63,ROW(Свод!$A$1:$A$500)),1)+ROW(B1)-1,SMALL(IF(Свод!$B$1:$L$500='Список для печати'!$A$63,COLUMN(Свод!$B$1:$L$1)-COLUMN(Свод!$A$1)-1),1)+1),"")</f>
        <v>646-030</v>
      </c>
    </row>
    <row r="54" spans="1:12" ht="14.1" customHeight="1" x14ac:dyDescent="0.25">
      <c r="A54" s="17" t="str">
        <f t="array" ref="A54">IF('Список для печати'!$A$19&lt;&gt;"",INDEX(Свод!A$1:L$500,SMALL(IF(Свод!$B$1:$L$500='Список для печати'!$A$19,ROW(Свод!$A$1:$A$500)),1)+ROW(A2)-1,SMALL(IF(Свод!$B$1:$L$500='Список для печати'!$A$19,COLUMN(Свод!$B$1:$L$1)-COLUMN(Свод!$A$1)-1),1)+1),"")</f>
        <v>ТИП ПИТАНИЯ</v>
      </c>
      <c r="B54" s="18" t="str">
        <f t="array" ref="B54">IF('Список для печати'!$A$19&lt;&gt;"",INDEX(Свод!B$1:M$500,SMALL(IF(Свод!$B$1:$L$500='Список для печати'!$A$19,ROW(Свод!$A$1:$A$500)),1)+ROW(B2)-1,SMALL(IF(Свод!$B$1:$L$500='Список для печати'!$A$19,COLUMN(Свод!$B$1:$L$1)-COLUMN(Свод!$A$1)-1),1)+1),"")</f>
        <v>220 В</v>
      </c>
      <c r="C54" s="17" t="str">
        <f t="array" ref="C54">IF('Список для печати'!$A$20&lt;&gt;"",INDEX(Свод!A$1:L$500,SMALL(IF(Свод!$B$1:$L$500='Список для печати'!$A$20,ROW(Свод!$A$1:$A$500)),1)+ROW(A2)-1,SMALL(IF(Свод!$B$1:$L$500='Список для печати'!$A$20,COLUMN(Свод!$B$1:$L$1)-COLUMN(Свод!$A$1)-1),1)+1),"")</f>
        <v>ТИП ПИТАНИЯ</v>
      </c>
      <c r="D54" s="18" t="str">
        <f t="array" ref="D54">IF('Список для печати'!$A$20&lt;&gt;"",INDEX(Свод!B$1:M$500,SMALL(IF(Свод!$B$1:$L$500='Список для печати'!$A$20,ROW(Свод!$A$1:$A$500)),1)+ROW(B2)-1,SMALL(IF(Свод!$B$1:$L$500='Список для печати'!$A$20,COLUMN(Свод!$B$1:$L$1)-COLUMN(Свод!$A$1)-1),1)+1),"")</f>
        <v>220 В</v>
      </c>
      <c r="E54" s="17" t="str">
        <f t="array" ref="E54">IF('Список для печати'!$A$21&lt;&gt;"",INDEX(Свод!A$1:L$500,SMALL(IF(Свод!$B$1:$L$500='Список для печати'!$A$21,ROW(Свод!$A$1:$A$500)),1)+ROW(A2)-1,SMALL(IF(Свод!$B$1:$L$500='Список для печати'!$A$21,COLUMN(Свод!$B$1:$L$1)-COLUMN(Свод!$A$1)-1),1)+1),"")</f>
        <v>ТИП ПИТАНИЯ</v>
      </c>
      <c r="F54" s="18" t="str">
        <f t="array" ref="F54">IF('Список для печати'!$A$21&lt;&gt;"",INDEX(Свод!B$1:M$500,SMALL(IF(Свод!$B$1:$L$500='Список для печати'!$A$21,ROW(Свод!$A$1:$A$500)),1)+ROW(B2)-1,SMALL(IF(Свод!$B$1:$L$500='Список для печати'!$A$21,COLUMN(Свод!$B$1:$L$1)-COLUMN(Свод!$A$1)-1),1)+1),"")</f>
        <v>220 В</v>
      </c>
      <c r="G54" s="17" t="str">
        <f t="array" ref="G54">IF('Список для печати'!$A$61&lt;&gt;"",INDEX(Свод!A$1:L$500,SMALL(IF(Свод!$B$1:$L$500='Список для печати'!$A$61,ROW(Свод!$A$1:$A$500)),1)+ROW(A2)-1,SMALL(IF(Свод!$B$1:$L$500='Список для печати'!$A$61,COLUMN(Свод!$B$1:$L$1)-COLUMN(Свод!$A$1)-1),1)+1),"")</f>
        <v>ТИП ПИТАНИЯ</v>
      </c>
      <c r="H54" s="18" t="str">
        <f t="array" ref="H54">IF('Список для печати'!$A$61&lt;&gt;"",INDEX(Свод!B$1:M$500,SMALL(IF(Свод!$B$1:$L$500='Список для печати'!$A$61,ROW(Свод!$A$1:$A$500)),1)+ROW(B2)-1,SMALL(IF(Свод!$B$1:$L$500='Список для печати'!$A$61,COLUMN(Свод!$B$1:$L$1)-COLUMN(Свод!$A$1)-1),1)+1),"")</f>
        <v xml:space="preserve">220 В </v>
      </c>
      <c r="I54" s="17" t="str">
        <f t="array" ref="I54">IF('Список для печати'!$A$62&lt;&gt;"",INDEX(Свод!A$1:L$500,SMALL(IF(Свод!$B$1:$L$500='Список для печати'!$A$62,ROW(Свод!$A$1:$A$500)),1)+ROW(A2)-1,SMALL(IF(Свод!$B$1:$L$500='Список для печати'!$A$62,COLUMN(Свод!$B$1:$L$1)-COLUMN(Свод!$A$1)-1),1)+1),"")</f>
        <v>ТИП ПИТАНИЯ</v>
      </c>
      <c r="J54" s="18" t="str">
        <f t="array" ref="J54">IF('Список для печати'!$A$62&lt;&gt;"",INDEX(Свод!B$1:M$500,SMALL(IF(Свод!$B$1:$L$500='Список для печати'!$A$62,ROW(Свод!$A$1:$A$500)),1)+ROW(B2)-1,SMALL(IF(Свод!$B$1:$L$500='Список для печати'!$A$62,COLUMN(Свод!$B$1:$L$1)-COLUMN(Свод!$A$1)-1),1)+1),"")</f>
        <v xml:space="preserve">220 В </v>
      </c>
      <c r="K54" s="17" t="str">
        <f t="array" ref="K54">IF('Список для печати'!$A$63&lt;&gt;"",INDEX(Свод!A$1:L$500,SMALL(IF(Свод!$B$1:$L$500='Список для печати'!$A$63,ROW(Свод!$A$1:$A$500)),1)+ROW(A2)-1,SMALL(IF(Свод!$B$1:$L$500='Список для печати'!$A$63,COLUMN(Свод!$B$1:$L$1)-COLUMN(Свод!$A$1)-1),1)+1),"")</f>
        <v>ТИП ПИТАНИЯ</v>
      </c>
      <c r="L54" s="18" t="str">
        <f t="array" ref="L54">IF('Список для печати'!$A$63&lt;&gt;"",INDEX(Свод!B$1:M$500,SMALL(IF(Свод!$B$1:$L$500='Список для печати'!$A$63,ROW(Свод!$A$1:$A$500)),1)+ROW(B2)-1,SMALL(IF(Свод!$B$1:$L$500='Список для печати'!$A$63,COLUMN(Свод!$B$1:$L$1)-COLUMN(Свод!$A$1)-1),1)+1),"")</f>
        <v xml:space="preserve">220 В </v>
      </c>
    </row>
    <row r="55" spans="1:12" ht="14.1" customHeight="1" x14ac:dyDescent="0.25">
      <c r="A55" s="19" t="str">
        <f t="array" ref="A55">IF('Список для печати'!$A$19&lt;&gt;"",INDEX(Свод!A$1:L$500,SMALL(IF(Свод!$B$1:$L$500='Список для печати'!$A$19,ROW(Свод!$A$1:$A$500)),1)+ROW(A3)-1,SMALL(IF(Свод!$B$1:$L$500='Список для печати'!$A$19,COLUMN(Свод!$B$1:$L$1)-COLUMN(Свод!$A$1)-1),1)+1),"")</f>
        <v>МОЩНОСТЬ</v>
      </c>
      <c r="B55" s="20" t="str">
        <f t="array" ref="B55">IF('Список для печати'!$A$19&lt;&gt;"",INDEX(Свод!B$1:M$500,SMALL(IF(Свод!$B$1:$L$500='Список для печати'!$A$19,ROW(Свод!$A$1:$A$500)),1)+ROW(B3)-1,SMALL(IF(Свод!$B$1:$L$500='Список для печати'!$A$19,COLUMN(Свод!$B$1:$L$1)-COLUMN(Свод!$A$1)-1),1)+1),"")</f>
        <v>780 ВТ</v>
      </c>
      <c r="C55" s="19" t="str">
        <f t="array" ref="C55">IF('Список для печати'!$A$20&lt;&gt;"",INDEX(Свод!A$1:L$500,SMALL(IF(Свод!$B$1:$L$500='Список для печати'!$A$20,ROW(Свод!$A$1:$A$500)),1)+ROW(A3)-1,SMALL(IF(Свод!$B$1:$L$500='Список для печати'!$A$20,COLUMN(Свод!$B$1:$L$1)-COLUMN(Свод!$A$1)-1),1)+1),"")</f>
        <v>МОЩНОСТЬ</v>
      </c>
      <c r="D55" s="20" t="str">
        <f t="array" ref="D55">IF('Список для печати'!$A$20&lt;&gt;"",INDEX(Свод!B$1:M$500,SMALL(IF(Свод!$B$1:$L$500='Список для печати'!$A$20,ROW(Свод!$A$1:$A$500)),1)+ROW(B3)-1,SMALL(IF(Свод!$B$1:$L$500='Список для печати'!$A$20,COLUMN(Свод!$B$1:$L$1)-COLUMN(Свод!$A$1)-1),1)+1),"")</f>
        <v>800 ВТ</v>
      </c>
      <c r="E55" s="19" t="str">
        <f t="array" ref="E55">IF('Список для печати'!$A$21&lt;&gt;"",INDEX(Свод!A$1:L$500,SMALL(IF(Свод!$B$1:$L$500='Список для печати'!$A$21,ROW(Свод!$A$1:$A$500)),1)+ROW(A3)-1,SMALL(IF(Свод!$B$1:$L$500='Список для печати'!$A$21,COLUMN(Свод!$B$1:$L$1)-COLUMN(Свод!$A$1)-1),1)+1),"")</f>
        <v>МОЩНОСТЬ</v>
      </c>
      <c r="F55" s="20" t="str">
        <f t="array" ref="F55">IF('Список для печати'!$A$21&lt;&gt;"",INDEX(Свод!B$1:M$500,SMALL(IF(Свод!$B$1:$L$500='Список для печати'!$A$21,ROW(Свод!$A$1:$A$500)),1)+ROW(B3)-1,SMALL(IF(Свод!$B$1:$L$500='Список для печати'!$A$21,COLUMN(Свод!$B$1:$L$1)-COLUMN(Свод!$A$1)-1),1)+1),"")</f>
        <v>1500 ВТ</v>
      </c>
      <c r="G55" s="19" t="str">
        <f t="array" ref="G55">IF('Список для печати'!$A$61&lt;&gt;"",INDEX(Свод!A$1:L$500,SMALL(IF(Свод!$B$1:$L$500='Список для печати'!$A$61,ROW(Свод!$A$1:$A$500)),1)+ROW(A3)-1,SMALL(IF(Свод!$B$1:$L$500='Список для печати'!$A$61,COLUMN(Свод!$B$1:$L$1)-COLUMN(Свод!$A$1)-1),1)+1),"")</f>
        <v>МОЩНОСТЬ</v>
      </c>
      <c r="H55" s="20" t="str">
        <f t="array" ref="H55">IF('Список для печати'!$A$61&lt;&gt;"",INDEX(Свод!B$1:M$500,SMALL(IF(Свод!$B$1:$L$500='Список для печати'!$A$61,ROW(Свод!$A$1:$A$500)),1)+ROW(B3)-1,SMALL(IF(Свод!$B$1:$L$500='Список для печати'!$A$61,COLUMN(Свод!$B$1:$L$1)-COLUMN(Свод!$A$1)-1),1)+1),"")</f>
        <v>1400 ВТ</v>
      </c>
      <c r="I55" s="19" t="str">
        <f t="array" ref="I55">IF('Список для печати'!$A$62&lt;&gt;"",INDEX(Свод!A$1:L$500,SMALL(IF(Свод!$B$1:$L$500='Список для печати'!$A$62,ROW(Свод!$A$1:$A$500)),1)+ROW(A3)-1,SMALL(IF(Свод!$B$1:$L$500='Список для печати'!$A$62,COLUMN(Свод!$B$1:$L$1)-COLUMN(Свод!$A$1)-1),1)+1),"")</f>
        <v>МОЩНОСТЬ</v>
      </c>
      <c r="J55" s="20" t="str">
        <f t="array" ref="J55">IF('Список для печати'!$A$62&lt;&gt;"",INDEX(Свод!B$1:M$500,SMALL(IF(Свод!$B$1:$L$500='Список для печати'!$A$62,ROW(Свод!$A$1:$A$500)),1)+ROW(B3)-1,SMALL(IF(Свод!$B$1:$L$500='Список для печати'!$A$62,COLUMN(Свод!$B$1:$L$1)-COLUMN(Свод!$A$1)-1),1)+1),"")</f>
        <v>750 ВТ</v>
      </c>
      <c r="K55" s="19" t="str">
        <f t="array" ref="K55">IF('Список для печати'!$A$63&lt;&gt;"",INDEX(Свод!A$1:L$500,SMALL(IF(Свод!$B$1:$L$500='Список для печати'!$A$63,ROW(Свод!$A$1:$A$500)),1)+ROW(A3)-1,SMALL(IF(Свод!$B$1:$L$500='Список для печати'!$A$63,COLUMN(Свод!$B$1:$L$1)-COLUMN(Свод!$A$1)-1),1)+1),"")</f>
        <v>МОЩНОСТЬ</v>
      </c>
      <c r="L55" s="20" t="str">
        <f t="array" ref="L55">IF('Список для печати'!$A$63&lt;&gt;"",INDEX(Свод!B$1:M$500,SMALL(IF(Свод!$B$1:$L$500='Список для печати'!$A$63,ROW(Свод!$A$1:$A$500)),1)+ROW(B3)-1,SMALL(IF(Свод!$B$1:$L$500='Список для печати'!$A$63,COLUMN(Свод!$B$1:$L$1)-COLUMN(Свод!$A$1)-1),1)+1),"")</f>
        <v>1010 ВТ</v>
      </c>
    </row>
    <row r="56" spans="1:12" ht="14.1" customHeight="1" x14ac:dyDescent="0.25">
      <c r="A56" s="17" t="str">
        <f t="array" ref="A56">IF('Список для печати'!$A$19&lt;&gt;"",INDEX(Свод!A$1:L$500,SMALL(IF(Свод!$B$1:$L$500='Список для печати'!$A$19,ROW(Свод!$A$1:$A$500)),1)+ROW(A4)-1,SMALL(IF(Свод!$B$1:$L$500='Список для печати'!$A$19,COLUMN(Свод!$B$1:$L$1)-COLUMN(Свод!$A$1)-1),1)+1),"")</f>
        <v>ОБОРОТЫ</v>
      </c>
      <c r="B56" s="18" t="str">
        <f t="array" ref="B56">IF('Список для печати'!$A$19&lt;&gt;"",INDEX(Свод!B$1:M$500,SMALL(IF(Свод!$B$1:$L$500='Список для печати'!$A$19,ROW(Свод!$A$1:$A$500)),1)+ROW(B4)-1,SMALL(IF(Свод!$B$1:$L$500='Список для печати'!$A$19,COLUMN(Свод!$B$1:$L$1)-COLUMN(Свод!$A$1)-1),1)+1),"")</f>
        <v>3000 \МИН</v>
      </c>
      <c r="C56" s="17" t="str">
        <f t="array" ref="C56">IF('Список для печати'!$A$20&lt;&gt;"",INDEX(Свод!A$1:L$500,SMALL(IF(Свод!$B$1:$L$500='Список для печати'!$A$20,ROW(Свод!$A$1:$A$500)),1)+ROW(A4)-1,SMALL(IF(Свод!$B$1:$L$500='Список для печати'!$A$20,COLUMN(Свод!$B$1:$L$1)-COLUMN(Свод!$A$1)-1),1)+1),"")</f>
        <v>ОБОРОТЫ</v>
      </c>
      <c r="D56" s="18" t="str">
        <f t="array" ref="D56">IF('Список для печати'!$A$20&lt;&gt;"",INDEX(Свод!B$1:M$500,SMALL(IF(Свод!$B$1:$L$500='Список для печати'!$A$20,ROW(Свод!$A$1:$A$500)),1)+ROW(B4)-1,SMALL(IF(Свод!$B$1:$L$500='Список для печати'!$A$20,COLUMN(Свод!$B$1:$L$1)-COLUMN(Свод!$A$1)-1),1)+1),"")</f>
        <v>1050 \МИН</v>
      </c>
      <c r="E56" s="17" t="str">
        <f t="array" ref="E56">IF('Список для печати'!$A$21&lt;&gt;"",INDEX(Свод!A$1:L$500,SMALL(IF(Свод!$B$1:$L$500='Список для печати'!$A$21,ROW(Свод!$A$1:$A$500)),1)+ROW(A4)-1,SMALL(IF(Свод!$B$1:$L$500='Список для печати'!$A$21,COLUMN(Свод!$B$1:$L$1)-COLUMN(Свод!$A$1)-1),1)+1),"")</f>
        <v>ОБОРОТЫ</v>
      </c>
      <c r="F56" s="18" t="str">
        <f t="array" ref="F56">IF('Список для печати'!$A$21&lt;&gt;"",INDEX(Свод!B$1:M$500,SMALL(IF(Свод!$B$1:$L$500='Список для печати'!$A$21,ROW(Свод!$A$1:$A$500)),1)+ROW(B4)-1,SMALL(IF(Свод!$B$1:$L$500='Список для печати'!$A$21,COLUMN(Свод!$B$1:$L$1)-COLUMN(Свод!$A$1)-1),1)+1),"")</f>
        <v>4500 \МИН</v>
      </c>
      <c r="G56" s="17" t="str">
        <f t="array" ref="G56">IF('Список для печати'!$A$61&lt;&gt;"",INDEX(Свод!A$1:L$500,SMALL(IF(Свод!$B$1:$L$500='Список для печати'!$A$61,ROW(Свод!$A$1:$A$500)),1)+ROW(A4)-1,SMALL(IF(Свод!$B$1:$L$500='Список для печати'!$A$61,COLUMN(Свод!$B$1:$L$1)-COLUMN(Свод!$A$1)-1),1)+1),"")</f>
        <v>РАЗМЕР ДИСКА</v>
      </c>
      <c r="H56" s="18" t="str">
        <f t="array" ref="H56">IF('Список для печати'!$A$61&lt;&gt;"",INDEX(Свод!B$1:M$500,SMALL(IF(Свод!$B$1:$L$500='Список для печати'!$A$61,ROW(Свод!$A$1:$A$500)),1)+ROW(B4)-1,SMALL(IF(Свод!$B$1:$L$500='Список для печати'!$A$61,COLUMN(Свод!$B$1:$L$1)-COLUMN(Свод!$A$1)-1),1)+1),"")</f>
        <v>150 ММ</v>
      </c>
      <c r="I56" s="17" t="str">
        <f t="array" ref="I56">IF('Список для печати'!$A$62&lt;&gt;"",INDEX(Свод!A$1:L$500,SMALL(IF(Свод!$B$1:$L$500='Список для печати'!$A$62,ROW(Свод!$A$1:$A$500)),1)+ROW(A4)-1,SMALL(IF(Свод!$B$1:$L$500='Список для печати'!$A$62,COLUMN(Свод!$B$1:$L$1)-COLUMN(Свод!$A$1)-1),1)+1),"")</f>
        <v>РАЗМЕР ДИСКА</v>
      </c>
      <c r="J56" s="18" t="str">
        <f t="array" ref="J56">IF('Список для печати'!$A$62&lt;&gt;"",INDEX(Свод!B$1:M$500,SMALL(IF(Свод!$B$1:$L$500='Список для печати'!$A$62,ROW(Свод!$A$1:$A$500)),1)+ROW(B4)-1,SMALL(IF(Свод!$B$1:$L$500='Список для печати'!$A$62,COLUMN(Свод!$B$1:$L$1)-COLUMN(Свод!$A$1)-1),1)+1),"")</f>
        <v>125 ММ</v>
      </c>
      <c r="K56" s="17" t="str">
        <f t="array" ref="K56">IF('Список для печати'!$A$63&lt;&gt;"",INDEX(Свод!A$1:L$500,SMALL(IF(Свод!$B$1:$L$500='Список для печати'!$A$63,ROW(Свод!$A$1:$A$500)),1)+ROW(A4)-1,SMALL(IF(Свод!$B$1:$L$500='Список для печати'!$A$63,COLUMN(Свод!$B$1:$L$1)-COLUMN(Свод!$A$1)-1),1)+1),"")</f>
        <v>РАЗМЕР ДИСКА</v>
      </c>
      <c r="L56" s="18" t="str">
        <f t="array" ref="L56">IF('Список для печати'!$A$63&lt;&gt;"",INDEX(Свод!B$1:M$500,SMALL(IF(Свод!$B$1:$L$500='Список для печати'!$A$63,ROW(Свод!$A$1:$A$500)),1)+ROW(B4)-1,SMALL(IF(Свод!$B$1:$L$500='Список для печати'!$A$63,COLUMN(Свод!$B$1:$L$1)-COLUMN(Свод!$A$1)-1),1)+1),"")</f>
        <v>125 ММ</v>
      </c>
    </row>
    <row r="57" spans="1:12" ht="14.1" customHeight="1" x14ac:dyDescent="0.25">
      <c r="A57" s="21" t="str">
        <f t="array" ref="A57">IF('Список для печати'!$A$19&lt;&gt;"",INDEX(Свод!A$1:L$500,SMALL(IF(Свод!$B$1:$L$500='Список для печати'!$A$19,ROW(Свод!$A$1:$A$500)),1)+ROW(A5)-1,SMALL(IF(Свод!$B$1:$L$500='Список для печати'!$A$19,COLUMN(Свод!$B$1:$L$1)-COLUMN(Свод!$A$1)-1),1)+1),"")</f>
        <v>КОЛ. РЕЖИМОВ</v>
      </c>
      <c r="B57" s="20">
        <f t="array" ref="B57">IF('Список для печати'!$A$19&lt;&gt;"",INDEX(Свод!B$1:M$500,SMALL(IF(Свод!$B$1:$L$500='Список для печати'!$A$19,ROW(Свод!$A$1:$A$500)),1)+ROW(B5)-1,SMALL(IF(Свод!$B$1:$L$500='Список для печати'!$A$19,COLUMN(Свод!$B$1:$L$1)-COLUMN(Свод!$A$1)-1),1)+1),"")</f>
        <v>2</v>
      </c>
      <c r="C57" s="21" t="str">
        <f t="array" ref="C57">IF('Список для печати'!$A$20&lt;&gt;"",INDEX(Свод!A$1:L$500,SMALL(IF(Свод!$B$1:$L$500='Список для печати'!$A$20,ROW(Свод!$A$1:$A$500)),1)+ROW(A5)-1,SMALL(IF(Свод!$B$1:$L$500='Список для печати'!$A$20,COLUMN(Свод!$B$1:$L$1)-COLUMN(Свод!$A$1)-1),1)+1),"")</f>
        <v>КОЛ. РЕЖИМОВ</v>
      </c>
      <c r="D57" s="20">
        <f t="array" ref="D57">IF('Список для печати'!$A$20&lt;&gt;"",INDEX(Свод!B$1:M$500,SMALL(IF(Свод!$B$1:$L$500='Список для печати'!$A$20,ROW(Свод!$A$1:$A$500)),1)+ROW(B5)-1,SMALL(IF(Свод!$B$1:$L$500='Список для печати'!$A$20,COLUMN(Свод!$B$1:$L$1)-COLUMN(Свод!$A$1)-1),1)+1),"")</f>
        <v>3</v>
      </c>
      <c r="E57" s="21" t="str">
        <f t="array" ref="E57">IF('Список для печати'!$A$21&lt;&gt;"",INDEX(Свод!A$1:L$500,SMALL(IF(Свод!$B$1:$L$500='Список для печати'!$A$21,ROW(Свод!$A$1:$A$500)),1)+ROW(A5)-1,SMALL(IF(Свод!$B$1:$L$500='Список для печати'!$A$21,COLUMN(Свод!$B$1:$L$1)-COLUMN(Свод!$A$1)-1),1)+1),"")</f>
        <v>РАЗМЕР ДИСКА</v>
      </c>
      <c r="F57" s="20" t="str">
        <f t="array" ref="F57">IF('Список для печати'!$A$21&lt;&gt;"",INDEX(Свод!B$1:M$500,SMALL(IF(Свод!$B$1:$L$500='Список для печати'!$A$21,ROW(Свод!$A$1:$A$500)),1)+ROW(B5)-1,SMALL(IF(Свод!$B$1:$L$500='Список для печати'!$A$21,COLUMN(Свод!$B$1:$L$1)-COLUMN(Свод!$A$1)-1),1)+1),"")</f>
        <v>185х20 ММ</v>
      </c>
      <c r="G57" s="21" t="str">
        <f t="array" ref="G57">IF('Список для печати'!$A$61&lt;&gt;"",INDEX(Свод!A$1:L$500,SMALL(IF(Свод!$B$1:$L$500='Список для печати'!$A$61,ROW(Свод!$A$1:$A$500)),1)+ROW(A5)-1,SMALL(IF(Свод!$B$1:$L$500='Список для печати'!$A$61,COLUMN(Свод!$B$1:$L$1)-COLUMN(Свод!$A$1)-1),1)+1),"")</f>
        <v>РЕЗЬБА ШПИНДЕЛЯ</v>
      </c>
      <c r="H57" s="20" t="str">
        <f t="array" ref="H57">IF('Список для печати'!$A$61&lt;&gt;"",INDEX(Свод!B$1:M$500,SMALL(IF(Свод!$B$1:$L$500='Список для печати'!$A$61,ROW(Свод!$A$1:$A$500)),1)+ROW(B5)-1,SMALL(IF(Свод!$B$1:$L$500='Список для печати'!$A$61,COLUMN(Свод!$B$1:$L$1)-COLUMN(Свод!$A$1)-1),1)+1),"")</f>
        <v>М14</v>
      </c>
      <c r="I57" s="21" t="str">
        <f t="array" ref="I57">IF('Список для печати'!$A$62&lt;&gt;"",INDEX(Свод!A$1:L$500,SMALL(IF(Свод!$B$1:$L$500='Список для печати'!$A$62,ROW(Свод!$A$1:$A$500)),1)+ROW(A5)-1,SMALL(IF(Свод!$B$1:$L$500='Список для печати'!$A$62,COLUMN(Свод!$B$1:$L$1)-COLUMN(Свод!$A$1)-1),1)+1),"")</f>
        <v>РЕЗЬБА ШПИНДЕЛЯ</v>
      </c>
      <c r="J57" s="20" t="str">
        <f t="array" ref="J57">IF('Список для печати'!$A$62&lt;&gt;"",INDEX(Свод!B$1:M$500,SMALL(IF(Свод!$B$1:$L$500='Список для печати'!$A$62,ROW(Свод!$A$1:$A$500)),1)+ROW(B5)-1,SMALL(IF(Свод!$B$1:$L$500='Список для печати'!$A$62,COLUMN(Свод!$B$1:$L$1)-COLUMN(Свод!$A$1)-1),1)+1),"")</f>
        <v>М14</v>
      </c>
      <c r="K57" s="21" t="str">
        <f t="array" ref="K57">IF('Список для печати'!$A$63&lt;&gt;"",INDEX(Свод!A$1:L$500,SMALL(IF(Свод!$B$1:$L$500='Список для печати'!$A$63,ROW(Свод!$A$1:$A$500)),1)+ROW(A5)-1,SMALL(IF(Свод!$B$1:$L$500='Список для печати'!$A$63,COLUMN(Свод!$B$1:$L$1)-COLUMN(Свод!$A$1)-1),1)+1),"")</f>
        <v>РЕЗЬБА ШПИНДЕЛЯ</v>
      </c>
      <c r="L57" s="20" t="str">
        <f t="array" ref="L57">IF('Список для печати'!$A$63&lt;&gt;"",INDEX(Свод!B$1:M$500,SMALL(IF(Свод!$B$1:$L$500='Список для печати'!$A$63,ROW(Свод!$A$1:$A$500)),1)+ROW(B5)-1,SMALL(IF(Свод!$B$1:$L$500='Список для печати'!$A$63,COLUMN(Свод!$B$1:$L$1)-COLUMN(Свод!$A$1)-1),1)+1),"")</f>
        <v>М14</v>
      </c>
    </row>
    <row r="58" spans="1:12" ht="14.1" customHeight="1" x14ac:dyDescent="0.25">
      <c r="A58" s="22" t="str">
        <f t="array" ref="A58">IF('Список для печати'!$A$19&lt;&gt;"",INDEX(Свод!A$1:L$500,SMALL(IF(Свод!$B$1:$L$500='Список для печати'!$A$19,ROW(Свод!$A$1:$A$500)),1)+ROW(A6)-1,SMALL(IF(Свод!$B$1:$L$500='Список для печати'!$A$19,COLUMN(Свод!$B$1:$L$1)-COLUMN(Свод!$A$1)-1),1)+1),"")</f>
        <v>ТИП ПАТРОНА</v>
      </c>
      <c r="B58" s="18" t="str">
        <f t="array" ref="B58">IF('Список для печати'!$A$19&lt;&gt;"",INDEX(Свод!B$1:M$500,SMALL(IF(Свод!$B$1:$L$500='Список для печати'!$A$19,ROW(Свод!$A$1:$A$500)),1)+ROW(B6)-1,SMALL(IF(Свод!$B$1:$L$500='Список для печати'!$A$19,COLUMN(Свод!$B$1:$L$1)-COLUMN(Свод!$A$1)-1),1)+1),"")</f>
        <v>БЫСТРОЗАЖ. 13 ММ</v>
      </c>
      <c r="C58" s="22" t="str">
        <f t="array" ref="C58">IF('Список для печати'!$A$20&lt;&gt;"",INDEX(Свод!A$1:L$500,SMALL(IF(Свод!$B$1:$L$500='Список для печати'!$A$20,ROW(Свод!$A$1:$A$500)),1)+ROW(A6)-1,SMALL(IF(Свод!$B$1:$L$500='Список для печати'!$A$20,COLUMN(Свод!$B$1:$L$1)-COLUMN(Свод!$A$1)-1),1)+1),"")</f>
        <v>ТИП ПАТРОНА</v>
      </c>
      <c r="D58" s="18" t="str">
        <f t="array" ref="D58">IF('Список для печати'!$A$20&lt;&gt;"",INDEX(Свод!B$1:M$500,SMALL(IF(Свод!$B$1:$L$500='Список для печати'!$A$20,ROW(Свод!$A$1:$A$500)),1)+ROW(B6)-1,SMALL(IF(Свод!$B$1:$L$500='Список для печати'!$A$20,COLUMN(Свод!$B$1:$L$1)-COLUMN(Свод!$A$1)-1),1)+1),"")</f>
        <v>SDS+</v>
      </c>
      <c r="E58" s="22" t="str">
        <f t="array" ref="E58">IF('Список для печати'!$A$21&lt;&gt;"",INDEX(Свод!A$1:L$500,SMALL(IF(Свод!$B$1:$L$500='Список для печати'!$A$21,ROW(Свод!$A$1:$A$500)),1)+ROW(A6)-1,SMALL(IF(Свод!$B$1:$L$500='Список для печати'!$A$21,COLUMN(Свод!$B$1:$L$1)-COLUMN(Свод!$A$1)-1),1)+1),"")</f>
        <v>ГАРАНТИЯ</v>
      </c>
      <c r="F58" s="18" t="str">
        <f t="array" ref="F58">IF('Список для печати'!$A$21&lt;&gt;"",INDEX(Свод!B$1:M$500,SMALL(IF(Свод!$B$1:$L$500='Список для печати'!$A$21,ROW(Свод!$A$1:$A$500)),1)+ROW(B6)-1,SMALL(IF(Свод!$B$1:$L$500='Список для печати'!$A$21,COLUMN(Свод!$B$1:$L$1)-COLUMN(Свод!$A$1)-1),1)+1),"")</f>
        <v>3 ГОДА</v>
      </c>
      <c r="G58" s="22" t="str">
        <f t="array" ref="G58">IF('Список для печати'!$A$61&lt;&gt;"",INDEX(Свод!A$1:L$500,SMALL(IF(Свод!$B$1:$L$500='Список для печати'!$A$61,ROW(Свод!$A$1:$A$500)),1)+ROW(A6)-1,SMALL(IF(Свод!$B$1:$L$500='Список для печати'!$A$61,COLUMN(Свод!$B$1:$L$1)-COLUMN(Свод!$A$1)-1),1)+1),"")</f>
        <v>БЛОК. ШПИНДЕЛЯ</v>
      </c>
      <c r="H58" s="18" t="str">
        <f t="array" ref="H58">IF('Список для печати'!$A$61&lt;&gt;"",INDEX(Свод!B$1:M$500,SMALL(IF(Свод!$B$1:$L$500='Список для печати'!$A$61,ROW(Свод!$A$1:$A$500)),1)+ROW(B6)-1,SMALL(IF(Свод!$B$1:$L$500='Список для печати'!$A$61,COLUMN(Свод!$B$1:$L$1)-COLUMN(Свод!$A$1)-1),1)+1),"")</f>
        <v xml:space="preserve">ЕСТЬ </v>
      </c>
      <c r="I58" s="22" t="str">
        <f t="array" ref="I58">IF('Список для печати'!$A$62&lt;&gt;"",INDEX(Свод!A$1:L$500,SMALL(IF(Свод!$B$1:$L$500='Список для печати'!$A$62,ROW(Свод!$A$1:$A$500)),1)+ROW(A6)-1,SMALL(IF(Свод!$B$1:$L$500='Список для печати'!$A$62,COLUMN(Свод!$B$1:$L$1)-COLUMN(Свод!$A$1)-1),1)+1),"")</f>
        <v>БЛОК. ШПИНДЕЛЯ</v>
      </c>
      <c r="J58" s="18" t="str">
        <f t="array" ref="J58">IF('Список для печати'!$A$62&lt;&gt;"",INDEX(Свод!B$1:M$500,SMALL(IF(Свод!$B$1:$L$500='Список для печати'!$A$62,ROW(Свод!$A$1:$A$500)),1)+ROW(B6)-1,SMALL(IF(Свод!$B$1:$L$500='Список для печати'!$A$62,COLUMN(Свод!$B$1:$L$1)-COLUMN(Свод!$A$1)-1),1)+1),"")</f>
        <v xml:space="preserve">ЕСТЬ </v>
      </c>
      <c r="K58" s="22" t="str">
        <f t="array" ref="K58">IF('Список для печати'!$A$63&lt;&gt;"",INDEX(Свод!A$1:L$500,SMALL(IF(Свод!$B$1:$L$500='Список для печати'!$A$63,ROW(Свод!$A$1:$A$500)),1)+ROW(A6)-1,SMALL(IF(Свод!$B$1:$L$500='Список для печати'!$A$63,COLUMN(Свод!$B$1:$L$1)-COLUMN(Свод!$A$1)-1),1)+1),"")</f>
        <v>БЛОК. ШПИНДЕЛЯ</v>
      </c>
      <c r="L58" s="18" t="str">
        <f t="array" ref="L58">IF('Список для печати'!$A$63&lt;&gt;"",INDEX(Свод!B$1:M$500,SMALL(IF(Свод!$B$1:$L$500='Список для печати'!$A$63,ROW(Свод!$A$1:$A$500)),1)+ROW(B6)-1,SMALL(IF(Свод!$B$1:$L$500='Список для печати'!$A$63,COLUMN(Свод!$B$1:$L$1)-COLUMN(Свод!$A$1)-1),1)+1),"")</f>
        <v xml:space="preserve">ЕСТЬ </v>
      </c>
    </row>
    <row r="59" spans="1:12" ht="14.1" customHeight="1" x14ac:dyDescent="0.25">
      <c r="A59" s="19" t="str">
        <f t="array" ref="A59">IF('Список для печати'!$A$19&lt;&gt;"",INDEX(Свод!A$1:L$500,SMALL(IF(Свод!$B$1:$L$500='Список для печати'!$A$19,ROW(Свод!$A$1:$A$500)),1)+ROW(A7)-1,SMALL(IF(Свод!$B$1:$L$500='Список для печати'!$A$19,COLUMN(Свод!$B$1:$L$1)-COLUMN(Свод!$A$1)-1),1)+1),"")</f>
        <v>ГАРАНТИЯ</v>
      </c>
      <c r="B59" s="20" t="str">
        <f t="array" ref="B59">IF('Список для печати'!$A$19&lt;&gt;"",INDEX(Свод!B$1:M$500,SMALL(IF(Свод!$B$1:$L$500='Список для печати'!$A$19,ROW(Свод!$A$1:$A$500)),1)+ROW(B7)-1,SMALL(IF(Свод!$B$1:$L$500='Список для печати'!$A$19,COLUMN(Свод!$B$1:$L$1)-COLUMN(Свод!$A$1)-1),1)+1),"")</f>
        <v>5 ЛЕТ</v>
      </c>
      <c r="C59" s="19" t="str">
        <f t="array" ref="C59">IF('Список для печати'!$A$20&lt;&gt;"",INDEX(Свод!A$1:L$500,SMALL(IF(Свод!$B$1:$L$500='Список для печати'!$A$20,ROW(Свод!$A$1:$A$500)),1)+ROW(A7)-1,SMALL(IF(Свод!$B$1:$L$500='Список для печати'!$A$20,COLUMN(Свод!$B$1:$L$1)-COLUMN(Свод!$A$1)-1),1)+1),"")</f>
        <v>ГАРАНТИЯ</v>
      </c>
      <c r="D59" s="20" t="str">
        <f t="array" ref="D59">IF('Список для печати'!$A$20&lt;&gt;"",INDEX(Свод!B$1:M$500,SMALL(IF(Свод!$B$1:$L$500='Список для печати'!$A$20,ROW(Свод!$A$1:$A$500)),1)+ROW(B7)-1,SMALL(IF(Свод!$B$1:$L$500='Список для печати'!$A$20,COLUMN(Свод!$B$1:$L$1)-COLUMN(Свод!$A$1)-1),1)+1),"")</f>
        <v>2 ГОДА</v>
      </c>
      <c r="E59" s="19">
        <f t="array" ref="E59">IF('Список для печати'!$A$21&lt;&gt;"",INDEX(Свод!A$1:L$500,SMALL(IF(Свод!$B$1:$L$500='Список для печати'!$A$21,ROW(Свод!$A$1:$A$500)),1)+ROW(A7)-1,SMALL(IF(Свод!$B$1:$L$500='Список для печати'!$A$21,COLUMN(Свод!$B$1:$L$1)-COLUMN(Свод!$A$1)-1),1)+1),"")</f>
        <v>0</v>
      </c>
      <c r="F59" s="20">
        <f t="array" ref="F59">IF('Список для печати'!$A$21&lt;&gt;"",INDEX(Свод!B$1:M$500,SMALL(IF(Свод!$B$1:$L$500='Список для печати'!$A$21,ROW(Свод!$A$1:$A$500)),1)+ROW(B7)-1,SMALL(IF(Свод!$B$1:$L$500='Список для печати'!$A$21,COLUMN(Свод!$B$1:$L$1)-COLUMN(Свод!$A$1)-1),1)+1),"")</f>
        <v>0</v>
      </c>
      <c r="G59" s="19" t="str">
        <f t="array" ref="G59">IF('Список для печати'!$A$61&lt;&gt;"",INDEX(Свод!A$1:L$500,SMALL(IF(Свод!$B$1:$L$500='Список для печати'!$A$61,ROW(Свод!$A$1:$A$500)),1)+ROW(A7)-1,SMALL(IF(Свод!$B$1:$L$500='Список для печати'!$A$61,COLUMN(Свод!$B$1:$L$1)-COLUMN(Свод!$A$1)-1),1)+1),"")</f>
        <v>ОБОРОТ/МИН</v>
      </c>
      <c r="H59" s="20" t="str">
        <f t="array" ref="H59">IF('Список для печати'!$A$61&lt;&gt;"",INDEX(Свод!B$1:M$500,SMALL(IF(Свод!$B$1:$L$500='Список для печати'!$A$61,ROW(Свод!$A$1:$A$500)),1)+ROW(B7)-1,SMALL(IF(Свод!$B$1:$L$500='Список для печати'!$A$61,COLUMN(Свод!$B$1:$L$1)-COLUMN(Свод!$A$1)-1),1)+1),"")</f>
        <v>3000-8500</v>
      </c>
      <c r="I59" s="19" t="str">
        <f t="array" ref="I59">IF('Список для печати'!$A$62&lt;&gt;"",INDEX(Свод!A$1:L$500,SMALL(IF(Свод!$B$1:$L$500='Список для печати'!$A$62,ROW(Свод!$A$1:$A$500)),1)+ROW(A7)-1,SMALL(IF(Свод!$B$1:$L$500='Список для печати'!$A$62,COLUMN(Свод!$B$1:$L$1)-COLUMN(Свод!$A$1)-1),1)+1),"")</f>
        <v>ОБОРОТ/МИН</v>
      </c>
      <c r="J59" s="20" t="str">
        <f t="array" ref="J59">IF('Список для печати'!$A$62&lt;&gt;"",INDEX(Свод!B$1:M$500,SMALL(IF(Свод!$B$1:$L$500='Список для печати'!$A$62,ROW(Свод!$A$1:$A$500)),1)+ROW(B7)-1,SMALL(IF(Свод!$B$1:$L$500='Список для печати'!$A$62,COLUMN(Свод!$B$1:$L$1)-COLUMN(Свод!$A$1)-1),1)+1),"")</f>
        <v>11000/МИН</v>
      </c>
      <c r="K59" s="19" t="str">
        <f t="array" ref="K59">IF('Список для печати'!$A$63&lt;&gt;"",INDEX(Свод!A$1:L$500,SMALL(IF(Свод!$B$1:$L$500='Список для печати'!$A$63,ROW(Свод!$A$1:$A$500)),1)+ROW(A7)-1,SMALL(IF(Свод!$B$1:$L$500='Список для печати'!$A$63,COLUMN(Свод!$B$1:$L$1)-COLUMN(Свод!$A$1)-1),1)+1),"")</f>
        <v>ОБОРОТ/МИН</v>
      </c>
      <c r="L59" s="20" t="str">
        <f t="array" ref="L59">IF('Список для печати'!$A$63&lt;&gt;"",INDEX(Свод!B$1:M$500,SMALL(IF(Свод!$B$1:$L$500='Список для печати'!$A$63,ROW(Свод!$A$1:$A$500)),1)+ROW(B7)-1,SMALL(IF(Свод!$B$1:$L$500='Список для печати'!$A$63,COLUMN(Свод!$B$1:$L$1)-COLUMN(Свод!$A$1)-1),1)+1),"")</f>
        <v>11000/МИН</v>
      </c>
    </row>
    <row r="60" spans="1:12" ht="14.1" customHeight="1" thickBot="1" x14ac:dyDescent="0.3">
      <c r="A60" s="23">
        <f t="array" ref="A60">IF('Список для печати'!$A$19&lt;&gt;"",INDEX(Свод!A$1:L$500,SMALL(IF(Свод!$B$1:$L$500='Список для печати'!$A$19,ROW(Свод!$A$1:$A$500)),1)+ROW(A8)-1,SMALL(IF(Свод!$B$1:$L$500='Список для печати'!$A$19,COLUMN(Свод!$B$1:$L$1)-COLUMN(Свод!$A$1)-1),1)+1),"")</f>
        <v>0</v>
      </c>
      <c r="B60" s="24">
        <f t="array" ref="B60">IF('Список для печати'!$A$19&lt;&gt;"",INDEX(Свод!B$1:M$500,SMALL(IF(Свод!$B$1:$L$500='Список для печати'!$A$19,ROW(Свод!$A$1:$A$500)),1)+ROW(B8)-1,SMALL(IF(Свод!$B$1:$L$500='Список для печати'!$A$19,COLUMN(Свод!$B$1:$L$1)-COLUMN(Свод!$A$1)-1),1)+1),"")</f>
        <v>0</v>
      </c>
      <c r="C60" s="23">
        <f t="array" ref="C60">IF('Список для печати'!$A$20&lt;&gt;"",INDEX(Свод!A$1:L$500,SMALL(IF(Свод!$B$1:$L$500='Список для печати'!$A$20,ROW(Свод!$A$1:$A$500)),1)+ROW(A8)-1,SMALL(IF(Свод!$B$1:$L$500='Список для печати'!$A$20,COLUMN(Свод!$B$1:$L$1)-COLUMN(Свод!$A$1)-1),1)+1),"")</f>
        <v>0</v>
      </c>
      <c r="D60" s="24">
        <f t="array" ref="D60">IF('Список для печати'!$A$20&lt;&gt;"",INDEX(Свод!B$1:M$500,SMALL(IF(Свод!$B$1:$L$500='Список для печати'!$A$20,ROW(Свод!$A$1:$A$500)),1)+ROW(B8)-1,SMALL(IF(Свод!$B$1:$L$500='Список для печати'!$A$20,COLUMN(Свод!$B$1:$L$1)-COLUMN(Свод!$A$1)-1),1)+1),"")</f>
        <v>0</v>
      </c>
      <c r="E60" s="23">
        <f t="array" ref="E60">IF('Список для печати'!$A$21&lt;&gt;"",INDEX(Свод!A$1:L$500,SMALL(IF(Свод!$B$1:$L$500='Список для печати'!$A$21,ROW(Свод!$A$1:$A$500)),1)+ROW(A8)-1,SMALL(IF(Свод!$B$1:$L$500='Список для печати'!$A$21,COLUMN(Свод!$B$1:$L$1)-COLUMN(Свод!$A$1)-1),1)+1),"")</f>
        <v>0</v>
      </c>
      <c r="F60" s="24">
        <f t="array" ref="F60">IF('Список для печати'!$A$21&lt;&gt;"",INDEX(Свод!B$1:M$500,SMALL(IF(Свод!$B$1:$L$500='Список для печати'!$A$21,ROW(Свод!$A$1:$A$500)),1)+ROW(B8)-1,SMALL(IF(Свод!$B$1:$L$500='Список для печати'!$A$21,COLUMN(Свод!$B$1:$L$1)-COLUMN(Свод!$A$1)-1),1)+1),"")</f>
        <v>0</v>
      </c>
      <c r="G60" s="23" t="str">
        <f t="array" ref="G60">IF('Список для печати'!$A$61&lt;&gt;"",INDEX(Свод!A$1:L$500,SMALL(IF(Свод!$B$1:$L$500='Список для печати'!$A$61,ROW(Свод!$A$1:$A$500)),1)+ROW(A8)-1,SMALL(IF(Свод!$B$1:$L$500='Список для печати'!$A$61,COLUMN(Свод!$B$1:$L$1)-COLUMN(Свод!$A$1)-1),1)+1),"")</f>
        <v>ГАРАНТИЯ</v>
      </c>
      <c r="H60" s="24" t="str">
        <f t="array" ref="H60">IF('Список для печати'!$A$61&lt;&gt;"",INDEX(Свод!B$1:M$500,SMALL(IF(Свод!$B$1:$L$500='Список для печати'!$A$61,ROW(Свод!$A$1:$A$500)),1)+ROW(B8)-1,SMALL(IF(Свод!$B$1:$L$500='Список для печати'!$A$61,COLUMN(Свод!$B$1:$L$1)-COLUMN(Свод!$A$1)-1),1)+1),"")</f>
        <v>5 ЛЕТ</v>
      </c>
      <c r="I60" s="23" t="str">
        <f t="array" ref="I60">IF('Список для печати'!$A$62&lt;&gt;"",INDEX(Свод!A$1:L$500,SMALL(IF(Свод!$B$1:$L$500='Список для печати'!$A$62,ROW(Свод!$A$1:$A$500)),1)+ROW(A8)-1,SMALL(IF(Свод!$B$1:$L$500='Список для печати'!$A$62,COLUMN(Свод!$B$1:$L$1)-COLUMN(Свод!$A$1)-1),1)+1),"")</f>
        <v>ГАРАНТИЯ</v>
      </c>
      <c r="J60" s="24" t="str">
        <f t="array" ref="J60">IF('Список для печати'!$A$62&lt;&gt;"",INDEX(Свод!B$1:M$500,SMALL(IF(Свод!$B$1:$L$500='Список для печати'!$A$62,ROW(Свод!$A$1:$A$500)),1)+ROW(B8)-1,SMALL(IF(Свод!$B$1:$L$500='Список для печати'!$A$62,COLUMN(Свод!$B$1:$L$1)-COLUMN(Свод!$A$1)-1),1)+1),"")</f>
        <v>3 ГОДА</v>
      </c>
      <c r="K60" s="23" t="str">
        <f t="array" ref="K60">IF('Список для печати'!$A$63&lt;&gt;"",INDEX(Свод!A$1:L$500,SMALL(IF(Свод!$B$1:$L$500='Список для печати'!$A$63,ROW(Свод!$A$1:$A$500)),1)+ROW(A8)-1,SMALL(IF(Свод!$B$1:$L$500='Список для печати'!$A$63,COLUMN(Свод!$B$1:$L$1)-COLUMN(Свод!$A$1)-1),1)+1),"")</f>
        <v>ГАРАНТИЯ</v>
      </c>
      <c r="L60" s="24" t="str">
        <f t="array" ref="L60">IF('Список для печати'!$A$63&lt;&gt;"",INDEX(Свод!B$1:M$500,SMALL(IF(Свод!$B$1:$L$500='Список для печати'!$A$63,ROW(Свод!$A$1:$A$500)),1)+ROW(B8)-1,SMALL(IF(Свод!$B$1:$L$500='Список для печати'!$A$63,COLUMN(Свод!$B$1:$L$1)-COLUMN(Свод!$A$1)-1),1)+1),"")</f>
        <v>5 ЛЕТ</v>
      </c>
    </row>
    <row r="61" spans="1:12" ht="14.1" customHeight="1" x14ac:dyDescent="0.25">
      <c r="A61" s="14" t="str">
        <f t="array" ref="A61">IF('Список для печати'!$A$22&lt;&gt;"",INDEX(Свод!A$1:L$500,SMALL(IF(Свод!$B$1:$L$500='Список для печати'!$A$22,ROW(Свод!$A$1:$A$500)),1)+ROW(A1)-1,SMALL(IF(Свод!$B$1:$L$500='Список для печати'!$A$22,COLUMN(Свод!$B$1:$L$1)-COLUMN(Свод!$A$1)-1),1)+1),"")</f>
        <v>ПИЛА ДИСКОВАЯ ЭЛ.</v>
      </c>
      <c r="B61" s="15" t="str">
        <f t="array" ref="B61">IF('Список для печати'!$A$22&lt;&gt;"",INDEX(Свод!B$1:M$500,SMALL(IF(Свод!$B$1:$L$500='Список для печати'!$A$22,ROW(Свод!$A$1:$A$500)),1)+ROW(B1)-1,SMALL(IF(Свод!$B$1:$L$500='Список для печати'!$A$22,COLUMN(Свод!$B$1:$L$1)-COLUMN(Свод!$A$1)-1),1)+1),"")</f>
        <v>692-006</v>
      </c>
      <c r="C61" s="14" t="str">
        <f>IF('Список для печати'!$A$23&lt;&gt;"",INDEX(Свод!A$1:L$500,SMALL(IF(Свод!$B$1:$L$500='Список для печати'!$A$23,ROW(Свод!$A$1:$A$500)),1)+ROW(A1)-1,SMALL(IF(Свод!$B$1:$L$500='Список для печати'!$A$23,COLUMN(Свод!$B$1:$L$1)-COLUMN(Свод!$A$1)-1),1)+1),"")</f>
        <v>ОБОРОТЫ</v>
      </c>
      <c r="D61" s="15" t="str">
        <f>IF('Список для печати'!$A$23&lt;&gt;"",INDEX(Свод!B$1:M$500,SMALL(IF(Свод!$B$1:$L$500='Список для печати'!$A$23,ROW(Свод!$A$1:$A$500)),1)+ROW(B1)-1,SMALL(IF(Свод!$B$1:$L$500='Список для печати'!$A$23,COLUMN(Свод!$B$1:$L$1)-COLUMN(Свод!$A$1)-1),1)+1),"")</f>
        <v>3000-11000/МИН</v>
      </c>
      <c r="E61" s="14" t="str">
        <f t="array" ref="E61">IF('Список для печати'!$A$24&lt;&gt;"",INDEX(Свод!A$1:L$500,SMALL(IF(Свод!$B$1:$L$500='Список для печати'!$A$24,ROW(Свод!$A$1:$A$500)),1)+ROW(A1)-1,SMALL(IF(Свод!$B$1:$L$500='Список для печати'!$A$24,COLUMN(Свод!$B$1:$L$1)-COLUMN(Свод!$A$1)-1),1)+1),"")</f>
        <v>ФЕН ТЕХНИЧЕСКИЙ</v>
      </c>
      <c r="F61" s="15" t="str">
        <f t="array" ref="F61">IF('Список для печати'!$A$24&lt;&gt;"",INDEX(Свод!B$1:M$500,SMALL(IF(Свод!$B$1:$L$500='Список для печати'!$A$24,ROW(Свод!$A$1:$A$500)),1)+ROW(B1)-1,SMALL(IF(Свод!$B$1:$L$500='Список для печати'!$A$24,COLUMN(Свод!$B$1:$L$1)-COLUMN(Свод!$A$1)-1),1)+1),"")</f>
        <v>646-285</v>
      </c>
      <c r="G61" s="14"/>
      <c r="H61" s="15"/>
      <c r="I61" s="14"/>
      <c r="J61" s="15"/>
      <c r="K61" s="14"/>
      <c r="L61" s="15"/>
    </row>
    <row r="62" spans="1:12" ht="14.1" customHeight="1" x14ac:dyDescent="0.25">
      <c r="A62" s="17" t="str">
        <f t="array" ref="A62">IF('Список для печати'!$A$22&lt;&gt;"",INDEX(Свод!A$1:L$500,SMALL(IF(Свод!$B$1:$L$500='Список для печати'!$A$22,ROW(Свод!$A$1:$A$500)),1)+ROW(A2)-1,SMALL(IF(Свод!$B$1:$L$500='Список для печати'!$A$22,COLUMN(Свод!$B$1:$L$1)-COLUMN(Свод!$A$1)-1),1)+1),"")</f>
        <v>ТИП ПИТАНИЯ</v>
      </c>
      <c r="B62" s="18" t="str">
        <f t="array" ref="B62">IF('Список для печати'!$A$22&lt;&gt;"",INDEX(Свод!B$1:M$500,SMALL(IF(Свод!$B$1:$L$500='Список для печати'!$A$22,ROW(Свод!$A$1:$A$500)),1)+ROW(B2)-1,SMALL(IF(Свод!$B$1:$L$500='Список для печати'!$A$22,COLUMN(Свод!$B$1:$L$1)-COLUMN(Свод!$A$1)-1),1)+1),"")</f>
        <v>220 В</v>
      </c>
      <c r="C62" s="17" t="str">
        <f>IF('Список для печати'!$A$23&lt;&gt;"",INDEX(Свод!A$1:L$500,SMALL(IF(Свод!$B$1:$L$500='Список для печати'!$A$23,ROW(Свод!$A$1:$A$500)),1)+ROW(A2)-1,SMALL(IF(Свод!$B$1:$L$500='Список для печати'!$A$23,COLUMN(Свод!$B$1:$L$1)-COLUMN(Свод!$A$1)-1),1)+1),"")</f>
        <v>УШМ</v>
      </c>
      <c r="D62" s="18" t="str">
        <f>IF('Список для печати'!$A$23&lt;&gt;"",INDEX(Свод!B$1:M$500,SMALL(IF(Свод!$B$1:$L$500='Список для печати'!$A$23,ROW(Свод!$A$1:$A$500)),1)+ROW(B2)-1,SMALL(IF(Свод!$B$1:$L$500='Список для печати'!$A$23,COLUMN(Свод!$B$1:$L$1)-COLUMN(Свод!$A$1)-1),1)+1),"")</f>
        <v>646-210</v>
      </c>
      <c r="E62" s="17" t="str">
        <f t="array" ref="E62">IF('Список для печати'!$A$24&lt;&gt;"",INDEX(Свод!A$1:L$500,SMALL(IF(Свод!$B$1:$L$500='Список для печати'!$A$24,ROW(Свод!$A$1:$A$500)),1)+ROW(A2)-1,SMALL(IF(Свод!$B$1:$L$500='Список для печати'!$A$24,COLUMN(Свод!$B$1:$L$1)-COLUMN(Свод!$A$1)-1),1)+1),"")</f>
        <v>ТИП ПИТАНИЯ</v>
      </c>
      <c r="F62" s="18" t="str">
        <f t="array" ref="F62">IF('Список для печати'!$A$24&lt;&gt;"",INDEX(Свод!B$1:M$500,SMALL(IF(Свод!$B$1:$L$500='Список для печати'!$A$24,ROW(Свод!$A$1:$A$500)),1)+ROW(B2)-1,SMALL(IF(Свод!$B$1:$L$500='Список для печати'!$A$24,COLUMN(Свод!$B$1:$L$1)-COLUMN(Свод!$A$1)-1),1)+1),"")</f>
        <v>220 В</v>
      </c>
      <c r="G62" s="17"/>
      <c r="H62" s="18"/>
      <c r="I62" s="17"/>
      <c r="J62" s="18"/>
      <c r="K62" s="17"/>
      <c r="L62" s="18"/>
    </row>
    <row r="63" spans="1:12" ht="14.1" customHeight="1" x14ac:dyDescent="0.25">
      <c r="A63" s="19" t="str">
        <f t="array" ref="A63">IF('Список для печати'!$A$22&lt;&gt;"",INDEX(Свод!A$1:L$500,SMALL(IF(Свод!$B$1:$L$500='Список для печати'!$A$22,ROW(Свод!$A$1:$A$500)),1)+ROW(A3)-1,SMALL(IF(Свод!$B$1:$L$500='Список для печати'!$A$22,COLUMN(Свод!$B$1:$L$1)-COLUMN(Свод!$A$1)-1),1)+1),"")</f>
        <v>МОЩНОСТЬ</v>
      </c>
      <c r="B63" s="20" t="str">
        <f t="array" ref="B63">IF('Список для печати'!$A$22&lt;&gt;"",INDEX(Свод!B$1:M$500,SMALL(IF(Свод!$B$1:$L$500='Список для печати'!$A$22,ROW(Свод!$A$1:$A$500)),1)+ROW(B3)-1,SMALL(IF(Свод!$B$1:$L$500='Список для печати'!$A$22,COLUMN(Свод!$B$1:$L$1)-COLUMN(Свод!$A$1)-1),1)+1),"")</f>
        <v>400 ВТ</v>
      </c>
      <c r="C63" s="19" t="str">
        <f>IF('Список для печати'!$A$23&lt;&gt;"",INDEX(Свод!A$1:L$500,SMALL(IF(Свод!$B$1:$L$500='Список для печати'!$A$23,ROW(Свод!$A$1:$A$500)),1)+ROW(A3)-1,SMALL(IF(Свод!$B$1:$L$500='Список для печати'!$A$23,COLUMN(Свод!$B$1:$L$1)-COLUMN(Свод!$A$1)-1),1)+1),"")</f>
        <v>ТИП ПИТАНИЯ</v>
      </c>
      <c r="D63" s="20" t="str">
        <f>IF('Список для печати'!$A$23&lt;&gt;"",INDEX(Свод!B$1:M$500,SMALL(IF(Свод!$B$1:$L$500='Список для печати'!$A$23,ROW(Свод!$A$1:$A$500)),1)+ROW(B3)-1,SMALL(IF(Свод!$B$1:$L$500='Список для печати'!$A$23,COLUMN(Свод!$B$1:$L$1)-COLUMN(Свод!$A$1)-1),1)+1),"")</f>
        <v xml:space="preserve">220 В </v>
      </c>
      <c r="E63" s="19" t="str">
        <f t="array" ref="E63">IF('Список для печати'!$A$24&lt;&gt;"",INDEX(Свод!A$1:L$500,SMALL(IF(Свод!$B$1:$L$500='Список для печати'!$A$24,ROW(Свод!$A$1:$A$500)),1)+ROW(A3)-1,SMALL(IF(Свод!$B$1:$L$500='Список для печати'!$A$24,COLUMN(Свод!$B$1:$L$1)-COLUMN(Свод!$A$1)-1),1)+1),"")</f>
        <v>МОЩНОСТЬ</v>
      </c>
      <c r="F63" s="20" t="str">
        <f t="array" ref="F63">IF('Список для печати'!$A$24&lt;&gt;"",INDEX(Свод!B$1:M$500,SMALL(IF(Свод!$B$1:$L$500='Список для печати'!$A$24,ROW(Свод!$A$1:$A$500)),1)+ROW(B3)-1,SMALL(IF(Свод!$B$1:$L$500='Список для печати'!$A$24,COLUMN(Свод!$B$1:$L$1)-COLUMN(Свод!$A$1)-1),1)+1),"")</f>
        <v>2000 ВТ</v>
      </c>
      <c r="G63" s="19"/>
      <c r="H63" s="20"/>
      <c r="I63" s="19"/>
      <c r="J63" s="20"/>
      <c r="K63" s="19"/>
      <c r="L63" s="20"/>
    </row>
    <row r="64" spans="1:12" ht="14.1" customHeight="1" x14ac:dyDescent="0.25">
      <c r="A64" s="17" t="str">
        <f t="array" ref="A64">IF('Список для печати'!$A$22&lt;&gt;"",INDEX(Свод!A$1:L$500,SMALL(IF(Свод!$B$1:$L$500='Список для печати'!$A$22,ROW(Свод!$A$1:$A$500)),1)+ROW(A4)-1,SMALL(IF(Свод!$B$1:$L$500='Список для печати'!$A$22,COLUMN(Свод!$B$1:$L$1)-COLUMN(Свод!$A$1)-1),1)+1),"")</f>
        <v>ОБОРОТЫ</v>
      </c>
      <c r="B64" s="18" t="str">
        <f t="array" ref="B64">IF('Список для печати'!$A$22&lt;&gt;"",INDEX(Свод!B$1:M$500,SMALL(IF(Свод!$B$1:$L$500='Список для печати'!$A$22,ROW(Свод!$A$1:$A$500)),1)+ROW(B4)-1,SMALL(IF(Свод!$B$1:$L$500='Список для печати'!$A$22,COLUMN(Свод!$B$1:$L$1)-COLUMN(Свод!$A$1)-1),1)+1),"")</f>
        <v>3500 \МИН</v>
      </c>
      <c r="C64" s="17" t="str">
        <f>IF('Список для печати'!$A$23&lt;&gt;"",INDEX(Свод!A$1:L$500,SMALL(IF(Свод!$B$1:$L$500='Список для печати'!$A$23,ROW(Свод!$A$1:$A$500)),1)+ROW(A4)-1,SMALL(IF(Свод!$B$1:$L$500='Список для печати'!$A$23,COLUMN(Свод!$B$1:$L$1)-COLUMN(Свод!$A$1)-1),1)+1),"")</f>
        <v>МОЩНОСТЬ</v>
      </c>
      <c r="D64" s="18" t="str">
        <f>IF('Список для печати'!$A$23&lt;&gt;"",INDEX(Свод!B$1:M$500,SMALL(IF(Свод!$B$1:$L$500='Список для печати'!$A$23,ROW(Свод!$A$1:$A$500)),1)+ROW(B4)-1,SMALL(IF(Свод!$B$1:$L$500='Список для печати'!$A$23,COLUMN(Свод!$B$1:$L$1)-COLUMN(Свод!$A$1)-1),1)+1),"")</f>
        <v>1400 ВТ</v>
      </c>
      <c r="E64" s="17" t="str">
        <f t="array" ref="E64">IF('Список для печати'!$A$24&lt;&gt;"",INDEX(Свод!A$1:L$500,SMALL(IF(Свод!$B$1:$L$500='Список для печати'!$A$24,ROW(Свод!$A$1:$A$500)),1)+ROW(A4)-1,SMALL(IF(Свод!$B$1:$L$500='Список для печати'!$A$24,COLUMN(Свод!$B$1:$L$1)-COLUMN(Свод!$A$1)-1),1)+1),"")</f>
        <v>РАБ. ТЕМПЕР.</v>
      </c>
      <c r="F64" s="18" t="str">
        <f t="array" ref="F64">IF('Список для печати'!$A$24&lt;&gt;"",INDEX(Свод!B$1:M$500,SMALL(IF(Свод!$B$1:$L$500='Список для печати'!$A$24,ROW(Свод!$A$1:$A$500)),1)+ROW(B4)-1,SMALL(IF(Свод!$B$1:$L$500='Список для печати'!$A$24,COLUMN(Свод!$B$1:$L$1)-COLUMN(Свод!$A$1)-1),1)+1),"")</f>
        <v>350-600 С</v>
      </c>
      <c r="G64" s="17"/>
      <c r="H64" s="18"/>
      <c r="I64" s="17"/>
      <c r="J64" s="18"/>
      <c r="K64" s="17"/>
      <c r="L64" s="18"/>
    </row>
    <row r="65" spans="1:12" ht="14.1" customHeight="1" x14ac:dyDescent="0.25">
      <c r="A65" s="21" t="str">
        <f t="array" ref="A65">IF('Список для печати'!$A$22&lt;&gt;"",INDEX(Свод!A$1:L$500,SMALL(IF(Свод!$B$1:$L$500='Список для печати'!$A$22,ROW(Свод!$A$1:$A$500)),1)+ROW(A5)-1,SMALL(IF(Свод!$B$1:$L$500='Список для печати'!$A$22,COLUMN(Свод!$B$1:$L$1)-COLUMN(Свод!$A$1)-1),1)+1),"")</f>
        <v>РАЗМЕР ДИСКА</v>
      </c>
      <c r="B65" s="20" t="str">
        <f t="array" ref="B65">IF('Список для печати'!$A$22&lt;&gt;"",INDEX(Свод!B$1:M$500,SMALL(IF(Свод!$B$1:$L$500='Список для печати'!$A$22,ROW(Свод!$A$1:$A$500)),1)+ROW(B5)-1,SMALL(IF(Свод!$B$1:$L$500='Список для печати'!$A$22,COLUMN(Свод!$B$1:$L$1)-COLUMN(Свод!$A$1)-1),1)+1),"")</f>
        <v>54,8Х11,1 ММ</v>
      </c>
      <c r="C65" s="21" t="str">
        <f>IF('Список для печати'!$A$23&lt;&gt;"",INDEX(Свод!A$1:L$500,SMALL(IF(Свод!$B$1:$L$500='Список для печати'!$A$23,ROW(Свод!$A$1:$A$500)),1)+ROW(A5)-1,SMALL(IF(Свод!$B$1:$L$500='Список для печати'!$A$23,COLUMN(Свод!$B$1:$L$1)-COLUMN(Свод!$A$1)-1),1)+1),"")</f>
        <v>РАЗМЕР ДИСКА</v>
      </c>
      <c r="D65" s="20" t="str">
        <f>IF('Список для печати'!$A$23&lt;&gt;"",INDEX(Свод!B$1:M$500,SMALL(IF(Свод!$B$1:$L$500='Список для печати'!$A$23,ROW(Свод!$A$1:$A$500)),1)+ROW(B5)-1,SMALL(IF(Свод!$B$1:$L$500='Список для печати'!$A$23,COLUMN(Свод!$B$1:$L$1)-COLUMN(Свод!$A$1)-1),1)+1),"")</f>
        <v>150 ММ</v>
      </c>
      <c r="E65" s="21" t="str">
        <f t="array" ref="E65">IF('Список для печати'!$A$24&lt;&gt;"",INDEX(Свод!A$1:L$500,SMALL(IF(Свод!$B$1:$L$500='Список для печати'!$A$24,ROW(Свод!$A$1:$A$500)),1)+ROW(A5)-1,SMALL(IF(Свод!$B$1:$L$500='Список для печати'!$A$24,COLUMN(Свод!$B$1:$L$1)-COLUMN(Свод!$A$1)-1),1)+1),"")</f>
        <v>РЕЖИМ НАГРЕВА</v>
      </c>
      <c r="F65" s="20">
        <f t="array" ref="F65">IF('Список для печати'!$A$24&lt;&gt;"",INDEX(Свод!B$1:M$500,SMALL(IF(Свод!$B$1:$L$500='Список для печати'!$A$24,ROW(Свод!$A$1:$A$500)),1)+ROW(B5)-1,SMALL(IF(Свод!$B$1:$L$500='Список для печати'!$A$24,COLUMN(Свод!$B$1:$L$1)-COLUMN(Свод!$A$1)-1),1)+1),"")</f>
        <v>2</v>
      </c>
      <c r="G65" s="21"/>
      <c r="H65" s="20"/>
      <c r="I65" s="21"/>
      <c r="J65" s="20"/>
      <c r="K65" s="21"/>
      <c r="L65" s="20"/>
    </row>
    <row r="66" spans="1:12" ht="14.1" customHeight="1" x14ac:dyDescent="0.25">
      <c r="A66" s="22" t="str">
        <f t="array" ref="A66">IF('Список для печати'!$A$22&lt;&gt;"",INDEX(Свод!A$1:L$500,SMALL(IF(Свод!$B$1:$L$500='Список для печати'!$A$22,ROW(Свод!$A$1:$A$500)),1)+ROW(A6)-1,SMALL(IF(Свод!$B$1:$L$500='Список для печати'!$A$22,COLUMN(Свод!$B$1:$L$1)-COLUMN(Свод!$A$1)-1),1)+1),"")</f>
        <v>ГАРАНТИЯ</v>
      </c>
      <c r="B66" s="18" t="str">
        <f t="array" ref="B66">IF('Список для печати'!$A$22&lt;&gt;"",INDEX(Свод!B$1:M$500,SMALL(IF(Свод!$B$1:$L$500='Список для печати'!$A$22,ROW(Свод!$A$1:$A$500)),1)+ROW(B6)-1,SMALL(IF(Свод!$B$1:$L$500='Список для печати'!$A$22,COLUMN(Свод!$B$1:$L$1)-COLUMN(Свод!$A$1)-1),1)+1),"")</f>
        <v>3 ГОДА</v>
      </c>
      <c r="C66" s="22" t="str">
        <f>IF('Список для печати'!$A$23&lt;&gt;"",INDEX(Свод!A$1:L$500,SMALL(IF(Свод!$B$1:$L$500='Список для печати'!$A$23,ROW(Свод!$A$1:$A$500)),1)+ROW(A6)-1,SMALL(IF(Свод!$B$1:$L$500='Список для печати'!$A$23,COLUMN(Свод!$B$1:$L$1)-COLUMN(Свод!$A$1)-1),1)+1),"")</f>
        <v>РЕЗЬБА ШПИНДЕЛЯ</v>
      </c>
      <c r="D66" s="18" t="str">
        <f>IF('Список для печати'!$A$23&lt;&gt;"",INDEX(Свод!B$1:M$500,SMALL(IF(Свод!$B$1:$L$500='Список для печати'!$A$23,ROW(Свод!$A$1:$A$500)),1)+ROW(B6)-1,SMALL(IF(Свод!$B$1:$L$500='Список для печати'!$A$23,COLUMN(Свод!$B$1:$L$1)-COLUMN(Свод!$A$1)-1),1)+1),"")</f>
        <v>М14</v>
      </c>
      <c r="E66" s="22" t="str">
        <f t="array" ref="E66">IF('Список для печати'!$A$24&lt;&gt;"",INDEX(Свод!A$1:L$500,SMALL(IF(Свод!$B$1:$L$500='Список для печати'!$A$24,ROW(Свод!$A$1:$A$500)),1)+ROW(A6)-1,SMALL(IF(Свод!$B$1:$L$500='Список для печати'!$A$24,COLUMN(Свод!$B$1:$L$1)-COLUMN(Свод!$A$1)-1),1)+1),"")</f>
        <v>ГАРАНТИЯ</v>
      </c>
      <c r="F66" s="18" t="str">
        <f t="array" ref="F66">IF('Список для печати'!$A$24&lt;&gt;"",INDEX(Свод!B$1:M$500,SMALL(IF(Свод!$B$1:$L$500='Список для печати'!$A$24,ROW(Свод!$A$1:$A$500)),1)+ROW(B6)-1,SMALL(IF(Свод!$B$1:$L$500='Список для печати'!$A$24,COLUMN(Свод!$B$1:$L$1)-COLUMN(Свод!$A$1)-1),1)+1),"")</f>
        <v>1 ГОД</v>
      </c>
      <c r="G66" s="22"/>
      <c r="H66" s="18"/>
      <c r="I66" s="22"/>
      <c r="J66" s="18"/>
      <c r="K66" s="22"/>
      <c r="L66" s="18"/>
    </row>
    <row r="67" spans="1:12" ht="14.1" customHeight="1" x14ac:dyDescent="0.25">
      <c r="A67" s="19">
        <f t="array" ref="A67">IF('Список для печати'!$A$22&lt;&gt;"",INDEX(Свод!A$1:L$500,SMALL(IF(Свод!$B$1:$L$500='Список для печати'!$A$22,ROW(Свод!$A$1:$A$500)),1)+ROW(A7)-1,SMALL(IF(Свод!$B$1:$L$500='Список для печати'!$A$22,COLUMN(Свод!$B$1:$L$1)-COLUMN(Свод!$A$1)-1),1)+1),"")</f>
        <v>0</v>
      </c>
      <c r="B67" s="20">
        <f t="array" ref="B67">IF('Список для печати'!$A$22&lt;&gt;"",INDEX(Свод!B$1:M$500,SMALL(IF(Свод!$B$1:$L$500='Список для печати'!$A$22,ROW(Свод!$A$1:$A$500)),1)+ROW(B7)-1,SMALL(IF(Свод!$B$1:$L$500='Список для печати'!$A$22,COLUMN(Свод!$B$1:$L$1)-COLUMN(Свод!$A$1)-1),1)+1),"")</f>
        <v>0</v>
      </c>
      <c r="C67" s="19" t="str">
        <f>IF('Список для печати'!$A$23&lt;&gt;"",INDEX(Свод!A$1:L$500,SMALL(IF(Свод!$B$1:$L$500='Список для печати'!$A$23,ROW(Свод!$A$1:$A$500)),1)+ROW(A7)-1,SMALL(IF(Свод!$B$1:$L$500='Список для печати'!$A$23,COLUMN(Свод!$B$1:$L$1)-COLUMN(Свод!$A$1)-1),1)+1),"")</f>
        <v>БЛОК. ШПИНДЕЛЯ</v>
      </c>
      <c r="D67" s="20" t="str">
        <f>IF('Список для печати'!$A$23&lt;&gt;"",INDEX(Свод!B$1:M$500,SMALL(IF(Свод!$B$1:$L$500='Список для печати'!$A$23,ROW(Свод!$A$1:$A$500)),1)+ROW(B7)-1,SMALL(IF(Свод!$B$1:$L$500='Список для печати'!$A$23,COLUMN(Свод!$B$1:$L$1)-COLUMN(Свод!$A$1)-1),1)+1),"")</f>
        <v xml:space="preserve">ЕСТЬ </v>
      </c>
      <c r="E67" s="19">
        <f t="array" ref="E67">IF('Список для печати'!$A$24&lt;&gt;"",INDEX(Свод!A$1:L$500,SMALL(IF(Свод!$B$1:$L$500='Список для печати'!$A$24,ROW(Свод!$A$1:$A$500)),1)+ROW(A7)-1,SMALL(IF(Свод!$B$1:$L$500='Список для печати'!$A$24,COLUMN(Свод!$B$1:$L$1)-COLUMN(Свод!$A$1)-1),1)+1),"")</f>
        <v>0</v>
      </c>
      <c r="F67" s="20">
        <f t="array" ref="F67">IF('Список для печати'!$A$24&lt;&gt;"",INDEX(Свод!B$1:M$500,SMALL(IF(Свод!$B$1:$L$500='Список для печати'!$A$24,ROW(Свод!$A$1:$A$500)),1)+ROW(B7)-1,SMALL(IF(Свод!$B$1:$L$500='Список для печати'!$A$24,COLUMN(Свод!$B$1:$L$1)-COLUMN(Свод!$A$1)-1),1)+1),"")</f>
        <v>0</v>
      </c>
      <c r="G67" s="19"/>
      <c r="H67" s="20"/>
      <c r="I67" s="19"/>
      <c r="J67" s="20"/>
      <c r="K67" s="19"/>
      <c r="L67" s="20"/>
    </row>
    <row r="68" spans="1:12" ht="14.1" customHeight="1" thickBot="1" x14ac:dyDescent="0.3">
      <c r="A68" s="23">
        <f t="array" ref="A68">IF('Список для печати'!$A$22&lt;&gt;"",INDEX(Свод!A$1:L$500,SMALL(IF(Свод!$B$1:$L$500='Список для печати'!$A$22,ROW(Свод!$A$1:$A$500)),1)+ROW(A8)-1,SMALL(IF(Свод!$B$1:$L$500='Список для печати'!$A$22,COLUMN(Свод!$B$1:$L$1)-COLUMN(Свод!$A$1)-1),1)+1),"")</f>
        <v>0</v>
      </c>
      <c r="B68" s="24">
        <f t="array" ref="B68">IF('Список для печати'!$A$22&lt;&gt;"",INDEX(Свод!B$1:M$500,SMALL(IF(Свод!$B$1:$L$500='Список для печати'!$A$22,ROW(Свод!$A$1:$A$500)),1)+ROW(B8)-1,SMALL(IF(Свод!$B$1:$L$500='Список для печати'!$A$22,COLUMN(Свод!$B$1:$L$1)-COLUMN(Свод!$A$1)-1),1)+1),"")</f>
        <v>0</v>
      </c>
      <c r="C68" s="23" t="str">
        <f>IF('Список для печати'!$A$23&lt;&gt;"",INDEX(Свод!A$1:L$500,SMALL(IF(Свод!$B$1:$L$500='Список для печати'!$A$23,ROW(Свод!$A$1:$A$500)),1)+ROW(A8)-1,SMALL(IF(Свод!$B$1:$L$500='Список для печати'!$A$23,COLUMN(Свод!$B$1:$L$1)-COLUMN(Свод!$A$1)-1),1)+1),"")</f>
        <v>ОБОРОТ/МИН</v>
      </c>
      <c r="D68" s="24" t="str">
        <f>IF('Список для печати'!$A$23&lt;&gt;"",INDEX(Свод!B$1:M$500,SMALL(IF(Свод!$B$1:$L$500='Список для печати'!$A$23,ROW(Свод!$A$1:$A$500)),1)+ROW(B8)-1,SMALL(IF(Свод!$B$1:$L$500='Список для печати'!$A$23,COLUMN(Свод!$B$1:$L$1)-COLUMN(Свод!$A$1)-1),1)+1),"")</f>
        <v>3000-8500</v>
      </c>
      <c r="E68" s="23">
        <f t="array" ref="E68">IF('Список для печати'!$A$24&lt;&gt;"",INDEX(Свод!A$1:L$500,SMALL(IF(Свод!$B$1:$L$500='Список для печати'!$A$24,ROW(Свод!$A$1:$A$500)),1)+ROW(A8)-1,SMALL(IF(Свод!$B$1:$L$500='Список для печати'!$A$24,COLUMN(Свод!$B$1:$L$1)-COLUMN(Свод!$A$1)-1),1)+1),"")</f>
        <v>0</v>
      </c>
      <c r="F68" s="24">
        <f t="array" ref="F68">IF('Список для печати'!$A$24&lt;&gt;"",INDEX(Свод!B$1:M$500,SMALL(IF(Свод!$B$1:$L$500='Список для печати'!$A$24,ROW(Свод!$A$1:$A$500)),1)+ROW(B8)-1,SMALL(IF(Свод!$B$1:$L$500='Список для печати'!$A$24,COLUMN(Свод!$B$1:$L$1)-COLUMN(Свод!$A$1)-1),1)+1),"")</f>
        <v>0</v>
      </c>
      <c r="G68" s="23"/>
      <c r="H68" s="24"/>
      <c r="I68" s="23"/>
      <c r="J68" s="24"/>
      <c r="K68" s="23"/>
      <c r="L68" s="24"/>
    </row>
    <row r="69" spans="1:12" ht="14.1" customHeight="1" x14ac:dyDescent="0.25">
      <c r="A69" s="14" t="str">
        <f t="array" ref="A69">IF('Список для печати'!$A$25&lt;&gt;"",INDEX(Свод!A$1:L$500,SMALL(IF(Свод!$B$1:$L$500='Список для печати'!$A$25,ROW(Свод!$A$1:$A$500)),1)+ROW(A1)-1,SMALL(IF(Свод!$B$1:$L$500='Список для печати'!$A$25,COLUMN(Свод!$B$1:$L$1)-COLUMN(Свод!$A$1)-1),1)+1),"")</f>
        <v>ЛОБЗИК ЭЛЕКТ.</v>
      </c>
      <c r="B69" s="15" t="str">
        <f t="array" ref="B69">IF('Список для печати'!$A$25&lt;&gt;"",INDEX(Свод!B$1:M$500,SMALL(IF(Свод!$B$1:$L$500='Список для печати'!$A$25,ROW(Свод!$A$1:$A$500)),1)+ROW(B1)-1,SMALL(IF(Свод!$B$1:$L$500='Список для печати'!$A$25,COLUMN(Свод!$B$1:$L$1)-COLUMN(Свод!$A$1)-1),1)+1),"")</f>
        <v>646-056</v>
      </c>
      <c r="C69" s="14" t="str">
        <f t="array" ref="C69">IF('Список для печати'!$A$26&lt;&gt;"",INDEX(Свод!A$1:L$500,SMALL(IF(Свод!$B$1:$L$500='Список для печати'!$A$26,ROW(Свод!$A$1:$A$500)),1)+ROW(A1)-1,SMALL(IF(Свод!$B$1:$L$500='Список для печати'!$A$26,COLUMN(Свод!$B$1:$L$1)-COLUMN(Свод!$A$1)-1),1)+1),"")</f>
        <v>ЛОБЗИК ЭЛЕКТ.</v>
      </c>
      <c r="D69" s="15" t="str">
        <f t="array" ref="D69">IF('Список для печати'!$A$26&lt;&gt;"",INDEX(Свод!B$1:M$500,SMALL(IF(Свод!$B$1:$L$500='Список для печати'!$A$26,ROW(Свод!$A$1:$A$500)),1)+ROW(B1)-1,SMALL(IF(Свод!$B$1:$L$500='Список для печати'!$A$26,COLUMN(Свод!$B$1:$L$1)-COLUMN(Свод!$A$1)-1),1)+1),"")</f>
        <v>646-058</v>
      </c>
      <c r="E69" s="14" t="str">
        <f t="array" ref="E69">IF('Список для печати'!$A$27&lt;&gt;"",INDEX(Свод!A$1:L$500,SMALL(IF(Свод!$B$1:$L$500='Список для печати'!$A$27,ROW(Свод!$A$1:$A$500)),1)+ROW(A1)-1,SMALL(IF(Свод!$B$1:$L$500='Список для печати'!$A$27,COLUMN(Свод!$B$1:$L$1)-COLUMN(Свод!$A$1)-1),1)+1),"")</f>
        <v>ДРЕЛЬ-ШУРУПОВЕРТ</v>
      </c>
      <c r="F69" s="15" t="str">
        <f t="array" ref="F69">IF('Список для печати'!$A$27&lt;&gt;"",INDEX(Свод!B$1:M$500,SMALL(IF(Свод!$B$1:$L$500='Список для печати'!$A$27,ROW(Свод!$A$1:$A$500)),1)+ROW(B1)-1,SMALL(IF(Свод!$B$1:$L$500='Список для печати'!$A$27,COLUMN(Свод!$B$1:$L$1)-COLUMN(Свод!$A$1)-1),1)+1),"")</f>
        <v>691-012</v>
      </c>
      <c r="G69" s="14"/>
      <c r="H69" s="15"/>
      <c r="I69" s="14"/>
      <c r="J69" s="15"/>
      <c r="K69" s="14"/>
      <c r="L69" s="15"/>
    </row>
    <row r="70" spans="1:12" ht="14.1" customHeight="1" x14ac:dyDescent="0.25">
      <c r="A70" s="17" t="str">
        <f t="array" ref="A70">IF('Список для печати'!$A$25&lt;&gt;"",INDEX(Свод!A$1:L$500,SMALL(IF(Свод!$B$1:$L$500='Список для печати'!$A$25,ROW(Свод!$A$1:$A$500)),1)+ROW(A2)-1,SMALL(IF(Свод!$B$1:$L$500='Список для печати'!$A$25,COLUMN(Свод!$B$1:$L$1)-COLUMN(Свод!$A$1)-1),1)+1),"")</f>
        <v>ТИП ПИТАНИЯ</v>
      </c>
      <c r="B70" s="18" t="str">
        <f t="array" ref="B70">IF('Список для печати'!$A$25&lt;&gt;"",INDEX(Свод!B$1:M$500,SMALL(IF(Свод!$B$1:$L$500='Список для печати'!$A$25,ROW(Свод!$A$1:$A$500)),1)+ROW(B2)-1,SMALL(IF(Свод!$B$1:$L$500='Список для печати'!$A$25,COLUMN(Свод!$B$1:$L$1)-COLUMN(Свод!$A$1)-1),1)+1),"")</f>
        <v>220 В</v>
      </c>
      <c r="C70" s="17" t="str">
        <f t="array" ref="C70">IF('Список для печати'!$A$26&lt;&gt;"",INDEX(Свод!A$1:L$500,SMALL(IF(Свод!$B$1:$L$500='Список для печати'!$A$26,ROW(Свод!$A$1:$A$500)),1)+ROW(A2)-1,SMALL(IF(Свод!$B$1:$L$500='Список для печати'!$A$26,COLUMN(Свод!$B$1:$L$1)-COLUMN(Свод!$A$1)-1),1)+1),"")</f>
        <v>ТИП ПИТАНИЯ</v>
      </c>
      <c r="D70" s="18" t="str">
        <f t="array" ref="D70">IF('Список для печати'!$A$26&lt;&gt;"",INDEX(Свод!B$1:M$500,SMALL(IF(Свод!$B$1:$L$500='Список для печати'!$A$26,ROW(Свод!$A$1:$A$500)),1)+ROW(B2)-1,SMALL(IF(Свод!$B$1:$L$500='Список для печати'!$A$26,COLUMN(Свод!$B$1:$L$1)-COLUMN(Свод!$A$1)-1),1)+1),"")</f>
        <v>220 В</v>
      </c>
      <c r="E70" s="17" t="str">
        <f t="array" ref="E70">IF('Список для печати'!$A$27&lt;&gt;"",INDEX(Свод!A$1:L$500,SMALL(IF(Свод!$B$1:$L$500='Список для печати'!$A$27,ROW(Свод!$A$1:$A$500)),1)+ROW(A2)-1,SMALL(IF(Свод!$B$1:$L$500='Список для печати'!$A$27,COLUMN(Свод!$B$1:$L$1)-COLUMN(Свод!$A$1)-1),1)+1),"")</f>
        <v>НАПРЯЖЕНИЕ АККУМ.</v>
      </c>
      <c r="F70" s="18" t="str">
        <f t="array" ref="F70">IF('Список для печати'!$A$27&lt;&gt;"",INDEX(Свод!B$1:M$500,SMALL(IF(Свод!$B$1:$L$500='Список для печати'!$A$27,ROW(Свод!$A$1:$A$500)),1)+ROW(B2)-1,SMALL(IF(Свод!$B$1:$L$500='Список для печати'!$A$27,COLUMN(Свод!$B$1:$L$1)-COLUMN(Свод!$A$1)-1),1)+1),"")</f>
        <v>12В Li-ON</v>
      </c>
      <c r="G70" s="17"/>
      <c r="H70" s="18"/>
      <c r="I70" s="17"/>
      <c r="J70" s="18"/>
      <c r="K70" s="17"/>
      <c r="L70" s="18"/>
    </row>
    <row r="71" spans="1:12" ht="14.1" customHeight="1" x14ac:dyDescent="0.25">
      <c r="A71" s="19" t="str">
        <f t="array" ref="A71">IF('Список для печати'!$A$25&lt;&gt;"",INDEX(Свод!A$1:L$500,SMALL(IF(Свод!$B$1:$L$500='Список для печати'!$A$25,ROW(Свод!$A$1:$A$500)),1)+ROW(A3)-1,SMALL(IF(Свод!$B$1:$L$500='Список для печати'!$A$25,COLUMN(Свод!$B$1:$L$1)-COLUMN(Свод!$A$1)-1),1)+1),"")</f>
        <v>МОЩНОСТЬ</v>
      </c>
      <c r="B71" s="20" t="str">
        <f t="array" ref="B71">IF('Список для печати'!$A$25&lt;&gt;"",INDEX(Свод!B$1:M$500,SMALL(IF(Свод!$B$1:$L$500='Список для печати'!$A$25,ROW(Свод!$A$1:$A$500)),1)+ROW(B3)-1,SMALL(IF(Свод!$B$1:$L$500='Список для печати'!$A$25,COLUMN(Свод!$B$1:$L$1)-COLUMN(Свод!$A$1)-1),1)+1),"")</f>
        <v>710 Вт</v>
      </c>
      <c r="C71" s="19" t="str">
        <f t="array" ref="C71">IF('Список для печати'!$A$26&lt;&gt;"",INDEX(Свод!A$1:L$500,SMALL(IF(Свод!$B$1:$L$500='Список для печати'!$A$26,ROW(Свод!$A$1:$A$500)),1)+ROW(A3)-1,SMALL(IF(Свод!$B$1:$L$500='Список для печати'!$A$26,COLUMN(Свод!$B$1:$L$1)-COLUMN(Свод!$A$1)-1),1)+1),"")</f>
        <v>МОЩНОСТЬ</v>
      </c>
      <c r="D71" s="20" t="str">
        <f t="array" ref="D71">IF('Список для печати'!$A$26&lt;&gt;"",INDEX(Свод!B$1:M$500,SMALL(IF(Свод!$B$1:$L$500='Список для печати'!$A$26,ROW(Свод!$A$1:$A$500)),1)+ROW(B3)-1,SMALL(IF(Свод!$B$1:$L$500='Список для печати'!$A$26,COLUMN(Свод!$B$1:$L$1)-COLUMN(Свод!$A$1)-1),1)+1),"")</f>
        <v>570 Вт</v>
      </c>
      <c r="E71" s="19" t="str">
        <f t="array" ref="E71">IF('Список для печати'!$A$27&lt;&gt;"",INDEX(Свод!A$1:L$500,SMALL(IF(Свод!$B$1:$L$500='Список для печати'!$A$27,ROW(Свод!$A$1:$A$500)),1)+ROW(A3)-1,SMALL(IF(Свод!$B$1:$L$500='Список для печати'!$A$27,COLUMN(Свод!$B$1:$L$1)-COLUMN(Свод!$A$1)-1),1)+1),"")</f>
        <v>КРУТЯЩИЙ МОМЕНТ</v>
      </c>
      <c r="F71" s="20" t="str">
        <f t="array" ref="F71">IF('Список для печати'!$A$27&lt;&gt;"",INDEX(Свод!B$1:M$500,SMALL(IF(Свод!$B$1:$L$500='Список для печати'!$A$27,ROW(Свод!$A$1:$A$500)),1)+ROW(B3)-1,SMALL(IF(Свод!$B$1:$L$500='Список для печати'!$A$27,COLUMN(Свод!$B$1:$L$1)-COLUMN(Свод!$A$1)-1),1)+1),"")</f>
        <v>18 Н*М</v>
      </c>
      <c r="G71" s="19"/>
      <c r="H71" s="20"/>
      <c r="I71" s="19"/>
      <c r="J71" s="20"/>
      <c r="K71" s="19"/>
      <c r="L71" s="20"/>
    </row>
    <row r="72" spans="1:12" ht="14.1" customHeight="1" x14ac:dyDescent="0.25">
      <c r="A72" s="17" t="str">
        <f t="array" ref="A72">IF('Список для печати'!$A$25&lt;&gt;"",INDEX(Свод!A$1:L$500,SMALL(IF(Свод!$B$1:$L$500='Список для печати'!$A$25,ROW(Свод!$A$1:$A$500)),1)+ROW(A4)-1,SMALL(IF(Свод!$B$1:$L$500='Список для печати'!$A$25,COLUMN(Свод!$B$1:$L$1)-COLUMN(Свод!$A$1)-1),1)+1),"")</f>
        <v>СКОРОСТЬ ВРАЩ.</v>
      </c>
      <c r="B72" s="18" t="str">
        <f t="array" ref="B72">IF('Список для печати'!$A$25&lt;&gt;"",INDEX(Свод!B$1:M$500,SMALL(IF(Свод!$B$1:$L$500='Список для печати'!$A$25,ROW(Свод!$A$1:$A$500)),1)+ROW(B4)-1,SMALL(IF(Свод!$B$1:$L$500='Список для печати'!$A$25,COLUMN(Свод!$B$1:$L$1)-COLUMN(Свод!$A$1)-1),1)+1),"")</f>
        <v>800-2800 \МИН</v>
      </c>
      <c r="C72" s="17" t="str">
        <f t="array" ref="C72">IF('Список для печати'!$A$26&lt;&gt;"",INDEX(Свод!A$1:L$500,SMALL(IF(Свод!$B$1:$L$500='Список для печати'!$A$26,ROW(Свод!$A$1:$A$500)),1)+ROW(A4)-1,SMALL(IF(Свод!$B$1:$L$500='Список для печати'!$A$26,COLUMN(Свод!$B$1:$L$1)-COLUMN(Свод!$A$1)-1),1)+1),"")</f>
        <v>СКОРОСТЬ ВРАЩ.</v>
      </c>
      <c r="D72" s="18" t="str">
        <f t="array" ref="D72">IF('Список для печати'!$A$26&lt;&gt;"",INDEX(Свод!B$1:M$500,SMALL(IF(Свод!$B$1:$L$500='Список для печати'!$A$26,ROW(Свод!$A$1:$A$500)),1)+ROW(B4)-1,SMALL(IF(Свод!$B$1:$L$500='Список для печати'!$A$26,COLUMN(Свод!$B$1:$L$1)-COLUMN(Свод!$A$1)-1),1)+1),"")</f>
        <v>800-2800 \МИН</v>
      </c>
      <c r="E72" s="17" t="str">
        <f t="array" ref="E72">IF('Список для печати'!$A$27&lt;&gt;"",INDEX(Свод!A$1:L$500,SMALL(IF(Свод!$B$1:$L$500='Список для печати'!$A$27,ROW(Свод!$A$1:$A$500)),1)+ROW(A4)-1,SMALL(IF(Свод!$B$1:$L$500='Список для печати'!$A$27,COLUMN(Свод!$B$1:$L$1)-COLUMN(Свод!$A$1)-1),1)+1),"")</f>
        <v>РЕГУЛ. КРУТЯЩЕГО МОМЕНТА</v>
      </c>
      <c r="F72" s="18" t="str">
        <f t="array" ref="F72">IF('Список для печати'!$A$27&lt;&gt;"",INDEX(Свод!B$1:M$500,SMALL(IF(Свод!$B$1:$L$500='Список для печати'!$A$27,ROW(Свод!$A$1:$A$500)),1)+ROW(B4)-1,SMALL(IF(Свод!$B$1:$L$500='Список для печати'!$A$27,COLUMN(Свод!$B$1:$L$1)-COLUMN(Свод!$A$1)-1),1)+1),"")</f>
        <v>12 СТУП.</v>
      </c>
      <c r="G72" s="17"/>
      <c r="H72" s="18"/>
      <c r="I72" s="17"/>
      <c r="J72" s="18"/>
      <c r="K72" s="17"/>
      <c r="L72" s="18"/>
    </row>
    <row r="73" spans="1:12" ht="14.1" customHeight="1" x14ac:dyDescent="0.25">
      <c r="A73" s="21" t="str">
        <f t="array" ref="A73">IF('Список для печати'!$A$25&lt;&gt;"",INDEX(Свод!A$1:L$500,SMALL(IF(Свод!$B$1:$L$500='Список для печати'!$A$25,ROW(Свод!$A$1:$A$500)),1)+ROW(A5)-1,SMALL(IF(Свод!$B$1:$L$500='Список для печати'!$A$25,COLUMN(Свод!$B$1:$L$1)-COLUMN(Свод!$A$1)-1),1)+1),"")</f>
        <v>УГОЛ ПРОПИЛА</v>
      </c>
      <c r="B73" s="20" t="str">
        <f t="array" ref="B73">IF('Список для печати'!$A$25&lt;&gt;"",INDEX(Свод!B$1:M$500,SMALL(IF(Свод!$B$1:$L$500='Список для печати'!$A$25,ROW(Свод!$A$1:$A$500)),1)+ROW(B5)-1,SMALL(IF(Свод!$B$1:$L$500='Список для печати'!$A$25,COLUMN(Свод!$B$1:$L$1)-COLUMN(Свод!$A$1)-1),1)+1),"")</f>
        <v>0-45 ГР.</v>
      </c>
      <c r="C73" s="21" t="str">
        <f t="array" ref="C73">IF('Список для печати'!$A$26&lt;&gt;"",INDEX(Свод!A$1:L$500,SMALL(IF(Свод!$B$1:$L$500='Список для печати'!$A$26,ROW(Свод!$A$1:$A$500)),1)+ROW(A5)-1,SMALL(IF(Свод!$B$1:$L$500='Список для печати'!$A$26,COLUMN(Свод!$B$1:$L$1)-COLUMN(Свод!$A$1)-1),1)+1),"")</f>
        <v>УГОЛ ПРОПИЛА</v>
      </c>
      <c r="D73" s="20" t="str">
        <f t="array" ref="D73">IF('Список для печати'!$A$26&lt;&gt;"",INDEX(Свод!B$1:M$500,SMALL(IF(Свод!$B$1:$L$500='Список для печати'!$A$26,ROW(Свод!$A$1:$A$500)),1)+ROW(B5)-1,SMALL(IF(Свод!$B$1:$L$500='Список для печати'!$A$26,COLUMN(Свод!$B$1:$L$1)-COLUMN(Свод!$A$1)-1),1)+1),"")</f>
        <v>0-45 ГР.</v>
      </c>
      <c r="E73" s="21" t="str">
        <f t="array" ref="E73">IF('Список для печати'!$A$27&lt;&gt;"",INDEX(Свод!A$1:L$500,SMALL(IF(Свод!$B$1:$L$500='Список для печати'!$A$27,ROW(Свод!$A$1:$A$500)),1)+ROW(A5)-1,SMALL(IF(Свод!$B$1:$L$500='Список для печати'!$A$27,COLUMN(Свод!$B$1:$L$1)-COLUMN(Свод!$A$1)-1),1)+1),"")</f>
        <v>ВРЕМЯ ЗАРЯДКИ</v>
      </c>
      <c r="F73" s="20" t="str">
        <f t="array" ref="F73">IF('Список для печати'!$A$27&lt;&gt;"",INDEX(Свод!B$1:M$500,SMALL(IF(Свод!$B$1:$L$500='Список для печати'!$A$27,ROW(Свод!$A$1:$A$500)),1)+ROW(B5)-1,SMALL(IF(Свод!$B$1:$L$500='Список для печати'!$A$27,COLUMN(Свод!$B$1:$L$1)-COLUMN(Свод!$A$1)-1),1)+1),"")</f>
        <v>1 ЧАС</v>
      </c>
      <c r="G73" s="21"/>
      <c r="H73" s="20"/>
      <c r="I73" s="21"/>
      <c r="J73" s="20"/>
      <c r="K73" s="21"/>
      <c r="L73" s="20"/>
    </row>
    <row r="74" spans="1:12" ht="14.1" customHeight="1" x14ac:dyDescent="0.25">
      <c r="A74" s="22" t="str">
        <f t="array" ref="A74">IF('Список для печати'!$A$25&lt;&gt;"",INDEX(Свод!A$1:L$500,SMALL(IF(Свод!$B$1:$L$500='Список для печати'!$A$25,ROW(Свод!$A$1:$A$500)),1)+ROW(A6)-1,SMALL(IF(Свод!$B$1:$L$500='Список для печати'!$A$25,COLUMN(Свод!$B$1:$L$1)-COLUMN(Свод!$A$1)-1),1)+1),"")</f>
        <v>РЕГУЛ. СКОРОСТИ</v>
      </c>
      <c r="B74" s="18" t="str">
        <f t="array" ref="B74">IF('Список для печати'!$A$25&lt;&gt;"",INDEX(Свод!B$1:M$500,SMALL(IF(Свод!$B$1:$L$500='Список для печати'!$A$25,ROW(Свод!$A$1:$A$500)),1)+ROW(B6)-1,SMALL(IF(Свод!$B$1:$L$500='Список для печати'!$A$25,COLUMN(Свод!$B$1:$L$1)-COLUMN(Свод!$A$1)-1),1)+1),"")</f>
        <v>ЕСТЬ</v>
      </c>
      <c r="C74" s="22" t="str">
        <f t="array" ref="C74">IF('Список для печати'!$A$26&lt;&gt;"",INDEX(Свод!A$1:L$500,SMALL(IF(Свод!$B$1:$L$500='Список для печати'!$A$26,ROW(Свод!$A$1:$A$500)),1)+ROW(A6)-1,SMALL(IF(Свод!$B$1:$L$500='Список для печати'!$A$26,COLUMN(Свод!$B$1:$L$1)-COLUMN(Свод!$A$1)-1),1)+1),"")</f>
        <v>РЕГУЛ. СКОРОСТИ</v>
      </c>
      <c r="D74" s="18" t="str">
        <f t="array" ref="D74">IF('Список для печати'!$A$26&lt;&gt;"",INDEX(Свод!B$1:M$500,SMALL(IF(Свод!$B$1:$L$500='Список для печати'!$A$26,ROW(Свод!$A$1:$A$500)),1)+ROW(B6)-1,SMALL(IF(Свод!$B$1:$L$500='Список для печати'!$A$26,COLUMN(Свод!$B$1:$L$1)-COLUMN(Свод!$A$1)-1),1)+1),"")</f>
        <v>ЕСТЬ</v>
      </c>
      <c r="E74" s="22" t="str">
        <f t="array" ref="E74">IF('Список для печати'!$A$27&lt;&gt;"",INDEX(Свод!A$1:L$500,SMALL(IF(Свод!$B$1:$L$500='Список для печати'!$A$27,ROW(Свод!$A$1:$A$500)),1)+ROW(A6)-1,SMALL(IF(Свод!$B$1:$L$500='Список для печати'!$A$27,COLUMN(Свод!$B$1:$L$1)-COLUMN(Свод!$A$1)-1),1)+1),"")</f>
        <v>КОЛ. АККУМУЛЯТОРОВ</v>
      </c>
      <c r="F74" s="18">
        <f t="array" ref="F74">IF('Список для печати'!$A$27&lt;&gt;"",INDEX(Свод!B$1:M$500,SMALL(IF(Свод!$B$1:$L$500='Список для печати'!$A$27,ROW(Свод!$A$1:$A$500)),1)+ROW(B6)-1,SMALL(IF(Свод!$B$1:$L$500='Список для печати'!$A$27,COLUMN(Свод!$B$1:$L$1)-COLUMN(Свод!$A$1)-1),1)+1),"")</f>
        <v>1</v>
      </c>
      <c r="G74" s="22"/>
      <c r="H74" s="18"/>
      <c r="I74" s="22"/>
      <c r="J74" s="18"/>
      <c r="K74" s="22"/>
      <c r="L74" s="18"/>
    </row>
    <row r="75" spans="1:12" ht="14.1" customHeight="1" x14ac:dyDescent="0.25">
      <c r="A75" s="19" t="str">
        <f t="array" ref="A75">IF('Список для печати'!$A$25&lt;&gt;"",INDEX(Свод!A$1:L$500,SMALL(IF(Свод!$B$1:$L$500='Список для печати'!$A$25,ROW(Свод!$A$1:$A$500)),1)+ROW(A7)-1,SMALL(IF(Свод!$B$1:$L$500='Список для печати'!$A$25,COLUMN(Свод!$B$1:$L$1)-COLUMN(Свод!$A$1)-1),1)+1),"")</f>
        <v>ГАРАНТИЯ</v>
      </c>
      <c r="B75" s="20" t="str">
        <f t="array" ref="B75">IF('Список для печати'!$A$25&lt;&gt;"",INDEX(Свод!B$1:M$500,SMALL(IF(Свод!$B$1:$L$500='Список для печати'!$A$25,ROW(Свод!$A$1:$A$500)),1)+ROW(B7)-1,SMALL(IF(Свод!$B$1:$L$500='Список для печати'!$A$25,COLUMN(Свод!$B$1:$L$1)-COLUMN(Свод!$A$1)-1),1)+1),"")</f>
        <v>3 ГОДА</v>
      </c>
      <c r="C75" s="19" t="str">
        <f t="array" ref="C75">IF('Список для печати'!$A$26&lt;&gt;"",INDEX(Свод!A$1:L$500,SMALL(IF(Свод!$B$1:$L$500='Список для печати'!$A$26,ROW(Свод!$A$1:$A$500)),1)+ROW(A7)-1,SMALL(IF(Свод!$B$1:$L$500='Список для печати'!$A$26,COLUMN(Свод!$B$1:$L$1)-COLUMN(Свод!$A$1)-1),1)+1),"")</f>
        <v>ГАРАНТИЯ</v>
      </c>
      <c r="D75" s="20" t="str">
        <f t="array" ref="D75">IF('Список для печати'!$A$26&lt;&gt;"",INDEX(Свод!B$1:M$500,SMALL(IF(Свод!$B$1:$L$500='Список для печати'!$A$26,ROW(Свод!$A$1:$A$500)),1)+ROW(B7)-1,SMALL(IF(Свод!$B$1:$L$500='Список для печати'!$A$26,COLUMN(Свод!$B$1:$L$1)-COLUMN(Свод!$A$1)-1),1)+1),"")</f>
        <v>3 ГОДА</v>
      </c>
      <c r="E75" s="19" t="str">
        <f t="array" ref="E75">IF('Список для печати'!$A$27&lt;&gt;"",INDEX(Свод!A$1:L$500,SMALL(IF(Свод!$B$1:$L$500='Список для печати'!$A$27,ROW(Свод!$A$1:$A$500)),1)+ROW(A7)-1,SMALL(IF(Свод!$B$1:$L$500='Список для печати'!$A$27,COLUMN(Свод!$B$1:$L$1)-COLUMN(Свод!$A$1)-1),1)+1),"")</f>
        <v>ГАРАНТИЯ</v>
      </c>
      <c r="F75" s="20" t="str">
        <f t="array" ref="F75">IF('Список для печати'!$A$27&lt;&gt;"",INDEX(Свод!B$1:M$500,SMALL(IF(Свод!$B$1:$L$500='Список для печати'!$A$27,ROW(Свод!$A$1:$A$500)),1)+ROW(B7)-1,SMALL(IF(Свод!$B$1:$L$500='Список для печати'!$A$27,COLUMN(Свод!$B$1:$L$1)-COLUMN(Свод!$A$1)-1),1)+1),"")</f>
        <v>1 ГОД</v>
      </c>
      <c r="G75" s="19"/>
      <c r="H75" s="20"/>
      <c r="I75" s="19"/>
      <c r="J75" s="20"/>
      <c r="K75" s="19"/>
      <c r="L75" s="20"/>
    </row>
    <row r="76" spans="1:12" ht="14.1" customHeight="1" thickBot="1" x14ac:dyDescent="0.3">
      <c r="A76" s="23">
        <f t="array" ref="A76">IF('Список для печати'!$A$25&lt;&gt;"",INDEX(Свод!A$1:L$500,SMALL(IF(Свод!$B$1:$L$500='Список для печати'!$A$25,ROW(Свод!$A$1:$A$500)),1)+ROW(A8)-1,SMALL(IF(Свод!$B$1:$L$500='Список для печати'!$A$25,COLUMN(Свод!$B$1:$L$1)-COLUMN(Свод!$A$1)-1),1)+1),"")</f>
        <v>0</v>
      </c>
      <c r="B76" s="24">
        <f t="array" ref="B76">IF('Список для печати'!$A$25&lt;&gt;"",INDEX(Свод!B$1:M$500,SMALL(IF(Свод!$B$1:$L$500='Список для печати'!$A$25,ROW(Свод!$A$1:$A$500)),1)+ROW(B8)-1,SMALL(IF(Свод!$B$1:$L$500='Список для печати'!$A$25,COLUMN(Свод!$B$1:$L$1)-COLUMN(Свод!$A$1)-1),1)+1),"")</f>
        <v>0</v>
      </c>
      <c r="C76" s="23">
        <f t="array" ref="C76">IF('Список для печати'!$A$26&lt;&gt;"",INDEX(Свод!A$1:L$500,SMALL(IF(Свод!$B$1:$L$500='Список для печати'!$A$26,ROW(Свод!$A$1:$A$500)),1)+ROW(A8)-1,SMALL(IF(Свод!$B$1:$L$500='Список для печати'!$A$26,COLUMN(Свод!$B$1:$L$1)-COLUMN(Свод!$A$1)-1),1)+1),"")</f>
        <v>0</v>
      </c>
      <c r="D76" s="24">
        <f t="array" ref="D76">IF('Список для печати'!$A$26&lt;&gt;"",INDEX(Свод!B$1:M$500,SMALL(IF(Свод!$B$1:$L$500='Список для печати'!$A$26,ROW(Свод!$A$1:$A$500)),1)+ROW(B8)-1,SMALL(IF(Свод!$B$1:$L$500='Список для печати'!$A$26,COLUMN(Свод!$B$1:$L$1)-COLUMN(Свод!$A$1)-1),1)+1),"")</f>
        <v>0</v>
      </c>
      <c r="E76" s="23">
        <f t="array" ref="E76">IF('Список для печати'!$A$27&lt;&gt;"",INDEX(Свод!A$1:L$500,SMALL(IF(Свод!$B$1:$L$500='Список для печати'!$A$27,ROW(Свод!$A$1:$A$500)),1)+ROW(A8)-1,SMALL(IF(Свод!$B$1:$L$500='Список для печати'!$A$27,COLUMN(Свод!$B$1:$L$1)-COLUMN(Свод!$A$1)-1),1)+1),"")</f>
        <v>0</v>
      </c>
      <c r="F76" s="24">
        <f t="array" ref="F76">IF('Список для печати'!$A$27&lt;&gt;"",INDEX(Свод!B$1:M$500,SMALL(IF(Свод!$B$1:$L$500='Список для печати'!$A$27,ROW(Свод!$A$1:$A$500)),1)+ROW(B8)-1,SMALL(IF(Свод!$B$1:$L$500='Список для печати'!$A$27,COLUMN(Свод!$B$1:$L$1)-COLUMN(Свод!$A$1)-1),1)+1),"")</f>
        <v>0</v>
      </c>
      <c r="G76" s="23"/>
      <c r="H76" s="24"/>
      <c r="I76" s="23"/>
      <c r="J76" s="24"/>
      <c r="K76" s="23"/>
      <c r="L76" s="24"/>
    </row>
    <row r="77" spans="1:12" ht="14.1" customHeight="1" x14ac:dyDescent="0.25">
      <c r="A77" s="14" t="str">
        <f t="array" ref="A77">IF('Список для печати'!$A$28&lt;&gt;"",INDEX(Свод!A$1:L$500,SMALL(IF(Свод!$B$1:$L$500='Список для печати'!$A$28,ROW(Свод!$A$1:$A$500)),1)+ROW(A1)-1,SMALL(IF(Свод!$B$1:$L$500='Список для печати'!$A$28,COLUMN(Свод!$B$1:$L$1)-COLUMN(Свод!$A$1)-1),1)+1),"")</f>
        <v>ДРЕЛЬ-ШУРУПОВЕРТ</v>
      </c>
      <c r="B77" s="15" t="str">
        <f t="array" ref="B77">IF('Список для печати'!$A$28&lt;&gt;"",INDEX(Свод!B$1:M$500,SMALL(IF(Свод!$B$1:$L$500='Список для печати'!$A$28,ROW(Свод!$A$1:$A$500)),1)+ROW(B1)-1,SMALL(IF(Свод!$B$1:$L$500='Список для печати'!$A$28,COLUMN(Свод!$B$1:$L$1)-COLUMN(Свод!$A$1)-1),1)+1),"")</f>
        <v>691-013</v>
      </c>
      <c r="C77" s="14" t="str">
        <f t="array" ref="C77">IF('Список для печати'!$A$29&lt;&gt;"",INDEX(Свод!A$1:L$500,SMALL(IF(Свод!$B$1:$L$500='Список для печати'!$A$29,ROW(Свод!$A$1:$A$500)),1)+ROW(A1)-1,SMALL(IF(Свод!$B$1:$L$500='Список для печати'!$A$29,COLUMN(Свод!$B$1:$L$1)-COLUMN(Свод!$A$1)-1),1)+1),"")</f>
        <v>ДРЕЛЬ УДАРНАЯ ЭЛЕКТ.</v>
      </c>
      <c r="D77" s="15" t="str">
        <f t="array" ref="D77">IF('Список для печати'!$A$29&lt;&gt;"",INDEX(Свод!B$1:M$500,SMALL(IF(Свод!$B$1:$L$500='Список для печати'!$A$29,ROW(Свод!$A$1:$A$500)),1)+ROW(B1)-1,SMALL(IF(Свод!$B$1:$L$500='Список для печати'!$A$29,COLUMN(Свод!$B$1:$L$1)-COLUMN(Свод!$A$1)-1),1)+1),"")</f>
        <v>693-018</v>
      </c>
      <c r="E77" s="14" t="str">
        <f t="array" ref="E77">IF('Список для печати'!$A$30&lt;&gt;"",INDEX(Свод!A$1:L$500,SMALL(IF(Свод!$B$1:$L$500='Список для печати'!$A$30,ROW(Свод!$A$1:$A$500)),1)+ROW(A1)-1,SMALL(IF(Свод!$B$1:$L$500='Список для печати'!$A$30,COLUMN(Свод!$B$1:$L$1)-COLUMN(Свод!$A$1)-1),1)+1),"")</f>
        <v>УШМ</v>
      </c>
      <c r="F77" s="15" t="str">
        <f t="array" ref="F77">IF('Список для печати'!$A$30&lt;&gt;"",INDEX(Свод!B$1:M$500,SMALL(IF(Свод!$B$1:$L$500='Список для печати'!$A$30,ROW(Свод!$A$1:$A$500)),1)+ROW(B1)-1,SMALL(IF(Свод!$B$1:$L$500='Список для печати'!$A$30,COLUMN(Свод!$B$1:$L$1)-COLUMN(Свод!$A$1)-1),1)+1),"")</f>
        <v>646-185</v>
      </c>
      <c r="G77" s="14"/>
      <c r="H77" s="15"/>
      <c r="I77" s="14"/>
      <c r="J77" s="15"/>
      <c r="K77" s="14"/>
      <c r="L77" s="15"/>
    </row>
    <row r="78" spans="1:12" ht="14.1" customHeight="1" x14ac:dyDescent="0.25">
      <c r="A78" s="17" t="str">
        <f t="array" ref="A78">IF('Список для печати'!$A$28&lt;&gt;"",INDEX(Свод!A$1:L$500,SMALL(IF(Свод!$B$1:$L$500='Список для печати'!$A$28,ROW(Свод!$A$1:$A$500)),1)+ROW(A2)-1,SMALL(IF(Свод!$B$1:$L$500='Список для печати'!$A$28,COLUMN(Свод!$B$1:$L$1)-COLUMN(Свод!$A$1)-1),1)+1),"")</f>
        <v>НАПРЯЖЕНИЕ АККУМ.</v>
      </c>
      <c r="B78" s="18" t="str">
        <f t="array" ref="B78">IF('Список для печати'!$A$28&lt;&gt;"",INDEX(Свод!B$1:M$500,SMALL(IF(Свод!$B$1:$L$500='Список для печати'!$A$28,ROW(Свод!$A$1:$A$500)),1)+ROW(B2)-1,SMALL(IF(Свод!$B$1:$L$500='Список для печати'!$A$28,COLUMN(Свод!$B$1:$L$1)-COLUMN(Свод!$A$1)-1),1)+1),"")</f>
        <v>12В Li-ON</v>
      </c>
      <c r="C78" s="17" t="str">
        <f t="array" ref="C78">IF('Список для печати'!$A$29&lt;&gt;"",INDEX(Свод!A$1:L$500,SMALL(IF(Свод!$B$1:$L$500='Список для печати'!$A$29,ROW(Свод!$A$1:$A$500)),1)+ROW(A2)-1,SMALL(IF(Свод!$B$1:$L$500='Список для печати'!$A$29,COLUMN(Свод!$B$1:$L$1)-COLUMN(Свод!$A$1)-1),1)+1),"")</f>
        <v>ТИП ПИТАНИЯ</v>
      </c>
      <c r="D78" s="18" t="str">
        <f t="array" ref="D78">IF('Список для печати'!$A$29&lt;&gt;"",INDEX(Свод!B$1:M$500,SMALL(IF(Свод!$B$1:$L$500='Список для печати'!$A$29,ROW(Свод!$A$1:$A$500)),1)+ROW(B2)-1,SMALL(IF(Свод!$B$1:$L$500='Список для печати'!$A$29,COLUMN(Свод!$B$1:$L$1)-COLUMN(Свод!$A$1)-1),1)+1),"")</f>
        <v>220 В</v>
      </c>
      <c r="E78" s="17" t="str">
        <f t="array" ref="E78">IF('Список для печати'!$A$30&lt;&gt;"",INDEX(Свод!A$1:L$500,SMALL(IF(Свод!$B$1:$L$500='Список для печати'!$A$30,ROW(Свод!$A$1:$A$500)),1)+ROW(A2)-1,SMALL(IF(Свод!$B$1:$L$500='Список для печати'!$A$30,COLUMN(Свод!$B$1:$L$1)-COLUMN(Свод!$A$1)-1),1)+1),"")</f>
        <v>ТИП ПИТАНИЯ</v>
      </c>
      <c r="F78" s="18" t="str">
        <f t="array" ref="F78">IF('Список для печати'!$A$30&lt;&gt;"",INDEX(Свод!B$1:M$500,SMALL(IF(Свод!$B$1:$L$500='Список для печати'!$A$30,ROW(Свод!$A$1:$A$500)),1)+ROW(B2)-1,SMALL(IF(Свод!$B$1:$L$500='Список для печати'!$A$30,COLUMN(Свод!$B$1:$L$1)-COLUMN(Свод!$A$1)-1),1)+1),"")</f>
        <v xml:space="preserve">220 В </v>
      </c>
      <c r="G78" s="17"/>
      <c r="H78" s="18"/>
      <c r="I78" s="17"/>
      <c r="J78" s="18"/>
      <c r="K78" s="17"/>
      <c r="L78" s="18"/>
    </row>
    <row r="79" spans="1:12" ht="14.1" customHeight="1" x14ac:dyDescent="0.25">
      <c r="A79" s="19" t="str">
        <f t="array" ref="A79">IF('Список для печати'!$A$28&lt;&gt;"",INDEX(Свод!A$1:L$500,SMALL(IF(Свод!$B$1:$L$500='Список для печати'!$A$28,ROW(Свод!$A$1:$A$500)),1)+ROW(A3)-1,SMALL(IF(Свод!$B$1:$L$500='Список для печати'!$A$28,COLUMN(Свод!$B$1:$L$1)-COLUMN(Свод!$A$1)-1),1)+1),"")</f>
        <v>КРУТЯЩИЙ МОМЕНТ</v>
      </c>
      <c r="B79" s="20" t="str">
        <f t="array" ref="B79">IF('Список для печати'!$A$28&lt;&gt;"",INDEX(Свод!B$1:M$500,SMALL(IF(Свод!$B$1:$L$500='Список для печати'!$A$28,ROW(Свод!$A$1:$A$500)),1)+ROW(B3)-1,SMALL(IF(Свод!$B$1:$L$500='Список для печати'!$A$28,COLUMN(Свод!$B$1:$L$1)-COLUMN(Свод!$A$1)-1),1)+1),"")</f>
        <v>21 Н*М</v>
      </c>
      <c r="C79" s="19" t="str">
        <f t="array" ref="C79">IF('Список для печати'!$A$29&lt;&gt;"",INDEX(Свод!A$1:L$500,SMALL(IF(Свод!$B$1:$L$500='Список для печати'!$A$29,ROW(Свод!$A$1:$A$500)),1)+ROW(A3)-1,SMALL(IF(Свод!$B$1:$L$500='Список для печати'!$A$29,COLUMN(Свод!$B$1:$L$1)-COLUMN(Свод!$A$1)-1),1)+1),"")</f>
        <v>МОЩНОСТЬ</v>
      </c>
      <c r="D79" s="20" t="str">
        <f t="array" ref="D79">IF('Список для печати'!$A$29&lt;&gt;"",INDEX(Свод!B$1:M$500,SMALL(IF(Свод!$B$1:$L$500='Список для печати'!$A$29,ROW(Свод!$A$1:$A$500)),1)+ROW(B3)-1,SMALL(IF(Свод!$B$1:$L$500='Список для печати'!$A$29,COLUMN(Свод!$B$1:$L$1)-COLUMN(Свод!$A$1)-1),1)+1),"")</f>
        <v>500 ВТ</v>
      </c>
      <c r="E79" s="19" t="str">
        <f t="array" ref="E79">IF('Список для печати'!$A$30&lt;&gt;"",INDEX(Свод!A$1:L$500,SMALL(IF(Свод!$B$1:$L$500='Список для печати'!$A$30,ROW(Свод!$A$1:$A$500)),1)+ROW(A3)-1,SMALL(IF(Свод!$B$1:$L$500='Список для печати'!$A$30,COLUMN(Свод!$B$1:$L$1)-COLUMN(Свод!$A$1)-1),1)+1),"")</f>
        <v>МОЩНОСТЬ</v>
      </c>
      <c r="F79" s="20" t="str">
        <f t="array" ref="F79">IF('Список для печати'!$A$30&lt;&gt;"",INDEX(Свод!B$1:M$500,SMALL(IF(Свод!$B$1:$L$500='Список для печати'!$A$30,ROW(Свод!$A$1:$A$500)),1)+ROW(B3)-1,SMALL(IF(Свод!$B$1:$L$500='Список для печати'!$A$30,COLUMN(Свод!$B$1:$L$1)-COLUMN(Свод!$A$1)-1),1)+1),"")</f>
        <v>500 ВТ</v>
      </c>
      <c r="G79" s="19"/>
      <c r="H79" s="20"/>
      <c r="I79" s="19"/>
      <c r="J79" s="20"/>
      <c r="K79" s="19"/>
      <c r="L79" s="20"/>
    </row>
    <row r="80" spans="1:12" ht="14.1" customHeight="1" x14ac:dyDescent="0.25">
      <c r="A80" s="17" t="str">
        <f t="array" ref="A80">IF('Список для печати'!$A$28&lt;&gt;"",INDEX(Свод!A$1:L$500,SMALL(IF(Свод!$B$1:$L$500='Список для печати'!$A$28,ROW(Свод!$A$1:$A$500)),1)+ROW(A4)-1,SMALL(IF(Свод!$B$1:$L$500='Список для печати'!$A$28,COLUMN(Свод!$B$1:$L$1)-COLUMN(Свод!$A$1)-1),1)+1),"")</f>
        <v>РЕГУЛ. КРУТЯЩЕГО МОМЕНТА</v>
      </c>
      <c r="B80" s="18" t="str">
        <f t="array" ref="B80">IF('Список для печати'!$A$28&lt;&gt;"",INDEX(Свод!B$1:M$500,SMALL(IF(Свод!$B$1:$L$500='Список для печати'!$A$28,ROW(Свод!$A$1:$A$500)),1)+ROW(B4)-1,SMALL(IF(Свод!$B$1:$L$500='Список для печати'!$A$28,COLUMN(Свод!$B$1:$L$1)-COLUMN(Свод!$A$1)-1),1)+1),"")</f>
        <v>17 СТУП.</v>
      </c>
      <c r="C80" s="17" t="str">
        <f t="array" ref="C80">IF('Список для печати'!$A$29&lt;&gt;"",INDEX(Свод!A$1:L$500,SMALL(IF(Свод!$B$1:$L$500='Список для печати'!$A$29,ROW(Свод!$A$1:$A$500)),1)+ROW(A4)-1,SMALL(IF(Свод!$B$1:$L$500='Список для печати'!$A$29,COLUMN(Свод!$B$1:$L$1)-COLUMN(Свод!$A$1)-1),1)+1),"")</f>
        <v>ОБОРОТЫ</v>
      </c>
      <c r="D80" s="18" t="str">
        <f t="array" ref="D80">IF('Список для печати'!$A$29&lt;&gt;"",INDEX(Свод!B$1:M$500,SMALL(IF(Свод!$B$1:$L$500='Список для печати'!$A$29,ROW(Свод!$A$1:$A$500)),1)+ROW(B4)-1,SMALL(IF(Свод!$B$1:$L$500='Список для печати'!$A$29,COLUMN(Свод!$B$1:$L$1)-COLUMN(Свод!$A$1)-1),1)+1),"")</f>
        <v>3000 \МИН</v>
      </c>
      <c r="E80" s="17" t="str">
        <f t="array" ref="E80">IF('Список для печати'!$A$30&lt;&gt;"",INDEX(Свод!A$1:L$500,SMALL(IF(Свод!$B$1:$L$500='Список для печати'!$A$30,ROW(Свод!$A$1:$A$500)),1)+ROW(A4)-1,SMALL(IF(Свод!$B$1:$L$500='Список для печати'!$A$30,COLUMN(Свод!$B$1:$L$1)-COLUMN(Свод!$A$1)-1),1)+1),"")</f>
        <v>РАЗМЕР ДИСКА</v>
      </c>
      <c r="F80" s="18" t="str">
        <f t="array" ref="F80">IF('Список для печати'!$A$30&lt;&gt;"",INDEX(Свод!B$1:M$500,SMALL(IF(Свод!$B$1:$L$500='Список для печати'!$A$30,ROW(Свод!$A$1:$A$500)),1)+ROW(B4)-1,SMALL(IF(Свод!$B$1:$L$500='Список для печати'!$A$30,COLUMN(Свод!$B$1:$L$1)-COLUMN(Свод!$A$1)-1),1)+1),"")</f>
        <v>115 ММ</v>
      </c>
      <c r="G80" s="17"/>
      <c r="H80" s="18"/>
      <c r="I80" s="17"/>
      <c r="J80" s="18"/>
      <c r="K80" s="17"/>
      <c r="L80" s="18"/>
    </row>
    <row r="81" spans="1:12" ht="14.1" customHeight="1" x14ac:dyDescent="0.25">
      <c r="A81" s="21" t="str">
        <f t="array" ref="A81">IF('Список для печати'!$A$28&lt;&gt;"",INDEX(Свод!A$1:L$500,SMALL(IF(Свод!$B$1:$L$500='Список для печати'!$A$28,ROW(Свод!$A$1:$A$500)),1)+ROW(A5)-1,SMALL(IF(Свод!$B$1:$L$500='Список для печати'!$A$28,COLUMN(Свод!$B$1:$L$1)-COLUMN(Свод!$A$1)-1),1)+1),"")</f>
        <v>ВРЕМЯ ЗАРЯДКИ</v>
      </c>
      <c r="B81" s="20" t="str">
        <f t="array" ref="B81">IF('Список для печати'!$A$28&lt;&gt;"",INDEX(Свод!B$1:M$500,SMALL(IF(Свод!$B$1:$L$500='Список для печати'!$A$28,ROW(Свод!$A$1:$A$500)),1)+ROW(B5)-1,SMALL(IF(Свод!$B$1:$L$500='Список для печати'!$A$28,COLUMN(Свод!$B$1:$L$1)-COLUMN(Свод!$A$1)-1),1)+1),"")</f>
        <v>1 ЧАС</v>
      </c>
      <c r="C81" s="21" t="str">
        <f t="array" ref="C81">IF('Список для печати'!$A$29&lt;&gt;"",INDEX(Свод!A$1:L$500,SMALL(IF(Свод!$B$1:$L$500='Список для печати'!$A$29,ROW(Свод!$A$1:$A$500)),1)+ROW(A5)-1,SMALL(IF(Свод!$B$1:$L$500='Список для печати'!$A$29,COLUMN(Свод!$B$1:$L$1)-COLUMN(Свод!$A$1)-1),1)+1),"")</f>
        <v>КОЛ. РЕЖИМОВ</v>
      </c>
      <c r="D81" s="20">
        <f t="array" ref="D81">IF('Список для печати'!$A$29&lt;&gt;"",INDEX(Свод!B$1:M$500,SMALL(IF(Свод!$B$1:$L$500='Список для печати'!$A$29,ROW(Свод!$A$1:$A$500)),1)+ROW(B5)-1,SMALL(IF(Свод!$B$1:$L$500='Список для печати'!$A$29,COLUMN(Свод!$B$1:$L$1)-COLUMN(Свод!$A$1)-1),1)+1),"")</f>
        <v>2</v>
      </c>
      <c r="E81" s="21" t="str">
        <f t="array" ref="E81">IF('Список для печати'!$A$30&lt;&gt;"",INDEX(Свод!A$1:L$500,SMALL(IF(Свод!$B$1:$L$500='Список для печати'!$A$30,ROW(Свод!$A$1:$A$500)),1)+ROW(A5)-1,SMALL(IF(Свод!$B$1:$L$500='Список для печати'!$A$30,COLUMN(Свод!$B$1:$L$1)-COLUMN(Свод!$A$1)-1),1)+1),"")</f>
        <v>РЕЗЬБА ШПИНДЕЛЯ</v>
      </c>
      <c r="F81" s="20" t="str">
        <f t="array" ref="F81">IF('Список для печати'!$A$30&lt;&gt;"",INDEX(Свод!B$1:M$500,SMALL(IF(Свод!$B$1:$L$500='Список для печати'!$A$30,ROW(Свод!$A$1:$A$500)),1)+ROW(B5)-1,SMALL(IF(Свод!$B$1:$L$500='Список для печати'!$A$30,COLUMN(Свод!$B$1:$L$1)-COLUMN(Свод!$A$1)-1),1)+1),"")</f>
        <v>М14</v>
      </c>
      <c r="G81" s="21"/>
      <c r="H81" s="20"/>
      <c r="I81" s="21"/>
      <c r="J81" s="20"/>
      <c r="K81" s="21"/>
      <c r="L81" s="20"/>
    </row>
    <row r="82" spans="1:12" ht="14.1" customHeight="1" x14ac:dyDescent="0.25">
      <c r="A82" s="22" t="str">
        <f t="array" ref="A82">IF('Список для печати'!$A$28&lt;&gt;"",INDEX(Свод!A$1:L$500,SMALL(IF(Свод!$B$1:$L$500='Список для печати'!$A$28,ROW(Свод!$A$1:$A$500)),1)+ROW(A6)-1,SMALL(IF(Свод!$B$1:$L$500='Список для печати'!$A$28,COLUMN(Свод!$B$1:$L$1)-COLUMN(Свод!$A$1)-1),1)+1),"")</f>
        <v>КОЛ. АККУМУЛЯТОРОВ</v>
      </c>
      <c r="B82" s="18">
        <f t="array" ref="B82">IF('Список для печати'!$A$28&lt;&gt;"",INDEX(Свод!B$1:M$500,SMALL(IF(Свод!$B$1:$L$500='Список для печати'!$A$28,ROW(Свод!$A$1:$A$500)),1)+ROW(B6)-1,SMALL(IF(Свод!$B$1:$L$500='Список для печати'!$A$28,COLUMN(Свод!$B$1:$L$1)-COLUMN(Свод!$A$1)-1),1)+1),"")</f>
        <v>1</v>
      </c>
      <c r="C82" s="22" t="str">
        <f t="array" ref="C82">IF('Список для печати'!$A$29&lt;&gt;"",INDEX(Свод!A$1:L$500,SMALL(IF(Свод!$B$1:$L$500='Список для печати'!$A$29,ROW(Свод!$A$1:$A$500)),1)+ROW(A6)-1,SMALL(IF(Свод!$B$1:$L$500='Список для печати'!$A$29,COLUMN(Свод!$B$1:$L$1)-COLUMN(Свод!$A$1)-1),1)+1),"")</f>
        <v>ТИП ПАТРОНА</v>
      </c>
      <c r="D82" s="18" t="str">
        <f t="array" ref="D82">IF('Список для печати'!$A$29&lt;&gt;"",INDEX(Свод!B$1:M$500,SMALL(IF(Свод!$B$1:$L$500='Список для печати'!$A$29,ROW(Свод!$A$1:$A$500)),1)+ROW(B6)-1,SMALL(IF(Свод!$B$1:$L$500='Список для печати'!$A$29,COLUMN(Свод!$B$1:$L$1)-COLUMN(Свод!$A$1)-1),1)+1),"")</f>
        <v>КЛЮЧ. 13 ММ</v>
      </c>
      <c r="E82" s="22" t="str">
        <f t="array" ref="E82">IF('Список для печати'!$A$30&lt;&gt;"",INDEX(Свод!A$1:L$500,SMALL(IF(Свод!$B$1:$L$500='Список для печати'!$A$30,ROW(Свод!$A$1:$A$500)),1)+ROW(A6)-1,SMALL(IF(Свод!$B$1:$L$500='Список для печати'!$A$30,COLUMN(Свод!$B$1:$L$1)-COLUMN(Свод!$A$1)-1),1)+1),"")</f>
        <v>БЛОК. ШПИНДЕЛЯ</v>
      </c>
      <c r="F82" s="18" t="str">
        <f t="array" ref="F82">IF('Список для печати'!$A$30&lt;&gt;"",INDEX(Свод!B$1:M$500,SMALL(IF(Свод!$B$1:$L$500='Список для печати'!$A$30,ROW(Свод!$A$1:$A$500)),1)+ROW(B6)-1,SMALL(IF(Свод!$B$1:$L$500='Список для печати'!$A$30,COLUMN(Свод!$B$1:$L$1)-COLUMN(Свод!$A$1)-1),1)+1),"")</f>
        <v xml:space="preserve">ЕСТЬ </v>
      </c>
      <c r="G82" s="22"/>
      <c r="H82" s="18"/>
      <c r="I82" s="22"/>
      <c r="J82" s="18"/>
      <c r="K82" s="22"/>
      <c r="L82" s="18"/>
    </row>
    <row r="83" spans="1:12" ht="14.1" customHeight="1" x14ac:dyDescent="0.25">
      <c r="A83" s="19" t="str">
        <f t="array" ref="A83">IF('Список для печати'!$A$28&lt;&gt;"",INDEX(Свод!A$1:L$500,SMALL(IF(Свод!$B$1:$L$500='Список для печати'!$A$28,ROW(Свод!$A$1:$A$500)),1)+ROW(A7)-1,SMALL(IF(Свод!$B$1:$L$500='Список для печати'!$A$28,COLUMN(Свод!$B$1:$L$1)-COLUMN(Свод!$A$1)-1),1)+1),"")</f>
        <v>ГАРАНТИЯ</v>
      </c>
      <c r="B83" s="20" t="str">
        <f t="array" ref="B83">IF('Список для печати'!$A$28&lt;&gt;"",INDEX(Свод!B$1:M$500,SMALL(IF(Свод!$B$1:$L$500='Список для печати'!$A$28,ROW(Свод!$A$1:$A$500)),1)+ROW(B7)-1,SMALL(IF(Свод!$B$1:$L$500='Список для печати'!$A$28,COLUMN(Свод!$B$1:$L$1)-COLUMN(Свод!$A$1)-1),1)+1),"")</f>
        <v>1 ГОД</v>
      </c>
      <c r="C83" s="19" t="str">
        <f t="array" ref="C83">IF('Список для печати'!$A$29&lt;&gt;"",INDEX(Свод!A$1:L$500,SMALL(IF(Свод!$B$1:$L$500='Список для печати'!$A$29,ROW(Свод!$A$1:$A$500)),1)+ROW(A7)-1,SMALL(IF(Свод!$B$1:$L$500='Список для печати'!$A$29,COLUMN(Свод!$B$1:$L$1)-COLUMN(Свод!$A$1)-1),1)+1),"")</f>
        <v>ГАРАНТИЯ</v>
      </c>
      <c r="D83" s="20" t="str">
        <f t="array" ref="D83">IF('Список для печати'!$A$29&lt;&gt;"",INDEX(Свод!B$1:M$500,SMALL(IF(Свод!$B$1:$L$500='Список для печати'!$A$29,ROW(Свод!$A$1:$A$500)),1)+ROW(B7)-1,SMALL(IF(Свод!$B$1:$L$500='Список для печати'!$A$29,COLUMN(Свод!$B$1:$L$1)-COLUMN(Свод!$A$1)-1),1)+1),"")</f>
        <v>1 ГОД</v>
      </c>
      <c r="E83" s="19" t="str">
        <f t="array" ref="E83">IF('Список для печати'!$A$30&lt;&gt;"",INDEX(Свод!A$1:L$500,SMALL(IF(Свод!$B$1:$L$500='Список для печати'!$A$30,ROW(Свод!$A$1:$A$500)),1)+ROW(A7)-1,SMALL(IF(Свод!$B$1:$L$500='Список для печати'!$A$30,COLUMN(Свод!$B$1:$L$1)-COLUMN(Свод!$A$1)-1),1)+1),"")</f>
        <v>ОБОРОТ/МИН</v>
      </c>
      <c r="F83" s="20" t="str">
        <f t="array" ref="F83">IF('Список для печати'!$A$30&lt;&gt;"",INDEX(Свод!B$1:M$500,SMALL(IF(Свод!$B$1:$L$500='Список для печати'!$A$30,ROW(Свод!$A$1:$A$500)),1)+ROW(B7)-1,SMALL(IF(Свод!$B$1:$L$500='Список для печати'!$A$30,COLUMN(Свод!$B$1:$L$1)-COLUMN(Свод!$A$1)-1),1)+1),"")</f>
        <v>11000/МИН</v>
      </c>
      <c r="G83" s="19"/>
      <c r="H83" s="20"/>
      <c r="I83" s="19"/>
      <c r="J83" s="20"/>
      <c r="K83" s="19"/>
      <c r="L83" s="20"/>
    </row>
    <row r="84" spans="1:12" ht="14.1" customHeight="1" thickBot="1" x14ac:dyDescent="0.3">
      <c r="A84" s="23">
        <f t="array" ref="A84">IF('Список для печати'!$A$28&lt;&gt;"",INDEX(Свод!A$1:L$500,SMALL(IF(Свод!$B$1:$L$500='Список для печати'!$A$28,ROW(Свод!$A$1:$A$500)),1)+ROW(A8)-1,SMALL(IF(Свод!$B$1:$L$500='Список для печати'!$A$28,COLUMN(Свод!$B$1:$L$1)-COLUMN(Свод!$A$1)-1),1)+1),"")</f>
        <v>0</v>
      </c>
      <c r="B84" s="24">
        <f t="array" ref="B84">IF('Список для печати'!$A$28&lt;&gt;"",INDEX(Свод!B$1:M$500,SMALL(IF(Свод!$B$1:$L$500='Список для печати'!$A$28,ROW(Свод!$A$1:$A$500)),1)+ROW(B8)-1,SMALL(IF(Свод!$B$1:$L$500='Список для печати'!$A$28,COLUMN(Свод!$B$1:$L$1)-COLUMN(Свод!$A$1)-1),1)+1),"")</f>
        <v>0</v>
      </c>
      <c r="C84" s="23">
        <f t="array" ref="C84">IF('Список для печати'!$A$29&lt;&gt;"",INDEX(Свод!A$1:L$500,SMALL(IF(Свод!$B$1:$L$500='Список для печати'!$A$29,ROW(Свод!$A$1:$A$500)),1)+ROW(A8)-1,SMALL(IF(Свод!$B$1:$L$500='Список для печати'!$A$29,COLUMN(Свод!$B$1:$L$1)-COLUMN(Свод!$A$1)-1),1)+1),"")</f>
        <v>0</v>
      </c>
      <c r="D84" s="24">
        <f t="array" ref="D84">IF('Список для печати'!$A$29&lt;&gt;"",INDEX(Свод!B$1:M$500,SMALL(IF(Свод!$B$1:$L$500='Список для печати'!$A$29,ROW(Свод!$A$1:$A$500)),1)+ROW(B8)-1,SMALL(IF(Свод!$B$1:$L$500='Список для печати'!$A$29,COLUMN(Свод!$B$1:$L$1)-COLUMN(Свод!$A$1)-1),1)+1),"")</f>
        <v>0</v>
      </c>
      <c r="E84" s="23" t="str">
        <f t="array" ref="E84">IF('Список для печати'!$A$30&lt;&gt;"",INDEX(Свод!A$1:L$500,SMALL(IF(Свод!$B$1:$L$500='Список для печати'!$A$30,ROW(Свод!$A$1:$A$500)),1)+ROW(A8)-1,SMALL(IF(Свод!$B$1:$L$500='Список для печати'!$A$30,COLUMN(Свод!$B$1:$L$1)-COLUMN(Свод!$A$1)-1),1)+1),"")</f>
        <v>ГАРАНТИЯ</v>
      </c>
      <c r="F84" s="24" t="str">
        <f t="array" ref="F84">IF('Список для печати'!$A$30&lt;&gt;"",INDEX(Свод!B$1:M$500,SMALL(IF(Свод!$B$1:$L$500='Список для печати'!$A$30,ROW(Свод!$A$1:$A$500)),1)+ROW(B8)-1,SMALL(IF(Свод!$B$1:$L$500='Список для печати'!$A$30,COLUMN(Свод!$B$1:$L$1)-COLUMN(Свод!$A$1)-1),1)+1),"")</f>
        <v>3 ГОДА</v>
      </c>
      <c r="G84" s="23"/>
      <c r="H84" s="24"/>
      <c r="I84" s="23"/>
      <c r="J84" s="24"/>
      <c r="K84" s="23"/>
      <c r="L84" s="24"/>
    </row>
    <row r="85" spans="1:12" ht="14.1" customHeight="1" x14ac:dyDescent="0.25">
      <c r="A85" s="14" t="str">
        <f t="array" ref="A85">IF('Список для печати'!$A$31&lt;&gt;"",INDEX(Свод!A$1:L$500,SMALL(IF(Свод!$B$1:$L$500='Список для печати'!$A$31,ROW(Свод!$A$1:$A$500)),1)+ROW(A1)-1,SMALL(IF(Свод!$B$1:$L$500='Список для печати'!$A$31,COLUMN(Свод!$B$1:$L$1)-COLUMN(Свод!$A$1)-1),1)+1),"")</f>
        <v>УШМ</v>
      </c>
      <c r="B85" s="15" t="str">
        <f t="array" ref="B85">IF('Список для печати'!$A$31&lt;&gt;"",INDEX(Свод!B$1:M$500,SMALL(IF(Свод!$B$1:$L$500='Список для печати'!$A$31,ROW(Свод!$A$1:$A$500)),1)+ROW(B1)-1,SMALL(IF(Свод!$B$1:$L$500='Список для печати'!$A$31,COLUMN(Свод!$B$1:$L$1)-COLUMN(Свод!$A$1)-1),1)+1),"")</f>
        <v>646-188</v>
      </c>
      <c r="C85" s="14" t="str">
        <f t="array" ref="C85">IF('Список для печати'!$A$32&lt;&gt;"",INDEX(Свод!A$1:L$500,SMALL(IF(Свод!$B$1:$L$500='Список для печати'!$A$32,ROW(Свод!$A$1:$A$500)),1)+ROW(A1)-1,SMALL(IF(Свод!$B$1:$L$500='Список для печати'!$A$32,COLUMN(Свод!$B$1:$L$1)-COLUMN(Свод!$A$1)-1),1)+1),"")</f>
        <v>УШМ</v>
      </c>
      <c r="D85" s="15" t="str">
        <f t="array" ref="D85">IF('Список для печати'!$A$32&lt;&gt;"",INDEX(Свод!B$1:M$500,SMALL(IF(Свод!$B$1:$L$500='Список для печати'!$A$32,ROW(Свод!$A$1:$A$500)),1)+ROW(B1)-1,SMALL(IF(Свод!$B$1:$L$500='Список для печати'!$A$32,COLUMN(Свод!$B$1:$L$1)-COLUMN(Свод!$A$1)-1),1)+1),"")</f>
        <v>646-145</v>
      </c>
      <c r="E85" s="14" t="str">
        <f t="array" ref="E85">IF('Список для печати'!$A$33&lt;&gt;"",INDEX(Свод!A$1:L$500,SMALL(IF(Свод!$B$1:$L$500='Список для печати'!$A$33,ROW(Свод!$A$1:$A$500)),1)+ROW(A1)-1,SMALL(IF(Свод!$B$1:$L$500='Список для печати'!$A$33,COLUMN(Свод!$B$1:$L$1)-COLUMN(Свод!$A$1)-1),1)+1),"")</f>
        <v>УШМ</v>
      </c>
      <c r="F85" s="15" t="str">
        <f t="array" ref="F85">IF('Список для печати'!$A$33&lt;&gt;"",INDEX(Свод!B$1:M$500,SMALL(IF(Свод!$B$1:$L$500='Список для печати'!$A$33,ROW(Свод!$A$1:$A$500)),1)+ROW(B1)-1,SMALL(IF(Свод!$B$1:$L$500='Список для печати'!$A$33,COLUMN(Свод!$B$1:$L$1)-COLUMN(Свод!$A$1)-1),1)+1),"")</f>
        <v>646-233</v>
      </c>
      <c r="G85" s="14"/>
      <c r="H85" s="15"/>
      <c r="I85" s="14"/>
      <c r="J85" s="15"/>
      <c r="K85" s="14"/>
      <c r="L85" s="15"/>
    </row>
    <row r="86" spans="1:12" ht="14.1" customHeight="1" x14ac:dyDescent="0.25">
      <c r="A86" s="17" t="str">
        <f t="array" ref="A86">IF('Список для печати'!$A$31&lt;&gt;"",INDEX(Свод!A$1:L$500,SMALL(IF(Свод!$B$1:$L$500='Список для печати'!$A$31,ROW(Свод!$A$1:$A$500)),1)+ROW(A2)-1,SMALL(IF(Свод!$B$1:$L$500='Список для печати'!$A$31,COLUMN(Свод!$B$1:$L$1)-COLUMN(Свод!$A$1)-1),1)+1),"")</f>
        <v>ТИП ПИТАНИЯ</v>
      </c>
      <c r="B86" s="18" t="str">
        <f t="array" ref="B86">IF('Список для печати'!$A$31&lt;&gt;"",INDEX(Свод!B$1:M$500,SMALL(IF(Свод!$B$1:$L$500='Список для печати'!$A$31,ROW(Свод!$A$1:$A$500)),1)+ROW(B2)-1,SMALL(IF(Свод!$B$1:$L$500='Список для печати'!$A$31,COLUMN(Свод!$B$1:$L$1)-COLUMN(Свод!$A$1)-1),1)+1),"")</f>
        <v xml:space="preserve">220 В </v>
      </c>
      <c r="C86" s="17" t="str">
        <f t="array" ref="C86">IF('Список для печати'!$A$32&lt;&gt;"",INDEX(Свод!A$1:L$500,SMALL(IF(Свод!$B$1:$L$500='Список для печати'!$A$32,ROW(Свод!$A$1:$A$500)),1)+ROW(A2)-1,SMALL(IF(Свод!$B$1:$L$500='Список для печати'!$A$32,COLUMN(Свод!$B$1:$L$1)-COLUMN(Свод!$A$1)-1),1)+1),"")</f>
        <v>ТИП ПИТАНИЯ</v>
      </c>
      <c r="D86" s="18" t="str">
        <f t="array" ref="D86">IF('Список для печати'!$A$32&lt;&gt;"",INDEX(Свод!B$1:M$500,SMALL(IF(Свод!$B$1:$L$500='Список для печати'!$A$32,ROW(Свод!$A$1:$A$500)),1)+ROW(B2)-1,SMALL(IF(Свод!$B$1:$L$500='Список для печати'!$A$32,COLUMN(Свод!$B$1:$L$1)-COLUMN(Свод!$A$1)-1),1)+1),"")</f>
        <v xml:space="preserve">220 В </v>
      </c>
      <c r="E86" s="17" t="str">
        <f t="array" ref="E86">IF('Список для печати'!$A$33&lt;&gt;"",INDEX(Свод!A$1:L$500,SMALL(IF(Свод!$B$1:$L$500='Список для печати'!$A$33,ROW(Свод!$A$1:$A$500)),1)+ROW(A2)-1,SMALL(IF(Свод!$B$1:$L$500='Список для печати'!$A$33,COLUMN(Свод!$B$1:$L$1)-COLUMN(Свод!$A$1)-1),1)+1),"")</f>
        <v>ТИП ПИТАНИЯ</v>
      </c>
      <c r="F86" s="18" t="str">
        <f t="array" ref="F86">IF('Список для печати'!$A$33&lt;&gt;"",INDEX(Свод!B$1:M$500,SMALL(IF(Свод!$B$1:$L$500='Список для печати'!$A$33,ROW(Свод!$A$1:$A$500)),1)+ROW(B2)-1,SMALL(IF(Свод!$B$1:$L$500='Список для печати'!$A$33,COLUMN(Свод!$B$1:$L$1)-COLUMN(Свод!$A$1)-1),1)+1),"")</f>
        <v xml:space="preserve">220 В </v>
      </c>
      <c r="G86" s="17"/>
      <c r="H86" s="18"/>
      <c r="I86" s="17"/>
      <c r="J86" s="18"/>
      <c r="K86" s="17"/>
      <c r="L86" s="18"/>
    </row>
    <row r="87" spans="1:12" ht="14.1" customHeight="1" x14ac:dyDescent="0.25">
      <c r="A87" s="19" t="str">
        <f t="array" ref="A87">IF('Список для печати'!$A$31&lt;&gt;"",INDEX(Свод!A$1:L$500,SMALL(IF(Свод!$B$1:$L$500='Список для печати'!$A$31,ROW(Свод!$A$1:$A$500)),1)+ROW(A3)-1,SMALL(IF(Свод!$B$1:$L$500='Список для печати'!$A$31,COLUMN(Свод!$B$1:$L$1)-COLUMN(Свод!$A$1)-1),1)+1),"")</f>
        <v>МОЩНОСТЬ</v>
      </c>
      <c r="B87" s="20" t="str">
        <f t="array" ref="B87">IF('Список для печати'!$A$31&lt;&gt;"",INDEX(Свод!B$1:M$500,SMALL(IF(Свод!$B$1:$L$500='Список для печати'!$A$31,ROW(Свод!$A$1:$A$500)),1)+ROW(B3)-1,SMALL(IF(Свод!$B$1:$L$500='Список для печати'!$A$31,COLUMN(Свод!$B$1:$L$1)-COLUMN(Свод!$A$1)-1),1)+1),"")</f>
        <v>2000 ВТ</v>
      </c>
      <c r="C87" s="19" t="str">
        <f t="array" ref="C87">IF('Список для печати'!$A$32&lt;&gt;"",INDEX(Свод!A$1:L$500,SMALL(IF(Свод!$B$1:$L$500='Список для печати'!$A$32,ROW(Свод!$A$1:$A$500)),1)+ROW(A3)-1,SMALL(IF(Свод!$B$1:$L$500='Список для печати'!$A$32,COLUMN(Свод!$B$1:$L$1)-COLUMN(Свод!$A$1)-1),1)+1),"")</f>
        <v>МОЩНОСТЬ</v>
      </c>
      <c r="D87" s="20" t="str">
        <f t="array" ref="D87">IF('Список для печати'!$A$32&lt;&gt;"",INDEX(Свод!B$1:M$500,SMALL(IF(Свод!$B$1:$L$500='Список для печати'!$A$32,ROW(Свод!$A$1:$A$500)),1)+ROW(B3)-1,SMALL(IF(Свод!$B$1:$L$500='Список для печати'!$A$32,COLUMN(Свод!$B$1:$L$1)-COLUMN(Свод!$A$1)-1),1)+1),"")</f>
        <v>1600 ВТ</v>
      </c>
      <c r="E87" s="19" t="str">
        <f t="array" ref="E87">IF('Список для печати'!$A$33&lt;&gt;"",INDEX(Свод!A$1:L$500,SMALL(IF(Свод!$B$1:$L$500='Список для печати'!$A$33,ROW(Свод!$A$1:$A$500)),1)+ROW(A3)-1,SMALL(IF(Свод!$B$1:$L$500='Список для печати'!$A$33,COLUMN(Свод!$B$1:$L$1)-COLUMN(Свод!$A$1)-1),1)+1),"")</f>
        <v>МОЩНОСТЬ</v>
      </c>
      <c r="F87" s="20" t="str">
        <f t="array" ref="F87">IF('Список для печати'!$A$33&lt;&gt;"",INDEX(Свод!B$1:M$500,SMALL(IF(Свод!$B$1:$L$500='Список для печати'!$A$33,ROW(Свод!$A$1:$A$500)),1)+ROW(B3)-1,SMALL(IF(Свод!$B$1:$L$500='Список для печати'!$A$33,COLUMN(Свод!$B$1:$L$1)-COLUMN(Свод!$A$1)-1),1)+1),"")</f>
        <v>600 ВТ</v>
      </c>
      <c r="G87" s="19"/>
      <c r="H87" s="20"/>
      <c r="I87" s="19"/>
      <c r="J87" s="20"/>
      <c r="K87" s="19"/>
      <c r="L87" s="20"/>
    </row>
    <row r="88" spans="1:12" ht="14.1" customHeight="1" x14ac:dyDescent="0.25">
      <c r="A88" s="17" t="str">
        <f t="array" ref="A88">IF('Список для печати'!$A$31&lt;&gt;"",INDEX(Свод!A$1:L$500,SMALL(IF(Свод!$B$1:$L$500='Список для печати'!$A$31,ROW(Свод!$A$1:$A$500)),1)+ROW(A4)-1,SMALL(IF(Свод!$B$1:$L$500='Список для печати'!$A$31,COLUMN(Свод!$B$1:$L$1)-COLUMN(Свод!$A$1)-1),1)+1),"")</f>
        <v>РАЗМЕР ДИСКА</v>
      </c>
      <c r="B88" s="18" t="str">
        <f t="array" ref="B88">IF('Список для печати'!$A$31&lt;&gt;"",INDEX(Свод!B$1:M$500,SMALL(IF(Свод!$B$1:$L$500='Список для печати'!$A$31,ROW(Свод!$A$1:$A$500)),1)+ROW(B4)-1,SMALL(IF(Свод!$B$1:$L$500='Список для печати'!$A$31,COLUMN(Свод!$B$1:$L$1)-COLUMN(Свод!$A$1)-1),1)+1),"")</f>
        <v>230 ММ</v>
      </c>
      <c r="C88" s="17" t="str">
        <f t="array" ref="C88">IF('Список для печати'!$A$32&lt;&gt;"",INDEX(Свод!A$1:L$500,SMALL(IF(Свод!$B$1:$L$500='Список для печати'!$A$32,ROW(Свод!$A$1:$A$500)),1)+ROW(A4)-1,SMALL(IF(Свод!$B$1:$L$500='Список для печати'!$A$32,COLUMN(Свод!$B$1:$L$1)-COLUMN(Свод!$A$1)-1),1)+1),"")</f>
        <v>РАЗМЕР ДИСКА</v>
      </c>
      <c r="D88" s="18" t="str">
        <f t="array" ref="D88">IF('Список для печати'!$A$32&lt;&gt;"",INDEX(Свод!B$1:M$500,SMALL(IF(Свод!$B$1:$L$500='Список для печати'!$A$32,ROW(Свод!$A$1:$A$500)),1)+ROW(B4)-1,SMALL(IF(Свод!$B$1:$L$500='Список для печати'!$A$32,COLUMN(Свод!$B$1:$L$1)-COLUMN(Свод!$A$1)-1),1)+1),"")</f>
        <v>180 ММ</v>
      </c>
      <c r="E88" s="17" t="str">
        <f t="array" ref="E88">IF('Список для печати'!$A$33&lt;&gt;"",INDEX(Свод!A$1:L$500,SMALL(IF(Свод!$B$1:$L$500='Список для печати'!$A$33,ROW(Свод!$A$1:$A$500)),1)+ROW(A4)-1,SMALL(IF(Свод!$B$1:$L$500='Список для печати'!$A$33,COLUMN(Свод!$B$1:$L$1)-COLUMN(Свод!$A$1)-1),1)+1),"")</f>
        <v>РАЗМЕР ДИСКА</v>
      </c>
      <c r="F88" s="18" t="str">
        <f t="array" ref="F88">IF('Список для печати'!$A$33&lt;&gt;"",INDEX(Свод!B$1:M$500,SMALL(IF(Свод!$B$1:$L$500='Список для печати'!$A$33,ROW(Свод!$A$1:$A$500)),1)+ROW(B4)-1,SMALL(IF(Свод!$B$1:$L$500='Список для печати'!$A$33,COLUMN(Свод!$B$1:$L$1)-COLUMN(Свод!$A$1)-1),1)+1),"")</f>
        <v>115 ММ</v>
      </c>
      <c r="G88" s="17"/>
      <c r="H88" s="18"/>
      <c r="I88" s="17"/>
      <c r="J88" s="18"/>
      <c r="K88" s="17"/>
      <c r="L88" s="18"/>
    </row>
    <row r="89" spans="1:12" ht="14.1" customHeight="1" x14ac:dyDescent="0.25">
      <c r="A89" s="21" t="str">
        <f t="array" ref="A89">IF('Список для печати'!$A$31&lt;&gt;"",INDEX(Свод!A$1:L$500,SMALL(IF(Свод!$B$1:$L$500='Список для печати'!$A$31,ROW(Свод!$A$1:$A$500)),1)+ROW(A5)-1,SMALL(IF(Свод!$B$1:$L$500='Список для печати'!$A$31,COLUMN(Свод!$B$1:$L$1)-COLUMN(Свод!$A$1)-1),1)+1),"")</f>
        <v>РЕЗЬБА ШПИНДЕЛЯ</v>
      </c>
      <c r="B89" s="20" t="str">
        <f t="array" ref="B89">IF('Список для печати'!$A$31&lt;&gt;"",INDEX(Свод!B$1:M$500,SMALL(IF(Свод!$B$1:$L$500='Список для печати'!$A$31,ROW(Свод!$A$1:$A$500)),1)+ROW(B5)-1,SMALL(IF(Свод!$B$1:$L$500='Список для печати'!$A$31,COLUMN(Свод!$B$1:$L$1)-COLUMN(Свод!$A$1)-1),1)+1),"")</f>
        <v>М14</v>
      </c>
      <c r="C89" s="21" t="str">
        <f t="array" ref="C89">IF('Список для печати'!$A$32&lt;&gt;"",INDEX(Свод!A$1:L$500,SMALL(IF(Свод!$B$1:$L$500='Список для печати'!$A$32,ROW(Свод!$A$1:$A$500)),1)+ROW(A5)-1,SMALL(IF(Свод!$B$1:$L$500='Список для печати'!$A$32,COLUMN(Свод!$B$1:$L$1)-COLUMN(Свод!$A$1)-1),1)+1),"")</f>
        <v>РЕЗЬБА ШПИНДЕЛЯ</v>
      </c>
      <c r="D89" s="20" t="str">
        <f t="array" ref="D89">IF('Список для печати'!$A$32&lt;&gt;"",INDEX(Свод!B$1:M$500,SMALL(IF(Свод!$B$1:$L$500='Список для печати'!$A$32,ROW(Свод!$A$1:$A$500)),1)+ROW(B5)-1,SMALL(IF(Свод!$B$1:$L$500='Список для печати'!$A$32,COLUMN(Свод!$B$1:$L$1)-COLUMN(Свод!$A$1)-1),1)+1),"")</f>
        <v>М14</v>
      </c>
      <c r="E89" s="21" t="str">
        <f t="array" ref="E89">IF('Список для печати'!$A$33&lt;&gt;"",INDEX(Свод!A$1:L$500,SMALL(IF(Свод!$B$1:$L$500='Список для печати'!$A$33,ROW(Свод!$A$1:$A$500)),1)+ROW(A5)-1,SMALL(IF(Свод!$B$1:$L$500='Список для печати'!$A$33,COLUMN(Свод!$B$1:$L$1)-COLUMN(Свод!$A$1)-1),1)+1),"")</f>
        <v>РЕЗЬБА ШПИНДЕЛЯ</v>
      </c>
      <c r="F89" s="20" t="str">
        <f t="array" ref="F89">IF('Список для печати'!$A$33&lt;&gt;"",INDEX(Свод!B$1:M$500,SMALL(IF(Свод!$B$1:$L$500='Список для печати'!$A$33,ROW(Свод!$A$1:$A$500)),1)+ROW(B5)-1,SMALL(IF(Свод!$B$1:$L$500='Список для печати'!$A$33,COLUMN(Свод!$B$1:$L$1)-COLUMN(Свод!$A$1)-1),1)+1),"")</f>
        <v>М14</v>
      </c>
      <c r="G89" s="21"/>
      <c r="H89" s="20"/>
      <c r="I89" s="21"/>
      <c r="J89" s="20"/>
      <c r="K89" s="21"/>
      <c r="L89" s="20"/>
    </row>
    <row r="90" spans="1:12" ht="14.1" customHeight="1" x14ac:dyDescent="0.25">
      <c r="A90" s="22" t="str">
        <f t="array" ref="A90">IF('Список для печати'!$A$31&lt;&gt;"",INDEX(Свод!A$1:L$500,SMALL(IF(Свод!$B$1:$L$500='Список для печати'!$A$31,ROW(Свод!$A$1:$A$500)),1)+ROW(A6)-1,SMALL(IF(Свод!$B$1:$L$500='Список для печати'!$A$31,COLUMN(Свод!$B$1:$L$1)-COLUMN(Свод!$A$1)-1),1)+1),"")</f>
        <v>БЛОК. ШПИНДЕЛЯ</v>
      </c>
      <c r="B90" s="18" t="str">
        <f t="array" ref="B90">IF('Список для печати'!$A$31&lt;&gt;"",INDEX(Свод!B$1:M$500,SMALL(IF(Свод!$B$1:$L$500='Список для печати'!$A$31,ROW(Свод!$A$1:$A$500)),1)+ROW(B6)-1,SMALL(IF(Свод!$B$1:$L$500='Список для печати'!$A$31,COLUMN(Свод!$B$1:$L$1)-COLUMN(Свод!$A$1)-1),1)+1),"")</f>
        <v xml:space="preserve">ЕСТЬ </v>
      </c>
      <c r="C90" s="22" t="str">
        <f t="array" ref="C90">IF('Список для печати'!$A$32&lt;&gt;"",INDEX(Свод!A$1:L$500,SMALL(IF(Свод!$B$1:$L$500='Список для печати'!$A$32,ROW(Свод!$A$1:$A$500)),1)+ROW(A6)-1,SMALL(IF(Свод!$B$1:$L$500='Список для печати'!$A$32,COLUMN(Свод!$B$1:$L$1)-COLUMN(Свод!$A$1)-1),1)+1),"")</f>
        <v>БЛОК. ШПИНДЕЛЯ</v>
      </c>
      <c r="D90" s="18" t="str">
        <f t="array" ref="D90">IF('Список для печати'!$A$32&lt;&gt;"",INDEX(Свод!B$1:M$500,SMALL(IF(Свод!$B$1:$L$500='Список для печати'!$A$32,ROW(Свод!$A$1:$A$500)),1)+ROW(B6)-1,SMALL(IF(Свод!$B$1:$L$500='Список для печати'!$A$32,COLUMN(Свод!$B$1:$L$1)-COLUMN(Свод!$A$1)-1),1)+1),"")</f>
        <v xml:space="preserve">ЕСТЬ </v>
      </c>
      <c r="E90" s="22" t="str">
        <f t="array" ref="E90">IF('Список для печати'!$A$33&lt;&gt;"",INDEX(Свод!A$1:L$500,SMALL(IF(Свод!$B$1:$L$500='Список для печати'!$A$33,ROW(Свод!$A$1:$A$500)),1)+ROW(A6)-1,SMALL(IF(Свод!$B$1:$L$500='Список для печати'!$A$33,COLUMN(Свод!$B$1:$L$1)-COLUMN(Свод!$A$1)-1),1)+1),"")</f>
        <v>БЛОК. ШПИНДЕЛЯ</v>
      </c>
      <c r="F90" s="18" t="str">
        <f t="array" ref="F90">IF('Список для печати'!$A$33&lt;&gt;"",INDEX(Свод!B$1:M$500,SMALL(IF(Свод!$B$1:$L$500='Список для печати'!$A$33,ROW(Свод!$A$1:$A$500)),1)+ROW(B6)-1,SMALL(IF(Свод!$B$1:$L$500='Список для печати'!$A$33,COLUMN(Свод!$B$1:$L$1)-COLUMN(Свод!$A$1)-1),1)+1),"")</f>
        <v xml:space="preserve">ЕСТЬ </v>
      </c>
      <c r="G90" s="22"/>
      <c r="H90" s="18"/>
      <c r="I90" s="22"/>
      <c r="J90" s="18"/>
      <c r="K90" s="22"/>
      <c r="L90" s="18"/>
    </row>
    <row r="91" spans="1:12" ht="14.1" customHeight="1" x14ac:dyDescent="0.25">
      <c r="A91" s="19" t="str">
        <f t="array" ref="A91">IF('Список для печати'!$A$31&lt;&gt;"",INDEX(Свод!A$1:L$500,SMALL(IF(Свод!$B$1:$L$500='Список для печати'!$A$31,ROW(Свод!$A$1:$A$500)),1)+ROW(A7)-1,SMALL(IF(Свод!$B$1:$L$500='Список для печати'!$A$31,COLUMN(Свод!$B$1:$L$1)-COLUMN(Свод!$A$1)-1),1)+1),"")</f>
        <v>ОБОРОТ/МИН</v>
      </c>
      <c r="B91" s="20" t="str">
        <f t="array" ref="B91">IF('Список для печати'!$A$31&lt;&gt;"",INDEX(Свод!B$1:M$500,SMALL(IF(Свод!$B$1:$L$500='Список для печати'!$A$31,ROW(Свод!$A$1:$A$500)),1)+ROW(B7)-1,SMALL(IF(Свод!$B$1:$L$500='Список для печати'!$A$31,COLUMN(Свод!$B$1:$L$1)-COLUMN(Свод!$A$1)-1),1)+1),"")</f>
        <v>6000/МИН</v>
      </c>
      <c r="C91" s="19" t="str">
        <f t="array" ref="C91">IF('Список для печати'!$A$32&lt;&gt;"",INDEX(Свод!A$1:L$500,SMALL(IF(Свод!$B$1:$L$500='Список для печати'!$A$32,ROW(Свод!$A$1:$A$500)),1)+ROW(A7)-1,SMALL(IF(Свод!$B$1:$L$500='Список для печати'!$A$32,COLUMN(Свод!$B$1:$L$1)-COLUMN(Свод!$A$1)-1),1)+1),"")</f>
        <v>ОБОРОТ/МИН</v>
      </c>
      <c r="D91" s="20" t="str">
        <f t="array" ref="D91">IF('Список для печати'!$A$32&lt;&gt;"",INDEX(Свод!B$1:M$500,SMALL(IF(Свод!$B$1:$L$500='Список для печати'!$A$32,ROW(Свод!$A$1:$A$500)),1)+ROW(B7)-1,SMALL(IF(Свод!$B$1:$L$500='Список для печати'!$A$32,COLUMN(Свод!$B$1:$L$1)-COLUMN(Свод!$A$1)-1),1)+1),"")</f>
        <v>8000/МИН</v>
      </c>
      <c r="E91" s="19" t="str">
        <f t="array" ref="E91">IF('Список для печати'!$A$33&lt;&gt;"",INDEX(Свод!A$1:L$500,SMALL(IF(Свод!$B$1:$L$500='Список для печати'!$A$33,ROW(Свод!$A$1:$A$500)),1)+ROW(A7)-1,SMALL(IF(Свод!$B$1:$L$500='Список для печати'!$A$33,COLUMN(Свод!$B$1:$L$1)-COLUMN(Свод!$A$1)-1),1)+1),"")</f>
        <v>ОБОРОТ/МИН</v>
      </c>
      <c r="F91" s="20" t="str">
        <f t="array" ref="F91">IF('Список для печати'!$A$33&lt;&gt;"",INDEX(Свод!B$1:M$500,SMALL(IF(Свод!$B$1:$L$500='Список для печати'!$A$33,ROW(Свод!$A$1:$A$500)),1)+ROW(B7)-1,SMALL(IF(Свод!$B$1:$L$500='Список для печати'!$A$33,COLUMN(Свод!$B$1:$L$1)-COLUMN(Свод!$A$1)-1),1)+1),"")</f>
        <v>11000/МИН</v>
      </c>
      <c r="G91" s="19"/>
      <c r="H91" s="20"/>
      <c r="I91" s="19"/>
      <c r="J91" s="20"/>
      <c r="K91" s="19"/>
      <c r="L91" s="20"/>
    </row>
    <row r="92" spans="1:12" ht="14.1" customHeight="1" thickBot="1" x14ac:dyDescent="0.3">
      <c r="A92" s="23" t="str">
        <f t="array" ref="A92">IF('Список для печати'!$A$31&lt;&gt;"",INDEX(Свод!A$1:L$500,SMALL(IF(Свод!$B$1:$L$500='Список для печати'!$A$31,ROW(Свод!$A$1:$A$500)),1)+ROW(A8)-1,SMALL(IF(Свод!$B$1:$L$500='Список для печати'!$A$31,COLUMN(Свод!$B$1:$L$1)-COLUMN(Свод!$A$1)-1),1)+1),"")</f>
        <v>ГАРАНТИЯ</v>
      </c>
      <c r="B92" s="24" t="str">
        <f t="array" ref="B92">IF('Список для печати'!$A$31&lt;&gt;"",INDEX(Свод!B$1:M$500,SMALL(IF(Свод!$B$1:$L$500='Список для печати'!$A$31,ROW(Свод!$A$1:$A$500)),1)+ROW(B8)-1,SMALL(IF(Свод!$B$1:$L$500='Список для печати'!$A$31,COLUMN(Свод!$B$1:$L$1)-COLUMN(Свод!$A$1)-1),1)+1),"")</f>
        <v>3 ГОДА</v>
      </c>
      <c r="C92" s="23" t="str">
        <f t="array" ref="C92">IF('Список для печати'!$A$32&lt;&gt;"",INDEX(Свод!A$1:L$500,SMALL(IF(Свод!$B$1:$L$500='Список для печати'!$A$32,ROW(Свод!$A$1:$A$500)),1)+ROW(A8)-1,SMALL(IF(Свод!$B$1:$L$500='Список для печати'!$A$32,COLUMN(Свод!$B$1:$L$1)-COLUMN(Свод!$A$1)-1),1)+1),"")</f>
        <v>ГАРАНТИЯ</v>
      </c>
      <c r="D92" s="24" t="str">
        <f t="array" ref="D92">IF('Список для печати'!$A$32&lt;&gt;"",INDEX(Свод!B$1:M$500,SMALL(IF(Свод!$B$1:$L$500='Список для печати'!$A$32,ROW(Свод!$A$1:$A$500)),1)+ROW(B8)-1,SMALL(IF(Свод!$B$1:$L$500='Список для печати'!$A$32,COLUMN(Свод!$B$1:$L$1)-COLUMN(Свод!$A$1)-1),1)+1),"")</f>
        <v>5 ЛЕТ</v>
      </c>
      <c r="E92" s="23" t="str">
        <f t="array" ref="E92">IF('Список для печати'!$A$33&lt;&gt;"",INDEX(Свод!A$1:L$500,SMALL(IF(Свод!$B$1:$L$500='Список для печати'!$A$33,ROW(Свод!$A$1:$A$500)),1)+ROW(A8)-1,SMALL(IF(Свод!$B$1:$L$500='Список для печати'!$A$33,COLUMN(Свод!$B$1:$L$1)-COLUMN(Свод!$A$1)-1),1)+1),"")</f>
        <v>ГАРАНТИЯ</v>
      </c>
      <c r="F92" s="24" t="str">
        <f t="array" ref="F92">IF('Список для печати'!$A$33&lt;&gt;"",INDEX(Свод!B$1:M$500,SMALL(IF(Свод!$B$1:$L$500='Список для печати'!$A$33,ROW(Свод!$A$1:$A$500)),1)+ROW(B8)-1,SMALL(IF(Свод!$B$1:$L$500='Список для печати'!$A$33,COLUMN(Свод!$B$1:$L$1)-COLUMN(Свод!$A$1)-1),1)+1),"")</f>
        <v>5 ЛЕТ</v>
      </c>
      <c r="G92" s="23"/>
      <c r="H92" s="24"/>
      <c r="I92" s="23"/>
      <c r="J92" s="24"/>
      <c r="K92" s="23"/>
      <c r="L92" s="24"/>
    </row>
    <row r="93" spans="1:12" ht="14.1" customHeight="1" x14ac:dyDescent="0.25">
      <c r="A93" s="14" t="str">
        <f t="array" ref="A93">IF('Список для печати'!$A$34&lt;&gt;"",INDEX(Свод!A$1:L$500,SMALL(IF(Свод!$B$1:$L$500='Список для печати'!$A$34,ROW(Свод!$A$1:$A$500)),1)+ROW(A1)-1,SMALL(IF(Свод!$B$1:$L$500='Список для печати'!$A$34,COLUMN(Свод!$B$1:$L$1)-COLUMN(Свод!$A$1)-1),1)+1),"")</f>
        <v>ЛЕНТ. ШЛИФ. МАШИНА</v>
      </c>
      <c r="B93" s="15" t="str">
        <f t="array" ref="B93">IF('Список для печати'!$A$34&lt;&gt;"",INDEX(Свод!B$1:M$500,SMALL(IF(Свод!$B$1:$L$500='Список для печати'!$A$34,ROW(Свод!$A$1:$A$500)),1)+ROW(B1)-1,SMALL(IF(Свод!$B$1:$L$500='Список для печати'!$A$34,COLUMN(Свод!$B$1:$L$1)-COLUMN(Свод!$A$1)-1),1)+1),"")</f>
        <v>646-062</v>
      </c>
      <c r="C93" s="14" t="str">
        <f t="array" ref="C93">IF('Список для печати'!$A$35&lt;&gt;"",INDEX(Свод!A$1:L$500,SMALL(IF(Свод!$B$1:$L$500='Список для печати'!$A$35,ROW(Свод!$A$1:$A$500)),1)+ROW(A1)-1,SMALL(IF(Свод!$B$1:$L$500='Список для печати'!$A$35,COLUMN(Свод!$B$1:$L$1)-COLUMN(Свод!$A$1)-1),1)+1),"")</f>
        <v>НАСОС ВИБРАЦИОННЫЙ</v>
      </c>
      <c r="D93" s="15" t="str">
        <f t="array" ref="D93">IF('Список для печати'!$A$35&lt;&gt;"",INDEX(Свод!B$1:M$500,SMALL(IF(Свод!$B$1:$L$500='Список для печати'!$A$35,ROW(Свод!$A$1:$A$500)),1)+ROW(B1)-1,SMALL(IF(Свод!$B$1:$L$500='Список для печати'!$A$35,COLUMN(Свод!$B$1:$L$1)-COLUMN(Свод!$A$1)-1),1)+1),"")</f>
        <v>646-036</v>
      </c>
      <c r="E93" s="14" t="str">
        <f t="array" ref="E93">IF('Список для печати'!$A$36&lt;&gt;"",INDEX(Свод!A$1:L$500,SMALL(IF(Свод!$B$1:$L$500='Список для печати'!$A$36,ROW(Свод!$A$1:$A$500)),1)+ROW(A1)-1,SMALL(IF(Свод!$B$1:$L$500='Список для печати'!$A$36,COLUMN(Свод!$B$1:$L$1)-COLUMN(Свод!$A$1)-1),1)+1),"")</f>
        <v>ТРИМЕР-КУСТОРЕЗ ЭЛ.</v>
      </c>
      <c r="F93" s="15" t="str">
        <f t="array" ref="F93">IF('Список для печати'!$A$36&lt;&gt;"",INDEX(Свод!B$1:M$500,SMALL(IF(Свод!$B$1:$L$500='Список для печати'!$A$36,ROW(Свод!$A$1:$A$500)),1)+ROW(B1)-1,SMALL(IF(Свод!$B$1:$L$500='Список для печати'!$A$36,COLUMN(Свод!$B$1:$L$1)-COLUMN(Свод!$A$1)-1),1)+1),"")</f>
        <v>646-225</v>
      </c>
      <c r="G93" s="14"/>
      <c r="H93" s="15"/>
      <c r="I93" s="14"/>
      <c r="J93" s="15"/>
      <c r="K93" s="14"/>
      <c r="L93" s="15"/>
    </row>
    <row r="94" spans="1:12" ht="14.1" customHeight="1" x14ac:dyDescent="0.25">
      <c r="A94" s="17" t="str">
        <f t="array" ref="A94">IF('Список для печати'!$A$34&lt;&gt;"",INDEX(Свод!A$1:L$500,SMALL(IF(Свод!$B$1:$L$500='Список для печати'!$A$34,ROW(Свод!$A$1:$A$500)),1)+ROW(A2)-1,SMALL(IF(Свод!$B$1:$L$500='Список для печати'!$A$34,COLUMN(Свод!$B$1:$L$1)-COLUMN(Свод!$A$1)-1),1)+1),"")</f>
        <v>ТИП ПИТАНИЯ</v>
      </c>
      <c r="B94" s="18" t="str">
        <f t="array" ref="B94">IF('Список для печати'!$A$34&lt;&gt;"",INDEX(Свод!B$1:M$500,SMALL(IF(Свод!$B$1:$L$500='Список для печати'!$A$34,ROW(Свод!$A$1:$A$500)),1)+ROW(B2)-1,SMALL(IF(Свод!$B$1:$L$500='Список для печати'!$A$34,COLUMN(Свод!$B$1:$L$1)-COLUMN(Свод!$A$1)-1),1)+1),"")</f>
        <v xml:space="preserve">220 В </v>
      </c>
      <c r="C94" s="17" t="str">
        <f t="array" ref="C94">IF('Список для печати'!$A$35&lt;&gt;"",INDEX(Свод!A$1:L$500,SMALL(IF(Свод!$B$1:$L$500='Список для печати'!$A$35,ROW(Свод!$A$1:$A$500)),1)+ROW(A2)-1,SMALL(IF(Свод!$B$1:$L$500='Список для печати'!$A$35,COLUMN(Свод!$B$1:$L$1)-COLUMN(Свод!$A$1)-1),1)+1),"")</f>
        <v>ТИП ПИТАНИЯ</v>
      </c>
      <c r="D94" s="18" t="str">
        <f t="array" ref="D94">IF('Список для печати'!$A$35&lt;&gt;"",INDEX(Свод!B$1:M$500,SMALL(IF(Свод!$B$1:$L$500='Список для печати'!$A$35,ROW(Свод!$A$1:$A$500)),1)+ROW(B2)-1,SMALL(IF(Свод!$B$1:$L$500='Список для печати'!$A$35,COLUMN(Свод!$B$1:$L$1)-COLUMN(Свод!$A$1)-1),1)+1),"")</f>
        <v>220 В</v>
      </c>
      <c r="E94" s="17" t="str">
        <f t="array" ref="E94">IF('Список для печати'!$A$36&lt;&gt;"",INDEX(Свод!A$1:L$500,SMALL(IF(Свод!$B$1:$L$500='Список для печати'!$A$36,ROW(Свод!$A$1:$A$500)),1)+ROW(A2)-1,SMALL(IF(Свод!$B$1:$L$500='Список для печати'!$A$36,COLUMN(Свод!$B$1:$L$1)-COLUMN(Свод!$A$1)-1),1)+1),"")</f>
        <v>ТИП ПИТАНИЯ</v>
      </c>
      <c r="F94" s="18" t="str">
        <f t="array" ref="F94">IF('Список для печати'!$A$36&lt;&gt;"",INDEX(Свод!B$1:M$500,SMALL(IF(Свод!$B$1:$L$500='Список для печати'!$A$36,ROW(Свод!$A$1:$A$500)),1)+ROW(B2)-1,SMALL(IF(Свод!$B$1:$L$500='Список для печати'!$A$36,COLUMN(Свод!$B$1:$L$1)-COLUMN(Свод!$A$1)-1),1)+1),"")</f>
        <v>220 В</v>
      </c>
      <c r="G94" s="17"/>
      <c r="H94" s="18"/>
      <c r="I94" s="17"/>
      <c r="J94" s="18"/>
      <c r="K94" s="17"/>
      <c r="L94" s="18"/>
    </row>
    <row r="95" spans="1:12" ht="14.1" customHeight="1" x14ac:dyDescent="0.25">
      <c r="A95" s="19" t="str">
        <f t="array" ref="A95">IF('Список для печати'!$A$34&lt;&gt;"",INDEX(Свод!A$1:L$500,SMALL(IF(Свод!$B$1:$L$500='Список для печати'!$A$34,ROW(Свод!$A$1:$A$500)),1)+ROW(A3)-1,SMALL(IF(Свод!$B$1:$L$500='Список для печати'!$A$34,COLUMN(Свод!$B$1:$L$1)-COLUMN(Свод!$A$1)-1),1)+1),"")</f>
        <v>МОЩНОСТЬ</v>
      </c>
      <c r="B95" s="20" t="str">
        <f t="array" ref="B95">IF('Список для печати'!$A$34&lt;&gt;"",INDEX(Свод!B$1:M$500,SMALL(IF(Свод!$B$1:$L$500='Список для печати'!$A$34,ROW(Свод!$A$1:$A$500)),1)+ROW(B3)-1,SMALL(IF(Свод!$B$1:$L$500='Список для печати'!$A$34,COLUMN(Свод!$B$1:$L$1)-COLUMN(Свод!$A$1)-1),1)+1),"")</f>
        <v>950 ВТ</v>
      </c>
      <c r="C95" s="19" t="str">
        <f t="array" ref="C95">IF('Список для печати'!$A$35&lt;&gt;"",INDEX(Свод!A$1:L$500,SMALL(IF(Свод!$B$1:$L$500='Список для печати'!$A$35,ROW(Свод!$A$1:$A$500)),1)+ROW(A3)-1,SMALL(IF(Свод!$B$1:$L$500='Список для печати'!$A$35,COLUMN(Свод!$B$1:$L$1)-COLUMN(Свод!$A$1)-1),1)+1),"")</f>
        <v>МОЩНОСТЬ</v>
      </c>
      <c r="D95" s="20" t="str">
        <f t="array" ref="D95">IF('Список для печати'!$A$35&lt;&gt;"",INDEX(Свод!B$1:M$500,SMALL(IF(Свод!$B$1:$L$500='Список для печати'!$A$35,ROW(Свод!$A$1:$A$500)),1)+ROW(B3)-1,SMALL(IF(Свод!$B$1:$L$500='Список для печати'!$A$35,COLUMN(Свод!$B$1:$L$1)-COLUMN(Свод!$A$1)-1),1)+1),"")</f>
        <v>200 ВТ</v>
      </c>
      <c r="E95" s="19" t="str">
        <f t="array" ref="E95">IF('Список для печати'!$A$36&lt;&gt;"",INDEX(Свод!A$1:L$500,SMALL(IF(Свод!$B$1:$L$500='Список для печати'!$A$36,ROW(Свод!$A$1:$A$500)),1)+ROW(A3)-1,SMALL(IF(Свод!$B$1:$L$500='Список для печати'!$A$36,COLUMN(Свод!$B$1:$L$1)-COLUMN(Свод!$A$1)-1),1)+1),"")</f>
        <v>МОЩНОСТЬ</v>
      </c>
      <c r="F95" s="20" t="str">
        <f t="array" ref="F95">IF('Список для печати'!$A$36&lt;&gt;"",INDEX(Свод!B$1:M$500,SMALL(IF(Свод!$B$1:$L$500='Список для печати'!$A$36,ROW(Свод!$A$1:$A$500)),1)+ROW(B3)-1,SMALL(IF(Свод!$B$1:$L$500='Список для печати'!$A$36,COLUMN(Свод!$B$1:$L$1)-COLUMN(Свод!$A$1)-1),1)+1),"")</f>
        <v>1200 ВТ</v>
      </c>
      <c r="G95" s="19"/>
      <c r="H95" s="20"/>
      <c r="I95" s="19"/>
      <c r="J95" s="20"/>
      <c r="K95" s="19"/>
      <c r="L95" s="20"/>
    </row>
    <row r="96" spans="1:12" ht="14.1" customHeight="1" x14ac:dyDescent="0.25">
      <c r="A96" s="17" t="str">
        <f t="array" ref="A96">IF('Список для печати'!$A$34&lt;&gt;"",INDEX(Свод!A$1:L$500,SMALL(IF(Свод!$B$1:$L$500='Список для печати'!$A$34,ROW(Свод!$A$1:$A$500)),1)+ROW(A4)-1,SMALL(IF(Свод!$B$1:$L$500='Список для печати'!$A$34,COLUMN(Свод!$B$1:$L$1)-COLUMN(Свод!$A$1)-1),1)+1),"")</f>
        <v>РАЗМЕР ШЛИФ. ЛЕНТЫ</v>
      </c>
      <c r="B96" s="18" t="str">
        <f t="array" ref="B96">IF('Список для печати'!$A$34&lt;&gt;"",INDEX(Свод!B$1:M$500,SMALL(IF(Свод!$B$1:$L$500='Список для печати'!$A$34,ROW(Свод!$A$1:$A$500)),1)+ROW(B4)-1,SMALL(IF(Свод!$B$1:$L$500='Список для печати'!$A$34,COLUMN(Свод!$B$1:$L$1)-COLUMN(Свод!$A$1)-1),1)+1),"")</f>
        <v>76Х533 ММ</v>
      </c>
      <c r="C96" s="17" t="str">
        <f t="array" ref="C96">IF('Список для печати'!$A$35&lt;&gt;"",INDEX(Свод!A$1:L$500,SMALL(IF(Свод!$B$1:$L$500='Список для печати'!$A$35,ROW(Свод!$A$1:$A$500)),1)+ROW(A4)-1,SMALL(IF(Свод!$B$1:$L$500='Список для печати'!$A$35,COLUMN(Свод!$B$1:$L$1)-COLUMN(Свод!$A$1)-1),1)+1),"")</f>
        <v>ВЫСОТА ПОДАЧИ</v>
      </c>
      <c r="D96" s="18" t="str">
        <f t="array" ref="D96">IF('Список для печати'!$A$35&lt;&gt;"",INDEX(Свод!B$1:M$500,SMALL(IF(Свод!$B$1:$L$500='Список для печати'!$A$35,ROW(Свод!$A$1:$A$500)),1)+ROW(B4)-1,SMALL(IF(Свод!$B$1:$L$500='Список для печати'!$A$35,COLUMN(Свод!$B$1:$L$1)-COLUMN(Свод!$A$1)-1),1)+1),"")</f>
        <v>50 М</v>
      </c>
      <c r="E96" s="17" t="str">
        <f t="array" ref="E96">IF('Список для печати'!$A$36&lt;&gt;"",INDEX(Свод!A$1:L$500,SMALL(IF(Свод!$B$1:$L$500='Список для печати'!$A$36,ROW(Свод!$A$1:$A$500)),1)+ROW(A4)-1,SMALL(IF(Свод!$B$1:$L$500='Список для печати'!$A$36,COLUMN(Свод!$B$1:$L$1)-COLUMN(Свод!$A$1)-1),1)+1),"")</f>
        <v>МАКС. d ЛЕСКИ</v>
      </c>
      <c r="F96" s="18" t="str">
        <f t="array" ref="F96">IF('Список для печати'!$A$36&lt;&gt;"",INDEX(Свод!B$1:M$500,SMALL(IF(Свод!$B$1:$L$500='Список для печати'!$A$36,ROW(Свод!$A$1:$A$500)),1)+ROW(B4)-1,SMALL(IF(Свод!$B$1:$L$500='Список для печати'!$A$36,COLUMN(Свод!$B$1:$L$1)-COLUMN(Свод!$A$1)-1),1)+1),"")</f>
        <v>2,2 ММ</v>
      </c>
      <c r="G96" s="17"/>
      <c r="H96" s="18"/>
      <c r="I96" s="17"/>
      <c r="J96" s="18"/>
      <c r="K96" s="17"/>
      <c r="L96" s="18"/>
    </row>
    <row r="97" spans="1:12" ht="14.1" customHeight="1" x14ac:dyDescent="0.25">
      <c r="A97" s="21" t="str">
        <f t="array" ref="A97">IF('Список для печати'!$A$34&lt;&gt;"",INDEX(Свод!A$1:L$500,SMALL(IF(Свод!$B$1:$L$500='Список для печати'!$A$34,ROW(Свод!$A$1:$A$500)),1)+ROW(A5)-1,SMALL(IF(Свод!$B$1:$L$500='Список для печати'!$A$34,COLUMN(Свод!$B$1:$L$1)-COLUMN(Свод!$A$1)-1),1)+1),"")</f>
        <v>РЕГУЛ. СКОРОСТИ</v>
      </c>
      <c r="B97" s="20" t="str">
        <f t="array" ref="B97">IF('Список для печати'!$A$34&lt;&gt;"",INDEX(Свод!B$1:M$500,SMALL(IF(Свод!$B$1:$L$500='Список для печати'!$A$34,ROW(Свод!$A$1:$A$500)),1)+ROW(B5)-1,SMALL(IF(Свод!$B$1:$L$500='Список для печати'!$A$34,COLUMN(Свод!$B$1:$L$1)-COLUMN(Свод!$A$1)-1),1)+1),"")</f>
        <v xml:space="preserve">ЕСТЬ </v>
      </c>
      <c r="C97" s="21" t="str">
        <f t="array" ref="C97">IF('Список для печати'!$A$35&lt;&gt;"",INDEX(Свод!A$1:L$500,SMALL(IF(Свод!$B$1:$L$500='Список для печати'!$A$35,ROW(Свод!$A$1:$A$500)),1)+ROW(A5)-1,SMALL(IF(Свод!$B$1:$L$500='Список для печати'!$A$35,COLUMN(Свод!$B$1:$L$1)-COLUMN(Свод!$A$1)-1),1)+1),"")</f>
        <v>ДЛИНА КАБЕЛЯ</v>
      </c>
      <c r="D97" s="20" t="str">
        <f t="array" ref="D97">IF('Список для печати'!$A$35&lt;&gt;"",INDEX(Свод!B$1:M$500,SMALL(IF(Свод!$B$1:$L$500='Список для печати'!$A$35,ROW(Свод!$A$1:$A$500)),1)+ROW(B5)-1,SMALL(IF(Свод!$B$1:$L$500='Список для печати'!$A$35,COLUMN(Свод!$B$1:$L$1)-COLUMN(Свод!$A$1)-1),1)+1),"")</f>
        <v>10 М</v>
      </c>
      <c r="E97" s="21" t="str">
        <f t="array" ref="E97">IF('Список для печати'!$A$36&lt;&gt;"",INDEX(Свод!A$1:L$500,SMALL(IF(Свод!$B$1:$L$500='Список для печати'!$A$36,ROW(Свод!$A$1:$A$500)),1)+ROW(A5)-1,SMALL(IF(Свод!$B$1:$L$500='Список для печати'!$A$36,COLUMN(Свод!$B$1:$L$1)-COLUMN(Свод!$A$1)-1),1)+1),"")</f>
        <v>ШИРИНА СКАШИВАНИЯ</v>
      </c>
      <c r="F97" s="20" t="str">
        <f t="array" ref="F97">IF('Список для печати'!$A$36&lt;&gt;"",INDEX(Свод!B$1:M$500,SMALL(IF(Свод!$B$1:$L$500='Список для печати'!$A$36,ROW(Свод!$A$1:$A$500)),1)+ROW(B5)-1,SMALL(IF(Свод!$B$1:$L$500='Список для печати'!$A$36,COLUMN(Свод!$B$1:$L$1)-COLUMN(Свод!$A$1)-1),1)+1),"")</f>
        <v>38 СМ</v>
      </c>
      <c r="G97" s="21"/>
      <c r="H97" s="20"/>
      <c r="I97" s="21"/>
      <c r="J97" s="20"/>
      <c r="K97" s="21"/>
      <c r="L97" s="20"/>
    </row>
    <row r="98" spans="1:12" ht="14.1" customHeight="1" x14ac:dyDescent="0.25">
      <c r="A98" s="22" t="str">
        <f t="array" ref="A98">IF('Список для печати'!$A$34&lt;&gt;"",INDEX(Свод!A$1:L$500,SMALL(IF(Свод!$B$1:$L$500='Список для печати'!$A$34,ROW(Свод!$A$1:$A$500)),1)+ROW(A6)-1,SMALL(IF(Свод!$B$1:$L$500='Список для печати'!$A$34,COLUMN(Свод!$B$1:$L$1)-COLUMN(Свод!$A$1)-1),1)+1),"")</f>
        <v>СТАЦИОНАР. УСТ.</v>
      </c>
      <c r="B98" s="18" t="str">
        <f t="array" ref="B98">IF('Список для печати'!$A$34&lt;&gt;"",INDEX(Свод!B$1:M$500,SMALL(IF(Свод!$B$1:$L$500='Список для печати'!$A$34,ROW(Свод!$A$1:$A$500)),1)+ROW(B6)-1,SMALL(IF(Свод!$B$1:$L$500='Список для печати'!$A$34,COLUMN(Свод!$B$1:$L$1)-COLUMN(Свод!$A$1)-1),1)+1),"")</f>
        <v xml:space="preserve">ЕСТЬ </v>
      </c>
      <c r="C98" s="22" t="str">
        <f t="array" ref="C98">IF('Список для печати'!$A$35&lt;&gt;"",INDEX(Свод!A$1:L$500,SMALL(IF(Свод!$B$1:$L$500='Список для печати'!$A$35,ROW(Свод!$A$1:$A$500)),1)+ROW(A6)-1,SMALL(IF(Свод!$B$1:$L$500='Список для печати'!$A$35,COLUMN(Свод!$B$1:$L$1)-COLUMN(Свод!$A$1)-1),1)+1),"")</f>
        <v>ПРОИЗВОДИТ.</v>
      </c>
      <c r="D98" s="18" t="str">
        <f t="array" ref="D98">IF('Список для печати'!$A$35&lt;&gt;"",INDEX(Свод!B$1:M$500,SMALL(IF(Свод!$B$1:$L$500='Список для печати'!$A$35,ROW(Свод!$A$1:$A$500)),1)+ROW(B6)-1,SMALL(IF(Свод!$B$1:$L$500='Список для печати'!$A$35,COLUMN(Свод!$B$1:$L$1)-COLUMN(Свод!$A$1)-1),1)+1),"")</f>
        <v>720 Л\Ч</v>
      </c>
      <c r="E98" s="22" t="str">
        <f t="array" ref="E98">IF('Список для печати'!$A$36&lt;&gt;"",INDEX(Свод!A$1:L$500,SMALL(IF(Свод!$B$1:$L$500='Список для печати'!$A$36,ROW(Свод!$A$1:$A$500)),1)+ROW(A6)-1,SMALL(IF(Свод!$B$1:$L$500='Список для печати'!$A$36,COLUMN(Свод!$B$1:$L$1)-COLUMN(Свод!$A$1)-1),1)+1),"")</f>
        <v>ОБОРОТЫ</v>
      </c>
      <c r="F98" s="18" t="str">
        <f t="array" ref="F98">IF('Список для печати'!$A$36&lt;&gt;"",INDEX(Свод!B$1:M$500,SMALL(IF(Свод!$B$1:$L$500='Список для печати'!$A$36,ROW(Свод!$A$1:$A$500)),1)+ROW(B6)-1,SMALL(IF(Свод!$B$1:$L$500='Список для печати'!$A$36,COLUMN(Свод!$B$1:$L$1)-COLUMN(Свод!$A$1)-1),1)+1),"")</f>
        <v>7 500/МИН</v>
      </c>
      <c r="G98" s="22"/>
      <c r="H98" s="18"/>
      <c r="I98" s="22"/>
      <c r="J98" s="18"/>
      <c r="K98" s="22"/>
      <c r="L98" s="18"/>
    </row>
    <row r="99" spans="1:12" ht="14.1" customHeight="1" x14ac:dyDescent="0.25">
      <c r="A99" s="19" t="str">
        <f t="array" ref="A99">IF('Список для печати'!$A$34&lt;&gt;"",INDEX(Свод!A$1:L$500,SMALL(IF(Свод!$B$1:$L$500='Список для печати'!$A$34,ROW(Свод!$A$1:$A$500)),1)+ROW(A7)-1,SMALL(IF(Свод!$B$1:$L$500='Список для печати'!$A$34,COLUMN(Свод!$B$1:$L$1)-COLUMN(Свод!$A$1)-1),1)+1),"")</f>
        <v>СКОРОСТЬ ВРАЩ.</v>
      </c>
      <c r="B99" s="20" t="str">
        <f t="array" ref="B99">IF('Список для печати'!$A$34&lt;&gt;"",INDEX(Свод!B$1:M$500,SMALL(IF(Свод!$B$1:$L$500='Список для печати'!$A$34,ROW(Свод!$A$1:$A$500)),1)+ROW(B7)-1,SMALL(IF(Свод!$B$1:$L$500='Список для печати'!$A$34,COLUMN(Свод!$B$1:$L$1)-COLUMN(Свод!$A$1)-1),1)+1),"")</f>
        <v>120-380М/МИН</v>
      </c>
      <c r="C99" s="19" t="str">
        <f t="array" ref="C99">IF('Список для печати'!$A$35&lt;&gt;"",INDEX(Свод!A$1:L$500,SMALL(IF(Свод!$B$1:$L$500='Список для печати'!$A$35,ROW(Свод!$A$1:$A$500)),1)+ROW(A7)-1,SMALL(IF(Свод!$B$1:$L$500='Список для печати'!$A$35,COLUMN(Свод!$B$1:$L$1)-COLUMN(Свод!$A$1)-1),1)+1),"")</f>
        <v>КОНСТРУКЦИЯ</v>
      </c>
      <c r="D99" s="20" t="str">
        <f t="array" ref="D99">IF('Список для печати'!$A$35&lt;&gt;"",INDEX(Свод!B$1:M$500,SMALL(IF(Свод!$B$1:$L$500='Список для печати'!$A$35,ROW(Свод!$A$1:$A$500)),1)+ROW(B7)-1,SMALL(IF(Свод!$B$1:$L$500='Список для печати'!$A$35,COLUMN(Свод!$B$1:$L$1)-COLUMN(Свод!$A$1)-1),1)+1),"")</f>
        <v>ВЕРХ.ТИП ЗАБ</v>
      </c>
      <c r="E99" s="19" t="str">
        <f t="array" ref="E99">IF('Список для печати'!$A$36&lt;&gt;"",INDEX(Свод!A$1:L$500,SMALL(IF(Свод!$B$1:$L$500='Список для печати'!$A$36,ROW(Свод!$A$1:$A$500)),1)+ROW(A7)-1,SMALL(IF(Свод!$B$1:$L$500='Список для печати'!$A$36,COLUMN(Свод!$B$1:$L$1)-COLUMN(Свод!$A$1)-1),1)+1),"")</f>
        <v>РЕЖ. ИНСТРУМЕНТ</v>
      </c>
      <c r="F99" s="20" t="str">
        <f t="array" ref="F99">IF('Список для печати'!$A$36&lt;&gt;"",INDEX(Свод!B$1:M$500,SMALL(IF(Свод!$B$1:$L$500='Список для печати'!$A$36,ROW(Свод!$A$1:$A$500)),1)+ROW(B7)-1,SMALL(IF(Свод!$B$1:$L$500='Список для печати'!$A$36,COLUMN(Свод!$B$1:$L$1)-COLUMN(Свод!$A$1)-1),1)+1),"")</f>
        <v>ЛЕСКА</v>
      </c>
      <c r="G99" s="19"/>
      <c r="H99" s="20"/>
      <c r="I99" s="19"/>
      <c r="J99" s="20"/>
      <c r="K99" s="19"/>
      <c r="L99" s="20"/>
    </row>
    <row r="100" spans="1:12" ht="14.1" customHeight="1" thickBot="1" x14ac:dyDescent="0.3">
      <c r="A100" s="23" t="str">
        <f t="array" ref="A100">IF('Список для печати'!$A$34&lt;&gt;"",INDEX(Свод!A$1:L$500,SMALL(IF(Свод!$B$1:$L$500='Список для печати'!$A$34,ROW(Свод!$A$1:$A$500)),1)+ROW(A8)-1,SMALL(IF(Свод!$B$1:$L$500='Список для печати'!$A$34,COLUMN(Свод!$B$1:$L$1)-COLUMN(Свод!$A$1)-1),1)+1),"")</f>
        <v>ГАРАНТИЯ</v>
      </c>
      <c r="B100" s="24" t="str">
        <f t="array" ref="B100">IF('Список для печати'!$A$34&lt;&gt;"",INDEX(Свод!B$1:M$500,SMALL(IF(Свод!$B$1:$L$500='Список для печати'!$A$34,ROW(Свод!$A$1:$A$500)),1)+ROW(B8)-1,SMALL(IF(Свод!$B$1:$L$500='Список для печати'!$A$34,COLUMN(Свод!$B$1:$L$1)-COLUMN(Свод!$A$1)-1),1)+1),"")</f>
        <v>3 ГОДА</v>
      </c>
      <c r="C100" s="23" t="str">
        <f t="array" ref="C100">IF('Список для печати'!$A$35&lt;&gt;"",INDEX(Свод!A$1:L$500,SMALL(IF(Свод!$B$1:$L$500='Список для печати'!$A$35,ROW(Свод!$A$1:$A$500)),1)+ROW(A8)-1,SMALL(IF(Свод!$B$1:$L$500='Список для печати'!$A$35,COLUMN(Свод!$B$1:$L$1)-COLUMN(Свод!$A$1)-1),1)+1),"")</f>
        <v>ГАРАНТИЯ</v>
      </c>
      <c r="D100" s="24" t="str">
        <f t="array" ref="D100">IF('Список для печати'!$A$35&lt;&gt;"",INDEX(Свод!B$1:M$500,SMALL(IF(Свод!$B$1:$L$500='Список для печати'!$A$35,ROW(Свод!$A$1:$A$500)),1)+ROW(B8)-1,SMALL(IF(Свод!$B$1:$L$500='Список для печати'!$A$35,COLUMN(Свод!$B$1:$L$1)-COLUMN(Свод!$A$1)-1),1)+1),"")</f>
        <v>1 ГОД</v>
      </c>
      <c r="E100" s="23" t="str">
        <f t="array" ref="E100">IF('Список для печати'!$A$36&lt;&gt;"",INDEX(Свод!A$1:L$500,SMALL(IF(Свод!$B$1:$L$500='Список для печати'!$A$36,ROW(Свод!$A$1:$A$500)),1)+ROW(A8)-1,SMALL(IF(Свод!$B$1:$L$500='Список для печати'!$A$36,COLUMN(Свод!$B$1:$L$1)-COLUMN(Свод!$A$1)-1),1)+1),"")</f>
        <v>ГАРАНТИЯ</v>
      </c>
      <c r="F100" s="24" t="str">
        <f t="array" ref="F100">IF('Список для печати'!$A$36&lt;&gt;"",INDEX(Свод!B$1:M$500,SMALL(IF(Свод!$B$1:$L$500='Список для печати'!$A$36,ROW(Свод!$A$1:$A$500)),1)+ROW(B8)-1,SMALL(IF(Свод!$B$1:$L$500='Список для печати'!$A$36,COLUMN(Свод!$B$1:$L$1)-COLUMN(Свод!$A$1)-1),1)+1),"")</f>
        <v>1 ГОД</v>
      </c>
      <c r="G100" s="23"/>
      <c r="H100" s="24"/>
      <c r="I100" s="23"/>
      <c r="J100" s="24"/>
      <c r="K100" s="23"/>
      <c r="L100" s="24"/>
    </row>
    <row r="101" spans="1:12" ht="14.1" customHeight="1" x14ac:dyDescent="0.25">
      <c r="A101" s="14" t="str">
        <f t="array" ref="A101">IF('Список для печати'!$A$37&lt;&gt;"",INDEX(Свод!A$1:L$500,SMALL(IF(Свод!$B$1:$L$500='Список для печати'!$A$37,ROW(Свод!$A$1:$A$500)),1)+ROW(A1)-1,SMALL(IF(Свод!$B$1:$L$500='Список для печати'!$A$37,COLUMN(Свод!$B$1:$L$1)-COLUMN(Свод!$A$1)-1),1)+1),"")</f>
        <v>ГРАВЕР ЭЛЕКТРИЧЕСКИЙ</v>
      </c>
      <c r="B101" s="15" t="str">
        <f t="array" ref="B101">IF('Список для печати'!$A$37&lt;&gt;"",INDEX(Свод!B$1:M$500,SMALL(IF(Свод!$B$1:$L$500='Список для печати'!$A$37,ROW(Свод!$A$1:$A$500)),1)+ROW(B1)-1,SMALL(IF(Свод!$B$1:$L$500='Список для печати'!$A$37,COLUMN(Свод!$B$1:$L$1)-COLUMN(Свод!$A$1)-1),1)+1),"")</f>
        <v>646-157</v>
      </c>
      <c r="C101" s="14" t="str">
        <f t="array" ref="C101">IF('Список для печати'!$A$38&lt;&gt;"",INDEX(Свод!A$1:L$500,SMALL(IF(Свод!$B$1:$L$500='Список для печати'!$A$38,ROW(Свод!$A$1:$A$500)),1)+ROW(A1)-1,SMALL(IF(Свод!$B$1:$L$500='Список для печати'!$A$38,COLUMN(Свод!$B$1:$L$1)-COLUMN(Свод!$A$1)-1),1)+1),"")</f>
        <v>СТАНОК ЗАТОЧНЫЙ ЭЛЕКТ.</v>
      </c>
      <c r="D101" s="15" t="str">
        <f t="array" ref="D101">IF('Список для печати'!$A$38&lt;&gt;"",INDEX(Свод!B$1:M$500,SMALL(IF(Свод!$B$1:$L$500='Список для печати'!$A$38,ROW(Свод!$A$1:$A$500)),1)+ROW(B1)-1,SMALL(IF(Свод!$B$1:$L$500='Список для печати'!$A$38,COLUMN(Свод!$B$1:$L$1)-COLUMN(Свод!$A$1)-1),1)+1),"")</f>
        <v>646-021</v>
      </c>
      <c r="E101" s="14" t="str">
        <f t="array" ref="E101">IF('Список для печати'!$A$39&lt;&gt;"",INDEX(Свод!A$1:L$500,SMALL(IF(Свод!$B$1:$L$500='Список для печати'!$A$39,ROW(Свод!$A$1:$A$500)),1)+ROW(A1)-1,SMALL(IF(Свод!$B$1:$L$500='Список для печати'!$A$39,COLUMN(Свод!$B$1:$L$1)-COLUMN(Свод!$A$1)-1),1)+1),"")</f>
        <v xml:space="preserve"> ДРЕЛЬ-ШУРУПОВЕРТ</v>
      </c>
      <c r="F101" s="15" t="str">
        <f t="array" ref="F101">IF('Список для печати'!$A$39&lt;&gt;"",INDEX(Свод!B$1:M$500,SMALL(IF(Свод!$B$1:$L$500='Список для печати'!$A$39,ROW(Свод!$A$1:$A$500)),1)+ROW(B1)-1,SMALL(IF(Свод!$B$1:$L$500='Список для печати'!$A$39,COLUMN(Свод!$B$1:$L$1)-COLUMN(Свод!$A$1)-1),1)+1),"")</f>
        <v>691-011</v>
      </c>
      <c r="G101" s="14"/>
      <c r="H101" s="15"/>
      <c r="I101" s="14"/>
      <c r="J101" s="15"/>
      <c r="K101" s="14"/>
      <c r="L101" s="15"/>
    </row>
    <row r="102" spans="1:12" ht="14.1" customHeight="1" x14ac:dyDescent="0.25">
      <c r="A102" s="17" t="str">
        <f t="array" ref="A102">IF('Список для печати'!$A$37&lt;&gt;"",INDEX(Свод!A$1:L$500,SMALL(IF(Свод!$B$1:$L$500='Список для печати'!$A$37,ROW(Свод!$A$1:$A$500)),1)+ROW(A2)-1,SMALL(IF(Свод!$B$1:$L$500='Список для печати'!$A$37,COLUMN(Свод!$B$1:$L$1)-COLUMN(Свод!$A$1)-1),1)+1),"")</f>
        <v>ТИП ПИТАНИЯ</v>
      </c>
      <c r="B102" s="18" t="str">
        <f t="array" ref="B102">IF('Список для печати'!$A$37&lt;&gt;"",INDEX(Свод!B$1:M$500,SMALL(IF(Свод!$B$1:$L$500='Список для печати'!$A$37,ROW(Свод!$A$1:$A$500)),1)+ROW(B2)-1,SMALL(IF(Свод!$B$1:$L$500='Список для печати'!$A$37,COLUMN(Свод!$B$1:$L$1)-COLUMN(Свод!$A$1)-1),1)+1),"")</f>
        <v>220 В</v>
      </c>
      <c r="C102" s="17" t="str">
        <f t="array" ref="C102">IF('Список для печати'!$A$38&lt;&gt;"",INDEX(Свод!A$1:L$500,SMALL(IF(Свод!$B$1:$L$500='Список для печати'!$A$38,ROW(Свод!$A$1:$A$500)),1)+ROW(A2)-1,SMALL(IF(Свод!$B$1:$L$500='Список для печати'!$A$38,COLUMN(Свод!$B$1:$L$1)-COLUMN(Свод!$A$1)-1),1)+1),"")</f>
        <v>ТИП ПИТАНИЯ</v>
      </c>
      <c r="D102" s="18" t="str">
        <f t="array" ref="D102">IF('Список для печати'!$A$38&lt;&gt;"",INDEX(Свод!B$1:M$500,SMALL(IF(Свод!$B$1:$L$500='Список для печати'!$A$38,ROW(Свод!$A$1:$A$500)),1)+ROW(B2)-1,SMALL(IF(Свод!$B$1:$L$500='Список для печати'!$A$38,COLUMN(Свод!$B$1:$L$1)-COLUMN(Свод!$A$1)-1),1)+1),"")</f>
        <v>220 В</v>
      </c>
      <c r="E102" s="17" t="str">
        <f t="array" ref="E102">IF('Список для печати'!$A$39&lt;&gt;"",INDEX(Свод!A$1:L$500,SMALL(IF(Свод!$B$1:$L$500='Список для печати'!$A$39,ROW(Свод!$A$1:$A$500)),1)+ROW(A2)-1,SMALL(IF(Свод!$B$1:$L$500='Список для печати'!$A$39,COLUMN(Свод!$B$1:$L$1)-COLUMN(Свод!$A$1)-1),1)+1),"")</f>
        <v>НАПРЯЖЕНИЕ АККУМ.</v>
      </c>
      <c r="F102" s="18" t="str">
        <f t="array" ref="F102">IF('Список для печати'!$A$39&lt;&gt;"",INDEX(Свод!B$1:M$500,SMALL(IF(Свод!$B$1:$L$500='Список для печати'!$A$39,ROW(Свод!$A$1:$A$500)),1)+ROW(B2)-1,SMALL(IF(Свод!$B$1:$L$500='Список для печати'!$A$39,COLUMN(Свод!$B$1:$L$1)-COLUMN(Свод!$A$1)-1),1)+1),"")</f>
        <v>18 В Li-ion</v>
      </c>
      <c r="G102" s="17"/>
      <c r="H102" s="18"/>
      <c r="I102" s="17"/>
      <c r="J102" s="18"/>
      <c r="K102" s="17"/>
      <c r="L102" s="18"/>
    </row>
    <row r="103" spans="1:12" ht="14.1" customHeight="1" x14ac:dyDescent="0.25">
      <c r="A103" s="19" t="str">
        <f t="array" ref="A103">IF('Список для печати'!$A$37&lt;&gt;"",INDEX(Свод!A$1:L$500,SMALL(IF(Свод!$B$1:$L$500='Список для печати'!$A$37,ROW(Свод!$A$1:$A$500)),1)+ROW(A3)-1,SMALL(IF(Свод!$B$1:$L$500='Список для печати'!$A$37,COLUMN(Свод!$B$1:$L$1)-COLUMN(Свод!$A$1)-1),1)+1),"")</f>
        <v>МОЩНОСТЬ</v>
      </c>
      <c r="B103" s="20" t="str">
        <f t="array" ref="B103">IF('Список для печати'!$A$37&lt;&gt;"",INDEX(Свод!B$1:M$500,SMALL(IF(Свод!$B$1:$L$500='Список для печати'!$A$37,ROW(Свод!$A$1:$A$500)),1)+ROW(B3)-1,SMALL(IF(Свод!$B$1:$L$500='Список для печати'!$A$37,COLUMN(Свод!$B$1:$L$1)-COLUMN(Свод!$A$1)-1),1)+1),"")</f>
        <v>135 ВТ</v>
      </c>
      <c r="C103" s="19" t="str">
        <f t="array" ref="C103">IF('Список для печати'!$A$38&lt;&gt;"",INDEX(Свод!A$1:L$500,SMALL(IF(Свод!$B$1:$L$500='Список для печати'!$A$38,ROW(Свод!$A$1:$A$500)),1)+ROW(A3)-1,SMALL(IF(Свод!$B$1:$L$500='Список для печати'!$A$38,COLUMN(Свод!$B$1:$L$1)-COLUMN(Свод!$A$1)-1),1)+1),"")</f>
        <v>МОЩНОСТЬ</v>
      </c>
      <c r="D103" s="20" t="str">
        <f t="array" ref="D103">IF('Список для печати'!$A$38&lt;&gt;"",INDEX(Свод!B$1:M$500,SMALL(IF(Свод!$B$1:$L$500='Список для печати'!$A$38,ROW(Свод!$A$1:$A$500)),1)+ROW(B3)-1,SMALL(IF(Свод!$B$1:$L$500='Список для печати'!$A$38,COLUMN(Свод!$B$1:$L$1)-COLUMN(Свод!$A$1)-1),1)+1),"")</f>
        <v>120 ВТ</v>
      </c>
      <c r="E103" s="19" t="str">
        <f t="array" ref="E103">IF('Список для печати'!$A$39&lt;&gt;"",INDEX(Свод!A$1:L$500,SMALL(IF(Свод!$B$1:$L$500='Список для печати'!$A$39,ROW(Свод!$A$1:$A$500)),1)+ROW(A3)-1,SMALL(IF(Свод!$B$1:$L$500='Список для печати'!$A$39,COLUMN(Свод!$B$1:$L$1)-COLUMN(Свод!$A$1)-1),1)+1),"")</f>
        <v>КРУТЯЩИЙ МОМЕНТ</v>
      </c>
      <c r="F103" s="20" t="str">
        <f t="array" ref="F103">IF('Список для печати'!$A$39&lt;&gt;"",INDEX(Свод!B$1:M$500,SMALL(IF(Свод!$B$1:$L$500='Список для печати'!$A$39,ROW(Свод!$A$1:$A$500)),1)+ROW(B3)-1,SMALL(IF(Свод!$B$1:$L$500='Список для печати'!$A$39,COLUMN(Свод!$B$1:$L$1)-COLUMN(Свод!$A$1)-1),1)+1),"")</f>
        <v>31 НМ</v>
      </c>
      <c r="G103" s="19"/>
      <c r="H103" s="20"/>
      <c r="I103" s="19"/>
      <c r="J103" s="20"/>
      <c r="K103" s="19"/>
      <c r="L103" s="20"/>
    </row>
    <row r="104" spans="1:12" ht="14.1" customHeight="1" x14ac:dyDescent="0.25">
      <c r="A104" s="17" t="str">
        <f t="array" ref="A104">IF('Список для печати'!$A$37&lt;&gt;"",INDEX(Свод!A$1:L$500,SMALL(IF(Свод!$B$1:$L$500='Список для печати'!$A$37,ROW(Свод!$A$1:$A$500)),1)+ROW(A4)-1,SMALL(IF(Свод!$B$1:$L$500='Список для печати'!$A$37,COLUMN(Свод!$B$1:$L$1)-COLUMN(Свод!$A$1)-1),1)+1),"")</f>
        <v>ПАТРОН</v>
      </c>
      <c r="B104" s="18" t="str">
        <f t="array" ref="B104">IF('Список для печати'!$A$37&lt;&gt;"",INDEX(Свод!B$1:M$500,SMALL(IF(Свод!$B$1:$L$500='Список для печати'!$A$37,ROW(Свод!$A$1:$A$500)),1)+ROW(B4)-1,SMALL(IF(Свод!$B$1:$L$500='Список для печати'!$A$37,COLUMN(Свод!$B$1:$L$1)-COLUMN(Свод!$A$1)-1),1)+1),"")</f>
        <v>ЦАНГОВЫЙ</v>
      </c>
      <c r="C104" s="17" t="str">
        <f t="array" ref="C104">IF('Список для печати'!$A$38&lt;&gt;"",INDEX(Свод!A$1:L$500,SMALL(IF(Свод!$B$1:$L$500='Список для печати'!$A$38,ROW(Свод!$A$1:$A$500)),1)+ROW(A4)-1,SMALL(IF(Свод!$B$1:$L$500='Список для печати'!$A$38,COLUMN(Свод!$B$1:$L$1)-COLUMN(Свод!$A$1)-1),1)+1),"")</f>
        <v>РАЗМЕР ДИСКА</v>
      </c>
      <c r="D104" s="18" t="str">
        <f t="array" ref="D104">IF('Список для печати'!$A$38&lt;&gt;"",INDEX(Свод!B$1:M$500,SMALL(IF(Свод!$B$1:$L$500='Список для печати'!$A$38,ROW(Свод!$A$1:$A$500)),1)+ROW(B4)-1,SMALL(IF(Свод!$B$1:$L$500='Список для печати'!$A$38,COLUMN(Свод!$B$1:$L$1)-COLUMN(Свод!$A$1)-1),1)+1),"")</f>
        <v>125x16x12.7</v>
      </c>
      <c r="E104" s="17" t="str">
        <f t="array" ref="E104">IF('Список для печати'!$A$39&lt;&gt;"",INDEX(Свод!A$1:L$500,SMALL(IF(Свод!$B$1:$L$500='Список для печати'!$A$39,ROW(Свод!$A$1:$A$500)),1)+ROW(A4)-1,SMALL(IF(Свод!$B$1:$L$500='Список для печати'!$A$39,COLUMN(Свод!$B$1:$L$1)-COLUMN(Свод!$A$1)-1),1)+1),"")</f>
        <v>РЕГУЛ. КРУТЯЩЕГО МОМЕНТА</v>
      </c>
      <c r="F104" s="18" t="str">
        <f t="array" ref="F104">IF('Список для печати'!$A$39&lt;&gt;"",INDEX(Свод!B$1:M$500,SMALL(IF(Свод!$B$1:$L$500='Список для печати'!$A$39,ROW(Свод!$A$1:$A$500)),1)+ROW(B4)-1,SMALL(IF(Свод!$B$1:$L$500='Список для печати'!$A$39,COLUMN(Свод!$B$1:$L$1)-COLUMN(Свод!$A$1)-1),1)+1),"")</f>
        <v>20 СТУП.</v>
      </c>
      <c r="G104" s="17"/>
      <c r="H104" s="18"/>
      <c r="I104" s="17"/>
      <c r="J104" s="18"/>
      <c r="K104" s="17"/>
      <c r="L104" s="18"/>
    </row>
    <row r="105" spans="1:12" ht="14.1" customHeight="1" x14ac:dyDescent="0.25">
      <c r="A105" s="21">
        <f t="array" ref="A105">IF('Список для печати'!$A$37&lt;&gt;"",INDEX(Свод!A$1:L$500,SMALL(IF(Свод!$B$1:$L$500='Список для печати'!$A$37,ROW(Свод!$A$1:$A$500)),1)+ROW(A5)-1,SMALL(IF(Свод!$B$1:$L$500='Список для печати'!$A$37,COLUMN(Свод!$B$1:$L$1)-COLUMN(Свод!$A$1)-1),1)+1),"")</f>
        <v>0</v>
      </c>
      <c r="B105" s="20" t="str">
        <f t="array" ref="B105">IF('Список для печати'!$A$37&lt;&gt;"",INDEX(Свод!B$1:M$500,SMALL(IF(Свод!$B$1:$L$500='Список для печати'!$A$37,ROW(Свод!$A$1:$A$500)),1)+ROW(B5)-1,SMALL(IF(Свод!$B$1:$L$500='Список для печати'!$A$37,COLUMN(Свод!$B$1:$L$1)-COLUMN(Свод!$A$1)-1),1)+1),"")</f>
        <v xml:space="preserve"> 2,3/3,2 ММ</v>
      </c>
      <c r="C105" s="21" t="str">
        <f t="array" ref="C105">IF('Список для печати'!$A$38&lt;&gt;"",INDEX(Свод!A$1:L$500,SMALL(IF(Свод!$B$1:$L$500='Список для печати'!$A$38,ROW(Свод!$A$1:$A$500)),1)+ROW(A5)-1,SMALL(IF(Свод!$B$1:$L$500='Список для печати'!$A$38,COLUMN(Свод!$B$1:$L$1)-COLUMN(Свод!$A$1)-1),1)+1),"")</f>
        <v>ОБОРОТЫ</v>
      </c>
      <c r="D105" s="20" t="str">
        <f t="array" ref="D105">IF('Список для печати'!$A$38&lt;&gt;"",INDEX(Свод!B$1:M$500,SMALL(IF(Свод!$B$1:$L$500='Список для печати'!$A$38,ROW(Свод!$A$1:$A$500)),1)+ROW(B5)-1,SMALL(IF(Свод!$B$1:$L$500='Список для печати'!$A$38,COLUMN(Свод!$B$1:$L$1)-COLUMN(Свод!$A$1)-1),1)+1),"")</f>
        <v>2950\МИН</v>
      </c>
      <c r="E105" s="21" t="str">
        <f t="array" ref="E105">IF('Список для печати'!$A$39&lt;&gt;"",INDEX(Свод!A$1:L$500,SMALL(IF(Свод!$B$1:$L$500='Список для печати'!$A$39,ROW(Свод!$A$1:$A$500)),1)+ROW(A5)-1,SMALL(IF(Свод!$B$1:$L$500='Список для печати'!$A$39,COLUMN(Свод!$B$1:$L$1)-COLUMN(Свод!$A$1)-1),1)+1),"")</f>
        <v>ВРЕМЯ ЗАРЯДКИ</v>
      </c>
      <c r="F105" s="20" t="str">
        <f t="array" ref="F105">IF('Список для печати'!$A$39&lt;&gt;"",INDEX(Свод!B$1:M$500,SMALL(IF(Свод!$B$1:$L$500='Список для печати'!$A$39,ROW(Свод!$A$1:$A$500)),1)+ROW(B5)-1,SMALL(IF(Свод!$B$1:$L$500='Список для печати'!$A$39,COLUMN(Свод!$B$1:$L$1)-COLUMN(Свод!$A$1)-1),1)+1),"")</f>
        <v>1 Ч</v>
      </c>
      <c r="G105" s="21"/>
      <c r="H105" s="20"/>
      <c r="I105" s="21"/>
      <c r="J105" s="20"/>
      <c r="K105" s="21"/>
      <c r="L105" s="20"/>
    </row>
    <row r="106" spans="1:12" ht="14.1" customHeight="1" x14ac:dyDescent="0.25">
      <c r="A106" s="22" t="str">
        <f t="array" ref="A106">IF('Список для печати'!$A$37&lt;&gt;"",INDEX(Свод!A$1:L$500,SMALL(IF(Свод!$B$1:$L$500='Список для печати'!$A$37,ROW(Свод!$A$1:$A$500)),1)+ROW(A6)-1,SMALL(IF(Свод!$B$1:$L$500='Список для печати'!$A$37,COLUMN(Свод!$B$1:$L$1)-COLUMN(Свод!$A$1)-1),1)+1),"")</f>
        <v>ОБОРОТЫ</v>
      </c>
      <c r="B106" s="18" t="str">
        <f t="array" ref="B106">IF('Список для печати'!$A$37&lt;&gt;"",INDEX(Свод!B$1:M$500,SMALL(IF(Свод!$B$1:$L$500='Список для печати'!$A$37,ROW(Свод!$A$1:$A$500)),1)+ROW(B6)-1,SMALL(IF(Свод!$B$1:$L$500='Список для печати'!$A$37,COLUMN(Свод!$B$1:$L$1)-COLUMN(Свод!$A$1)-1),1)+1),"")</f>
        <v>8000-</v>
      </c>
      <c r="C106" s="22" t="str">
        <f t="array" ref="C106">IF('Список для печати'!$A$38&lt;&gt;"",INDEX(Свод!A$1:L$500,SMALL(IF(Свод!$B$1:$L$500='Список для печати'!$A$38,ROW(Свод!$A$1:$A$500)),1)+ROW(A6)-1,SMALL(IF(Свод!$B$1:$L$500='Список для печати'!$A$38,COLUMN(Свод!$B$1:$L$1)-COLUMN(Свод!$A$1)-1),1)+1),"")</f>
        <v>ГАРАНТИЯ</v>
      </c>
      <c r="D106" s="18" t="str">
        <f t="array" ref="D106">IF('Список для печати'!$A$38&lt;&gt;"",INDEX(Свод!B$1:M$500,SMALL(IF(Свод!$B$1:$L$500='Список для печати'!$A$38,ROW(Свод!$A$1:$A$500)),1)+ROW(B6)-1,SMALL(IF(Свод!$B$1:$L$500='Список для печати'!$A$38,COLUMN(Свод!$B$1:$L$1)-COLUMN(Свод!$A$1)-1),1)+1),"")</f>
        <v>2 ГОДА</v>
      </c>
      <c r="E106" s="22" t="str">
        <f t="array" ref="E106">IF('Список для печати'!$A$39&lt;&gt;"",INDEX(Свод!A$1:L$500,SMALL(IF(Свод!$B$1:$L$500='Список для печати'!$A$39,ROW(Свод!$A$1:$A$500)),1)+ROW(A6)-1,SMALL(IF(Свод!$B$1:$L$500='Список для печати'!$A$39,COLUMN(Свод!$B$1:$L$1)-COLUMN(Свод!$A$1)-1),1)+1),"")</f>
        <v>КОЛ. АККУМУЛЯТОРОВ</v>
      </c>
      <c r="F106" s="18">
        <f t="array" ref="F106">IF('Список для печати'!$A$39&lt;&gt;"",INDEX(Свод!B$1:M$500,SMALL(IF(Свод!$B$1:$L$500='Список для печати'!$A$39,ROW(Свод!$A$1:$A$500)),1)+ROW(B6)-1,SMALL(IF(Свод!$B$1:$L$500='Список для печати'!$A$39,COLUMN(Свод!$B$1:$L$1)-COLUMN(Свод!$A$1)-1),1)+1),"")</f>
        <v>2</v>
      </c>
      <c r="G106" s="22"/>
      <c r="H106" s="18"/>
      <c r="I106" s="22"/>
      <c r="J106" s="18"/>
      <c r="K106" s="22"/>
      <c r="L106" s="18"/>
    </row>
    <row r="107" spans="1:12" ht="14.1" customHeight="1" x14ac:dyDescent="0.25">
      <c r="A107" s="19">
        <f t="array" ref="A107">IF('Список для печати'!$A$37&lt;&gt;"",INDEX(Свод!A$1:L$500,SMALL(IF(Свод!$B$1:$L$500='Список для печати'!$A$37,ROW(Свод!$A$1:$A$500)),1)+ROW(A7)-1,SMALL(IF(Свод!$B$1:$L$500='Список для печати'!$A$37,COLUMN(Свод!$B$1:$L$1)-COLUMN(Свод!$A$1)-1),1)+1),"")</f>
        <v>0</v>
      </c>
      <c r="B107" s="20" t="str">
        <f t="array" ref="B107">IF('Список для печати'!$A$37&lt;&gt;"",INDEX(Свод!B$1:M$500,SMALL(IF(Свод!$B$1:$L$500='Список для печати'!$A$37,ROW(Свод!$A$1:$A$500)),1)+ROW(B7)-1,SMALL(IF(Свод!$B$1:$L$500='Список для печати'!$A$37,COLUMN(Свод!$B$1:$L$1)-COLUMN(Свод!$A$1)-1),1)+1),"")</f>
        <v>32500/МИН</v>
      </c>
      <c r="C107" s="19">
        <f t="array" ref="C107">IF('Список для печати'!$A$38&lt;&gt;"",INDEX(Свод!A$1:L$500,SMALL(IF(Свод!$B$1:$L$500='Список для печати'!$A$38,ROW(Свод!$A$1:$A$500)),1)+ROW(A7)-1,SMALL(IF(Свод!$B$1:$L$500='Список для печати'!$A$38,COLUMN(Свод!$B$1:$L$1)-COLUMN(Свод!$A$1)-1),1)+1),"")</f>
        <v>0</v>
      </c>
      <c r="D107" s="20">
        <f t="array" ref="D107">IF('Список для печати'!$A$38&lt;&gt;"",INDEX(Свод!B$1:M$500,SMALL(IF(Свод!$B$1:$L$500='Список для печати'!$A$38,ROW(Свод!$A$1:$A$500)),1)+ROW(B7)-1,SMALL(IF(Свод!$B$1:$L$500='Список для печати'!$A$38,COLUMN(Свод!$B$1:$L$1)-COLUMN(Свод!$A$1)-1),1)+1),"")</f>
        <v>0</v>
      </c>
      <c r="E107" s="19" t="str">
        <f t="array" ref="E107">IF('Список для печати'!$A$39&lt;&gt;"",INDEX(Свод!A$1:L$500,SMALL(IF(Свод!$B$1:$L$500='Список для печати'!$A$39,ROW(Свод!$A$1:$A$500)),1)+ROW(A7)-1,SMALL(IF(Свод!$B$1:$L$500='Список для печати'!$A$39,COLUMN(Свод!$B$1:$L$1)-COLUMN(Свод!$A$1)-1),1)+1),"")</f>
        <v>ГАРАНТИЯ</v>
      </c>
      <c r="F107" s="20" t="str">
        <f t="array" ref="F107">IF('Список для печати'!$A$39&lt;&gt;"",INDEX(Свод!B$1:M$500,SMALL(IF(Свод!$B$1:$L$500='Список для печати'!$A$39,ROW(Свод!$A$1:$A$500)),1)+ROW(B7)-1,SMALL(IF(Свод!$B$1:$L$500='Список для печати'!$A$39,COLUMN(Свод!$B$1:$L$1)-COLUMN(Свод!$A$1)-1),1)+1),"")</f>
        <v>5 ЛЕТ</v>
      </c>
      <c r="G107" s="19"/>
      <c r="H107" s="20"/>
      <c r="I107" s="19"/>
      <c r="J107" s="20"/>
      <c r="K107" s="19"/>
      <c r="L107" s="20"/>
    </row>
    <row r="108" spans="1:12" ht="14.1" customHeight="1" thickBot="1" x14ac:dyDescent="0.3">
      <c r="A108" s="23" t="str">
        <f t="array" ref="A108">IF('Список для печати'!$A$37&lt;&gt;"",INDEX(Свод!A$1:L$500,SMALL(IF(Свод!$B$1:$L$500='Список для печати'!$A$37,ROW(Свод!$A$1:$A$500)),1)+ROW(A8)-1,SMALL(IF(Свод!$B$1:$L$500='Список для печати'!$A$37,COLUMN(Свод!$B$1:$L$1)-COLUMN(Свод!$A$1)-1),1)+1),"")</f>
        <v>ГАРАНТИЯ</v>
      </c>
      <c r="B108" s="24" t="str">
        <f t="array" ref="B108">IF('Список для печати'!$A$37&lt;&gt;"",INDEX(Свод!B$1:M$500,SMALL(IF(Свод!$B$1:$L$500='Список для печати'!$A$37,ROW(Свод!$A$1:$A$500)),1)+ROW(B8)-1,SMALL(IF(Свод!$B$1:$L$500='Список для печати'!$A$37,COLUMN(Свод!$B$1:$L$1)-COLUMN(Свод!$A$1)-1),1)+1),"")</f>
        <v>2 ГОДА</v>
      </c>
      <c r="C108" s="23">
        <f t="array" ref="C108">IF('Список для печати'!$A$38&lt;&gt;"",INDEX(Свод!A$1:L$500,SMALL(IF(Свод!$B$1:$L$500='Список для печати'!$A$38,ROW(Свод!$A$1:$A$500)),1)+ROW(A8)-1,SMALL(IF(Свод!$B$1:$L$500='Список для печати'!$A$38,COLUMN(Свод!$B$1:$L$1)-COLUMN(Свод!$A$1)-1),1)+1),"")</f>
        <v>0</v>
      </c>
      <c r="D108" s="24">
        <f t="array" ref="D108">IF('Список для печати'!$A$38&lt;&gt;"",INDEX(Свод!B$1:M$500,SMALL(IF(Свод!$B$1:$L$500='Список для печати'!$A$38,ROW(Свод!$A$1:$A$500)),1)+ROW(B8)-1,SMALL(IF(Свод!$B$1:$L$500='Список для печати'!$A$38,COLUMN(Свод!$B$1:$L$1)-COLUMN(Свод!$A$1)-1),1)+1),"")</f>
        <v>0</v>
      </c>
      <c r="E108" s="23">
        <f t="array" ref="E108">IF('Список для печати'!$A$39&lt;&gt;"",INDEX(Свод!A$1:L$500,SMALL(IF(Свод!$B$1:$L$500='Список для печати'!$A$39,ROW(Свод!$A$1:$A$500)),1)+ROW(A8)-1,SMALL(IF(Свод!$B$1:$L$500='Список для печати'!$A$39,COLUMN(Свод!$B$1:$L$1)-COLUMN(Свод!$A$1)-1),1)+1),"")</f>
        <v>0</v>
      </c>
      <c r="F108" s="24">
        <f t="array" ref="F108">IF('Список для печати'!$A$39&lt;&gt;"",INDEX(Свод!B$1:M$500,SMALL(IF(Свод!$B$1:$L$500='Список для печати'!$A$39,ROW(Свод!$A$1:$A$500)),1)+ROW(B8)-1,SMALL(IF(Свод!$B$1:$L$500='Список для печати'!$A$39,COLUMN(Свод!$B$1:$L$1)-COLUMN(Свод!$A$1)-1),1)+1),"")</f>
        <v>0</v>
      </c>
      <c r="G108" s="23"/>
      <c r="H108" s="24"/>
      <c r="I108" s="23"/>
      <c r="J108" s="24"/>
      <c r="K108" s="23"/>
      <c r="L108" s="24"/>
    </row>
    <row r="109" spans="1:12" ht="14.1" customHeight="1" x14ac:dyDescent="0.25">
      <c r="A109" s="14" t="str">
        <f t="array" ref="A109">IF('Список для печати'!$A$40&lt;&gt;"",INDEX(Свод!A$1:L$500,SMALL(IF(Свод!$B$1:$L$500='Список для печати'!$A$40,ROW(Свод!$A$1:$A$500)),1)+ROW(A1)-1,SMALL(IF(Свод!$B$1:$L$500='Список для печати'!$A$40,COLUMN(Свод!$B$1:$L$1)-COLUMN(Свод!$A$1)-1),1)+1),"")</f>
        <v>ДРЕЛЬ-ШУРУПОВЕРТ</v>
      </c>
      <c r="B109" s="15" t="str">
        <f t="array" ref="B109">IF('Список для печати'!$A$40&lt;&gt;"",INDEX(Свод!B$1:M$500,SMALL(IF(Свод!$B$1:$L$500='Список для печати'!$A$40,ROW(Свод!$A$1:$A$500)),1)+ROW(B1)-1,SMALL(IF(Свод!$B$1:$L$500='Список для печати'!$A$40,COLUMN(Свод!$B$1:$L$1)-COLUMN(Свод!$A$1)-1),1)+1),"")</f>
        <v>646-316</v>
      </c>
      <c r="C109" s="14" t="str">
        <f t="array" ref="C109">IF('Список для печати'!$A$41&lt;&gt;"",INDEX(Свод!A$1:L$500,SMALL(IF(Свод!$B$1:$L$500='Список для печати'!$A$41,ROW(Свод!$A$1:$A$500)),1)+ROW(A1)-1,SMALL(IF(Свод!$B$1:$L$500='Список для печати'!$A$41,COLUMN(Свод!$B$1:$L$1)-COLUMN(Свод!$A$1)-1),1)+1),"")</f>
        <v>ДРЕЛЬ-ШУРУПОВЕРТ</v>
      </c>
      <c r="D109" s="15" t="str">
        <f t="array" ref="D109">IF('Список для печати'!$A$41&lt;&gt;"",INDEX(Свод!B$1:M$500,SMALL(IF(Свод!$B$1:$L$500='Список для печати'!$A$41,ROW(Свод!$A$1:$A$500)),1)+ROW(B1)-1,SMALL(IF(Свод!$B$1:$L$500='Список для печати'!$A$41,COLUMN(Свод!$B$1:$L$1)-COLUMN(Свод!$A$1)-1),1)+1),"")</f>
        <v>646-256</v>
      </c>
      <c r="E109" s="14" t="str">
        <f t="array" ref="E109">IF('Список для печати'!$A$42&lt;&gt;"",INDEX(Свод!A$1:L$500,SMALL(IF(Свод!$B$1:$L$500='Список для печати'!$A$42,ROW(Свод!$A$1:$A$500)),1)+ROW(A1)-1,SMALL(IF(Свод!$B$1:$L$500='Список для печати'!$A$42,COLUMN(Свод!$B$1:$L$1)-COLUMN(Свод!$A$1)-1),1)+1),"")</f>
        <v>ДРЕЛЬ-ШУРУПОВЕРТ</v>
      </c>
      <c r="F109" s="15" t="str">
        <f t="array" ref="F109">IF('Список для печати'!$A$42&lt;&gt;"",INDEX(Свод!B$1:M$500,SMALL(IF(Свод!$B$1:$L$500='Список для печати'!$A$42,ROW(Свод!$A$1:$A$500)),1)+ROW(B1)-1,SMALL(IF(Свод!$B$1:$L$500='Список для печати'!$A$42,COLUMN(Свод!$B$1:$L$1)-COLUMN(Свод!$A$1)-1),1)+1),"")</f>
        <v>646-254</v>
      </c>
      <c r="G109" s="14"/>
      <c r="H109" s="15"/>
      <c r="I109" s="14"/>
      <c r="J109" s="15"/>
      <c r="K109" s="14"/>
      <c r="L109" s="15"/>
    </row>
    <row r="110" spans="1:12" ht="14.1" customHeight="1" x14ac:dyDescent="0.25">
      <c r="A110" s="17" t="str">
        <f t="array" ref="A110">IF('Список для печати'!$A$40&lt;&gt;"",INDEX(Свод!A$1:L$500,SMALL(IF(Свод!$B$1:$L$500='Список для печати'!$A$40,ROW(Свод!$A$1:$A$500)),1)+ROW(A2)-1,SMALL(IF(Свод!$B$1:$L$500='Список для печати'!$A$40,COLUMN(Свод!$B$1:$L$1)-COLUMN(Свод!$A$1)-1),1)+1),"")</f>
        <v>ТИП ПИТАНИЯ</v>
      </c>
      <c r="B110" s="18" t="str">
        <f t="array" ref="B110">IF('Список для печати'!$A$40&lt;&gt;"",INDEX(Свод!B$1:M$500,SMALL(IF(Свод!$B$1:$L$500='Список для печати'!$A$40,ROW(Свод!$A$1:$A$500)),1)+ROW(B2)-1,SMALL(IF(Свод!$B$1:$L$500='Список для печати'!$A$40,COLUMN(Свод!$B$1:$L$1)-COLUMN(Свод!$A$1)-1),1)+1),"")</f>
        <v>220 В</v>
      </c>
      <c r="C110" s="17" t="str">
        <f t="array" ref="C110">IF('Список для печати'!$A$41&lt;&gt;"",INDEX(Свод!A$1:L$500,SMALL(IF(Свод!$B$1:$L$500='Список для печати'!$A$41,ROW(Свод!$A$1:$A$500)),1)+ROW(A2)-1,SMALL(IF(Свод!$B$1:$L$500='Список для печати'!$A$41,COLUMN(Свод!$B$1:$L$1)-COLUMN(Свод!$A$1)-1),1)+1),"")</f>
        <v>НАПРЯЖЕНИЕ АККУМ.</v>
      </c>
      <c r="D110" s="18" t="str">
        <f t="array" ref="D110">IF('Список для печати'!$A$41&lt;&gt;"",INDEX(Свод!B$1:M$500,SMALL(IF(Свод!$B$1:$L$500='Список для печати'!$A$41,ROW(Свод!$A$1:$A$500)),1)+ROW(B2)-1,SMALL(IF(Свод!$B$1:$L$500='Список для печати'!$A$41,COLUMN(Свод!$B$1:$L$1)-COLUMN(Свод!$A$1)-1),1)+1),"")</f>
        <v>14,4 В Ni-CD</v>
      </c>
      <c r="E110" s="17" t="str">
        <f t="array" ref="E110">IF('Список для печати'!$A$42&lt;&gt;"",INDEX(Свод!A$1:L$500,SMALL(IF(Свод!$B$1:$L$500='Список для печати'!$A$42,ROW(Свод!$A$1:$A$500)),1)+ROW(A2)-1,SMALL(IF(Свод!$B$1:$L$500='Список для печати'!$A$42,COLUMN(Свод!$B$1:$L$1)-COLUMN(Свод!$A$1)-1),1)+1),"")</f>
        <v>НАПРЯЖЕНИЕ АККУМ.</v>
      </c>
      <c r="F110" s="18" t="str">
        <f t="array" ref="F110">IF('Список для печати'!$A$42&lt;&gt;"",INDEX(Свод!B$1:M$500,SMALL(IF(Свод!$B$1:$L$500='Список для печати'!$A$42,ROW(Свод!$A$1:$A$500)),1)+ROW(B2)-1,SMALL(IF(Свод!$B$1:$L$500='Список для печати'!$A$42,COLUMN(Свод!$B$1:$L$1)-COLUMN(Свод!$A$1)-1),1)+1),"")</f>
        <v>12 В Ni-CD</v>
      </c>
      <c r="G110" s="17"/>
      <c r="H110" s="18"/>
      <c r="I110" s="17"/>
      <c r="J110" s="18"/>
      <c r="K110" s="17"/>
      <c r="L110" s="18"/>
    </row>
    <row r="111" spans="1:12" ht="14.1" customHeight="1" x14ac:dyDescent="0.25">
      <c r="A111" s="19" t="str">
        <f t="array" ref="A111">IF('Список для печати'!$A$40&lt;&gt;"",INDEX(Свод!A$1:L$500,SMALL(IF(Свод!$B$1:$L$500='Список для печати'!$A$40,ROW(Свод!$A$1:$A$500)),1)+ROW(A3)-1,SMALL(IF(Свод!$B$1:$L$500='Список для печати'!$A$40,COLUMN(Свод!$B$1:$L$1)-COLUMN(Свод!$A$1)-1),1)+1),"")</f>
        <v>МОЩНОСТЬ</v>
      </c>
      <c r="B111" s="20" t="str">
        <f t="array" ref="B111">IF('Список для печати'!$A$40&lt;&gt;"",INDEX(Свод!B$1:M$500,SMALL(IF(Свод!$B$1:$L$500='Список для печати'!$A$40,ROW(Свод!$A$1:$A$500)),1)+ROW(B3)-1,SMALL(IF(Свод!$B$1:$L$500='Список для печати'!$A$40,COLUMN(Свод!$B$1:$L$1)-COLUMN(Свод!$A$1)-1),1)+1),"")</f>
        <v>300 ВТ</v>
      </c>
      <c r="C111" s="19" t="str">
        <f t="array" ref="C111">IF('Список для печати'!$A$41&lt;&gt;"",INDEX(Свод!A$1:L$500,SMALL(IF(Свод!$B$1:$L$500='Список для печати'!$A$41,ROW(Свод!$A$1:$A$500)),1)+ROW(A3)-1,SMALL(IF(Свод!$B$1:$L$500='Список для печати'!$A$41,COLUMN(Свод!$B$1:$L$1)-COLUMN(Свод!$A$1)-1),1)+1),"")</f>
        <v>КРУТЯЩИЙ МОМЕНТ</v>
      </c>
      <c r="D111" s="20" t="str">
        <f t="array" ref="D111">IF('Список для печати'!$A$41&lt;&gt;"",INDEX(Свод!B$1:M$500,SMALL(IF(Свод!$B$1:$L$500='Список для печати'!$A$41,ROW(Свод!$A$1:$A$500)),1)+ROW(B3)-1,SMALL(IF(Свод!$B$1:$L$500='Список для печати'!$A$41,COLUMN(Свод!$B$1:$L$1)-COLUMN(Свод!$A$1)-1),1)+1),"")</f>
        <v>10 НМ</v>
      </c>
      <c r="E111" s="19" t="str">
        <f t="array" ref="E111">IF('Список для печати'!$A$42&lt;&gt;"",INDEX(Свод!A$1:L$500,SMALL(IF(Свод!$B$1:$L$500='Список для печати'!$A$42,ROW(Свод!$A$1:$A$500)),1)+ROW(A3)-1,SMALL(IF(Свод!$B$1:$L$500='Список для печати'!$A$42,COLUMN(Свод!$B$1:$L$1)-COLUMN(Свод!$A$1)-1),1)+1),"")</f>
        <v>КРУТЯЩИЙ МОМЕНТ</v>
      </c>
      <c r="F111" s="20" t="str">
        <f t="array" ref="F111">IF('Список для печати'!$A$42&lt;&gt;"",INDEX(Свод!B$1:M$500,SMALL(IF(Свод!$B$1:$L$500='Список для печати'!$A$42,ROW(Свод!$A$1:$A$500)),1)+ROW(B3)-1,SMALL(IF(Свод!$B$1:$L$500='Список для печати'!$A$42,COLUMN(Свод!$B$1:$L$1)-COLUMN(Свод!$A$1)-1),1)+1),"")</f>
        <v>9 НМ</v>
      </c>
      <c r="G111" s="19"/>
      <c r="H111" s="20"/>
      <c r="I111" s="19"/>
      <c r="J111" s="20"/>
      <c r="K111" s="19"/>
      <c r="L111" s="20"/>
    </row>
    <row r="112" spans="1:12" ht="14.1" customHeight="1" x14ac:dyDescent="0.25">
      <c r="A112" s="17" t="str">
        <f t="array" ref="A112">IF('Список для печати'!$A$40&lt;&gt;"",INDEX(Свод!A$1:L$500,SMALL(IF(Свод!$B$1:$L$500='Список для печати'!$A$40,ROW(Свод!$A$1:$A$500)),1)+ROW(A4)-1,SMALL(IF(Свод!$B$1:$L$500='Список для печати'!$A$40,COLUMN(Свод!$B$1:$L$1)-COLUMN(Свод!$A$1)-1),1)+1),"")</f>
        <v>КРУТЯЩИЙ МОМЕНТ</v>
      </c>
      <c r="B112" s="18" t="str">
        <f t="array" ref="B112">IF('Список для печати'!$A$40&lt;&gt;"",INDEX(Свод!B$1:M$500,SMALL(IF(Свод!$B$1:$L$500='Список для печати'!$A$40,ROW(Свод!$A$1:$A$500)),1)+ROW(B4)-1,SMALL(IF(Свод!$B$1:$L$500='Список для печати'!$A$40,COLUMN(Свод!$B$1:$L$1)-COLUMN(Свод!$A$1)-1),1)+1),"")</f>
        <v>30/20 НМ</v>
      </c>
      <c r="C112" s="17" t="str">
        <f t="array" ref="C112">IF('Список для печати'!$A$41&lt;&gt;"",INDEX(Свод!A$1:L$500,SMALL(IF(Свод!$B$1:$L$500='Список для печати'!$A$41,ROW(Свод!$A$1:$A$500)),1)+ROW(A4)-1,SMALL(IF(Свод!$B$1:$L$500='Список для печати'!$A$41,COLUMN(Свод!$B$1:$L$1)-COLUMN(Свод!$A$1)-1),1)+1),"")</f>
        <v>РЕГУЛ. КРУТЯЩЕГО МОМЕНТА</v>
      </c>
      <c r="D112" s="18" t="str">
        <f t="array" ref="D112">IF('Список для печати'!$A$41&lt;&gt;"",INDEX(Свод!B$1:M$500,SMALL(IF(Свод!$B$1:$L$500='Список для печати'!$A$41,ROW(Свод!$A$1:$A$500)),1)+ROW(B4)-1,SMALL(IF(Свод!$B$1:$L$500='Список для печати'!$A$41,COLUMN(Свод!$B$1:$L$1)-COLUMN(Свод!$A$1)-1),1)+1),"")</f>
        <v>16 СТУП.</v>
      </c>
      <c r="E112" s="17" t="str">
        <f t="array" ref="E112">IF('Список для печати'!$A$42&lt;&gt;"",INDEX(Свод!A$1:L$500,SMALL(IF(Свод!$B$1:$L$500='Список для печати'!$A$42,ROW(Свод!$A$1:$A$500)),1)+ROW(A4)-1,SMALL(IF(Свод!$B$1:$L$500='Список для печати'!$A$42,COLUMN(Свод!$B$1:$L$1)-COLUMN(Свод!$A$1)-1),1)+1),"")</f>
        <v>РЕГ. КРУТЯЩ МОМЕНТА</v>
      </c>
      <c r="F112" s="18" t="str">
        <f t="array" ref="F112">IF('Список для печати'!$A$42&lt;&gt;"",INDEX(Свод!B$1:M$500,SMALL(IF(Свод!$B$1:$L$500='Список для печати'!$A$42,ROW(Свод!$A$1:$A$500)),1)+ROW(B4)-1,SMALL(IF(Свод!$B$1:$L$500='Список для печати'!$A$42,COLUMN(Свод!$B$1:$L$1)-COLUMN(Свод!$A$1)-1),1)+1),"")</f>
        <v>16 СТУП.</v>
      </c>
      <c r="G112" s="17"/>
      <c r="H112" s="18"/>
      <c r="I112" s="17"/>
      <c r="J112" s="18"/>
      <c r="K112" s="17"/>
      <c r="L112" s="18"/>
    </row>
    <row r="113" spans="1:12" ht="14.1" customHeight="1" x14ac:dyDescent="0.25">
      <c r="A113" s="21" t="str">
        <f t="array" ref="A113">IF('Список для печати'!$A$40&lt;&gt;"",INDEX(Свод!A$1:L$500,SMALL(IF(Свод!$B$1:$L$500='Список для печати'!$A$40,ROW(Свод!$A$1:$A$500)),1)+ROW(A5)-1,SMALL(IF(Свод!$B$1:$L$500='Список для печати'!$A$40,COLUMN(Свод!$B$1:$L$1)-COLUMN(Свод!$A$1)-1),1)+1),"")</f>
        <v>КОЛ-ВО РЕЖИМОВ</v>
      </c>
      <c r="B113" s="20" t="str">
        <f t="array" ref="B113">IF('Список для печати'!$A$40&lt;&gt;"",INDEX(Свод!B$1:M$500,SMALL(IF(Свод!$B$1:$L$500='Список для печати'!$A$40,ROW(Свод!$A$1:$A$500)),1)+ROW(B5)-1,SMALL(IF(Свод!$B$1:$L$500='Список для печати'!$A$40,COLUMN(Свод!$B$1:$L$1)-COLUMN(Свод!$A$1)-1),1)+1),"")</f>
        <v>2 СКОРОСТИ</v>
      </c>
      <c r="C113" s="21" t="str">
        <f t="array" ref="C113">IF('Список для печати'!$A$41&lt;&gt;"",INDEX(Свод!A$1:L$500,SMALL(IF(Свод!$B$1:$L$500='Список для печати'!$A$41,ROW(Свод!$A$1:$A$500)),1)+ROW(A5)-1,SMALL(IF(Свод!$B$1:$L$500='Список для печати'!$A$41,COLUMN(Свод!$B$1:$L$1)-COLUMN(Свод!$A$1)-1),1)+1),"")</f>
        <v>ВРЕМЯ ЗАРЯДКИ</v>
      </c>
      <c r="D113" s="20" t="str">
        <f t="array" ref="D113">IF('Список для печати'!$A$41&lt;&gt;"",INDEX(Свод!B$1:M$500,SMALL(IF(Свод!$B$1:$L$500='Список для печати'!$A$41,ROW(Свод!$A$1:$A$500)),1)+ROW(B5)-1,SMALL(IF(Свод!$B$1:$L$500='Список для печати'!$A$41,COLUMN(Свод!$B$1:$L$1)-COLUMN(Свод!$A$1)-1),1)+1),"")</f>
        <v>3-5 Ч</v>
      </c>
      <c r="E113" s="21" t="str">
        <f t="array" ref="E113">IF('Список для печати'!$A$42&lt;&gt;"",INDEX(Свод!A$1:L$500,SMALL(IF(Свод!$B$1:$L$500='Список для печати'!$A$42,ROW(Свод!$A$1:$A$500)),1)+ROW(A5)-1,SMALL(IF(Свод!$B$1:$L$500='Список для печати'!$A$42,COLUMN(Свод!$B$1:$L$1)-COLUMN(Свод!$A$1)-1),1)+1),"")</f>
        <v>ВРЕМЯ ЗАРЯДКИ</v>
      </c>
      <c r="F113" s="20" t="str">
        <f t="array" ref="F113">IF('Список для печати'!$A$42&lt;&gt;"",INDEX(Свод!B$1:M$500,SMALL(IF(Свод!$B$1:$L$500='Список для печати'!$A$42,ROW(Свод!$A$1:$A$500)),1)+ROW(B5)-1,SMALL(IF(Свод!$B$1:$L$500='Список для печати'!$A$42,COLUMN(Свод!$B$1:$L$1)-COLUMN(Свод!$A$1)-1),1)+1),"")</f>
        <v>3-5 Ч</v>
      </c>
      <c r="G113" s="21"/>
      <c r="H113" s="20"/>
      <c r="I113" s="21"/>
      <c r="J113" s="20"/>
      <c r="K113" s="21"/>
      <c r="L113" s="20"/>
    </row>
    <row r="114" spans="1:12" ht="14.1" customHeight="1" x14ac:dyDescent="0.25">
      <c r="A114" s="22" t="str">
        <f t="array" ref="A114">IF('Список для печати'!$A$40&lt;&gt;"",INDEX(Свод!A$1:L$500,SMALL(IF(Свод!$B$1:$L$500='Список для печати'!$A$40,ROW(Свод!$A$1:$A$500)),1)+ROW(A6)-1,SMALL(IF(Свод!$B$1:$L$500='Список для печати'!$A$40,COLUMN(Свод!$B$1:$L$1)-COLUMN(Свод!$A$1)-1),1)+1),"")</f>
        <v>ОБОРОТЫ</v>
      </c>
      <c r="B114" s="18" t="str">
        <f t="array" ref="B114">IF('Список для печати'!$A$40&lt;&gt;"",INDEX(Свод!B$1:M$500,SMALL(IF(Свод!$B$1:$L$500='Список для печати'!$A$40,ROW(Свод!$A$1:$A$500)),1)+ROW(B6)-1,SMALL(IF(Свод!$B$1:$L$500='Список для печати'!$A$40,COLUMN(Свод!$B$1:$L$1)-COLUMN(Свод!$A$1)-1),1)+1),"")</f>
        <v>750-</v>
      </c>
      <c r="C114" s="22" t="str">
        <f t="array" ref="C114">IF('Список для печати'!$A$41&lt;&gt;"",INDEX(Свод!A$1:L$500,SMALL(IF(Свод!$B$1:$L$500='Список для печати'!$A$41,ROW(Свод!$A$1:$A$500)),1)+ROW(A6)-1,SMALL(IF(Свод!$B$1:$L$500='Список для печати'!$A$41,COLUMN(Свод!$B$1:$L$1)-COLUMN(Свод!$A$1)-1),1)+1),"")</f>
        <v>КОЛ. АККУМУЛЯТОРОВ</v>
      </c>
      <c r="D114" s="18">
        <f t="array" ref="D114">IF('Список для печати'!$A$41&lt;&gt;"",INDEX(Свод!B$1:M$500,SMALL(IF(Свод!$B$1:$L$500='Список для печати'!$A$41,ROW(Свод!$A$1:$A$500)),1)+ROW(B6)-1,SMALL(IF(Свод!$B$1:$L$500='Список для печати'!$A$41,COLUMN(Свод!$B$1:$L$1)-COLUMN(Свод!$A$1)-1),1)+1),"")</f>
        <v>2</v>
      </c>
      <c r="E114" s="22" t="str">
        <f t="array" ref="E114">IF('Список для печати'!$A$42&lt;&gt;"",INDEX(Свод!A$1:L$500,SMALL(IF(Свод!$B$1:$L$500='Список для печати'!$A$42,ROW(Свод!$A$1:$A$500)),1)+ROW(A6)-1,SMALL(IF(Свод!$B$1:$L$500='Список для печати'!$A$42,COLUMN(Свод!$B$1:$L$1)-COLUMN(Свод!$A$1)-1),1)+1),"")</f>
        <v>КОЛ. АККУМУЛЯТОРОВ</v>
      </c>
      <c r="F114" s="18">
        <f t="array" ref="F114">IF('Список для печати'!$A$42&lt;&gt;"",INDEX(Свод!B$1:M$500,SMALL(IF(Свод!$B$1:$L$500='Список для печати'!$A$42,ROW(Свод!$A$1:$A$500)),1)+ROW(B6)-1,SMALL(IF(Свод!$B$1:$L$500='Список для печати'!$A$42,COLUMN(Свод!$B$1:$L$1)-COLUMN(Свод!$A$1)-1),1)+1),"")</f>
        <v>1</v>
      </c>
      <c r="G114" s="22"/>
      <c r="H114" s="18"/>
      <c r="I114" s="22"/>
      <c r="J114" s="18"/>
      <c r="K114" s="22"/>
      <c r="L114" s="18"/>
    </row>
    <row r="115" spans="1:12" ht="14.1" customHeight="1" x14ac:dyDescent="0.25">
      <c r="A115" s="19">
        <f t="array" ref="A115">IF('Список для печати'!$A$40&lt;&gt;"",INDEX(Свод!A$1:L$500,SMALL(IF(Свод!$B$1:$L$500='Список для печати'!$A$40,ROW(Свод!$A$1:$A$500)),1)+ROW(A7)-1,SMALL(IF(Свод!$B$1:$L$500='Список для печати'!$A$40,COLUMN(Свод!$B$1:$L$1)-COLUMN(Свод!$A$1)-1),1)+1),"")</f>
        <v>0</v>
      </c>
      <c r="B115" s="20" t="str">
        <f t="array" ref="B115">IF('Список для печати'!$A$40&lt;&gt;"",INDEX(Свод!B$1:M$500,SMALL(IF(Свод!$B$1:$L$500='Список для печати'!$A$40,ROW(Свод!$A$1:$A$500)),1)+ROW(B7)-1,SMALL(IF(Свод!$B$1:$L$500='Список для печати'!$A$40,COLUMN(Свод!$B$1:$L$1)-COLUMN(Свод!$A$1)-1),1)+1),"")</f>
        <v>1200/МИН</v>
      </c>
      <c r="C115" s="19" t="str">
        <f t="array" ref="C115">IF('Список для печати'!$A$41&lt;&gt;"",INDEX(Свод!A$1:L$500,SMALL(IF(Свод!$B$1:$L$500='Список для печати'!$A$41,ROW(Свод!$A$1:$A$500)),1)+ROW(A7)-1,SMALL(IF(Свод!$B$1:$L$500='Список для печати'!$A$41,COLUMN(Свод!$B$1:$L$1)-COLUMN(Свод!$A$1)-1),1)+1),"")</f>
        <v>ГАРАНТИЯ</v>
      </c>
      <c r="D115" s="20" t="str">
        <f t="array" ref="D115">IF('Список для печати'!$A$41&lt;&gt;"",INDEX(Свод!B$1:M$500,SMALL(IF(Свод!$B$1:$L$500='Список для печати'!$A$41,ROW(Свод!$A$1:$A$500)),1)+ROW(B7)-1,SMALL(IF(Свод!$B$1:$L$500='Список для печати'!$A$41,COLUMN(Свод!$B$1:$L$1)-COLUMN(Свод!$A$1)-1),1)+1),"")</f>
        <v>2 года</v>
      </c>
      <c r="E115" s="19" t="str">
        <f t="array" ref="E115">IF('Список для печати'!$A$42&lt;&gt;"",INDEX(Свод!A$1:L$500,SMALL(IF(Свод!$B$1:$L$500='Список для печати'!$A$42,ROW(Свод!$A$1:$A$500)),1)+ROW(A7)-1,SMALL(IF(Свод!$B$1:$L$500='Список для печати'!$A$42,COLUMN(Свод!$B$1:$L$1)-COLUMN(Свод!$A$1)-1),1)+1),"")</f>
        <v>ГАРАНТИЯ</v>
      </c>
      <c r="F115" s="20" t="str">
        <f t="array" ref="F115">IF('Список для печати'!$A$42&lt;&gt;"",INDEX(Свод!B$1:M$500,SMALL(IF(Свод!$B$1:$L$500='Список для печати'!$A$42,ROW(Свод!$A$1:$A$500)),1)+ROW(B7)-1,SMALL(IF(Свод!$B$1:$L$500='Список для печати'!$A$42,COLUMN(Свод!$B$1:$L$1)-COLUMN(Свод!$A$1)-1),1)+1),"")</f>
        <v>1 год</v>
      </c>
      <c r="G115" s="19"/>
      <c r="H115" s="20"/>
      <c r="I115" s="19"/>
      <c r="J115" s="20"/>
      <c r="K115" s="19"/>
      <c r="L115" s="20"/>
    </row>
    <row r="116" spans="1:12" ht="14.1" customHeight="1" thickBot="1" x14ac:dyDescent="0.3">
      <c r="A116" s="23" t="str">
        <f t="array" ref="A116">IF('Список для печати'!$A$40&lt;&gt;"",INDEX(Свод!A$1:L$500,SMALL(IF(Свод!$B$1:$L$500='Список для печати'!$A$40,ROW(Свод!$A$1:$A$500)),1)+ROW(A8)-1,SMALL(IF(Свод!$B$1:$L$500='Список для печати'!$A$40,COLUMN(Свод!$B$1:$L$1)-COLUMN(Свод!$A$1)-1),1)+1),"")</f>
        <v>ГАРАНТИЯ</v>
      </c>
      <c r="B116" s="24" t="str">
        <f t="array" ref="B116">IF('Список для печати'!$A$40&lt;&gt;"",INDEX(Свод!B$1:M$500,SMALL(IF(Свод!$B$1:$L$500='Список для печати'!$A$40,ROW(Свод!$A$1:$A$500)),1)+ROW(B8)-1,SMALL(IF(Свод!$B$1:$L$500='Список для печати'!$A$40,COLUMN(Свод!$B$1:$L$1)-COLUMN(Свод!$A$1)-1),1)+1),"")</f>
        <v>3 ГОДА</v>
      </c>
      <c r="C116" s="23">
        <f t="array" ref="C116">IF('Список для печати'!$A$41&lt;&gt;"",INDEX(Свод!A$1:L$500,SMALL(IF(Свод!$B$1:$L$500='Список для печати'!$A$41,ROW(Свод!$A$1:$A$500)),1)+ROW(A8)-1,SMALL(IF(Свод!$B$1:$L$500='Список для печати'!$A$41,COLUMN(Свод!$B$1:$L$1)-COLUMN(Свод!$A$1)-1),1)+1),"")</f>
        <v>0</v>
      </c>
      <c r="D116" s="24">
        <f t="array" ref="D116">IF('Список для печати'!$A$41&lt;&gt;"",INDEX(Свод!B$1:M$500,SMALL(IF(Свод!$B$1:$L$500='Список для печати'!$A$41,ROW(Свод!$A$1:$A$500)),1)+ROW(B8)-1,SMALL(IF(Свод!$B$1:$L$500='Список для печати'!$A$41,COLUMN(Свод!$B$1:$L$1)-COLUMN(Свод!$A$1)-1),1)+1),"")</f>
        <v>0</v>
      </c>
      <c r="E116" s="23">
        <f t="array" ref="E116">IF('Список для печати'!$A$42&lt;&gt;"",INDEX(Свод!A$1:L$500,SMALL(IF(Свод!$B$1:$L$500='Список для печати'!$A$42,ROW(Свод!$A$1:$A$500)),1)+ROW(A8)-1,SMALL(IF(Свод!$B$1:$L$500='Список для печати'!$A$42,COLUMN(Свод!$B$1:$L$1)-COLUMN(Свод!$A$1)-1),1)+1),"")</f>
        <v>0</v>
      </c>
      <c r="F116" s="24">
        <f t="array" ref="F116">IF('Список для печати'!$A$42&lt;&gt;"",INDEX(Свод!B$1:M$500,SMALL(IF(Свод!$B$1:$L$500='Список для печати'!$A$42,ROW(Свод!$A$1:$A$500)),1)+ROW(B8)-1,SMALL(IF(Свод!$B$1:$L$500='Список для печати'!$A$42,COLUMN(Свод!$B$1:$L$1)-COLUMN(Свод!$A$1)-1),1)+1),"")</f>
        <v>0</v>
      </c>
      <c r="G116" s="23"/>
      <c r="H116" s="24"/>
      <c r="I116" s="23"/>
      <c r="J116" s="24"/>
      <c r="K116" s="23"/>
      <c r="L116" s="24"/>
    </row>
  </sheetData>
  <pageMargins left="0" right="0" top="0" bottom="0" header="0" footer="0"/>
  <pageSetup paperSize="9" scale="98" orientation="portrait" r:id="rId1"/>
  <rowBreaks count="1" manualBreakCount="1">
    <brk id="60" max="16383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0"/>
  <sheetViews>
    <sheetView workbookViewId="0">
      <selection sqref="A1:A1048576"/>
    </sheetView>
  </sheetViews>
  <sheetFormatPr defaultRowHeight="15" x14ac:dyDescent="0.25"/>
  <cols>
    <col min="1" max="1" width="12.5703125" style="7" customWidth="1"/>
  </cols>
  <sheetData>
    <row r="1" spans="1:1" ht="16.5" thickBot="1" x14ac:dyDescent="0.3">
      <c r="A1" s="5" t="s">
        <v>283</v>
      </c>
    </row>
    <row r="2" spans="1:1" ht="16.5" thickBot="1" x14ac:dyDescent="0.3">
      <c r="A2" s="5" t="s">
        <v>281</v>
      </c>
    </row>
    <row r="3" spans="1:1" ht="16.5" thickBot="1" x14ac:dyDescent="0.3">
      <c r="A3" s="5" t="s">
        <v>312</v>
      </c>
    </row>
    <row r="4" spans="1:1" ht="16.5" thickBot="1" x14ac:dyDescent="0.3">
      <c r="A4" s="5" t="s">
        <v>320</v>
      </c>
    </row>
    <row r="5" spans="1:1" ht="16.5" thickBot="1" x14ac:dyDescent="0.3">
      <c r="A5" s="5" t="s">
        <v>316</v>
      </c>
    </row>
    <row r="6" spans="1:1" ht="16.5" thickBot="1" x14ac:dyDescent="0.3">
      <c r="A6" s="5" t="s">
        <v>306</v>
      </c>
    </row>
    <row r="7" spans="1:1" ht="16.5" thickBot="1" x14ac:dyDescent="0.3">
      <c r="A7" s="5" t="s">
        <v>324</v>
      </c>
    </row>
    <row r="8" spans="1:1" ht="16.5" thickBot="1" x14ac:dyDescent="0.3">
      <c r="A8" s="5" t="s">
        <v>334</v>
      </c>
    </row>
    <row r="9" spans="1:1" ht="16.5" thickBot="1" x14ac:dyDescent="0.3">
      <c r="A9" s="5" t="s">
        <v>329</v>
      </c>
    </row>
    <row r="10" spans="1:1" ht="16.5" thickBot="1" x14ac:dyDescent="0.3">
      <c r="A10" s="5" t="s">
        <v>336</v>
      </c>
    </row>
    <row r="11" spans="1:1" ht="16.5" thickBot="1" x14ac:dyDescent="0.3">
      <c r="A11" s="5" t="s">
        <v>339</v>
      </c>
    </row>
    <row r="12" spans="1:1" ht="16.5" thickBot="1" x14ac:dyDescent="0.3">
      <c r="A12" s="5" t="s">
        <v>346</v>
      </c>
    </row>
    <row r="13" spans="1:1" ht="16.5" thickBot="1" x14ac:dyDescent="0.3">
      <c r="A13" s="5" t="s">
        <v>353</v>
      </c>
    </row>
    <row r="14" spans="1:1" ht="16.5" thickBot="1" x14ac:dyDescent="0.3">
      <c r="A14" s="5" t="s">
        <v>363</v>
      </c>
    </row>
    <row r="15" spans="1:1" ht="16.5" thickBot="1" x14ac:dyDescent="0.3">
      <c r="A15" s="5" t="s">
        <v>367</v>
      </c>
    </row>
    <row r="16" spans="1:1" ht="16.5" thickBot="1" x14ac:dyDescent="0.3">
      <c r="A16" s="5" t="s">
        <v>285</v>
      </c>
    </row>
    <row r="17" spans="1:1" ht="16.5" thickBot="1" x14ac:dyDescent="0.3">
      <c r="A17" s="5" t="s">
        <v>378</v>
      </c>
    </row>
    <row r="18" spans="1:1" ht="16.5" thickBot="1" x14ac:dyDescent="0.3">
      <c r="A18" s="5" t="s">
        <v>311</v>
      </c>
    </row>
    <row r="19" spans="1:1" ht="16.5" thickBot="1" x14ac:dyDescent="0.3">
      <c r="A19" s="5" t="s">
        <v>321</v>
      </c>
    </row>
    <row r="20" spans="1:1" ht="16.5" thickBot="1" x14ac:dyDescent="0.3">
      <c r="A20" s="5" t="s">
        <v>317</v>
      </c>
    </row>
    <row r="21" spans="1:1" ht="16.5" thickBot="1" x14ac:dyDescent="0.3">
      <c r="A21" s="5" t="s">
        <v>327</v>
      </c>
    </row>
    <row r="22" spans="1:1" ht="16.5" thickBot="1" x14ac:dyDescent="0.3">
      <c r="A22" s="5" t="s">
        <v>323</v>
      </c>
    </row>
    <row r="23" spans="1:1" ht="16.5" thickBot="1" x14ac:dyDescent="0.3">
      <c r="A23" s="5" t="s">
        <v>331</v>
      </c>
    </row>
    <row r="24" spans="1:1" ht="16.5" thickBot="1" x14ac:dyDescent="0.3">
      <c r="A24" s="5" t="s">
        <v>332</v>
      </c>
    </row>
    <row r="25" spans="1:1" ht="16.5" thickBot="1" x14ac:dyDescent="0.3">
      <c r="A25" s="5" t="s">
        <v>341</v>
      </c>
    </row>
    <row r="26" spans="1:1" ht="16.5" thickBot="1" x14ac:dyDescent="0.3">
      <c r="A26" s="5" t="s">
        <v>342</v>
      </c>
    </row>
    <row r="27" spans="1:1" ht="16.5" thickBot="1" x14ac:dyDescent="0.3">
      <c r="A27" s="5" t="s">
        <v>358</v>
      </c>
    </row>
    <row r="28" spans="1:1" ht="16.5" thickBot="1" x14ac:dyDescent="0.3">
      <c r="A28" s="5" t="s">
        <v>356</v>
      </c>
    </row>
    <row r="29" spans="1:1" ht="16.5" thickBot="1" x14ac:dyDescent="0.3">
      <c r="A29" s="5" t="s">
        <v>365</v>
      </c>
    </row>
    <row r="30" spans="1:1" ht="16.5" thickBot="1" x14ac:dyDescent="0.3">
      <c r="A30" s="5" t="s">
        <v>246</v>
      </c>
    </row>
    <row r="31" spans="1:1" ht="16.5" thickBot="1" x14ac:dyDescent="0.3">
      <c r="A31" s="5" t="s">
        <v>233</v>
      </c>
    </row>
    <row r="32" spans="1:1" ht="16.5" thickBot="1" x14ac:dyDescent="0.3">
      <c r="A32" s="5" t="s">
        <v>242</v>
      </c>
    </row>
    <row r="33" spans="1:1" ht="16.5" thickBot="1" x14ac:dyDescent="0.3">
      <c r="A33" s="5" t="s">
        <v>237</v>
      </c>
    </row>
    <row r="34" spans="1:1" ht="16.5" thickBot="1" x14ac:dyDescent="0.3">
      <c r="A34" s="5" t="s">
        <v>239</v>
      </c>
    </row>
    <row r="35" spans="1:1" ht="16.5" thickBot="1" x14ac:dyDescent="0.3">
      <c r="A35" s="5" t="s">
        <v>251</v>
      </c>
    </row>
    <row r="36" spans="1:1" ht="16.5" thickBot="1" x14ac:dyDescent="0.3">
      <c r="A36" s="5" t="s">
        <v>254</v>
      </c>
    </row>
    <row r="37" spans="1:1" ht="16.5" thickBot="1" x14ac:dyDescent="0.3">
      <c r="A37" s="5" t="s">
        <v>272</v>
      </c>
    </row>
    <row r="38" spans="1:1" ht="16.5" thickBot="1" x14ac:dyDescent="0.3">
      <c r="A38" s="5" t="s">
        <v>273</v>
      </c>
    </row>
    <row r="39" spans="1:1" ht="16.5" thickBot="1" x14ac:dyDescent="0.3">
      <c r="A39" s="5" t="s">
        <v>303</v>
      </c>
    </row>
    <row r="40" spans="1:1" ht="16.5" thickBot="1" x14ac:dyDescent="0.3">
      <c r="A40" s="5" t="s">
        <v>300</v>
      </c>
    </row>
    <row r="41" spans="1:1" ht="16.5" thickBot="1" x14ac:dyDescent="0.3">
      <c r="A41" s="5" t="s">
        <v>297</v>
      </c>
    </row>
    <row r="42" spans="1:1" ht="16.5" thickBot="1" x14ac:dyDescent="0.3">
      <c r="A42" s="5" t="s">
        <v>294</v>
      </c>
    </row>
    <row r="43" spans="1:1" ht="16.5" thickBot="1" x14ac:dyDescent="0.3">
      <c r="A43" s="5" t="s">
        <v>291</v>
      </c>
    </row>
    <row r="44" spans="1:1" ht="16.5" thickBot="1" x14ac:dyDescent="0.3">
      <c r="A44" s="5" t="s">
        <v>288</v>
      </c>
    </row>
    <row r="45" spans="1:1" ht="16.5" thickBot="1" x14ac:dyDescent="0.3">
      <c r="A45" s="5" t="s">
        <v>282</v>
      </c>
    </row>
    <row r="46" spans="1:1" ht="16.5" thickBot="1" x14ac:dyDescent="0.3">
      <c r="A46" s="5" t="s">
        <v>280</v>
      </c>
    </row>
    <row r="47" spans="1:1" ht="16.5" thickBot="1" x14ac:dyDescent="0.3">
      <c r="A47" s="5" t="s">
        <v>313</v>
      </c>
    </row>
    <row r="48" spans="1:1" ht="16.5" thickBot="1" x14ac:dyDescent="0.3">
      <c r="A48" s="5" t="s">
        <v>318</v>
      </c>
    </row>
    <row r="49" spans="1:1" ht="16.5" thickBot="1" x14ac:dyDescent="0.3">
      <c r="A49" s="5" t="s">
        <v>315</v>
      </c>
    </row>
    <row r="50" spans="1:1" ht="16.5" thickBot="1" x14ac:dyDescent="0.3">
      <c r="A50" s="5" t="s">
        <v>309</v>
      </c>
    </row>
    <row r="51" spans="1:1" ht="16.5" thickBot="1" x14ac:dyDescent="0.3">
      <c r="A51" s="5" t="s">
        <v>325</v>
      </c>
    </row>
    <row r="52" spans="1:1" ht="16.5" thickBot="1" x14ac:dyDescent="0.3">
      <c r="A52" s="5" t="s">
        <v>326</v>
      </c>
    </row>
    <row r="53" spans="1:1" ht="16.5" thickBot="1" x14ac:dyDescent="0.3">
      <c r="A53" s="5" t="s">
        <v>333</v>
      </c>
    </row>
    <row r="54" spans="1:1" ht="16.5" thickBot="1" x14ac:dyDescent="0.3">
      <c r="A54" s="5" t="s">
        <v>335</v>
      </c>
    </row>
    <row r="55" spans="1:1" ht="16.5" thickBot="1" x14ac:dyDescent="0.3">
      <c r="A55" s="5" t="s">
        <v>338</v>
      </c>
    </row>
    <row r="56" spans="1:1" ht="16.5" thickBot="1" x14ac:dyDescent="0.3">
      <c r="A56" s="5" t="s">
        <v>343</v>
      </c>
    </row>
    <row r="57" spans="1:1" ht="16.5" thickBot="1" x14ac:dyDescent="0.3">
      <c r="A57" s="5" t="s">
        <v>348</v>
      </c>
    </row>
    <row r="58" spans="1:1" ht="16.5" thickBot="1" x14ac:dyDescent="0.3">
      <c r="A58" s="5" t="s">
        <v>364</v>
      </c>
    </row>
    <row r="59" spans="1:1" ht="16.5" thickBot="1" x14ac:dyDescent="0.3">
      <c r="A59" s="5" t="s">
        <v>343</v>
      </c>
    </row>
    <row r="60" spans="1:1" ht="16.5" thickBot="1" x14ac:dyDescent="0.3">
      <c r="A60" s="5" t="s">
        <v>374</v>
      </c>
    </row>
    <row r="61" spans="1:1" ht="16.5" thickBot="1" x14ac:dyDescent="0.3">
      <c r="A61" s="5" t="s">
        <v>241</v>
      </c>
    </row>
    <row r="62" spans="1:1" ht="16.5" thickBot="1" x14ac:dyDescent="0.3">
      <c r="A62" s="5" t="s">
        <v>231</v>
      </c>
    </row>
    <row r="63" spans="1:1" ht="16.5" thickBot="1" x14ac:dyDescent="0.3">
      <c r="A63" s="5" t="s">
        <v>234</v>
      </c>
    </row>
    <row r="64" spans="1:1" ht="16.5" thickBot="1" x14ac:dyDescent="0.3">
      <c r="A64" s="5" t="s">
        <v>236</v>
      </c>
    </row>
    <row r="65" spans="1:1" ht="16.5" thickBot="1" x14ac:dyDescent="0.3">
      <c r="A65" s="5" t="s">
        <v>245</v>
      </c>
    </row>
    <row r="66" spans="1:1" ht="16.5" thickBot="1" x14ac:dyDescent="0.3">
      <c r="A66" s="5" t="s">
        <v>249</v>
      </c>
    </row>
    <row r="67" spans="1:1" ht="16.5" thickBot="1" x14ac:dyDescent="0.3">
      <c r="A67" s="5" t="s">
        <v>258</v>
      </c>
    </row>
    <row r="68" spans="1:1" ht="16.5" thickBot="1" x14ac:dyDescent="0.3">
      <c r="A68" s="5" t="s">
        <v>255</v>
      </c>
    </row>
    <row r="69" spans="1:1" ht="16.5" thickBot="1" x14ac:dyDescent="0.3">
      <c r="A69" s="5" t="s">
        <v>268</v>
      </c>
    </row>
    <row r="70" spans="1:1" ht="16.5" thickBot="1" x14ac:dyDescent="0.3">
      <c r="A70" s="5" t="s">
        <v>301</v>
      </c>
    </row>
    <row r="71" spans="1:1" ht="16.5" thickBot="1" x14ac:dyDescent="0.3">
      <c r="A71" s="5" t="s">
        <v>298</v>
      </c>
    </row>
    <row r="72" spans="1:1" ht="16.5" thickBot="1" x14ac:dyDescent="0.3">
      <c r="A72" s="5" t="s">
        <v>295</v>
      </c>
    </row>
    <row r="73" spans="1:1" ht="16.5" thickBot="1" x14ac:dyDescent="0.3">
      <c r="A73" s="5" t="s">
        <v>292</v>
      </c>
    </row>
    <row r="74" spans="1:1" ht="16.5" thickBot="1" x14ac:dyDescent="0.3">
      <c r="A74" s="5" t="s">
        <v>289</v>
      </c>
    </row>
    <row r="75" spans="1:1" ht="16.5" thickBot="1" x14ac:dyDescent="0.3">
      <c r="A75" s="5" t="s">
        <v>286</v>
      </c>
    </row>
    <row r="76" spans="1:1" ht="16.5" thickBot="1" x14ac:dyDescent="0.3">
      <c r="A76" s="5" t="s">
        <v>376</v>
      </c>
    </row>
    <row r="77" spans="1:1" ht="16.5" thickBot="1" x14ac:dyDescent="0.3">
      <c r="A77" s="5" t="s">
        <v>232</v>
      </c>
    </row>
    <row r="78" spans="1:1" ht="16.5" thickBot="1" x14ac:dyDescent="0.3">
      <c r="A78" s="5" t="s">
        <v>235</v>
      </c>
    </row>
    <row r="79" spans="1:1" ht="16.5" thickBot="1" x14ac:dyDescent="0.3">
      <c r="A79" s="5" t="s">
        <v>240</v>
      </c>
    </row>
    <row r="80" spans="1:1" ht="16.5" thickBot="1" x14ac:dyDescent="0.3">
      <c r="A80" s="5" t="s">
        <v>238</v>
      </c>
    </row>
    <row r="81" spans="1:1" ht="16.5" thickBot="1" x14ac:dyDescent="0.3">
      <c r="A81" s="5" t="s">
        <v>250</v>
      </c>
    </row>
    <row r="82" spans="1:1" ht="16.5" thickBot="1" x14ac:dyDescent="0.3">
      <c r="A82" s="5" t="s">
        <v>257</v>
      </c>
    </row>
    <row r="83" spans="1:1" ht="16.5" thickBot="1" x14ac:dyDescent="0.3">
      <c r="A83" s="5" t="s">
        <v>256</v>
      </c>
    </row>
    <row r="84" spans="1:1" ht="16.5" thickBot="1" x14ac:dyDescent="0.3">
      <c r="A84" s="5" t="s">
        <v>270</v>
      </c>
    </row>
    <row r="85" spans="1:1" ht="16.5" thickBot="1" x14ac:dyDescent="0.3">
      <c r="A85" s="5" t="s">
        <v>302</v>
      </c>
    </row>
    <row r="86" spans="1:1" ht="16.5" thickBot="1" x14ac:dyDescent="0.3">
      <c r="A86" s="5" t="s">
        <v>299</v>
      </c>
    </row>
    <row r="87" spans="1:1" ht="16.5" thickBot="1" x14ac:dyDescent="0.3">
      <c r="A87" s="5" t="s">
        <v>296</v>
      </c>
    </row>
    <row r="88" spans="1:1" ht="16.5" thickBot="1" x14ac:dyDescent="0.3">
      <c r="A88" s="5" t="s">
        <v>293</v>
      </c>
    </row>
    <row r="89" spans="1:1" ht="16.5" thickBot="1" x14ac:dyDescent="0.3">
      <c r="A89" s="5" t="s">
        <v>290</v>
      </c>
    </row>
    <row r="90" spans="1:1" ht="15.75" x14ac:dyDescent="0.25">
      <c r="A90" s="5" t="s">
        <v>287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zoomScaleNormal="100" workbookViewId="0">
      <selection activeCell="C17" sqref="C17"/>
    </sheetView>
  </sheetViews>
  <sheetFormatPr defaultRowHeight="14.1" customHeight="1" x14ac:dyDescent="0.25"/>
  <cols>
    <col min="1" max="1" width="19.7109375" style="6" customWidth="1"/>
    <col min="2" max="2" width="12.5703125" style="7" customWidth="1"/>
    <col min="3" max="3" width="19.7109375" style="6" customWidth="1"/>
    <col min="4" max="4" width="12.5703125" style="7" customWidth="1"/>
    <col min="5" max="5" width="19.7109375" style="6" customWidth="1"/>
    <col min="6" max="6" width="12.5703125" style="7" customWidth="1"/>
    <col min="7" max="7" width="19.7109375" style="6" customWidth="1"/>
    <col min="8" max="8" width="12.5703125" style="6" customWidth="1"/>
    <col min="9" max="9" width="19.7109375" style="6" customWidth="1"/>
    <col min="10" max="10" width="12.5703125" style="6" customWidth="1"/>
    <col min="11" max="11" width="19.7109375" style="6" customWidth="1"/>
    <col min="12" max="12" width="12.5703125" style="6" customWidth="1"/>
    <col min="13" max="16384" width="9.140625" style="6"/>
  </cols>
  <sheetData>
    <row r="1" spans="1:12" ht="14.1" customHeight="1" x14ac:dyDescent="0.25">
      <c r="A1" s="4" t="s">
        <v>229</v>
      </c>
      <c r="B1" s="5" t="s">
        <v>241</v>
      </c>
      <c r="C1" s="4" t="s">
        <v>229</v>
      </c>
      <c r="D1" s="5" t="s">
        <v>376</v>
      </c>
      <c r="E1" s="4" t="s">
        <v>229</v>
      </c>
      <c r="F1" s="5" t="s">
        <v>246</v>
      </c>
      <c r="G1" s="8" t="s">
        <v>279</v>
      </c>
      <c r="H1" s="5" t="s">
        <v>282</v>
      </c>
      <c r="I1" s="8" t="s">
        <v>279</v>
      </c>
      <c r="J1" s="5" t="s">
        <v>283</v>
      </c>
      <c r="K1" s="8" t="s">
        <v>284</v>
      </c>
      <c r="L1" s="5" t="s">
        <v>285</v>
      </c>
    </row>
    <row r="2" spans="1:12" ht="14.1" customHeight="1" x14ac:dyDescent="0.25">
      <c r="A2" s="9" t="s">
        <v>26</v>
      </c>
      <c r="B2" s="10" t="s">
        <v>0</v>
      </c>
      <c r="C2" s="9" t="s">
        <v>26</v>
      </c>
      <c r="D2" s="10" t="s">
        <v>0</v>
      </c>
      <c r="E2" s="9" t="s">
        <v>26</v>
      </c>
      <c r="F2" s="10" t="s">
        <v>0</v>
      </c>
      <c r="G2" s="9" t="s">
        <v>52</v>
      </c>
      <c r="H2" s="10" t="s">
        <v>5</v>
      </c>
      <c r="I2" s="9" t="s">
        <v>52</v>
      </c>
      <c r="J2" s="10" t="s">
        <v>6</v>
      </c>
      <c r="K2" s="9" t="s">
        <v>52</v>
      </c>
      <c r="L2" s="10" t="s">
        <v>6</v>
      </c>
    </row>
    <row r="3" spans="1:12" ht="14.1" customHeight="1" x14ac:dyDescent="0.25">
      <c r="A3" s="1" t="s">
        <v>14</v>
      </c>
      <c r="B3" s="2" t="s">
        <v>177</v>
      </c>
      <c r="C3" s="1" t="s">
        <v>14</v>
      </c>
      <c r="D3" s="2" t="s">
        <v>28</v>
      </c>
      <c r="E3" s="1" t="s">
        <v>14</v>
      </c>
      <c r="F3" s="2" t="s">
        <v>43</v>
      </c>
      <c r="G3" s="1" t="s">
        <v>53</v>
      </c>
      <c r="H3" s="2" t="s">
        <v>64</v>
      </c>
      <c r="I3" s="1" t="s">
        <v>53</v>
      </c>
      <c r="J3" s="2" t="s">
        <v>61</v>
      </c>
      <c r="K3" s="1" t="s">
        <v>53</v>
      </c>
      <c r="L3" s="2" t="s">
        <v>66</v>
      </c>
    </row>
    <row r="4" spans="1:12" ht="14.1" customHeight="1" x14ac:dyDescent="0.25">
      <c r="A4" s="9" t="s">
        <v>35</v>
      </c>
      <c r="B4" s="10" t="s">
        <v>157</v>
      </c>
      <c r="C4" s="9" t="s">
        <v>35</v>
      </c>
      <c r="D4" s="10" t="s">
        <v>122</v>
      </c>
      <c r="E4" s="9" t="s">
        <v>35</v>
      </c>
      <c r="F4" s="10" t="s">
        <v>124</v>
      </c>
      <c r="G4" s="9" t="s">
        <v>59</v>
      </c>
      <c r="H4" s="10" t="s">
        <v>62</v>
      </c>
      <c r="I4" s="9" t="s">
        <v>59</v>
      </c>
      <c r="J4" s="10" t="s">
        <v>65</v>
      </c>
      <c r="K4" s="9" t="s">
        <v>59</v>
      </c>
      <c r="L4" s="10" t="s">
        <v>62</v>
      </c>
    </row>
    <row r="5" spans="1:12" ht="14.1" customHeight="1" x14ac:dyDescent="0.25">
      <c r="A5" s="3" t="s">
        <v>119</v>
      </c>
      <c r="B5" s="2" t="s">
        <v>1</v>
      </c>
      <c r="C5" s="3" t="s">
        <v>119</v>
      </c>
      <c r="D5" s="2" t="s">
        <v>1</v>
      </c>
      <c r="E5" s="3" t="s">
        <v>119</v>
      </c>
      <c r="F5" s="2" t="s">
        <v>1</v>
      </c>
      <c r="G5" s="3" t="s">
        <v>54</v>
      </c>
      <c r="H5" s="2" t="s">
        <v>57</v>
      </c>
      <c r="I5" s="3" t="s">
        <v>54</v>
      </c>
      <c r="J5" s="2" t="s">
        <v>57</v>
      </c>
      <c r="K5" s="3" t="s">
        <v>54</v>
      </c>
      <c r="L5" s="2" t="s">
        <v>139</v>
      </c>
    </row>
    <row r="6" spans="1:12" ht="14.1" customHeight="1" x14ac:dyDescent="0.25">
      <c r="A6" s="11" t="s">
        <v>120</v>
      </c>
      <c r="B6" s="10" t="s">
        <v>125</v>
      </c>
      <c r="C6" s="11" t="s">
        <v>120</v>
      </c>
      <c r="D6" s="10" t="s">
        <v>126</v>
      </c>
      <c r="E6" s="11" t="s">
        <v>120</v>
      </c>
      <c r="F6" s="10" t="s">
        <v>125</v>
      </c>
      <c r="G6" s="11" t="s">
        <v>60</v>
      </c>
      <c r="H6" s="10">
        <v>1</v>
      </c>
      <c r="I6" s="11" t="s">
        <v>60</v>
      </c>
      <c r="J6" s="10">
        <v>1</v>
      </c>
      <c r="K6" s="11" t="s">
        <v>60</v>
      </c>
      <c r="L6" s="10">
        <v>1</v>
      </c>
    </row>
    <row r="7" spans="1:12" ht="14.1" customHeight="1" x14ac:dyDescent="0.25">
      <c r="A7" s="1" t="s">
        <v>121</v>
      </c>
      <c r="B7" s="2" t="s">
        <v>207</v>
      </c>
      <c r="C7" s="1" t="s">
        <v>121</v>
      </c>
      <c r="D7" s="2" t="s">
        <v>123</v>
      </c>
      <c r="E7" s="1" t="s">
        <v>121</v>
      </c>
      <c r="F7" s="2" t="s">
        <v>123</v>
      </c>
      <c r="G7" s="1" t="s">
        <v>18</v>
      </c>
      <c r="H7" s="2" t="s">
        <v>58</v>
      </c>
      <c r="I7" s="1" t="s">
        <v>18</v>
      </c>
      <c r="J7" s="2" t="s">
        <v>58</v>
      </c>
      <c r="K7" s="1" t="s">
        <v>18</v>
      </c>
      <c r="L7" s="2" t="s">
        <v>58</v>
      </c>
    </row>
    <row r="8" spans="1:12" ht="14.1" customHeight="1" thickBot="1" x14ac:dyDescent="0.3">
      <c r="A8" s="12" t="s">
        <v>18</v>
      </c>
      <c r="B8" s="13" t="s">
        <v>40</v>
      </c>
      <c r="C8" s="12" t="s">
        <v>18</v>
      </c>
      <c r="D8" s="13" t="s">
        <v>58</v>
      </c>
      <c r="E8" s="12" t="s">
        <v>18</v>
      </c>
      <c r="F8" s="13" t="s">
        <v>58</v>
      </c>
      <c r="G8" s="12"/>
      <c r="H8" s="13"/>
      <c r="I8" s="12"/>
      <c r="J8" s="13"/>
      <c r="K8" s="12"/>
      <c r="L8" s="13"/>
    </row>
    <row r="9" spans="1:12" ht="14.1" customHeight="1" x14ac:dyDescent="0.25">
      <c r="A9" s="4" t="s">
        <v>229</v>
      </c>
      <c r="B9" s="5" t="s">
        <v>231</v>
      </c>
      <c r="C9" s="4" t="s">
        <v>229</v>
      </c>
      <c r="D9" s="5" t="s">
        <v>232</v>
      </c>
      <c r="E9" s="4" t="s">
        <v>229</v>
      </c>
      <c r="F9" s="5" t="s">
        <v>233</v>
      </c>
      <c r="G9" s="8" t="s">
        <v>279</v>
      </c>
      <c r="H9" s="5" t="s">
        <v>280</v>
      </c>
      <c r="I9" s="8" t="s">
        <v>279</v>
      </c>
      <c r="J9" s="5" t="s">
        <v>281</v>
      </c>
      <c r="K9" s="8" t="s">
        <v>377</v>
      </c>
      <c r="L9" s="5" t="s">
        <v>378</v>
      </c>
    </row>
    <row r="10" spans="1:12" ht="14.1" customHeight="1" x14ac:dyDescent="0.25">
      <c r="A10" s="9" t="s">
        <v>26</v>
      </c>
      <c r="B10" s="10" t="s">
        <v>0</v>
      </c>
      <c r="C10" s="9" t="s">
        <v>26</v>
      </c>
      <c r="D10" s="10" t="s">
        <v>0</v>
      </c>
      <c r="E10" s="9" t="s">
        <v>26</v>
      </c>
      <c r="F10" s="10" t="s">
        <v>0</v>
      </c>
      <c r="G10" s="9" t="s">
        <v>52</v>
      </c>
      <c r="H10" s="10" t="s">
        <v>4</v>
      </c>
      <c r="I10" s="9" t="s">
        <v>52</v>
      </c>
      <c r="J10" s="10" t="s">
        <v>138</v>
      </c>
      <c r="K10" s="9" t="s">
        <v>52</v>
      </c>
      <c r="L10" s="10" t="s">
        <v>8</v>
      </c>
    </row>
    <row r="11" spans="1:12" ht="14.1" customHeight="1" x14ac:dyDescent="0.25">
      <c r="A11" s="1" t="s">
        <v>14</v>
      </c>
      <c r="B11" s="2" t="s">
        <v>109</v>
      </c>
      <c r="C11" s="1" t="s">
        <v>14</v>
      </c>
      <c r="D11" s="2" t="s">
        <v>43</v>
      </c>
      <c r="E11" s="1" t="s">
        <v>14</v>
      </c>
      <c r="F11" s="2" t="s">
        <v>33</v>
      </c>
      <c r="G11" s="1" t="s">
        <v>53</v>
      </c>
      <c r="H11" s="2" t="s">
        <v>61</v>
      </c>
      <c r="I11" s="1" t="s">
        <v>53</v>
      </c>
      <c r="J11" s="2" t="s">
        <v>63</v>
      </c>
      <c r="K11" s="1" t="s">
        <v>53</v>
      </c>
      <c r="L11" s="2" t="s">
        <v>55</v>
      </c>
    </row>
    <row r="12" spans="1:12" ht="14.1" customHeight="1" x14ac:dyDescent="0.25">
      <c r="A12" s="9" t="s">
        <v>35</v>
      </c>
      <c r="B12" s="10" t="s">
        <v>122</v>
      </c>
      <c r="C12" s="9" t="s">
        <v>35</v>
      </c>
      <c r="D12" s="10" t="s">
        <v>124</v>
      </c>
      <c r="E12" s="9" t="s">
        <v>35</v>
      </c>
      <c r="F12" s="10" t="s">
        <v>154</v>
      </c>
      <c r="G12" s="9" t="s">
        <v>59</v>
      </c>
      <c r="H12" s="10" t="s">
        <v>62</v>
      </c>
      <c r="I12" s="9" t="s">
        <v>59</v>
      </c>
      <c r="J12" s="10" t="s">
        <v>62</v>
      </c>
      <c r="K12" s="9" t="s">
        <v>144</v>
      </c>
      <c r="L12" s="10" t="s">
        <v>56</v>
      </c>
    </row>
    <row r="13" spans="1:12" ht="14.1" customHeight="1" x14ac:dyDescent="0.25">
      <c r="A13" s="3" t="s">
        <v>119</v>
      </c>
      <c r="B13" s="2" t="s">
        <v>1</v>
      </c>
      <c r="C13" s="3" t="s">
        <v>119</v>
      </c>
      <c r="D13" s="2" t="s">
        <v>1</v>
      </c>
      <c r="E13" s="3" t="s">
        <v>119</v>
      </c>
      <c r="F13" s="2" t="s">
        <v>1</v>
      </c>
      <c r="G13" s="3" t="s">
        <v>54</v>
      </c>
      <c r="H13" s="2" t="s">
        <v>57</v>
      </c>
      <c r="I13" s="3" t="s">
        <v>54</v>
      </c>
      <c r="J13" s="2" t="s">
        <v>57</v>
      </c>
      <c r="K13" s="3" t="s">
        <v>54</v>
      </c>
      <c r="L13" s="2" t="s">
        <v>57</v>
      </c>
    </row>
    <row r="14" spans="1:12" ht="14.1" customHeight="1" x14ac:dyDescent="0.25">
      <c r="A14" s="11" t="s">
        <v>120</v>
      </c>
      <c r="B14" s="10" t="s">
        <v>125</v>
      </c>
      <c r="C14" s="11" t="s">
        <v>120</v>
      </c>
      <c r="D14" s="10" t="s">
        <v>125</v>
      </c>
      <c r="E14" s="11" t="s">
        <v>120</v>
      </c>
      <c r="F14" s="10" t="s">
        <v>125</v>
      </c>
      <c r="G14" s="11" t="s">
        <v>60</v>
      </c>
      <c r="H14" s="10">
        <v>2</v>
      </c>
      <c r="I14" s="11" t="s">
        <v>60</v>
      </c>
      <c r="J14" s="10">
        <v>2</v>
      </c>
      <c r="K14" s="11" t="s">
        <v>60</v>
      </c>
      <c r="L14" s="10">
        <v>1</v>
      </c>
    </row>
    <row r="15" spans="1:12" ht="14.1" customHeight="1" x14ac:dyDescent="0.25">
      <c r="A15" s="1" t="s">
        <v>121</v>
      </c>
      <c r="B15" s="2" t="s">
        <v>123</v>
      </c>
      <c r="C15" s="1" t="s">
        <v>121</v>
      </c>
      <c r="D15" s="2" t="s">
        <v>123</v>
      </c>
      <c r="E15" s="1" t="s">
        <v>121</v>
      </c>
      <c r="F15" s="2" t="s">
        <v>155</v>
      </c>
      <c r="G15" s="1" t="s">
        <v>18</v>
      </c>
      <c r="H15" s="2" t="s">
        <v>58</v>
      </c>
      <c r="I15" s="1" t="s">
        <v>18</v>
      </c>
      <c r="J15" s="2" t="s">
        <v>58</v>
      </c>
      <c r="K15" s="1" t="s">
        <v>18</v>
      </c>
      <c r="L15" s="2" t="s">
        <v>58</v>
      </c>
    </row>
    <row r="16" spans="1:12" ht="14.1" customHeight="1" thickBot="1" x14ac:dyDescent="0.3">
      <c r="A16" s="12" t="s">
        <v>18</v>
      </c>
      <c r="B16" s="13" t="s">
        <v>58</v>
      </c>
      <c r="C16" s="12" t="s">
        <v>18</v>
      </c>
      <c r="D16" s="13" t="s">
        <v>58</v>
      </c>
      <c r="E16" s="12" t="s">
        <v>18</v>
      </c>
      <c r="F16" s="13" t="s">
        <v>58</v>
      </c>
      <c r="G16" s="12"/>
      <c r="H16" s="13"/>
      <c r="I16" s="12"/>
      <c r="J16" s="13"/>
      <c r="K16" s="12"/>
      <c r="L16" s="13"/>
    </row>
    <row r="17" spans="1:12" ht="14.1" customHeight="1" x14ac:dyDescent="0.25">
      <c r="A17" s="4" t="s">
        <v>229</v>
      </c>
      <c r="B17" s="5" t="s">
        <v>234</v>
      </c>
      <c r="C17" s="4" t="s">
        <v>229</v>
      </c>
      <c r="D17" s="5" t="s">
        <v>235</v>
      </c>
      <c r="E17" s="4" t="s">
        <v>229</v>
      </c>
      <c r="F17" s="5" t="s">
        <v>242</v>
      </c>
      <c r="G17" s="8" t="s">
        <v>307</v>
      </c>
      <c r="H17" s="5" t="s">
        <v>313</v>
      </c>
      <c r="I17" s="8" t="s">
        <v>308</v>
      </c>
      <c r="J17" s="5" t="s">
        <v>312</v>
      </c>
      <c r="K17" s="8" t="s">
        <v>310</v>
      </c>
      <c r="L17" s="5" t="s">
        <v>311</v>
      </c>
    </row>
    <row r="18" spans="1:12" ht="14.1" customHeight="1" x14ac:dyDescent="0.25">
      <c r="A18" s="9" t="s">
        <v>26</v>
      </c>
      <c r="B18" s="10" t="s">
        <v>0</v>
      </c>
      <c r="C18" s="9" t="s">
        <v>26</v>
      </c>
      <c r="D18" s="10" t="s">
        <v>0</v>
      </c>
      <c r="E18" s="9" t="s">
        <v>26</v>
      </c>
      <c r="F18" s="10" t="s">
        <v>0</v>
      </c>
      <c r="G18" s="9" t="s">
        <v>26</v>
      </c>
      <c r="H18" s="10" t="s">
        <v>3</v>
      </c>
      <c r="I18" s="9" t="s">
        <v>26</v>
      </c>
      <c r="J18" s="10" t="s">
        <v>3</v>
      </c>
      <c r="K18" s="9" t="s">
        <v>26</v>
      </c>
      <c r="L18" s="10" t="s">
        <v>3</v>
      </c>
    </row>
    <row r="19" spans="1:12" ht="14.1" customHeight="1" x14ac:dyDescent="0.25">
      <c r="A19" s="1" t="s">
        <v>14</v>
      </c>
      <c r="B19" s="2" t="s">
        <v>156</v>
      </c>
      <c r="C19" s="1" t="s">
        <v>14</v>
      </c>
      <c r="D19" s="2" t="s">
        <v>147</v>
      </c>
      <c r="E19" s="1" t="s">
        <v>14</v>
      </c>
      <c r="F19" s="2" t="s">
        <v>208</v>
      </c>
      <c r="G19" s="1" t="s">
        <v>14</v>
      </c>
      <c r="H19" s="2" t="s">
        <v>28</v>
      </c>
      <c r="I19" s="1" t="s">
        <v>14</v>
      </c>
      <c r="J19" s="2" t="s">
        <v>43</v>
      </c>
      <c r="K19" s="1" t="s">
        <v>14</v>
      </c>
      <c r="L19" s="2" t="s">
        <v>46</v>
      </c>
    </row>
    <row r="20" spans="1:12" ht="14.1" customHeight="1" x14ac:dyDescent="0.25">
      <c r="A20" s="9" t="s">
        <v>35</v>
      </c>
      <c r="B20" s="10" t="s">
        <v>122</v>
      </c>
      <c r="C20" s="9" t="s">
        <v>35</v>
      </c>
      <c r="D20" s="10" t="s">
        <v>122</v>
      </c>
      <c r="E20" s="9" t="s">
        <v>35</v>
      </c>
      <c r="F20" s="10" t="s">
        <v>209</v>
      </c>
      <c r="G20" s="9" t="s">
        <v>34</v>
      </c>
      <c r="H20" s="10" t="s">
        <v>42</v>
      </c>
      <c r="I20" s="9" t="s">
        <v>34</v>
      </c>
      <c r="J20" s="10" t="s">
        <v>44</v>
      </c>
      <c r="K20" s="9" t="s">
        <v>34</v>
      </c>
      <c r="L20" s="10" t="s">
        <v>47</v>
      </c>
    </row>
    <row r="21" spans="1:12" ht="14.1" customHeight="1" x14ac:dyDescent="0.25">
      <c r="A21" s="3" t="s">
        <v>119</v>
      </c>
      <c r="B21" s="2" t="s">
        <v>1</v>
      </c>
      <c r="C21" s="3" t="s">
        <v>119</v>
      </c>
      <c r="D21" s="2" t="s">
        <v>1</v>
      </c>
      <c r="E21" s="3" t="s">
        <v>119</v>
      </c>
      <c r="F21" s="2" t="s">
        <v>1</v>
      </c>
      <c r="G21" s="3" t="s">
        <v>41</v>
      </c>
      <c r="H21" s="2">
        <v>3</v>
      </c>
      <c r="I21" s="3" t="s">
        <v>41</v>
      </c>
      <c r="J21" s="2">
        <v>2</v>
      </c>
      <c r="K21" s="3" t="s">
        <v>41</v>
      </c>
      <c r="L21" s="2">
        <v>1</v>
      </c>
    </row>
    <row r="22" spans="1:12" ht="14.1" customHeight="1" x14ac:dyDescent="0.25">
      <c r="A22" s="11" t="s">
        <v>120</v>
      </c>
      <c r="B22" s="10" t="s">
        <v>125</v>
      </c>
      <c r="C22" s="11" t="s">
        <v>120</v>
      </c>
      <c r="D22" s="10" t="s">
        <v>125</v>
      </c>
      <c r="E22" s="11" t="s">
        <v>120</v>
      </c>
      <c r="F22" s="10" t="s">
        <v>125</v>
      </c>
      <c r="G22" s="11" t="s">
        <v>36</v>
      </c>
      <c r="H22" s="10" t="s">
        <v>9</v>
      </c>
      <c r="I22" s="11" t="s">
        <v>36</v>
      </c>
      <c r="J22" s="10" t="s">
        <v>45</v>
      </c>
      <c r="K22" s="11" t="s">
        <v>36</v>
      </c>
      <c r="L22" s="10" t="s">
        <v>48</v>
      </c>
    </row>
    <row r="23" spans="1:12" ht="14.1" customHeight="1" x14ac:dyDescent="0.25">
      <c r="A23" s="1" t="s">
        <v>121</v>
      </c>
      <c r="B23" s="2" t="s">
        <v>123</v>
      </c>
      <c r="C23" s="1" t="s">
        <v>121</v>
      </c>
      <c r="D23" s="2" t="s">
        <v>123</v>
      </c>
      <c r="E23" s="1" t="s">
        <v>121</v>
      </c>
      <c r="F23" s="2" t="s">
        <v>158</v>
      </c>
      <c r="G23" s="1" t="s">
        <v>18</v>
      </c>
      <c r="H23" s="2" t="s">
        <v>58</v>
      </c>
      <c r="I23" s="1" t="s">
        <v>18</v>
      </c>
      <c r="J23" s="2" t="s">
        <v>58</v>
      </c>
      <c r="K23" s="1" t="s">
        <v>18</v>
      </c>
      <c r="L23" s="2" t="s">
        <v>58</v>
      </c>
    </row>
    <row r="24" spans="1:12" ht="14.1" customHeight="1" thickBot="1" x14ac:dyDescent="0.3">
      <c r="A24" s="12" t="s">
        <v>18</v>
      </c>
      <c r="B24" s="13" t="s">
        <v>40</v>
      </c>
      <c r="C24" s="12" t="s">
        <v>18</v>
      </c>
      <c r="D24" s="13" t="s">
        <v>40</v>
      </c>
      <c r="E24" s="12" t="s">
        <v>18</v>
      </c>
      <c r="F24" s="13" t="s">
        <v>40</v>
      </c>
      <c r="G24" s="12"/>
      <c r="H24" s="13"/>
      <c r="I24" s="12"/>
      <c r="J24" s="13"/>
      <c r="K24" s="12"/>
      <c r="L24" s="13"/>
    </row>
    <row r="25" spans="1:12" ht="14.1" customHeight="1" x14ac:dyDescent="0.25">
      <c r="A25" s="4" t="s">
        <v>229</v>
      </c>
      <c r="B25" s="5" t="s">
        <v>236</v>
      </c>
      <c r="C25" s="4" t="s">
        <v>229</v>
      </c>
      <c r="D25" s="5" t="s">
        <v>240</v>
      </c>
      <c r="E25" s="4" t="s">
        <v>229</v>
      </c>
      <c r="F25" s="5" t="s">
        <v>237</v>
      </c>
      <c r="G25" s="8" t="s">
        <v>307</v>
      </c>
      <c r="H25" s="5" t="s">
        <v>318</v>
      </c>
      <c r="I25" s="8" t="s">
        <v>319</v>
      </c>
      <c r="J25" s="5" t="s">
        <v>320</v>
      </c>
      <c r="K25" s="8" t="s">
        <v>319</v>
      </c>
      <c r="L25" s="5" t="s">
        <v>321</v>
      </c>
    </row>
    <row r="26" spans="1:12" ht="14.1" customHeight="1" x14ac:dyDescent="0.25">
      <c r="A26" s="9" t="s">
        <v>26</v>
      </c>
      <c r="B26" s="10" t="s">
        <v>0</v>
      </c>
      <c r="C26" s="9" t="s">
        <v>26</v>
      </c>
      <c r="D26" s="10" t="s">
        <v>0</v>
      </c>
      <c r="E26" s="9" t="s">
        <v>26</v>
      </c>
      <c r="F26" s="10" t="s">
        <v>0</v>
      </c>
      <c r="G26" s="9" t="s">
        <v>26</v>
      </c>
      <c r="H26" s="10" t="s">
        <v>3</v>
      </c>
      <c r="I26" s="9" t="s">
        <v>26</v>
      </c>
      <c r="J26" s="10" t="s">
        <v>3</v>
      </c>
      <c r="K26" s="9" t="s">
        <v>26</v>
      </c>
      <c r="L26" s="10" t="s">
        <v>3</v>
      </c>
    </row>
    <row r="27" spans="1:12" ht="14.1" customHeight="1" x14ac:dyDescent="0.25">
      <c r="A27" s="1" t="s">
        <v>14</v>
      </c>
      <c r="B27" s="2" t="s">
        <v>93</v>
      </c>
      <c r="C27" s="1" t="s">
        <v>14</v>
      </c>
      <c r="D27" s="2" t="s">
        <v>206</v>
      </c>
      <c r="E27" s="1" t="s">
        <v>14</v>
      </c>
      <c r="F27" s="2" t="s">
        <v>50</v>
      </c>
      <c r="G27" s="1" t="s">
        <v>14</v>
      </c>
      <c r="H27" s="2" t="s">
        <v>176</v>
      </c>
      <c r="I27" s="1" t="s">
        <v>14</v>
      </c>
      <c r="J27" s="2" t="s">
        <v>188</v>
      </c>
      <c r="K27" s="1" t="s">
        <v>14</v>
      </c>
      <c r="L27" s="2" t="s">
        <v>216</v>
      </c>
    </row>
    <row r="28" spans="1:12" ht="14.1" customHeight="1" x14ac:dyDescent="0.25">
      <c r="A28" s="9" t="s">
        <v>35</v>
      </c>
      <c r="B28" s="10" t="s">
        <v>157</v>
      </c>
      <c r="C28" s="9" t="s">
        <v>35</v>
      </c>
      <c r="D28" s="10" t="s">
        <v>122</v>
      </c>
      <c r="E28" s="9" t="s">
        <v>35</v>
      </c>
      <c r="F28" s="10" t="s">
        <v>124</v>
      </c>
      <c r="G28" s="9" t="s">
        <v>34</v>
      </c>
      <c r="H28" s="10" t="s">
        <v>51</v>
      </c>
      <c r="I28" s="9" t="s">
        <v>34</v>
      </c>
      <c r="J28" s="10" t="s">
        <v>189</v>
      </c>
      <c r="K28" s="9" t="s">
        <v>34</v>
      </c>
      <c r="L28" s="10" t="s">
        <v>217</v>
      </c>
    </row>
    <row r="29" spans="1:12" ht="14.1" customHeight="1" x14ac:dyDescent="0.25">
      <c r="A29" s="3" t="s">
        <v>119</v>
      </c>
      <c r="B29" s="2" t="s">
        <v>1</v>
      </c>
      <c r="C29" s="3" t="s">
        <v>119</v>
      </c>
      <c r="D29" s="2" t="s">
        <v>1</v>
      </c>
      <c r="E29" s="3" t="s">
        <v>119</v>
      </c>
      <c r="F29" s="2" t="s">
        <v>1</v>
      </c>
      <c r="G29" s="3" t="s">
        <v>41</v>
      </c>
      <c r="H29" s="2">
        <v>3</v>
      </c>
      <c r="I29" s="3" t="s">
        <v>41</v>
      </c>
      <c r="J29" s="2">
        <v>2</v>
      </c>
      <c r="K29" s="3" t="s">
        <v>41</v>
      </c>
      <c r="L29" s="2">
        <v>2</v>
      </c>
    </row>
    <row r="30" spans="1:12" ht="14.1" customHeight="1" x14ac:dyDescent="0.25">
      <c r="A30" s="11" t="s">
        <v>120</v>
      </c>
      <c r="B30" s="10" t="s">
        <v>125</v>
      </c>
      <c r="C30" s="11" t="s">
        <v>120</v>
      </c>
      <c r="D30" s="10" t="s">
        <v>125</v>
      </c>
      <c r="E30" s="11" t="s">
        <v>120</v>
      </c>
      <c r="F30" s="10" t="s">
        <v>125</v>
      </c>
      <c r="G30" s="11" t="s">
        <v>36</v>
      </c>
      <c r="H30" s="10" t="s">
        <v>9</v>
      </c>
      <c r="I30" s="11" t="s">
        <v>36</v>
      </c>
      <c r="J30" s="10" t="s">
        <v>45</v>
      </c>
      <c r="K30" s="11" t="s">
        <v>36</v>
      </c>
      <c r="L30" s="10" t="s">
        <v>218</v>
      </c>
    </row>
    <row r="31" spans="1:12" ht="14.1" customHeight="1" x14ac:dyDescent="0.25">
      <c r="A31" s="1" t="s">
        <v>121</v>
      </c>
      <c r="B31" s="2" t="s">
        <v>158</v>
      </c>
      <c r="C31" s="1" t="s">
        <v>121</v>
      </c>
      <c r="D31" s="2" t="s">
        <v>123</v>
      </c>
      <c r="E31" s="1" t="s">
        <v>121</v>
      </c>
      <c r="F31" s="2" t="s">
        <v>123</v>
      </c>
      <c r="G31" s="1" t="s">
        <v>18</v>
      </c>
      <c r="H31" s="2" t="s">
        <v>40</v>
      </c>
      <c r="I31" s="1" t="s">
        <v>18</v>
      </c>
      <c r="J31" s="2" t="s">
        <v>40</v>
      </c>
      <c r="K31" s="1" t="s">
        <v>18</v>
      </c>
      <c r="L31" s="2" t="s">
        <v>40</v>
      </c>
    </row>
    <row r="32" spans="1:12" ht="14.1" customHeight="1" thickBot="1" x14ac:dyDescent="0.3">
      <c r="A32" s="12" t="s">
        <v>18</v>
      </c>
      <c r="B32" s="13" t="s">
        <v>40</v>
      </c>
      <c r="C32" s="12" t="s">
        <v>18</v>
      </c>
      <c r="D32" s="13" t="s">
        <v>40</v>
      </c>
      <c r="E32" s="12" t="s">
        <v>18</v>
      </c>
      <c r="F32" s="13" t="s">
        <v>40</v>
      </c>
      <c r="G32" s="12"/>
      <c r="H32" s="13"/>
      <c r="I32" s="12"/>
      <c r="J32" s="13"/>
      <c r="K32" s="12"/>
      <c r="L32" s="13"/>
    </row>
    <row r="33" spans="1:12" ht="14.1" customHeight="1" x14ac:dyDescent="0.25">
      <c r="A33" s="8" t="s">
        <v>230</v>
      </c>
      <c r="B33" s="5" t="s">
        <v>245</v>
      </c>
      <c r="C33" s="8" t="s">
        <v>243</v>
      </c>
      <c r="D33" s="5" t="s">
        <v>238</v>
      </c>
      <c r="E33" s="8" t="s">
        <v>244</v>
      </c>
      <c r="F33" s="5" t="s">
        <v>239</v>
      </c>
      <c r="G33" s="8" t="s">
        <v>314</v>
      </c>
      <c r="H33" s="5" t="s">
        <v>315</v>
      </c>
      <c r="I33" s="8" t="s">
        <v>307</v>
      </c>
      <c r="J33" s="5" t="s">
        <v>316</v>
      </c>
      <c r="K33" s="8" t="s">
        <v>307</v>
      </c>
      <c r="L33" s="5" t="s">
        <v>317</v>
      </c>
    </row>
    <row r="34" spans="1:12" ht="14.1" customHeight="1" x14ac:dyDescent="0.25">
      <c r="A34" s="9" t="s">
        <v>26</v>
      </c>
      <c r="B34" s="10" t="s">
        <v>0</v>
      </c>
      <c r="C34" s="9" t="s">
        <v>26</v>
      </c>
      <c r="D34" s="10" t="s">
        <v>0</v>
      </c>
      <c r="E34" s="9" t="s">
        <v>26</v>
      </c>
      <c r="F34" s="10" t="s">
        <v>0</v>
      </c>
      <c r="G34" s="9" t="s">
        <v>26</v>
      </c>
      <c r="H34" s="10" t="s">
        <v>3</v>
      </c>
      <c r="I34" s="9" t="s">
        <v>26</v>
      </c>
      <c r="J34" s="10" t="s">
        <v>3</v>
      </c>
      <c r="K34" s="9" t="s">
        <v>26</v>
      </c>
      <c r="L34" s="10" t="s">
        <v>3</v>
      </c>
    </row>
    <row r="35" spans="1:12" ht="14.1" customHeight="1" x14ac:dyDescent="0.25">
      <c r="A35" s="1" t="s">
        <v>14</v>
      </c>
      <c r="B35" s="2" t="s">
        <v>131</v>
      </c>
      <c r="C35" s="1" t="s">
        <v>14</v>
      </c>
      <c r="D35" s="2" t="s">
        <v>89</v>
      </c>
      <c r="E35" s="1" t="s">
        <v>14</v>
      </c>
      <c r="F35" s="2" t="s">
        <v>201</v>
      </c>
      <c r="G35" s="1" t="s">
        <v>14</v>
      </c>
      <c r="H35" s="2" t="s">
        <v>46</v>
      </c>
      <c r="I35" s="1" t="s">
        <v>14</v>
      </c>
      <c r="J35" s="2" t="s">
        <v>147</v>
      </c>
      <c r="K35" s="1" t="s">
        <v>14</v>
      </c>
      <c r="L35" s="2" t="s">
        <v>28</v>
      </c>
    </row>
    <row r="36" spans="1:12" ht="14.1" customHeight="1" x14ac:dyDescent="0.25">
      <c r="A36" s="9" t="s">
        <v>127</v>
      </c>
      <c r="B36" s="10" t="s">
        <v>132</v>
      </c>
      <c r="C36" s="9" t="s">
        <v>199</v>
      </c>
      <c r="D36" s="10" t="s">
        <v>125</v>
      </c>
      <c r="E36" s="9" t="s">
        <v>203</v>
      </c>
      <c r="F36" s="10" t="s">
        <v>204</v>
      </c>
      <c r="G36" s="9" t="s">
        <v>34</v>
      </c>
      <c r="H36" s="10" t="s">
        <v>47</v>
      </c>
      <c r="I36" s="9" t="s">
        <v>34</v>
      </c>
      <c r="J36" s="10" t="s">
        <v>166</v>
      </c>
      <c r="K36" s="9" t="s">
        <v>34</v>
      </c>
      <c r="L36" s="10" t="s">
        <v>175</v>
      </c>
    </row>
    <row r="37" spans="1:12" ht="14.1" customHeight="1" x14ac:dyDescent="0.25">
      <c r="A37" s="3" t="s">
        <v>128</v>
      </c>
      <c r="B37" s="2" t="s">
        <v>133</v>
      </c>
      <c r="C37" s="3" t="s">
        <v>200</v>
      </c>
      <c r="D37" s="2" t="s">
        <v>125</v>
      </c>
      <c r="E37" s="3" t="s">
        <v>170</v>
      </c>
      <c r="F37" s="2" t="s">
        <v>125</v>
      </c>
      <c r="G37" s="3" t="s">
        <v>41</v>
      </c>
      <c r="H37" s="2">
        <v>2</v>
      </c>
      <c r="I37" s="3" t="s">
        <v>41</v>
      </c>
      <c r="J37" s="2">
        <v>3</v>
      </c>
      <c r="K37" s="3" t="s">
        <v>41</v>
      </c>
      <c r="L37" s="2">
        <v>3</v>
      </c>
    </row>
    <row r="38" spans="1:12" ht="14.1" customHeight="1" x14ac:dyDescent="0.25">
      <c r="A38" s="11" t="s">
        <v>129</v>
      </c>
      <c r="B38" s="10" t="s">
        <v>134</v>
      </c>
      <c r="C38" s="11" t="s">
        <v>120</v>
      </c>
      <c r="D38" s="10" t="s">
        <v>125</v>
      </c>
      <c r="E38" s="11" t="s">
        <v>205</v>
      </c>
      <c r="F38" s="10" t="s">
        <v>125</v>
      </c>
      <c r="G38" s="11" t="s">
        <v>36</v>
      </c>
      <c r="H38" s="10" t="s">
        <v>165</v>
      </c>
      <c r="I38" s="11" t="s">
        <v>36</v>
      </c>
      <c r="J38" s="10" t="s">
        <v>9</v>
      </c>
      <c r="K38" s="11" t="s">
        <v>36</v>
      </c>
      <c r="L38" s="10" t="s">
        <v>9</v>
      </c>
    </row>
    <row r="39" spans="1:12" ht="14.1" customHeight="1" x14ac:dyDescent="0.25">
      <c r="A39" s="1" t="s">
        <v>130</v>
      </c>
      <c r="B39" s="2" t="s">
        <v>135</v>
      </c>
      <c r="C39" s="1" t="s">
        <v>197</v>
      </c>
      <c r="D39" s="2" t="s">
        <v>198</v>
      </c>
      <c r="E39" s="1" t="s">
        <v>149</v>
      </c>
      <c r="F39" s="2" t="s">
        <v>202</v>
      </c>
      <c r="G39" s="1" t="s">
        <v>18</v>
      </c>
      <c r="H39" s="2" t="s">
        <v>40</v>
      </c>
      <c r="I39" s="1" t="s">
        <v>18</v>
      </c>
      <c r="J39" s="2" t="s">
        <v>40</v>
      </c>
      <c r="K39" s="1" t="s">
        <v>18</v>
      </c>
      <c r="L39" s="2" t="s">
        <v>31</v>
      </c>
    </row>
    <row r="40" spans="1:12" ht="14.1" customHeight="1" thickBot="1" x14ac:dyDescent="0.3">
      <c r="A40" s="12" t="s">
        <v>18</v>
      </c>
      <c r="B40" s="13" t="s">
        <v>58</v>
      </c>
      <c r="C40" s="12" t="s">
        <v>18</v>
      </c>
      <c r="D40" s="13" t="s">
        <v>58</v>
      </c>
      <c r="E40" s="12" t="s">
        <v>18</v>
      </c>
      <c r="F40" s="13" t="s">
        <v>58</v>
      </c>
      <c r="G40" s="12"/>
      <c r="H40" s="13"/>
      <c r="I40" s="12"/>
      <c r="J40" s="13"/>
      <c r="K40" s="12"/>
      <c r="L40" s="13"/>
    </row>
    <row r="41" spans="1:12" ht="14.1" customHeight="1" x14ac:dyDescent="0.25">
      <c r="A41" s="8" t="s">
        <v>252</v>
      </c>
      <c r="B41" s="5" t="s">
        <v>249</v>
      </c>
      <c r="C41" s="8" t="s">
        <v>253</v>
      </c>
      <c r="D41" s="5" t="s">
        <v>250</v>
      </c>
      <c r="E41" s="8" t="s">
        <v>253</v>
      </c>
      <c r="F41" s="5" t="s">
        <v>251</v>
      </c>
      <c r="G41" s="8" t="s">
        <v>308</v>
      </c>
      <c r="H41" s="5" t="s">
        <v>309</v>
      </c>
      <c r="I41" s="8" t="s">
        <v>307</v>
      </c>
      <c r="J41" s="5" t="s">
        <v>306</v>
      </c>
      <c r="K41" s="8" t="s">
        <v>322</v>
      </c>
      <c r="L41" s="5" t="s">
        <v>327</v>
      </c>
    </row>
    <row r="42" spans="1:12" ht="14.1" customHeight="1" x14ac:dyDescent="0.25">
      <c r="A42" s="9" t="s">
        <v>26</v>
      </c>
      <c r="B42" s="10" t="s">
        <v>3</v>
      </c>
      <c r="C42" s="9" t="s">
        <v>26</v>
      </c>
      <c r="D42" s="10" t="s">
        <v>3</v>
      </c>
      <c r="E42" s="9" t="s">
        <v>26</v>
      </c>
      <c r="F42" s="10" t="s">
        <v>3</v>
      </c>
      <c r="G42" s="9" t="s">
        <v>26</v>
      </c>
      <c r="H42" s="10" t="s">
        <v>3</v>
      </c>
      <c r="I42" s="9" t="s">
        <v>26</v>
      </c>
      <c r="J42" s="10" t="s">
        <v>3</v>
      </c>
      <c r="K42" s="9" t="s">
        <v>26</v>
      </c>
      <c r="L42" s="10" t="s">
        <v>3</v>
      </c>
    </row>
    <row r="43" spans="1:12" ht="14.1" customHeight="1" x14ac:dyDescent="0.25">
      <c r="A43" s="1" t="s">
        <v>14</v>
      </c>
      <c r="B43" s="2" t="s">
        <v>109</v>
      </c>
      <c r="C43" s="1" t="s">
        <v>14</v>
      </c>
      <c r="D43" s="2" t="s">
        <v>114</v>
      </c>
      <c r="E43" s="1" t="s">
        <v>14</v>
      </c>
      <c r="F43" s="2" t="s">
        <v>114</v>
      </c>
      <c r="G43" s="1" t="s">
        <v>14</v>
      </c>
      <c r="H43" s="2" t="s">
        <v>28</v>
      </c>
      <c r="I43" s="1" t="s">
        <v>14</v>
      </c>
      <c r="J43" s="2" t="s">
        <v>50</v>
      </c>
      <c r="K43" s="1" t="s">
        <v>14</v>
      </c>
      <c r="L43" s="2" t="s">
        <v>37</v>
      </c>
    </row>
    <row r="44" spans="1:12" ht="14.1" customHeight="1" x14ac:dyDescent="0.25">
      <c r="A44" s="9" t="s">
        <v>105</v>
      </c>
      <c r="B44" s="10" t="s">
        <v>110</v>
      </c>
      <c r="C44" s="9" t="s">
        <v>105</v>
      </c>
      <c r="D44" s="10" t="s">
        <v>115</v>
      </c>
      <c r="E44" s="9" t="s">
        <v>105</v>
      </c>
      <c r="F44" s="10" t="s">
        <v>117</v>
      </c>
      <c r="G44" s="9" t="s">
        <v>34</v>
      </c>
      <c r="H44" s="10" t="s">
        <v>49</v>
      </c>
      <c r="I44" s="9" t="s">
        <v>34</v>
      </c>
      <c r="J44" s="10" t="s">
        <v>51</v>
      </c>
      <c r="K44" s="9" t="s">
        <v>34</v>
      </c>
      <c r="L44" s="10" t="s">
        <v>38</v>
      </c>
    </row>
    <row r="45" spans="1:12" ht="14.1" customHeight="1" x14ac:dyDescent="0.25">
      <c r="A45" s="3" t="s">
        <v>106</v>
      </c>
      <c r="B45" s="2" t="s">
        <v>111</v>
      </c>
      <c r="C45" s="3" t="s">
        <v>106</v>
      </c>
      <c r="D45" s="2" t="s">
        <v>111</v>
      </c>
      <c r="E45" s="3" t="s">
        <v>106</v>
      </c>
      <c r="F45" s="2" t="s">
        <v>111</v>
      </c>
      <c r="G45" s="3" t="s">
        <v>41</v>
      </c>
      <c r="H45" s="2">
        <v>2</v>
      </c>
      <c r="I45" s="3" t="s">
        <v>41</v>
      </c>
      <c r="J45" s="2">
        <v>2</v>
      </c>
      <c r="K45" s="3" t="s">
        <v>35</v>
      </c>
      <c r="L45" s="2" t="s">
        <v>39</v>
      </c>
    </row>
    <row r="46" spans="1:12" ht="14.1" customHeight="1" x14ac:dyDescent="0.25">
      <c r="A46" s="11" t="s">
        <v>107</v>
      </c>
      <c r="B46" s="10" t="s">
        <v>112</v>
      </c>
      <c r="C46" s="11" t="s">
        <v>107</v>
      </c>
      <c r="D46" s="10" t="s">
        <v>116</v>
      </c>
      <c r="E46" s="11" t="s">
        <v>107</v>
      </c>
      <c r="F46" s="10" t="s">
        <v>118</v>
      </c>
      <c r="G46" s="11" t="s">
        <v>36</v>
      </c>
      <c r="H46" s="10" t="s">
        <v>45</v>
      </c>
      <c r="I46" s="11" t="s">
        <v>36</v>
      </c>
      <c r="J46" s="10" t="s">
        <v>9</v>
      </c>
      <c r="K46" s="11" t="s">
        <v>18</v>
      </c>
      <c r="L46" s="10" t="s">
        <v>58</v>
      </c>
    </row>
    <row r="47" spans="1:12" ht="14.1" customHeight="1" x14ac:dyDescent="0.25">
      <c r="A47" s="1" t="s">
        <v>108</v>
      </c>
      <c r="B47" s="2" t="s">
        <v>113</v>
      </c>
      <c r="C47" s="1" t="s">
        <v>108</v>
      </c>
      <c r="D47" s="2" t="s">
        <v>248</v>
      </c>
      <c r="E47" s="1" t="s">
        <v>108</v>
      </c>
      <c r="F47" s="2" t="s">
        <v>247</v>
      </c>
      <c r="G47" s="1" t="s">
        <v>18</v>
      </c>
      <c r="H47" s="2" t="s">
        <v>58</v>
      </c>
      <c r="I47" s="1" t="s">
        <v>18</v>
      </c>
      <c r="J47" s="2" t="s">
        <v>58</v>
      </c>
      <c r="K47" s="1"/>
      <c r="L47" s="2"/>
    </row>
    <row r="48" spans="1:12" ht="14.1" customHeight="1" thickBot="1" x14ac:dyDescent="0.3">
      <c r="A48" s="12" t="s">
        <v>18</v>
      </c>
      <c r="B48" s="13" t="s">
        <v>19</v>
      </c>
      <c r="C48" s="12" t="s">
        <v>18</v>
      </c>
      <c r="D48" s="13" t="s">
        <v>19</v>
      </c>
      <c r="E48" s="12" t="s">
        <v>18</v>
      </c>
      <c r="F48" s="13" t="s">
        <v>19</v>
      </c>
      <c r="G48" s="12"/>
      <c r="H48" s="13"/>
      <c r="I48" s="12"/>
      <c r="J48" s="13"/>
      <c r="K48" s="12"/>
      <c r="L48" s="13"/>
    </row>
    <row r="49" spans="1:12" ht="14.1" customHeight="1" x14ac:dyDescent="0.25">
      <c r="A49" s="8" t="s">
        <v>259</v>
      </c>
      <c r="B49" s="5" t="s">
        <v>258</v>
      </c>
      <c r="C49" s="8" t="s">
        <v>260</v>
      </c>
      <c r="D49" s="5" t="s">
        <v>257</v>
      </c>
      <c r="E49" s="8" t="s">
        <v>264</v>
      </c>
      <c r="F49" s="5" t="s">
        <v>254</v>
      </c>
      <c r="G49" s="8" t="s">
        <v>322</v>
      </c>
      <c r="H49" s="5" t="s">
        <v>325</v>
      </c>
      <c r="I49" s="8" t="s">
        <v>322</v>
      </c>
      <c r="J49" s="5" t="s">
        <v>324</v>
      </c>
      <c r="K49" s="8" t="s">
        <v>322</v>
      </c>
      <c r="L49" s="5" t="s">
        <v>323</v>
      </c>
    </row>
    <row r="50" spans="1:12" ht="14.1" customHeight="1" x14ac:dyDescent="0.25">
      <c r="A50" s="9" t="s">
        <v>81</v>
      </c>
      <c r="B50" s="10" t="s">
        <v>263</v>
      </c>
      <c r="C50" s="9" t="s">
        <v>26</v>
      </c>
      <c r="D50" s="10" t="s">
        <v>3</v>
      </c>
      <c r="E50" s="9" t="s">
        <v>26</v>
      </c>
      <c r="F50" s="10" t="s">
        <v>3</v>
      </c>
      <c r="G50" s="9" t="s">
        <v>26</v>
      </c>
      <c r="H50" s="10" t="s">
        <v>3</v>
      </c>
      <c r="I50" s="9" t="s">
        <v>26</v>
      </c>
      <c r="J50" s="10" t="s">
        <v>3</v>
      </c>
      <c r="K50" s="9" t="s">
        <v>26</v>
      </c>
      <c r="L50" s="10" t="s">
        <v>3</v>
      </c>
    </row>
    <row r="51" spans="1:12" ht="14.1" customHeight="1" x14ac:dyDescent="0.25">
      <c r="A51" s="1" t="s">
        <v>14</v>
      </c>
      <c r="B51" s="2" t="s">
        <v>84</v>
      </c>
      <c r="C51" s="1" t="s">
        <v>14</v>
      </c>
      <c r="D51" s="2" t="s">
        <v>89</v>
      </c>
      <c r="E51" s="1" t="s">
        <v>14</v>
      </c>
      <c r="F51" s="2" t="s">
        <v>93</v>
      </c>
      <c r="G51" s="1" t="s">
        <v>14</v>
      </c>
      <c r="H51" s="2" t="s">
        <v>93</v>
      </c>
      <c r="I51" s="1" t="s">
        <v>14</v>
      </c>
      <c r="J51" s="2" t="s">
        <v>33</v>
      </c>
      <c r="K51" s="1" t="s">
        <v>14</v>
      </c>
      <c r="L51" s="2" t="s">
        <v>46</v>
      </c>
    </row>
    <row r="52" spans="1:12" ht="14.1" customHeight="1" x14ac:dyDescent="0.25">
      <c r="A52" s="9" t="s">
        <v>82</v>
      </c>
      <c r="B52" s="10" t="s">
        <v>85</v>
      </c>
      <c r="C52" s="9" t="s">
        <v>82</v>
      </c>
      <c r="D52" s="10" t="s">
        <v>137</v>
      </c>
      <c r="E52" s="9" t="s">
        <v>82</v>
      </c>
      <c r="F52" s="10" t="s">
        <v>85</v>
      </c>
      <c r="G52" s="9" t="s">
        <v>34</v>
      </c>
      <c r="H52" s="10" t="s">
        <v>38</v>
      </c>
      <c r="I52" s="9" t="s">
        <v>34</v>
      </c>
      <c r="J52" s="10" t="s">
        <v>180</v>
      </c>
      <c r="K52" s="9" t="s">
        <v>34</v>
      </c>
      <c r="L52" s="10" t="s">
        <v>182</v>
      </c>
    </row>
    <row r="53" spans="1:12" ht="14.1" customHeight="1" x14ac:dyDescent="0.25">
      <c r="A53" s="3" t="s">
        <v>136</v>
      </c>
      <c r="B53" s="2" t="s">
        <v>86</v>
      </c>
      <c r="C53" s="3" t="s">
        <v>136</v>
      </c>
      <c r="D53" s="2" t="s">
        <v>90</v>
      </c>
      <c r="E53" s="3" t="s">
        <v>136</v>
      </c>
      <c r="F53" s="2" t="s">
        <v>75</v>
      </c>
      <c r="G53" s="3" t="s">
        <v>35</v>
      </c>
      <c r="H53" s="2" t="s">
        <v>179</v>
      </c>
      <c r="I53" s="3" t="s">
        <v>35</v>
      </c>
      <c r="J53" s="2" t="s">
        <v>181</v>
      </c>
      <c r="K53" s="3" t="s">
        <v>35</v>
      </c>
      <c r="L53" s="2" t="s">
        <v>183</v>
      </c>
    </row>
    <row r="54" spans="1:12" ht="14.1" customHeight="1" x14ac:dyDescent="0.25">
      <c r="A54" s="11" t="s">
        <v>34</v>
      </c>
      <c r="B54" s="10" t="s">
        <v>87</v>
      </c>
      <c r="C54" s="11" t="s">
        <v>34</v>
      </c>
      <c r="D54" s="10" t="s">
        <v>91</v>
      </c>
      <c r="E54" s="11" t="s">
        <v>34</v>
      </c>
      <c r="F54" s="10" t="s">
        <v>94</v>
      </c>
      <c r="G54" s="11" t="s">
        <v>18</v>
      </c>
      <c r="H54" s="10" t="s">
        <v>58</v>
      </c>
      <c r="I54" s="11" t="s">
        <v>18</v>
      </c>
      <c r="J54" s="10" t="s">
        <v>58</v>
      </c>
      <c r="K54" s="11" t="s">
        <v>18</v>
      </c>
      <c r="L54" s="10" t="s">
        <v>58</v>
      </c>
    </row>
    <row r="55" spans="1:12" ht="14.1" customHeight="1" x14ac:dyDescent="0.25">
      <c r="A55" s="1" t="s">
        <v>83</v>
      </c>
      <c r="B55" s="2" t="s">
        <v>88</v>
      </c>
      <c r="C55" s="1" t="s">
        <v>83</v>
      </c>
      <c r="D55" s="2" t="s">
        <v>92</v>
      </c>
      <c r="E55" s="1" t="s">
        <v>83</v>
      </c>
      <c r="F55" s="2" t="s">
        <v>92</v>
      </c>
      <c r="G55" s="1"/>
      <c r="H55" s="2"/>
      <c r="I55" s="1"/>
      <c r="J55" s="2"/>
      <c r="K55" s="1"/>
      <c r="L55" s="2"/>
    </row>
    <row r="56" spans="1:12" ht="14.1" customHeight="1" thickBot="1" x14ac:dyDescent="0.3">
      <c r="A56" s="12" t="s">
        <v>18</v>
      </c>
      <c r="B56" s="13" t="s">
        <v>19</v>
      </c>
      <c r="C56" s="12" t="s">
        <v>18</v>
      </c>
      <c r="D56" s="13" t="s">
        <v>19</v>
      </c>
      <c r="E56" s="12" t="s">
        <v>18</v>
      </c>
      <c r="F56" s="13" t="s">
        <v>19</v>
      </c>
      <c r="G56" s="12"/>
      <c r="H56" s="13"/>
      <c r="I56" s="12"/>
      <c r="J56" s="13"/>
      <c r="K56" s="12"/>
      <c r="L56" s="13"/>
    </row>
    <row r="57" spans="1:12" ht="14.1" customHeight="1" x14ac:dyDescent="0.25">
      <c r="A57" s="8" t="s">
        <v>261</v>
      </c>
      <c r="B57" s="5" t="s">
        <v>255</v>
      </c>
      <c r="C57" s="8" t="s">
        <v>262</v>
      </c>
      <c r="D57" s="5" t="s">
        <v>256</v>
      </c>
      <c r="E57" s="8" t="s">
        <v>271</v>
      </c>
      <c r="F57" s="5" t="s">
        <v>272</v>
      </c>
      <c r="G57" s="8" t="s">
        <v>322</v>
      </c>
      <c r="H57" s="5" t="s">
        <v>326</v>
      </c>
      <c r="I57" s="8" t="s">
        <v>330</v>
      </c>
      <c r="J57" s="5" t="s">
        <v>334</v>
      </c>
      <c r="K57" s="8" t="s">
        <v>330</v>
      </c>
      <c r="L57" s="5" t="s">
        <v>331</v>
      </c>
    </row>
    <row r="58" spans="1:12" ht="14.1" customHeight="1" x14ac:dyDescent="0.25">
      <c r="A58" s="9" t="s">
        <v>81</v>
      </c>
      <c r="B58" s="10" t="s">
        <v>265</v>
      </c>
      <c r="C58" s="9" t="s">
        <v>26</v>
      </c>
      <c r="D58" s="10" t="s">
        <v>3</v>
      </c>
      <c r="E58" s="9" t="s">
        <v>26</v>
      </c>
      <c r="F58" s="10" t="s">
        <v>3</v>
      </c>
      <c r="G58" s="9" t="s">
        <v>26</v>
      </c>
      <c r="H58" s="10" t="s">
        <v>3</v>
      </c>
      <c r="I58" s="9" t="s">
        <v>26</v>
      </c>
      <c r="J58" s="10" t="s">
        <v>3</v>
      </c>
      <c r="K58" s="9" t="s">
        <v>26</v>
      </c>
      <c r="L58" s="10" t="s">
        <v>3</v>
      </c>
    </row>
    <row r="59" spans="1:12" ht="14.1" customHeight="1" x14ac:dyDescent="0.25">
      <c r="A59" s="1" t="s">
        <v>95</v>
      </c>
      <c r="B59" s="2" t="s">
        <v>98</v>
      </c>
      <c r="C59" s="1" t="s">
        <v>14</v>
      </c>
      <c r="D59" s="2" t="s">
        <v>33</v>
      </c>
      <c r="E59" s="1" t="s">
        <v>14</v>
      </c>
      <c r="F59" s="2" t="s">
        <v>80</v>
      </c>
      <c r="G59" s="1" t="s">
        <v>14</v>
      </c>
      <c r="H59" s="2" t="s">
        <v>177</v>
      </c>
      <c r="I59" s="1" t="s">
        <v>14</v>
      </c>
      <c r="J59" s="2" t="s">
        <v>28</v>
      </c>
      <c r="K59" s="1" t="s">
        <v>14</v>
      </c>
      <c r="L59" s="2" t="s">
        <v>193</v>
      </c>
    </row>
    <row r="60" spans="1:12" ht="14.1" customHeight="1" x14ac:dyDescent="0.25">
      <c r="A60" s="9" t="s">
        <v>96</v>
      </c>
      <c r="B60" s="10" t="s">
        <v>99</v>
      </c>
      <c r="C60" s="9" t="s">
        <v>95</v>
      </c>
      <c r="D60" s="10" t="s">
        <v>102</v>
      </c>
      <c r="E60" s="9" t="s">
        <v>79</v>
      </c>
      <c r="F60" s="10" t="s">
        <v>274</v>
      </c>
      <c r="G60" s="9" t="s">
        <v>34</v>
      </c>
      <c r="H60" s="10" t="s">
        <v>178</v>
      </c>
      <c r="I60" s="9" t="s">
        <v>15</v>
      </c>
      <c r="J60" s="10" t="s">
        <v>29</v>
      </c>
      <c r="K60" s="9" t="s">
        <v>15</v>
      </c>
      <c r="L60" s="10" t="s">
        <v>194</v>
      </c>
    </row>
    <row r="61" spans="1:12" ht="14.1" customHeight="1" x14ac:dyDescent="0.25">
      <c r="A61" s="3" t="s">
        <v>34</v>
      </c>
      <c r="B61" s="2" t="s">
        <v>100</v>
      </c>
      <c r="C61" s="3" t="s">
        <v>34</v>
      </c>
      <c r="D61" s="2" t="s">
        <v>103</v>
      </c>
      <c r="E61" s="3"/>
      <c r="F61" s="2" t="s">
        <v>275</v>
      </c>
      <c r="G61" s="3" t="s">
        <v>35</v>
      </c>
      <c r="H61" s="2" t="s">
        <v>39</v>
      </c>
      <c r="I61" s="3" t="s">
        <v>195</v>
      </c>
      <c r="J61" s="2" t="s">
        <v>10</v>
      </c>
      <c r="K61" s="3" t="s">
        <v>195</v>
      </c>
      <c r="L61" s="2" t="s">
        <v>10</v>
      </c>
    </row>
    <row r="62" spans="1:12" ht="14.1" customHeight="1" x14ac:dyDescent="0.25">
      <c r="A62" s="11" t="s">
        <v>97</v>
      </c>
      <c r="B62" s="10" t="s">
        <v>266</v>
      </c>
      <c r="C62" s="11" t="s">
        <v>101</v>
      </c>
      <c r="D62" s="10" t="s">
        <v>104</v>
      </c>
      <c r="E62" s="11" t="s">
        <v>34</v>
      </c>
      <c r="F62" s="10" t="s">
        <v>276</v>
      </c>
      <c r="G62" s="11" t="s">
        <v>18</v>
      </c>
      <c r="H62" s="10" t="s">
        <v>31</v>
      </c>
      <c r="I62" s="11" t="s">
        <v>27</v>
      </c>
      <c r="J62" s="10" t="s">
        <v>30</v>
      </c>
      <c r="K62" s="11" t="s">
        <v>27</v>
      </c>
      <c r="L62" s="10" t="s">
        <v>196</v>
      </c>
    </row>
    <row r="63" spans="1:12" ht="14.1" customHeight="1" x14ac:dyDescent="0.25">
      <c r="A63" s="1" t="s">
        <v>18</v>
      </c>
      <c r="B63" s="2" t="s">
        <v>19</v>
      </c>
      <c r="C63" s="1" t="s">
        <v>18</v>
      </c>
      <c r="D63" s="2" t="s">
        <v>19</v>
      </c>
      <c r="E63" s="1"/>
      <c r="F63" s="2" t="s">
        <v>277</v>
      </c>
      <c r="G63" s="1"/>
      <c r="H63" s="2"/>
      <c r="I63" s="1" t="s">
        <v>18</v>
      </c>
      <c r="J63" s="2" t="s">
        <v>31</v>
      </c>
      <c r="K63" s="1" t="s">
        <v>18</v>
      </c>
      <c r="L63" s="2" t="s">
        <v>31</v>
      </c>
    </row>
    <row r="64" spans="1:12" ht="14.1" customHeight="1" thickBot="1" x14ac:dyDescent="0.3">
      <c r="A64" s="12"/>
      <c r="B64" s="13"/>
      <c r="C64" s="12"/>
      <c r="D64" s="13"/>
      <c r="E64" s="12" t="s">
        <v>18</v>
      </c>
      <c r="F64" s="13" t="s">
        <v>31</v>
      </c>
      <c r="G64" s="12"/>
      <c r="H64" s="13"/>
      <c r="I64" s="12"/>
      <c r="J64" s="13"/>
      <c r="K64" s="12"/>
      <c r="L64" s="13"/>
    </row>
    <row r="65" spans="1:12" ht="14.1" customHeight="1" x14ac:dyDescent="0.25">
      <c r="A65" s="8" t="s">
        <v>267</v>
      </c>
      <c r="B65" s="5" t="s">
        <v>268</v>
      </c>
      <c r="C65" s="8" t="s">
        <v>269</v>
      </c>
      <c r="D65" s="5" t="s">
        <v>270</v>
      </c>
      <c r="E65" s="8" t="s">
        <v>267</v>
      </c>
      <c r="F65" s="5" t="s">
        <v>273</v>
      </c>
      <c r="G65" s="8" t="s">
        <v>328</v>
      </c>
      <c r="H65" s="5" t="s">
        <v>333</v>
      </c>
      <c r="I65" s="8" t="s">
        <v>328</v>
      </c>
      <c r="J65" s="5" t="s">
        <v>329</v>
      </c>
      <c r="K65" s="8" t="s">
        <v>328</v>
      </c>
      <c r="L65" s="5" t="s">
        <v>332</v>
      </c>
    </row>
    <row r="66" spans="1:12" ht="14.1" customHeight="1" x14ac:dyDescent="0.25">
      <c r="A66" s="9" t="s">
        <v>26</v>
      </c>
      <c r="B66" s="10" t="s">
        <v>3</v>
      </c>
      <c r="C66" s="9" t="s">
        <v>26</v>
      </c>
      <c r="D66" s="10" t="s">
        <v>3</v>
      </c>
      <c r="E66" s="9" t="s">
        <v>26</v>
      </c>
      <c r="F66" s="10" t="s">
        <v>3</v>
      </c>
      <c r="G66" s="9" t="s">
        <v>26</v>
      </c>
      <c r="H66" s="10" t="s">
        <v>3</v>
      </c>
      <c r="I66" s="9" t="s">
        <v>26</v>
      </c>
      <c r="J66" s="10" t="s">
        <v>3</v>
      </c>
      <c r="K66" s="9" t="s">
        <v>26</v>
      </c>
      <c r="L66" s="10" t="s">
        <v>3</v>
      </c>
    </row>
    <row r="67" spans="1:12" ht="14.1" customHeight="1" x14ac:dyDescent="0.25">
      <c r="A67" s="1" t="s">
        <v>14</v>
      </c>
      <c r="B67" s="2" t="s">
        <v>73</v>
      </c>
      <c r="C67" s="1" t="s">
        <v>14</v>
      </c>
      <c r="D67" s="2" t="s">
        <v>77</v>
      </c>
      <c r="E67" s="1" t="s">
        <v>14</v>
      </c>
      <c r="F67" s="2" t="s">
        <v>173</v>
      </c>
      <c r="G67" s="1" t="s">
        <v>14</v>
      </c>
      <c r="H67" s="2" t="s">
        <v>33</v>
      </c>
      <c r="I67" s="1" t="s">
        <v>14</v>
      </c>
      <c r="J67" s="2" t="s">
        <v>33</v>
      </c>
      <c r="K67" s="1" t="s">
        <v>14</v>
      </c>
      <c r="L67" s="2" t="s">
        <v>33</v>
      </c>
    </row>
    <row r="68" spans="1:12" ht="14.1" customHeight="1" x14ac:dyDescent="0.25">
      <c r="A68" s="9" t="s">
        <v>35</v>
      </c>
      <c r="B68" s="10" t="s">
        <v>74</v>
      </c>
      <c r="C68" s="9" t="s">
        <v>35</v>
      </c>
      <c r="D68" s="10" t="s">
        <v>78</v>
      </c>
      <c r="E68" s="9" t="s">
        <v>35</v>
      </c>
      <c r="F68" s="10" t="s">
        <v>174</v>
      </c>
      <c r="G68" s="9" t="s">
        <v>195</v>
      </c>
      <c r="H68" s="10" t="s">
        <v>11</v>
      </c>
      <c r="I68" s="9" t="s">
        <v>195</v>
      </c>
      <c r="J68" s="10" t="s">
        <v>210</v>
      </c>
      <c r="K68" s="9" t="s">
        <v>195</v>
      </c>
      <c r="L68" s="10" t="s">
        <v>12</v>
      </c>
    </row>
    <row r="69" spans="1:12" ht="14.1" customHeight="1" x14ac:dyDescent="0.25">
      <c r="A69" s="3" t="s">
        <v>34</v>
      </c>
      <c r="B69" s="2" t="s">
        <v>76</v>
      </c>
      <c r="C69" s="3" t="s">
        <v>34</v>
      </c>
      <c r="D69" s="2" t="s">
        <v>76</v>
      </c>
      <c r="E69" s="3" t="s">
        <v>34</v>
      </c>
      <c r="F69" s="2" t="s">
        <v>76</v>
      </c>
      <c r="G69" s="3" t="s">
        <v>32</v>
      </c>
      <c r="H69" s="2">
        <v>1</v>
      </c>
      <c r="I69" s="3" t="s">
        <v>32</v>
      </c>
      <c r="J69" s="2">
        <v>2</v>
      </c>
      <c r="K69" s="3" t="s">
        <v>32</v>
      </c>
      <c r="L69" s="2">
        <v>2</v>
      </c>
    </row>
    <row r="70" spans="1:12" ht="14.1" customHeight="1" x14ac:dyDescent="0.25">
      <c r="A70" s="11" t="s">
        <v>18</v>
      </c>
      <c r="B70" s="10" t="s">
        <v>31</v>
      </c>
      <c r="C70" s="11" t="s">
        <v>18</v>
      </c>
      <c r="D70" s="10" t="s">
        <v>31</v>
      </c>
      <c r="E70" s="11" t="s">
        <v>18</v>
      </c>
      <c r="F70" s="10" t="s">
        <v>31</v>
      </c>
      <c r="G70" s="11" t="s">
        <v>18</v>
      </c>
      <c r="H70" s="10" t="s">
        <v>31</v>
      </c>
      <c r="I70" s="11" t="s">
        <v>18</v>
      </c>
      <c r="J70" s="10" t="s">
        <v>31</v>
      </c>
      <c r="K70" s="11" t="s">
        <v>18</v>
      </c>
      <c r="L70" s="10" t="s">
        <v>19</v>
      </c>
    </row>
    <row r="71" spans="1:12" ht="14.1" customHeight="1" x14ac:dyDescent="0.25">
      <c r="A71" s="1"/>
      <c r="B71" s="2"/>
      <c r="C71" s="1"/>
      <c r="D71" s="2"/>
      <c r="E71" s="1"/>
      <c r="F71" s="2"/>
      <c r="G71" s="1"/>
      <c r="H71" s="2"/>
      <c r="I71" s="1"/>
      <c r="J71" s="2"/>
      <c r="K71" s="1"/>
      <c r="L71" s="2"/>
    </row>
    <row r="72" spans="1:12" ht="14.1" customHeight="1" thickBot="1" x14ac:dyDescent="0.3">
      <c r="A72" s="12"/>
      <c r="B72" s="13"/>
      <c r="C72" s="12"/>
      <c r="D72" s="13"/>
      <c r="E72" s="12"/>
      <c r="F72" s="13"/>
      <c r="G72" s="12"/>
      <c r="H72" s="13"/>
      <c r="I72" s="12"/>
      <c r="J72" s="13"/>
      <c r="K72" s="12"/>
      <c r="L72" s="13"/>
    </row>
    <row r="73" spans="1:12" ht="14.1" customHeight="1" x14ac:dyDescent="0.25">
      <c r="A73" s="8" t="s">
        <v>284</v>
      </c>
      <c r="B73" s="5" t="s">
        <v>301</v>
      </c>
      <c r="C73" s="8" t="s">
        <v>284</v>
      </c>
      <c r="D73" s="5" t="s">
        <v>302</v>
      </c>
      <c r="E73" s="8" t="s">
        <v>284</v>
      </c>
      <c r="F73" s="5" t="s">
        <v>303</v>
      </c>
      <c r="G73" s="8" t="s">
        <v>337</v>
      </c>
      <c r="H73" s="5" t="s">
        <v>335</v>
      </c>
      <c r="I73" s="8" t="s">
        <v>337</v>
      </c>
      <c r="J73" s="5" t="s">
        <v>336</v>
      </c>
      <c r="K73" s="8" t="s">
        <v>344</v>
      </c>
      <c r="L73" s="5" t="s">
        <v>341</v>
      </c>
    </row>
    <row r="74" spans="1:12" ht="14.1" customHeight="1" x14ac:dyDescent="0.25">
      <c r="A74" s="9" t="s">
        <v>52</v>
      </c>
      <c r="B74" s="10" t="s">
        <v>6</v>
      </c>
      <c r="C74" s="9" t="s">
        <v>52</v>
      </c>
      <c r="D74" s="10" t="s">
        <v>212</v>
      </c>
      <c r="E74" s="9" t="s">
        <v>52</v>
      </c>
      <c r="F74" s="10" t="s">
        <v>7</v>
      </c>
      <c r="G74" s="9" t="s">
        <v>26</v>
      </c>
      <c r="H74" s="10" t="s">
        <v>3</v>
      </c>
      <c r="I74" s="9" t="s">
        <v>26</v>
      </c>
      <c r="J74" s="10" t="s">
        <v>3</v>
      </c>
      <c r="K74" s="9" t="s">
        <v>26</v>
      </c>
      <c r="L74" s="10" t="s">
        <v>3</v>
      </c>
    </row>
    <row r="75" spans="1:12" ht="14.1" customHeight="1" x14ac:dyDescent="0.25">
      <c r="A75" s="1" t="s">
        <v>53</v>
      </c>
      <c r="B75" s="2" t="s">
        <v>68</v>
      </c>
      <c r="C75" s="1" t="s">
        <v>53</v>
      </c>
      <c r="D75" s="2" t="s">
        <v>69</v>
      </c>
      <c r="E75" s="1" t="s">
        <v>53</v>
      </c>
      <c r="F75" s="2" t="s">
        <v>215</v>
      </c>
      <c r="G75" s="1" t="s">
        <v>13</v>
      </c>
      <c r="H75" s="2" t="s">
        <v>23</v>
      </c>
      <c r="I75" s="1" t="s">
        <v>13</v>
      </c>
      <c r="J75" s="2" t="s">
        <v>23</v>
      </c>
      <c r="K75" s="1" t="s">
        <v>14</v>
      </c>
      <c r="L75" s="2" t="s">
        <v>227</v>
      </c>
    </row>
    <row r="76" spans="1:12" ht="14.1" customHeight="1" x14ac:dyDescent="0.25">
      <c r="A76" s="9" t="s">
        <v>59</v>
      </c>
      <c r="B76" s="10" t="s">
        <v>211</v>
      </c>
      <c r="C76" s="9" t="s">
        <v>59</v>
      </c>
      <c r="D76" s="10" t="s">
        <v>213</v>
      </c>
      <c r="E76" s="9" t="s">
        <v>59</v>
      </c>
      <c r="F76" s="10" t="s">
        <v>159</v>
      </c>
      <c r="G76" s="9" t="s">
        <v>14</v>
      </c>
      <c r="H76" s="10" t="s">
        <v>22</v>
      </c>
      <c r="I76" s="9" t="s">
        <v>14</v>
      </c>
      <c r="J76" s="10" t="s">
        <v>24</v>
      </c>
      <c r="K76" s="9" t="s">
        <v>149</v>
      </c>
      <c r="L76" s="10" t="s">
        <v>167</v>
      </c>
    </row>
    <row r="77" spans="1:12" ht="14.1" customHeight="1" x14ac:dyDescent="0.25">
      <c r="A77" s="3" t="s">
        <v>54</v>
      </c>
      <c r="B77" s="2" t="s">
        <v>139</v>
      </c>
      <c r="C77" s="3" t="s">
        <v>54</v>
      </c>
      <c r="D77" s="2" t="s">
        <v>214</v>
      </c>
      <c r="E77" s="3" t="s">
        <v>54</v>
      </c>
      <c r="F77" s="2" t="s">
        <v>139</v>
      </c>
      <c r="G77" s="3" t="s">
        <v>15</v>
      </c>
      <c r="H77" s="2" t="s">
        <v>21</v>
      </c>
      <c r="I77" s="3" t="s">
        <v>15</v>
      </c>
      <c r="J77" s="2" t="s">
        <v>21</v>
      </c>
      <c r="K77" s="3" t="s">
        <v>168</v>
      </c>
      <c r="L77" s="2" t="s">
        <v>169</v>
      </c>
    </row>
    <row r="78" spans="1:12" ht="14.1" customHeight="1" x14ac:dyDescent="0.25">
      <c r="A78" s="11" t="s">
        <v>60</v>
      </c>
      <c r="B78" s="10">
        <v>2</v>
      </c>
      <c r="C78" s="11" t="s">
        <v>60</v>
      </c>
      <c r="D78" s="10">
        <v>2</v>
      </c>
      <c r="E78" s="11" t="s">
        <v>60</v>
      </c>
      <c r="F78" s="10">
        <v>2</v>
      </c>
      <c r="G78" s="11" t="s">
        <v>16</v>
      </c>
      <c r="H78" s="10" t="s">
        <v>145</v>
      </c>
      <c r="I78" s="11" t="s">
        <v>16</v>
      </c>
      <c r="J78" s="10" t="s">
        <v>146</v>
      </c>
      <c r="K78" s="11" t="s">
        <v>170</v>
      </c>
      <c r="L78" s="10" t="s">
        <v>126</v>
      </c>
    </row>
    <row r="79" spans="1:12" ht="14.1" customHeight="1" x14ac:dyDescent="0.25">
      <c r="A79" s="1" t="s">
        <v>18</v>
      </c>
      <c r="B79" s="2" t="s">
        <v>40</v>
      </c>
      <c r="C79" s="1" t="s">
        <v>18</v>
      </c>
      <c r="D79" s="2" t="s">
        <v>40</v>
      </c>
      <c r="E79" s="1" t="s">
        <v>18</v>
      </c>
      <c r="F79" s="2" t="s">
        <v>40</v>
      </c>
      <c r="G79" s="1" t="s">
        <v>17</v>
      </c>
      <c r="H79" s="2" t="s">
        <v>20</v>
      </c>
      <c r="I79" s="1" t="s">
        <v>17</v>
      </c>
      <c r="J79" s="2" t="s">
        <v>25</v>
      </c>
      <c r="K79" s="1" t="s">
        <v>18</v>
      </c>
      <c r="L79" s="2" t="s">
        <v>58</v>
      </c>
    </row>
    <row r="80" spans="1:12" ht="14.1" customHeight="1" thickBot="1" x14ac:dyDescent="0.3">
      <c r="A80" s="12"/>
      <c r="B80" s="13"/>
      <c r="C80" s="12"/>
      <c r="D80" s="13"/>
      <c r="E80" s="12"/>
      <c r="F80" s="13"/>
      <c r="G80" s="12" t="s">
        <v>18</v>
      </c>
      <c r="H80" s="13" t="s">
        <v>19</v>
      </c>
      <c r="I80" s="12" t="s">
        <v>18</v>
      </c>
      <c r="J80" s="13" t="s">
        <v>19</v>
      </c>
      <c r="K80" s="12"/>
      <c r="L80" s="13"/>
    </row>
    <row r="81" spans="1:12" ht="14.1" customHeight="1" x14ac:dyDescent="0.25">
      <c r="A81" s="8" t="s">
        <v>279</v>
      </c>
      <c r="B81" s="5" t="s">
        <v>298</v>
      </c>
      <c r="C81" s="8" t="s">
        <v>279</v>
      </c>
      <c r="D81" s="5" t="s">
        <v>299</v>
      </c>
      <c r="E81" s="8" t="s">
        <v>279</v>
      </c>
      <c r="F81" s="5" t="s">
        <v>300</v>
      </c>
      <c r="G81" s="8" t="s">
        <v>340</v>
      </c>
      <c r="H81" s="5" t="s">
        <v>338</v>
      </c>
      <c r="I81" s="8" t="s">
        <v>340</v>
      </c>
      <c r="J81" s="5" t="s">
        <v>339</v>
      </c>
      <c r="K81" s="8" t="s">
        <v>344</v>
      </c>
      <c r="L81" s="5" t="s">
        <v>342</v>
      </c>
    </row>
    <row r="82" spans="1:12" ht="14.1" customHeight="1" x14ac:dyDescent="0.25">
      <c r="A82" s="9" t="s">
        <v>52</v>
      </c>
      <c r="B82" s="10" t="s">
        <v>162</v>
      </c>
      <c r="C82" s="9" t="s">
        <v>26</v>
      </c>
      <c r="D82" s="10" t="s">
        <v>3</v>
      </c>
      <c r="E82" s="9" t="s">
        <v>26</v>
      </c>
      <c r="F82" s="10" t="s">
        <v>3</v>
      </c>
      <c r="G82" s="9" t="s">
        <v>26</v>
      </c>
      <c r="H82" s="10" t="s">
        <v>3</v>
      </c>
      <c r="I82" s="9" t="s">
        <v>26</v>
      </c>
      <c r="J82" s="10" t="s">
        <v>3</v>
      </c>
      <c r="K82" s="9" t="s">
        <v>26</v>
      </c>
      <c r="L82" s="10" t="s">
        <v>3</v>
      </c>
    </row>
    <row r="83" spans="1:12" ht="14.1" customHeight="1" x14ac:dyDescent="0.25">
      <c r="A83" s="1" t="s">
        <v>53</v>
      </c>
      <c r="B83" s="2" t="s">
        <v>64</v>
      </c>
      <c r="C83" s="1" t="s">
        <v>14</v>
      </c>
      <c r="D83" s="2" t="s">
        <v>89</v>
      </c>
      <c r="E83" s="1" t="s">
        <v>14</v>
      </c>
      <c r="F83" s="2" t="s">
        <v>89</v>
      </c>
      <c r="G83" s="1" t="s">
        <v>14</v>
      </c>
      <c r="H83" s="2" t="s">
        <v>147</v>
      </c>
      <c r="I83" s="1" t="s">
        <v>14</v>
      </c>
      <c r="J83" s="2" t="s">
        <v>50</v>
      </c>
      <c r="K83" s="1" t="s">
        <v>14</v>
      </c>
      <c r="L83" s="2" t="s">
        <v>226</v>
      </c>
    </row>
    <row r="84" spans="1:12" ht="14.1" customHeight="1" x14ac:dyDescent="0.25">
      <c r="A84" s="9" t="s">
        <v>59</v>
      </c>
      <c r="B84" s="10" t="s">
        <v>143</v>
      </c>
      <c r="C84" s="9" t="s">
        <v>53</v>
      </c>
      <c r="D84" s="10" t="s">
        <v>172</v>
      </c>
      <c r="E84" s="9" t="s">
        <v>53</v>
      </c>
      <c r="F84" s="10" t="s">
        <v>192</v>
      </c>
      <c r="G84" s="9" t="s">
        <v>149</v>
      </c>
      <c r="H84" s="10" t="s">
        <v>148</v>
      </c>
      <c r="I84" s="9" t="s">
        <v>149</v>
      </c>
      <c r="J84" s="10" t="s">
        <v>148</v>
      </c>
      <c r="K84" s="9" t="s">
        <v>149</v>
      </c>
      <c r="L84" s="10" t="s">
        <v>167</v>
      </c>
    </row>
    <row r="85" spans="1:12" ht="14.1" customHeight="1" x14ac:dyDescent="0.25">
      <c r="A85" s="3" t="s">
        <v>54</v>
      </c>
      <c r="B85" s="2" t="s">
        <v>57</v>
      </c>
      <c r="C85" s="3" t="s">
        <v>36</v>
      </c>
      <c r="D85" s="2" t="s">
        <v>187</v>
      </c>
      <c r="E85" s="3" t="s">
        <v>190</v>
      </c>
      <c r="F85" s="2" t="s">
        <v>191</v>
      </c>
      <c r="G85" s="3" t="s">
        <v>150</v>
      </c>
      <c r="H85" s="2" t="s">
        <v>151</v>
      </c>
      <c r="I85" s="3" t="s">
        <v>150</v>
      </c>
      <c r="J85" s="2" t="s">
        <v>151</v>
      </c>
      <c r="K85" s="3" t="s">
        <v>168</v>
      </c>
      <c r="L85" s="2" t="s">
        <v>169</v>
      </c>
    </row>
    <row r="86" spans="1:12" ht="14.1" customHeight="1" x14ac:dyDescent="0.25">
      <c r="A86" s="11" t="s">
        <v>60</v>
      </c>
      <c r="B86" s="10">
        <v>1</v>
      </c>
      <c r="C86" s="11" t="s">
        <v>18</v>
      </c>
      <c r="D86" s="10" t="s">
        <v>19</v>
      </c>
      <c r="E86" s="11" t="s">
        <v>34</v>
      </c>
      <c r="F86" s="10" t="s">
        <v>304</v>
      </c>
      <c r="G86" s="11" t="s">
        <v>152</v>
      </c>
      <c r="H86" s="10" t="s">
        <v>153</v>
      </c>
      <c r="I86" s="11" t="s">
        <v>152</v>
      </c>
      <c r="J86" s="10" t="s">
        <v>186</v>
      </c>
      <c r="K86" s="11" t="s">
        <v>170</v>
      </c>
      <c r="L86" s="10" t="s">
        <v>126</v>
      </c>
    </row>
    <row r="87" spans="1:12" ht="14.1" customHeight="1" x14ac:dyDescent="0.25">
      <c r="A87" s="1" t="s">
        <v>18</v>
      </c>
      <c r="B87" s="2" t="s">
        <v>2</v>
      </c>
      <c r="C87" s="1"/>
      <c r="D87" s="2"/>
      <c r="E87" s="1"/>
      <c r="F87" s="2" t="s">
        <v>305</v>
      </c>
      <c r="G87" s="1" t="s">
        <v>18</v>
      </c>
      <c r="H87" s="2" t="s">
        <v>40</v>
      </c>
      <c r="I87" s="1" t="s">
        <v>18</v>
      </c>
      <c r="J87" s="2" t="s">
        <v>40</v>
      </c>
      <c r="K87" s="1" t="s">
        <v>18</v>
      </c>
      <c r="L87" s="2" t="s">
        <v>58</v>
      </c>
    </row>
    <row r="88" spans="1:12" ht="14.1" customHeight="1" thickBot="1" x14ac:dyDescent="0.3">
      <c r="A88" s="12"/>
      <c r="B88" s="13"/>
      <c r="C88" s="12"/>
      <c r="D88" s="13"/>
      <c r="E88" s="12" t="s">
        <v>18</v>
      </c>
      <c r="F88" s="13" t="s">
        <v>58</v>
      </c>
      <c r="G88" s="12"/>
      <c r="H88" s="13"/>
      <c r="I88" s="12"/>
      <c r="J88" s="13"/>
      <c r="K88" s="12"/>
      <c r="L88" s="13"/>
    </row>
    <row r="89" spans="1:12" ht="14.1" customHeight="1" x14ac:dyDescent="0.25">
      <c r="A89" s="8" t="s">
        <v>279</v>
      </c>
      <c r="B89" s="5" t="s">
        <v>295</v>
      </c>
      <c r="C89" s="8" t="s">
        <v>279</v>
      </c>
      <c r="D89" s="5" t="s">
        <v>296</v>
      </c>
      <c r="E89" s="8" t="s">
        <v>279</v>
      </c>
      <c r="F89" s="5" t="s">
        <v>297</v>
      </c>
      <c r="G89" s="8" t="s">
        <v>345</v>
      </c>
      <c r="H89" s="5" t="s">
        <v>343</v>
      </c>
      <c r="I89" s="8" t="s">
        <v>347</v>
      </c>
      <c r="J89" s="5" t="s">
        <v>346</v>
      </c>
      <c r="K89" s="8" t="s">
        <v>279</v>
      </c>
      <c r="L89" s="5" t="s">
        <v>358</v>
      </c>
    </row>
    <row r="90" spans="1:12" ht="14.1" customHeight="1" x14ac:dyDescent="0.25">
      <c r="A90" s="9" t="s">
        <v>52</v>
      </c>
      <c r="B90" s="10" t="s">
        <v>171</v>
      </c>
      <c r="C90" s="9" t="s">
        <v>52</v>
      </c>
      <c r="D90" s="10" t="s">
        <v>162</v>
      </c>
      <c r="E90" s="9" t="s">
        <v>52</v>
      </c>
      <c r="F90" s="10" t="s">
        <v>184</v>
      </c>
      <c r="G90" s="9" t="s">
        <v>26</v>
      </c>
      <c r="H90" s="10" t="s">
        <v>3</v>
      </c>
      <c r="I90" s="9" t="s">
        <v>26</v>
      </c>
      <c r="J90" s="10" t="s">
        <v>3</v>
      </c>
      <c r="K90" s="9" t="s">
        <v>52</v>
      </c>
      <c r="L90" s="10" t="s">
        <v>352</v>
      </c>
    </row>
    <row r="91" spans="1:12" ht="14.1" customHeight="1" x14ac:dyDescent="0.25">
      <c r="A91" s="1" t="s">
        <v>53</v>
      </c>
      <c r="B91" s="2" t="s">
        <v>172</v>
      </c>
      <c r="C91" s="1" t="s">
        <v>53</v>
      </c>
      <c r="D91" s="2" t="s">
        <v>163</v>
      </c>
      <c r="E91" s="1" t="s">
        <v>53</v>
      </c>
      <c r="F91" s="2" t="s">
        <v>64</v>
      </c>
      <c r="G91" s="1" t="s">
        <v>14</v>
      </c>
      <c r="H91" s="2" t="s">
        <v>225</v>
      </c>
      <c r="I91" s="1" t="s">
        <v>14</v>
      </c>
      <c r="J91" s="2" t="s">
        <v>220</v>
      </c>
      <c r="K91" s="1" t="s">
        <v>53</v>
      </c>
      <c r="L91" s="2" t="s">
        <v>351</v>
      </c>
    </row>
    <row r="92" spans="1:12" ht="14.1" customHeight="1" x14ac:dyDescent="0.25">
      <c r="A92" s="9" t="s">
        <v>59</v>
      </c>
      <c r="B92" s="10" t="s">
        <v>143</v>
      </c>
      <c r="C92" s="9" t="s">
        <v>59</v>
      </c>
      <c r="D92" s="10" t="s">
        <v>143</v>
      </c>
      <c r="E92" s="9" t="s">
        <v>59</v>
      </c>
      <c r="F92" s="10" t="s">
        <v>143</v>
      </c>
      <c r="G92" s="9" t="s">
        <v>149</v>
      </c>
      <c r="H92" s="10" t="s">
        <v>228</v>
      </c>
      <c r="I92" s="9" t="s">
        <v>149</v>
      </c>
      <c r="J92" s="10" t="s">
        <v>221</v>
      </c>
      <c r="K92" s="9" t="s">
        <v>59</v>
      </c>
      <c r="L92" s="10" t="s">
        <v>357</v>
      </c>
    </row>
    <row r="93" spans="1:12" ht="14.1" customHeight="1" x14ac:dyDescent="0.25">
      <c r="A93" s="3" t="s">
        <v>54</v>
      </c>
      <c r="B93" s="2" t="s">
        <v>57</v>
      </c>
      <c r="C93" s="3" t="s">
        <v>54</v>
      </c>
      <c r="D93" s="2" t="s">
        <v>57</v>
      </c>
      <c r="E93" s="3" t="s">
        <v>54</v>
      </c>
      <c r="F93" s="2" t="s">
        <v>57</v>
      </c>
      <c r="G93" s="3" t="s">
        <v>168</v>
      </c>
      <c r="H93" s="2" t="s">
        <v>169</v>
      </c>
      <c r="I93" s="3" t="s">
        <v>222</v>
      </c>
      <c r="J93" s="2" t="s">
        <v>223</v>
      </c>
      <c r="K93" s="3" t="s">
        <v>54</v>
      </c>
      <c r="L93" s="2" t="s">
        <v>350</v>
      </c>
    </row>
    <row r="94" spans="1:12" ht="14.1" customHeight="1" x14ac:dyDescent="0.25">
      <c r="A94" s="11" t="s">
        <v>60</v>
      </c>
      <c r="B94" s="10">
        <v>1</v>
      </c>
      <c r="C94" s="11" t="s">
        <v>60</v>
      </c>
      <c r="D94" s="10">
        <v>1</v>
      </c>
      <c r="E94" s="11" t="s">
        <v>60</v>
      </c>
      <c r="F94" s="10">
        <v>2</v>
      </c>
      <c r="G94" s="11" t="s">
        <v>170</v>
      </c>
      <c r="H94" s="10" t="s">
        <v>224</v>
      </c>
      <c r="I94" s="11" t="s">
        <v>170</v>
      </c>
      <c r="J94" s="10" t="s">
        <v>224</v>
      </c>
      <c r="K94" s="11" t="s">
        <v>60</v>
      </c>
      <c r="L94" s="10">
        <v>1</v>
      </c>
    </row>
    <row r="95" spans="1:12" ht="14.1" customHeight="1" x14ac:dyDescent="0.25">
      <c r="A95" s="1" t="s">
        <v>18</v>
      </c>
      <c r="B95" s="2" t="s">
        <v>219</v>
      </c>
      <c r="C95" s="1" t="s">
        <v>18</v>
      </c>
      <c r="D95" s="2" t="s">
        <v>219</v>
      </c>
      <c r="E95" s="1" t="s">
        <v>18</v>
      </c>
      <c r="F95" s="2" t="s">
        <v>164</v>
      </c>
      <c r="G95" s="1" t="s">
        <v>18</v>
      </c>
      <c r="H95" s="2" t="s">
        <v>19</v>
      </c>
      <c r="I95" s="1" t="s">
        <v>18</v>
      </c>
      <c r="J95" s="2" t="s">
        <v>19</v>
      </c>
      <c r="K95" s="1" t="s">
        <v>18</v>
      </c>
      <c r="L95" s="2" t="s">
        <v>19</v>
      </c>
    </row>
    <row r="96" spans="1:12" ht="14.1" customHeight="1" thickBot="1" x14ac:dyDescent="0.3">
      <c r="A96" s="12"/>
      <c r="B96" s="13"/>
      <c r="C96" s="12"/>
      <c r="D96" s="13"/>
      <c r="E96" s="12"/>
      <c r="F96" s="13"/>
      <c r="G96" s="12"/>
      <c r="H96" s="13"/>
      <c r="I96" s="12"/>
      <c r="J96" s="13"/>
      <c r="K96" s="12"/>
      <c r="L96" s="13"/>
    </row>
    <row r="97" spans="1:12" ht="14.1" customHeight="1" x14ac:dyDescent="0.25">
      <c r="A97" s="8" t="s">
        <v>279</v>
      </c>
      <c r="B97" s="5" t="s">
        <v>292</v>
      </c>
      <c r="C97" s="8" t="s">
        <v>279</v>
      </c>
      <c r="D97" s="5" t="s">
        <v>293</v>
      </c>
      <c r="E97" s="8" t="s">
        <v>279</v>
      </c>
      <c r="F97" s="5" t="s">
        <v>294</v>
      </c>
      <c r="G97" s="8" t="s">
        <v>349</v>
      </c>
      <c r="H97" s="5" t="s">
        <v>348</v>
      </c>
      <c r="I97" s="8" t="s">
        <v>354</v>
      </c>
      <c r="J97" s="5" t="s">
        <v>353</v>
      </c>
      <c r="K97" s="8" t="s">
        <v>279</v>
      </c>
      <c r="L97" s="5" t="s">
        <v>356</v>
      </c>
    </row>
    <row r="98" spans="1:12" ht="14.1" customHeight="1" x14ac:dyDescent="0.25">
      <c r="A98" s="9" t="s">
        <v>26</v>
      </c>
      <c r="B98" s="10" t="s">
        <v>3</v>
      </c>
      <c r="C98" s="9" t="s">
        <v>52</v>
      </c>
      <c r="D98" s="10" t="s">
        <v>161</v>
      </c>
      <c r="E98" s="9" t="s">
        <v>52</v>
      </c>
      <c r="F98" s="10" t="s">
        <v>162</v>
      </c>
      <c r="G98" s="9" t="s">
        <v>26</v>
      </c>
      <c r="H98" s="10" t="s">
        <v>3</v>
      </c>
      <c r="I98" s="9" t="s">
        <v>52</v>
      </c>
      <c r="J98" s="10" t="s">
        <v>352</v>
      </c>
      <c r="K98" s="9" t="s">
        <v>52</v>
      </c>
      <c r="L98" s="10" t="s">
        <v>352</v>
      </c>
    </row>
    <row r="99" spans="1:12" ht="14.1" customHeight="1" x14ac:dyDescent="0.25">
      <c r="A99" s="1" t="s">
        <v>14</v>
      </c>
      <c r="B99" s="2" t="s">
        <v>72</v>
      </c>
      <c r="C99" s="1" t="s">
        <v>53</v>
      </c>
      <c r="D99" s="2" t="s">
        <v>185</v>
      </c>
      <c r="E99" s="1" t="s">
        <v>53</v>
      </c>
      <c r="F99" s="2" t="s">
        <v>163</v>
      </c>
      <c r="G99" s="1" t="s">
        <v>14</v>
      </c>
      <c r="H99" s="2" t="s">
        <v>43</v>
      </c>
      <c r="I99" s="1" t="s">
        <v>53</v>
      </c>
      <c r="J99" s="2" t="s">
        <v>351</v>
      </c>
      <c r="K99" s="1" t="s">
        <v>53</v>
      </c>
      <c r="L99" s="2" t="s">
        <v>355</v>
      </c>
    </row>
    <row r="100" spans="1:12" ht="14.1" customHeight="1" x14ac:dyDescent="0.25">
      <c r="A100" s="9" t="s">
        <v>53</v>
      </c>
      <c r="B100" s="10" t="s">
        <v>160</v>
      </c>
      <c r="C100" s="9" t="s">
        <v>59</v>
      </c>
      <c r="D100" s="10" t="s">
        <v>143</v>
      </c>
      <c r="E100" s="9" t="s">
        <v>278</v>
      </c>
      <c r="F100" s="10" t="s">
        <v>143</v>
      </c>
      <c r="G100" s="9" t="s">
        <v>34</v>
      </c>
      <c r="H100" s="10" t="s">
        <v>217</v>
      </c>
      <c r="I100" s="9" t="s">
        <v>59</v>
      </c>
      <c r="J100" s="10" t="s">
        <v>62</v>
      </c>
      <c r="K100" s="9" t="s">
        <v>59</v>
      </c>
      <c r="L100" s="10" t="s">
        <v>62</v>
      </c>
    </row>
    <row r="101" spans="1:12" ht="14.1" customHeight="1" x14ac:dyDescent="0.25">
      <c r="A101" s="3" t="s">
        <v>36</v>
      </c>
      <c r="B101" s="2" t="s">
        <v>187</v>
      </c>
      <c r="C101" s="3" t="s">
        <v>54</v>
      </c>
      <c r="D101" s="2" t="s">
        <v>57</v>
      </c>
      <c r="E101" s="3" t="s">
        <v>54</v>
      </c>
      <c r="F101" s="2" t="s">
        <v>57</v>
      </c>
      <c r="G101" s="3" t="s">
        <v>41</v>
      </c>
      <c r="H101" s="2">
        <v>2</v>
      </c>
      <c r="I101" s="3" t="s">
        <v>54</v>
      </c>
      <c r="J101" s="2" t="s">
        <v>350</v>
      </c>
      <c r="K101" s="3" t="s">
        <v>54</v>
      </c>
      <c r="L101" s="2" t="s">
        <v>350</v>
      </c>
    </row>
    <row r="102" spans="1:12" ht="14.1" customHeight="1" x14ac:dyDescent="0.25">
      <c r="A102" s="11" t="s">
        <v>18</v>
      </c>
      <c r="B102" s="10" t="s">
        <v>58</v>
      </c>
      <c r="C102" s="11" t="s">
        <v>60</v>
      </c>
      <c r="D102" s="10">
        <v>2</v>
      </c>
      <c r="E102" s="11" t="s">
        <v>60</v>
      </c>
      <c r="F102" s="10">
        <v>1</v>
      </c>
      <c r="G102" s="11" t="s">
        <v>36</v>
      </c>
      <c r="H102" s="10" t="s">
        <v>45</v>
      </c>
      <c r="I102" s="11" t="s">
        <v>60</v>
      </c>
      <c r="J102" s="10">
        <v>1</v>
      </c>
      <c r="K102" s="11" t="s">
        <v>60</v>
      </c>
      <c r="L102" s="10">
        <v>1</v>
      </c>
    </row>
    <row r="103" spans="1:12" ht="14.1" customHeight="1" x14ac:dyDescent="0.25">
      <c r="A103" s="1"/>
      <c r="B103" s="2"/>
      <c r="C103" s="1" t="s">
        <v>18</v>
      </c>
      <c r="D103" s="2" t="s">
        <v>2</v>
      </c>
      <c r="E103" s="1" t="s">
        <v>18</v>
      </c>
      <c r="F103" s="2" t="s">
        <v>219</v>
      </c>
      <c r="G103" s="1" t="s">
        <v>18</v>
      </c>
      <c r="H103" s="2" t="s">
        <v>19</v>
      </c>
      <c r="I103" s="1" t="s">
        <v>18</v>
      </c>
      <c r="J103" s="2" t="s">
        <v>19</v>
      </c>
      <c r="K103" s="1" t="s">
        <v>18</v>
      </c>
      <c r="L103" s="2" t="s">
        <v>19</v>
      </c>
    </row>
    <row r="104" spans="1:12" ht="14.1" customHeight="1" thickBot="1" x14ac:dyDescent="0.3">
      <c r="A104" s="12"/>
      <c r="B104" s="13"/>
      <c r="C104" s="12"/>
      <c r="D104" s="13"/>
      <c r="E104" s="12"/>
      <c r="F104" s="13"/>
      <c r="G104" s="12"/>
      <c r="H104" s="13"/>
      <c r="I104" s="12"/>
      <c r="J104" s="13"/>
      <c r="K104" s="12"/>
      <c r="L104" s="13"/>
    </row>
    <row r="105" spans="1:12" ht="14.1" customHeight="1" x14ac:dyDescent="0.25">
      <c r="A105" s="8" t="s">
        <v>284</v>
      </c>
      <c r="B105" s="5" t="s">
        <v>289</v>
      </c>
      <c r="C105" s="8" t="s">
        <v>284</v>
      </c>
      <c r="D105" s="5" t="s">
        <v>290</v>
      </c>
      <c r="E105" s="8" t="s">
        <v>279</v>
      </c>
      <c r="F105" s="5" t="s">
        <v>291</v>
      </c>
      <c r="G105" s="8" t="s">
        <v>279</v>
      </c>
      <c r="H105" s="5" t="s">
        <v>364</v>
      </c>
      <c r="I105" s="8" t="s">
        <v>279</v>
      </c>
      <c r="J105" s="5" t="s">
        <v>363</v>
      </c>
      <c r="K105" s="8" t="s">
        <v>308</v>
      </c>
      <c r="L105" s="5" t="s">
        <v>365</v>
      </c>
    </row>
    <row r="106" spans="1:12" ht="14.1" customHeight="1" x14ac:dyDescent="0.25">
      <c r="A106" s="9" t="s">
        <v>52</v>
      </c>
      <c r="B106" s="10" t="s">
        <v>7</v>
      </c>
      <c r="C106" s="9" t="s">
        <v>26</v>
      </c>
      <c r="D106" s="10" t="s">
        <v>3</v>
      </c>
      <c r="E106" s="9" t="s">
        <v>26</v>
      </c>
      <c r="F106" s="10" t="s">
        <v>3</v>
      </c>
      <c r="G106" s="9" t="s">
        <v>52</v>
      </c>
      <c r="H106" s="10" t="s">
        <v>362</v>
      </c>
      <c r="I106" s="9" t="s">
        <v>52</v>
      </c>
      <c r="J106" s="10" t="s">
        <v>361</v>
      </c>
      <c r="K106" s="9" t="s">
        <v>26</v>
      </c>
      <c r="L106" s="10" t="s">
        <v>3</v>
      </c>
    </row>
    <row r="107" spans="1:12" ht="14.1" customHeight="1" x14ac:dyDescent="0.25">
      <c r="A107" s="1" t="s">
        <v>53</v>
      </c>
      <c r="B107" s="2" t="s">
        <v>70</v>
      </c>
      <c r="C107" s="1" t="s">
        <v>14</v>
      </c>
      <c r="D107" s="2" t="s">
        <v>46</v>
      </c>
      <c r="E107" s="1" t="s">
        <v>14</v>
      </c>
      <c r="F107" s="2" t="s">
        <v>46</v>
      </c>
      <c r="G107" s="1" t="s">
        <v>53</v>
      </c>
      <c r="H107" s="2" t="s">
        <v>360</v>
      </c>
      <c r="I107" s="1" t="s">
        <v>53</v>
      </c>
      <c r="J107" s="2" t="s">
        <v>359</v>
      </c>
      <c r="K107" s="1" t="s">
        <v>14</v>
      </c>
      <c r="L107" s="2" t="s">
        <v>43</v>
      </c>
    </row>
    <row r="108" spans="1:12" ht="14.1" customHeight="1" x14ac:dyDescent="0.25">
      <c r="A108" s="9" t="s">
        <v>59</v>
      </c>
      <c r="B108" s="10" t="s">
        <v>141</v>
      </c>
      <c r="C108" s="9" t="s">
        <v>53</v>
      </c>
      <c r="D108" s="10" t="s">
        <v>71</v>
      </c>
      <c r="E108" s="9" t="s">
        <v>53</v>
      </c>
      <c r="F108" s="10" t="s">
        <v>70</v>
      </c>
      <c r="G108" s="9" t="s">
        <v>59</v>
      </c>
      <c r="H108" s="10" t="s">
        <v>62</v>
      </c>
      <c r="I108" s="9" t="s">
        <v>59</v>
      </c>
      <c r="J108" s="10" t="s">
        <v>62</v>
      </c>
      <c r="K108" s="9" t="s">
        <v>34</v>
      </c>
      <c r="L108" s="10" t="s">
        <v>217</v>
      </c>
    </row>
    <row r="109" spans="1:12" ht="14.1" customHeight="1" x14ac:dyDescent="0.25">
      <c r="A109" s="3" t="s">
        <v>54</v>
      </c>
      <c r="B109" s="2" t="s">
        <v>139</v>
      </c>
      <c r="C109" s="3" t="s">
        <v>59</v>
      </c>
      <c r="D109" s="2" t="s">
        <v>143</v>
      </c>
      <c r="E109" s="3" t="s">
        <v>59</v>
      </c>
      <c r="F109" s="2" t="s">
        <v>159</v>
      </c>
      <c r="G109" s="3" t="s">
        <v>54</v>
      </c>
      <c r="H109" s="2" t="s">
        <v>350</v>
      </c>
      <c r="I109" s="3" t="s">
        <v>54</v>
      </c>
      <c r="J109" s="2" t="s">
        <v>350</v>
      </c>
      <c r="K109" s="3" t="s">
        <v>41</v>
      </c>
      <c r="L109" s="2">
        <v>2</v>
      </c>
    </row>
    <row r="110" spans="1:12" ht="14.1" customHeight="1" x14ac:dyDescent="0.25">
      <c r="A110" s="11" t="s">
        <v>60</v>
      </c>
      <c r="B110" s="10">
        <v>2</v>
      </c>
      <c r="C110" s="11" t="s">
        <v>18</v>
      </c>
      <c r="D110" s="10" t="s">
        <v>58</v>
      </c>
      <c r="E110" s="11" t="s">
        <v>18</v>
      </c>
      <c r="F110" s="10" t="s">
        <v>58</v>
      </c>
      <c r="G110" s="11" t="s">
        <v>60</v>
      </c>
      <c r="H110" s="10">
        <v>1</v>
      </c>
      <c r="I110" s="11" t="s">
        <v>60</v>
      </c>
      <c r="J110" s="10">
        <v>1</v>
      </c>
      <c r="K110" s="11" t="s">
        <v>36</v>
      </c>
      <c r="L110" s="10" t="s">
        <v>45</v>
      </c>
    </row>
    <row r="111" spans="1:12" ht="14.1" customHeight="1" x14ac:dyDescent="0.25">
      <c r="A111" s="1" t="s">
        <v>18</v>
      </c>
      <c r="B111" s="2" t="s">
        <v>40</v>
      </c>
      <c r="C111" s="1"/>
      <c r="D111" s="2"/>
      <c r="E111" s="1"/>
      <c r="F111" s="2"/>
      <c r="G111" s="1" t="s">
        <v>18</v>
      </c>
      <c r="H111" s="2" t="s">
        <v>19</v>
      </c>
      <c r="I111" s="1" t="s">
        <v>18</v>
      </c>
      <c r="J111" s="2" t="s">
        <v>19</v>
      </c>
      <c r="K111" s="1" t="s">
        <v>18</v>
      </c>
      <c r="L111" s="2" t="s">
        <v>19</v>
      </c>
    </row>
    <row r="112" spans="1:12" ht="14.1" customHeight="1" thickBot="1" x14ac:dyDescent="0.3">
      <c r="A112" s="12"/>
      <c r="B112" s="13"/>
      <c r="C112" s="12"/>
      <c r="D112" s="13"/>
      <c r="E112" s="12"/>
      <c r="F112" s="13"/>
      <c r="G112" s="12"/>
      <c r="H112" s="13"/>
      <c r="I112" s="12"/>
      <c r="J112" s="13"/>
      <c r="K112" s="12"/>
      <c r="L112" s="13"/>
    </row>
    <row r="113" spans="1:12" ht="14.1" customHeight="1" x14ac:dyDescent="0.25">
      <c r="A113" s="8" t="s">
        <v>284</v>
      </c>
      <c r="B113" s="5" t="s">
        <v>286</v>
      </c>
      <c r="C113" s="8" t="s">
        <v>284</v>
      </c>
      <c r="D113" s="5" t="s">
        <v>287</v>
      </c>
      <c r="E113" s="8" t="s">
        <v>284</v>
      </c>
      <c r="F113" s="5" t="s">
        <v>288</v>
      </c>
      <c r="G113" s="8" t="s">
        <v>344</v>
      </c>
      <c r="H113" s="5" t="s">
        <v>343</v>
      </c>
      <c r="I113" s="8" t="s">
        <v>229</v>
      </c>
      <c r="J113" s="5" t="s">
        <v>367</v>
      </c>
      <c r="K113" s="8" t="s">
        <v>375</v>
      </c>
      <c r="L113" s="5" t="s">
        <v>374</v>
      </c>
    </row>
    <row r="114" spans="1:12" ht="14.1" customHeight="1" x14ac:dyDescent="0.25">
      <c r="A114" s="9" t="s">
        <v>52</v>
      </c>
      <c r="B114" s="10" t="s">
        <v>6</v>
      </c>
      <c r="C114" s="9" t="s">
        <v>52</v>
      </c>
      <c r="D114" s="10" t="s">
        <v>6</v>
      </c>
      <c r="E114" s="9" t="s">
        <v>52</v>
      </c>
      <c r="F114" s="10" t="s">
        <v>142</v>
      </c>
      <c r="G114" s="9" t="s">
        <v>26</v>
      </c>
      <c r="H114" s="10" t="s">
        <v>3</v>
      </c>
      <c r="I114" s="9" t="s">
        <v>14</v>
      </c>
      <c r="J114" s="10" t="s">
        <v>109</v>
      </c>
      <c r="K114" s="9" t="s">
        <v>14</v>
      </c>
      <c r="L114" s="10" t="s">
        <v>33</v>
      </c>
    </row>
    <row r="115" spans="1:12" ht="14.1" customHeight="1" x14ac:dyDescent="0.25">
      <c r="A115" s="1" t="s">
        <v>53</v>
      </c>
      <c r="B115" s="2" t="s">
        <v>67</v>
      </c>
      <c r="C115" s="1" t="s">
        <v>53</v>
      </c>
      <c r="D115" s="2" t="s">
        <v>68</v>
      </c>
      <c r="E115" s="1" t="s">
        <v>53</v>
      </c>
      <c r="F115" s="2" t="s">
        <v>69</v>
      </c>
      <c r="G115" s="1" t="s">
        <v>14</v>
      </c>
      <c r="H115" s="2" t="s">
        <v>46</v>
      </c>
      <c r="I115" s="1" t="s">
        <v>35</v>
      </c>
      <c r="J115" s="2" t="s">
        <v>122</v>
      </c>
      <c r="K115" s="1" t="s">
        <v>373</v>
      </c>
      <c r="L115" s="2" t="s">
        <v>372</v>
      </c>
    </row>
    <row r="116" spans="1:12" ht="14.1" customHeight="1" x14ac:dyDescent="0.25">
      <c r="A116" s="9" t="s">
        <v>59</v>
      </c>
      <c r="B116" s="10" t="s">
        <v>140</v>
      </c>
      <c r="C116" s="9" t="s">
        <v>59</v>
      </c>
      <c r="D116" s="10" t="s">
        <v>141</v>
      </c>
      <c r="E116" s="9" t="s">
        <v>59</v>
      </c>
      <c r="F116" s="10" t="s">
        <v>141</v>
      </c>
      <c r="G116" s="9" t="s">
        <v>149</v>
      </c>
      <c r="H116" s="10" t="s">
        <v>366</v>
      </c>
      <c r="I116" s="9" t="s">
        <v>119</v>
      </c>
      <c r="J116" s="10" t="s">
        <v>1</v>
      </c>
      <c r="K116" s="9" t="s">
        <v>371</v>
      </c>
      <c r="L116" s="10">
        <v>2</v>
      </c>
    </row>
    <row r="117" spans="1:12" ht="14.1" customHeight="1" x14ac:dyDescent="0.25">
      <c r="A117" s="3" t="s">
        <v>54</v>
      </c>
      <c r="B117" s="2" t="s">
        <v>139</v>
      </c>
      <c r="C117" s="3" t="s">
        <v>54</v>
      </c>
      <c r="D117" s="2" t="s">
        <v>139</v>
      </c>
      <c r="E117" s="3" t="s">
        <v>54</v>
      </c>
      <c r="F117" s="2" t="s">
        <v>139</v>
      </c>
      <c r="G117" s="3" t="s">
        <v>168</v>
      </c>
      <c r="H117" s="2" t="s">
        <v>169</v>
      </c>
      <c r="I117" s="3" t="s">
        <v>120</v>
      </c>
      <c r="J117" s="2" t="s">
        <v>126</v>
      </c>
      <c r="K117" s="3" t="s">
        <v>370</v>
      </c>
      <c r="L117" s="2" t="s">
        <v>126</v>
      </c>
    </row>
    <row r="118" spans="1:12" ht="14.1" customHeight="1" x14ac:dyDescent="0.25">
      <c r="A118" s="11" t="s">
        <v>60</v>
      </c>
      <c r="B118" s="10">
        <v>1</v>
      </c>
      <c r="C118" s="11" t="s">
        <v>60</v>
      </c>
      <c r="D118" s="10">
        <v>2</v>
      </c>
      <c r="E118" s="11" t="s">
        <v>60</v>
      </c>
      <c r="F118" s="10">
        <v>2</v>
      </c>
      <c r="G118" s="11" t="s">
        <v>170</v>
      </c>
      <c r="H118" s="10" t="s">
        <v>224</v>
      </c>
      <c r="I118" s="11" t="s">
        <v>121</v>
      </c>
      <c r="J118" s="10" t="s">
        <v>123</v>
      </c>
      <c r="K118" s="11" t="s">
        <v>369</v>
      </c>
      <c r="L118" s="10" t="s">
        <v>368</v>
      </c>
    </row>
    <row r="119" spans="1:12" ht="14.1" customHeight="1" x14ac:dyDescent="0.25">
      <c r="A119" s="1" t="s">
        <v>18</v>
      </c>
      <c r="B119" s="2" t="s">
        <v>40</v>
      </c>
      <c r="C119" s="1" t="s">
        <v>18</v>
      </c>
      <c r="D119" s="2" t="s">
        <v>40</v>
      </c>
      <c r="E119" s="1" t="s">
        <v>18</v>
      </c>
      <c r="F119" s="2" t="s">
        <v>40</v>
      </c>
      <c r="G119" s="1" t="s">
        <v>18</v>
      </c>
      <c r="H119" s="2" t="s">
        <v>19</v>
      </c>
      <c r="I119" s="1" t="s">
        <v>18</v>
      </c>
      <c r="J119" s="2" t="s">
        <v>19</v>
      </c>
      <c r="K119" s="1" t="s">
        <v>18</v>
      </c>
      <c r="L119" s="2" t="s">
        <v>19</v>
      </c>
    </row>
    <row r="120" spans="1:12" ht="14.1" customHeight="1" thickBot="1" x14ac:dyDescent="0.3">
      <c r="A120" s="12"/>
      <c r="B120" s="13"/>
      <c r="C120" s="12"/>
      <c r="D120" s="13"/>
      <c r="E120" s="12"/>
      <c r="F120" s="13"/>
      <c r="G120" s="12"/>
      <c r="H120" s="13"/>
      <c r="I120" s="12"/>
      <c r="J120" s="13"/>
      <c r="K120" s="12"/>
      <c r="L120" s="13"/>
    </row>
  </sheetData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opLeftCell="A78" zoomScaleNormal="100" workbookViewId="0">
      <selection activeCell="A19" sqref="A1:A1048576"/>
    </sheetView>
  </sheetViews>
  <sheetFormatPr defaultRowHeight="14.1" customHeight="1" x14ac:dyDescent="0.25"/>
  <cols>
    <col min="1" max="3" width="12.5703125" style="7" customWidth="1"/>
    <col min="4" max="6" width="12.5703125" style="6" customWidth="1"/>
    <col min="7" max="16384" width="9.140625" style="6"/>
  </cols>
  <sheetData>
    <row r="1" spans="1:3" ht="14.1" customHeight="1" thickBot="1" x14ac:dyDescent="0.3">
      <c r="A1" s="5" t="s">
        <v>283</v>
      </c>
    </row>
    <row r="2" spans="1:3" ht="12.75" customHeight="1" thickBot="1" x14ac:dyDescent="0.3">
      <c r="A2" s="5" t="s">
        <v>281</v>
      </c>
      <c r="B2" s="6"/>
      <c r="C2" s="6"/>
    </row>
    <row r="3" spans="1:3" ht="14.1" customHeight="1" thickBot="1" x14ac:dyDescent="0.3">
      <c r="A3" s="5" t="s">
        <v>312</v>
      </c>
      <c r="B3" s="6"/>
      <c r="C3" s="6"/>
    </row>
    <row r="4" spans="1:3" ht="14.1" customHeight="1" thickBot="1" x14ac:dyDescent="0.3">
      <c r="A4" s="5" t="s">
        <v>320</v>
      </c>
      <c r="B4" s="6"/>
      <c r="C4" s="6"/>
    </row>
    <row r="5" spans="1:3" ht="14.1" customHeight="1" thickBot="1" x14ac:dyDescent="0.3">
      <c r="A5" s="5" t="s">
        <v>316</v>
      </c>
      <c r="B5" s="6"/>
      <c r="C5" s="6"/>
    </row>
    <row r="6" spans="1:3" ht="14.1" customHeight="1" thickBot="1" x14ac:dyDescent="0.3">
      <c r="A6" s="5" t="s">
        <v>306</v>
      </c>
      <c r="B6" s="6"/>
      <c r="C6" s="6"/>
    </row>
    <row r="7" spans="1:3" ht="14.1" customHeight="1" thickBot="1" x14ac:dyDescent="0.3">
      <c r="A7" s="5" t="s">
        <v>324</v>
      </c>
      <c r="B7" s="6"/>
      <c r="C7" s="6"/>
    </row>
    <row r="8" spans="1:3" ht="14.1" customHeight="1" thickBot="1" x14ac:dyDescent="0.3">
      <c r="A8" s="5" t="s">
        <v>334</v>
      </c>
      <c r="B8" s="6"/>
      <c r="C8" s="6"/>
    </row>
    <row r="9" spans="1:3" ht="14.1" customHeight="1" thickBot="1" x14ac:dyDescent="0.3">
      <c r="A9" s="5" t="s">
        <v>329</v>
      </c>
      <c r="B9" s="6"/>
      <c r="C9" s="6"/>
    </row>
    <row r="10" spans="1:3" ht="14.1" customHeight="1" thickBot="1" x14ac:dyDescent="0.3">
      <c r="A10" s="5" t="s">
        <v>336</v>
      </c>
      <c r="B10" s="6"/>
      <c r="C10" s="6"/>
    </row>
    <row r="11" spans="1:3" ht="14.1" customHeight="1" thickBot="1" x14ac:dyDescent="0.3">
      <c r="A11" s="5" t="s">
        <v>339</v>
      </c>
      <c r="B11" s="6"/>
      <c r="C11" s="6"/>
    </row>
    <row r="12" spans="1:3" ht="14.1" customHeight="1" thickBot="1" x14ac:dyDescent="0.3">
      <c r="A12" s="5" t="s">
        <v>346</v>
      </c>
      <c r="B12" s="6"/>
      <c r="C12" s="6"/>
    </row>
    <row r="13" spans="1:3" ht="14.1" customHeight="1" thickBot="1" x14ac:dyDescent="0.3">
      <c r="A13" s="5" t="s">
        <v>353</v>
      </c>
      <c r="B13" s="6"/>
      <c r="C13" s="6"/>
    </row>
    <row r="14" spans="1:3" ht="14.1" customHeight="1" thickBot="1" x14ac:dyDescent="0.3">
      <c r="A14" s="5" t="s">
        <v>363</v>
      </c>
      <c r="B14" s="6"/>
      <c r="C14" s="6"/>
    </row>
    <row r="15" spans="1:3" ht="14.1" customHeight="1" thickBot="1" x14ac:dyDescent="0.3">
      <c r="A15" s="5" t="s">
        <v>367</v>
      </c>
      <c r="B15" s="6"/>
      <c r="C15" s="6"/>
    </row>
    <row r="16" spans="1:3" ht="14.1" customHeight="1" thickBot="1" x14ac:dyDescent="0.3">
      <c r="A16" s="5" t="s">
        <v>285</v>
      </c>
      <c r="C16" s="6"/>
    </row>
    <row r="17" spans="1:3" ht="14.1" customHeight="1" thickBot="1" x14ac:dyDescent="0.3">
      <c r="A17" s="5" t="s">
        <v>378</v>
      </c>
      <c r="C17" s="6"/>
    </row>
    <row r="18" spans="1:3" ht="14.1" customHeight="1" thickBot="1" x14ac:dyDescent="0.3">
      <c r="A18" s="5" t="s">
        <v>311</v>
      </c>
      <c r="C18" s="6"/>
    </row>
    <row r="19" spans="1:3" ht="14.1" customHeight="1" thickBot="1" x14ac:dyDescent="0.3">
      <c r="A19" s="5" t="s">
        <v>321</v>
      </c>
      <c r="C19" s="6"/>
    </row>
    <row r="20" spans="1:3" ht="14.1" customHeight="1" thickBot="1" x14ac:dyDescent="0.3">
      <c r="A20" s="5" t="s">
        <v>317</v>
      </c>
      <c r="C20" s="6"/>
    </row>
    <row r="21" spans="1:3" ht="14.1" customHeight="1" thickBot="1" x14ac:dyDescent="0.3">
      <c r="A21" s="5" t="s">
        <v>327</v>
      </c>
      <c r="C21" s="6"/>
    </row>
    <row r="22" spans="1:3" ht="14.1" customHeight="1" thickBot="1" x14ac:dyDescent="0.3">
      <c r="A22" s="5" t="s">
        <v>323</v>
      </c>
      <c r="C22" s="6"/>
    </row>
    <row r="23" spans="1:3" ht="14.1" customHeight="1" thickBot="1" x14ac:dyDescent="0.3">
      <c r="A23" s="5" t="s">
        <v>331</v>
      </c>
      <c r="C23" s="6"/>
    </row>
    <row r="24" spans="1:3" ht="14.1" customHeight="1" thickBot="1" x14ac:dyDescent="0.3">
      <c r="A24" s="5" t="s">
        <v>332</v>
      </c>
      <c r="C24" s="6"/>
    </row>
    <row r="25" spans="1:3" ht="14.1" customHeight="1" thickBot="1" x14ac:dyDescent="0.3">
      <c r="A25" s="5" t="s">
        <v>341</v>
      </c>
      <c r="C25" s="6"/>
    </row>
    <row r="26" spans="1:3" ht="14.1" customHeight="1" thickBot="1" x14ac:dyDescent="0.3">
      <c r="A26" s="5" t="s">
        <v>342</v>
      </c>
      <c r="C26" s="6"/>
    </row>
    <row r="27" spans="1:3" ht="14.1" customHeight="1" thickBot="1" x14ac:dyDescent="0.3">
      <c r="A27" s="5" t="s">
        <v>358</v>
      </c>
      <c r="C27" s="6"/>
    </row>
    <row r="28" spans="1:3" ht="14.1" customHeight="1" thickBot="1" x14ac:dyDescent="0.3">
      <c r="A28" s="5" t="s">
        <v>356</v>
      </c>
      <c r="C28" s="6"/>
    </row>
    <row r="29" spans="1:3" ht="14.1" customHeight="1" thickBot="1" x14ac:dyDescent="0.3">
      <c r="A29" s="5" t="s">
        <v>365</v>
      </c>
      <c r="C29" s="6"/>
    </row>
    <row r="30" spans="1:3" ht="14.1" customHeight="1" thickBot="1" x14ac:dyDescent="0.3">
      <c r="A30" s="5" t="s">
        <v>246</v>
      </c>
      <c r="C30" s="6"/>
    </row>
    <row r="31" spans="1:3" ht="14.1" customHeight="1" thickBot="1" x14ac:dyDescent="0.3">
      <c r="A31" s="5" t="s">
        <v>233</v>
      </c>
    </row>
    <row r="32" spans="1:3" ht="14.1" customHeight="1" thickBot="1" x14ac:dyDescent="0.3">
      <c r="A32" s="5" t="s">
        <v>242</v>
      </c>
    </row>
    <row r="33" spans="1:1" ht="14.1" customHeight="1" thickBot="1" x14ac:dyDescent="0.3">
      <c r="A33" s="5" t="s">
        <v>237</v>
      </c>
    </row>
    <row r="34" spans="1:1" ht="14.1" customHeight="1" thickBot="1" x14ac:dyDescent="0.3">
      <c r="A34" s="5" t="s">
        <v>239</v>
      </c>
    </row>
    <row r="35" spans="1:1" ht="14.1" customHeight="1" thickBot="1" x14ac:dyDescent="0.3">
      <c r="A35" s="5" t="s">
        <v>251</v>
      </c>
    </row>
    <row r="36" spans="1:1" ht="14.1" customHeight="1" thickBot="1" x14ac:dyDescent="0.3">
      <c r="A36" s="5" t="s">
        <v>254</v>
      </c>
    </row>
    <row r="37" spans="1:1" ht="14.1" customHeight="1" thickBot="1" x14ac:dyDescent="0.3">
      <c r="A37" s="5" t="s">
        <v>272</v>
      </c>
    </row>
    <row r="38" spans="1:1" ht="14.1" customHeight="1" thickBot="1" x14ac:dyDescent="0.3">
      <c r="A38" s="5" t="s">
        <v>273</v>
      </c>
    </row>
    <row r="39" spans="1:1" ht="14.1" customHeight="1" thickBot="1" x14ac:dyDescent="0.3">
      <c r="A39" s="5" t="s">
        <v>303</v>
      </c>
    </row>
    <row r="40" spans="1:1" ht="14.1" customHeight="1" thickBot="1" x14ac:dyDescent="0.3">
      <c r="A40" s="5" t="s">
        <v>300</v>
      </c>
    </row>
    <row r="41" spans="1:1" ht="14.1" customHeight="1" thickBot="1" x14ac:dyDescent="0.3">
      <c r="A41" s="5" t="s">
        <v>297</v>
      </c>
    </row>
    <row r="42" spans="1:1" ht="14.1" customHeight="1" thickBot="1" x14ac:dyDescent="0.3">
      <c r="A42" s="5" t="s">
        <v>294</v>
      </c>
    </row>
    <row r="43" spans="1:1" ht="14.1" customHeight="1" thickBot="1" x14ac:dyDescent="0.3">
      <c r="A43" s="5" t="s">
        <v>291</v>
      </c>
    </row>
    <row r="44" spans="1:1" ht="14.1" customHeight="1" thickBot="1" x14ac:dyDescent="0.3">
      <c r="A44" s="5" t="s">
        <v>288</v>
      </c>
    </row>
    <row r="45" spans="1:1" ht="14.1" customHeight="1" thickBot="1" x14ac:dyDescent="0.3">
      <c r="A45" s="5" t="s">
        <v>282</v>
      </c>
    </row>
    <row r="46" spans="1:1" ht="14.1" customHeight="1" thickBot="1" x14ac:dyDescent="0.3">
      <c r="A46" s="5" t="s">
        <v>280</v>
      </c>
    </row>
    <row r="47" spans="1:1" ht="14.1" customHeight="1" thickBot="1" x14ac:dyDescent="0.3">
      <c r="A47" s="5" t="s">
        <v>313</v>
      </c>
    </row>
    <row r="48" spans="1:1" ht="14.1" customHeight="1" thickBot="1" x14ac:dyDescent="0.3">
      <c r="A48" s="5" t="s">
        <v>318</v>
      </c>
    </row>
    <row r="49" spans="1:1" ht="14.1" customHeight="1" thickBot="1" x14ac:dyDescent="0.3">
      <c r="A49" s="5" t="s">
        <v>315</v>
      </c>
    </row>
    <row r="50" spans="1:1" ht="14.1" customHeight="1" thickBot="1" x14ac:dyDescent="0.3">
      <c r="A50" s="5" t="s">
        <v>309</v>
      </c>
    </row>
    <row r="51" spans="1:1" ht="14.1" customHeight="1" thickBot="1" x14ac:dyDescent="0.3">
      <c r="A51" s="5" t="s">
        <v>325</v>
      </c>
    </row>
    <row r="52" spans="1:1" ht="14.1" customHeight="1" thickBot="1" x14ac:dyDescent="0.3">
      <c r="A52" s="5" t="s">
        <v>326</v>
      </c>
    </row>
    <row r="53" spans="1:1" ht="14.1" customHeight="1" thickBot="1" x14ac:dyDescent="0.3">
      <c r="A53" s="5" t="s">
        <v>333</v>
      </c>
    </row>
    <row r="54" spans="1:1" ht="14.1" customHeight="1" thickBot="1" x14ac:dyDescent="0.3">
      <c r="A54" s="5" t="s">
        <v>335</v>
      </c>
    </row>
    <row r="55" spans="1:1" ht="14.1" customHeight="1" thickBot="1" x14ac:dyDescent="0.3">
      <c r="A55" s="5" t="s">
        <v>338</v>
      </c>
    </row>
    <row r="56" spans="1:1" ht="14.1" customHeight="1" thickBot="1" x14ac:dyDescent="0.3">
      <c r="A56" s="5" t="s">
        <v>343</v>
      </c>
    </row>
    <row r="57" spans="1:1" ht="14.1" customHeight="1" thickBot="1" x14ac:dyDescent="0.3">
      <c r="A57" s="5" t="s">
        <v>348</v>
      </c>
    </row>
    <row r="58" spans="1:1" ht="14.1" customHeight="1" thickBot="1" x14ac:dyDescent="0.3">
      <c r="A58" s="5" t="s">
        <v>364</v>
      </c>
    </row>
    <row r="59" spans="1:1" ht="14.1" customHeight="1" thickBot="1" x14ac:dyDescent="0.3">
      <c r="A59" s="5" t="s">
        <v>343</v>
      </c>
    </row>
    <row r="60" spans="1:1" ht="14.1" customHeight="1" thickBot="1" x14ac:dyDescent="0.3">
      <c r="A60" s="5" t="s">
        <v>374</v>
      </c>
    </row>
    <row r="61" spans="1:1" ht="14.1" customHeight="1" thickBot="1" x14ac:dyDescent="0.3">
      <c r="A61" s="5" t="s">
        <v>241</v>
      </c>
    </row>
    <row r="62" spans="1:1" ht="14.1" customHeight="1" thickBot="1" x14ac:dyDescent="0.3">
      <c r="A62" s="5" t="s">
        <v>231</v>
      </c>
    </row>
    <row r="63" spans="1:1" ht="14.1" customHeight="1" thickBot="1" x14ac:dyDescent="0.3">
      <c r="A63" s="5" t="s">
        <v>234</v>
      </c>
    </row>
    <row r="64" spans="1:1" ht="14.1" customHeight="1" thickBot="1" x14ac:dyDescent="0.3">
      <c r="A64" s="5" t="s">
        <v>236</v>
      </c>
    </row>
    <row r="65" spans="1:1" ht="14.1" customHeight="1" thickBot="1" x14ac:dyDescent="0.3">
      <c r="A65" s="5" t="s">
        <v>245</v>
      </c>
    </row>
    <row r="66" spans="1:1" ht="14.1" customHeight="1" thickBot="1" x14ac:dyDescent="0.3">
      <c r="A66" s="5" t="s">
        <v>249</v>
      </c>
    </row>
    <row r="67" spans="1:1" ht="14.1" customHeight="1" thickBot="1" x14ac:dyDescent="0.3">
      <c r="A67" s="5" t="s">
        <v>258</v>
      </c>
    </row>
    <row r="68" spans="1:1" ht="14.1" customHeight="1" thickBot="1" x14ac:dyDescent="0.3">
      <c r="A68" s="5" t="s">
        <v>255</v>
      </c>
    </row>
    <row r="69" spans="1:1" ht="14.1" customHeight="1" thickBot="1" x14ac:dyDescent="0.3">
      <c r="A69" s="5" t="s">
        <v>268</v>
      </c>
    </row>
    <row r="70" spans="1:1" ht="14.1" customHeight="1" thickBot="1" x14ac:dyDescent="0.3">
      <c r="A70" s="5" t="s">
        <v>301</v>
      </c>
    </row>
    <row r="71" spans="1:1" ht="14.1" customHeight="1" thickBot="1" x14ac:dyDescent="0.3">
      <c r="A71" s="5" t="s">
        <v>298</v>
      </c>
    </row>
    <row r="72" spans="1:1" ht="14.1" customHeight="1" thickBot="1" x14ac:dyDescent="0.3">
      <c r="A72" s="5" t="s">
        <v>295</v>
      </c>
    </row>
    <row r="73" spans="1:1" ht="14.1" customHeight="1" thickBot="1" x14ac:dyDescent="0.3">
      <c r="A73" s="5" t="s">
        <v>292</v>
      </c>
    </row>
    <row r="74" spans="1:1" ht="14.1" customHeight="1" thickBot="1" x14ac:dyDescent="0.3">
      <c r="A74" s="5" t="s">
        <v>289</v>
      </c>
    </row>
    <row r="75" spans="1:1" ht="14.1" customHeight="1" thickBot="1" x14ac:dyDescent="0.3">
      <c r="A75" s="5" t="s">
        <v>286</v>
      </c>
    </row>
    <row r="76" spans="1:1" ht="14.1" customHeight="1" thickBot="1" x14ac:dyDescent="0.3">
      <c r="A76" s="5" t="s">
        <v>376</v>
      </c>
    </row>
    <row r="77" spans="1:1" ht="14.1" customHeight="1" thickBot="1" x14ac:dyDescent="0.3">
      <c r="A77" s="5" t="s">
        <v>232</v>
      </c>
    </row>
    <row r="78" spans="1:1" ht="14.1" customHeight="1" thickBot="1" x14ac:dyDescent="0.3">
      <c r="A78" s="5" t="s">
        <v>235</v>
      </c>
    </row>
    <row r="79" spans="1:1" ht="14.1" customHeight="1" thickBot="1" x14ac:dyDescent="0.3">
      <c r="A79" s="5" t="s">
        <v>240</v>
      </c>
    </row>
    <row r="80" spans="1:1" ht="14.1" customHeight="1" thickBot="1" x14ac:dyDescent="0.3">
      <c r="A80" s="5" t="s">
        <v>238</v>
      </c>
    </row>
    <row r="81" spans="1:1" ht="14.1" customHeight="1" thickBot="1" x14ac:dyDescent="0.3">
      <c r="A81" s="5" t="s">
        <v>250</v>
      </c>
    </row>
    <row r="82" spans="1:1" ht="14.1" customHeight="1" thickBot="1" x14ac:dyDescent="0.3">
      <c r="A82" s="5" t="s">
        <v>257</v>
      </c>
    </row>
    <row r="83" spans="1:1" ht="14.1" customHeight="1" thickBot="1" x14ac:dyDescent="0.3">
      <c r="A83" s="5" t="s">
        <v>256</v>
      </c>
    </row>
    <row r="84" spans="1:1" ht="14.1" customHeight="1" thickBot="1" x14ac:dyDescent="0.3">
      <c r="A84" s="5" t="s">
        <v>270</v>
      </c>
    </row>
    <row r="85" spans="1:1" ht="14.1" customHeight="1" thickBot="1" x14ac:dyDescent="0.3">
      <c r="A85" s="5" t="s">
        <v>302</v>
      </c>
    </row>
    <row r="86" spans="1:1" ht="14.1" customHeight="1" thickBot="1" x14ac:dyDescent="0.3">
      <c r="A86" s="5" t="s">
        <v>299</v>
      </c>
    </row>
    <row r="87" spans="1:1" ht="14.1" customHeight="1" thickBot="1" x14ac:dyDescent="0.3">
      <c r="A87" s="5" t="s">
        <v>296</v>
      </c>
    </row>
    <row r="88" spans="1:1" ht="14.1" customHeight="1" thickBot="1" x14ac:dyDescent="0.3">
      <c r="A88" s="5" t="s">
        <v>293</v>
      </c>
    </row>
    <row r="89" spans="1:1" ht="14.1" customHeight="1" thickBot="1" x14ac:dyDescent="0.3">
      <c r="A89" s="5" t="s">
        <v>290</v>
      </c>
    </row>
    <row r="90" spans="1:1" ht="14.1" customHeight="1" x14ac:dyDescent="0.25">
      <c r="A90" s="5" t="s">
        <v>287</v>
      </c>
    </row>
  </sheetData>
  <pageMargins left="0" right="0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:B1048576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155F6CF28986B46927E01EC49E5BA15" ma:contentTypeVersion="0" ma:contentTypeDescription="Создание документа." ma:contentTypeScope="" ma:versionID="92f6537fa22e85972ea0ebd6d2895b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05A7C1-972C-4F1D-A1B4-F4BB88532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21F6E7-BF8F-4130-8F0A-388F4AFCF2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DCE27-767D-4611-885A-75387618B923}">
  <ds:schemaRefs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Печать</vt:lpstr>
      <vt:lpstr>Список для печати</vt:lpstr>
      <vt:lpstr>Свод</vt:lpstr>
      <vt:lpstr>тест арт</vt:lpstr>
      <vt:lpstr>формулы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2022-12-22T22:27:37Z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0x010100E155F6CF28986B46927E01EC49E5BA15</vt:lpwstr>
  </property>
</Properties>
</file>