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1078D431-F750-48E6-B66F-261F8A4C65C0}" xr6:coauthVersionLast="47" xr6:coauthVersionMax="47" xr10:uidLastSave="{00000000-0000-0000-0000-000000000000}"/>
  <bookViews>
    <workbookView xWindow="-120" yWindow="-120" windowWidth="29040" windowHeight="15840" xr2:uid="{F1E83D06-020F-4D3F-BBA4-514E3CC68D8A}"/>
  </bookViews>
  <sheets>
    <sheet name="По_изделиям" sheetId="5" r:id="rId1"/>
    <sheet name="По изделиям" sheetId="1" r:id="rId2"/>
    <sheet name="Общая" sheetId="2" r:id="rId3"/>
    <sheet name="Общая (2)" sheetId="3" r:id="rId4"/>
  </sheets>
  <definedNames>
    <definedName name="ExternalData_1" localSheetId="3" hidden="1">'Общая (2)'!$A$1:$I$17</definedName>
    <definedName name="ExternalData_1" localSheetId="0" hidden="1">По_изделиям!$A$1:$U$18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L12" i="2"/>
  <c r="N10" i="2"/>
  <c r="L10" i="2"/>
  <c r="K19" i="2"/>
  <c r="N15" i="2"/>
  <c r="N7" i="2"/>
  <c r="N9" i="2"/>
  <c r="N13" i="2"/>
  <c r="N8" i="2"/>
  <c r="N11" i="2"/>
  <c r="N2" i="2"/>
  <c r="N3" i="2"/>
  <c r="N4" i="2"/>
  <c r="N5" i="2"/>
  <c r="N6" i="2"/>
  <c r="N14" i="2"/>
  <c r="L15" i="2"/>
  <c r="L7" i="2"/>
  <c r="L9" i="2"/>
  <c r="L13" i="2"/>
  <c r="L8" i="2"/>
  <c r="L11" i="2"/>
  <c r="L2" i="2"/>
  <c r="L3" i="2"/>
  <c r="L4" i="2"/>
  <c r="L5" i="2"/>
  <c r="L6" i="2"/>
  <c r="L1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28EA8C-CDA8-41C3-9A80-9C20F2D7E648}" keepAlive="1" name="Запрос — Общая" description="Соединение с запросом &quot;Общая&quot; в книге." type="5" refreshedVersion="7" background="1" saveData="1">
    <dbPr connection="Provider=Microsoft.Mashup.OleDb.1;Data Source=$Workbook$;Location=Общая;Extended Properties=&quot;&quot;" command="SELECT * FROM [Общая]"/>
  </connection>
  <connection id="2" xr16:uid="{EBBE0DCE-FAF7-49B0-88C4-2193514DA60E}" keepAlive="1" name="Запрос — По_изделиям" description="Соединение с запросом &quot;По_изделиям&quot; в книге." type="5" refreshedVersion="7" background="1" saveData="1">
    <dbPr connection="Provider=Microsoft.Mashup.OleDb.1;Data Source=$Workbook$;Location=По_изделиям;Extended Properties=&quot;&quot;" command="SELECT * FROM [По_изделиям]"/>
  </connection>
</connections>
</file>

<file path=xl/sharedStrings.xml><?xml version="1.0" encoding="utf-8"?>
<sst xmlns="http://schemas.openxmlformats.org/spreadsheetml/2006/main" count="351" uniqueCount="81">
  <si>
    <t>КШМ</t>
  </si>
  <si>
    <t>Материалы</t>
  </si>
  <si>
    <t>Лист ОЦ 1,50 ГОСТ 19904-90/08 ГОСТ 14918-80</t>
  </si>
  <si>
    <t>кг</t>
  </si>
  <si>
    <t>РШМ</t>
  </si>
  <si>
    <t>Уголок 40х40х4 ГОСТ 8509-93/Ст3кп ГОСТ 535-2005</t>
  </si>
  <si>
    <t>м</t>
  </si>
  <si>
    <t>Швеллер 5П ГОСТ 8240-97/Ст3 ГОСТ 535-2005</t>
  </si>
  <si>
    <t>Грунтовка ФЛ-0ЗК ГОСТ 9109-81</t>
  </si>
  <si>
    <t>Эмаль ПФ-218 ГС, светло-серый ГОСТ 21227-93</t>
  </si>
  <si>
    <t>ЦКЛ</t>
  </si>
  <si>
    <t>Круг 18 ГОСТ 2590-2006/10 ГОСТ 1050-2013</t>
  </si>
  <si>
    <t>Швеллер 10П ГОСТ 8240-97/Ст3 ГОСТ 535-2005</t>
  </si>
  <si>
    <t>ШК2</t>
  </si>
  <si>
    <t>Стандартные изделия</t>
  </si>
  <si>
    <t>Болт М8-6gx40 ГОСТ 7805-70</t>
  </si>
  <si>
    <t>шт.</t>
  </si>
  <si>
    <t>Винт А.М3-6gx12 ГОСТ 17473-80</t>
  </si>
  <si>
    <t>Винт А.М4-6gx10 ГОСТ 17473-80</t>
  </si>
  <si>
    <t>Винт М6-6gx25 ГОСТ 10336-80</t>
  </si>
  <si>
    <t>Винт самонарезающий ST4,8 x 13 - C ГОСТ Р ИСО 14585</t>
  </si>
  <si>
    <t>РАЗДЕЛ</t>
  </si>
  <si>
    <t>Код оборудования</t>
  </si>
  <si>
    <t>Наименование</t>
  </si>
  <si>
    <t>Кол.1</t>
  </si>
  <si>
    <t>Ед. изм.1</t>
  </si>
  <si>
    <t>Кол.2</t>
  </si>
  <si>
    <t>Ед. изм.2</t>
  </si>
  <si>
    <t>Примечание</t>
  </si>
  <si>
    <t>КШМ-Кол.1</t>
  </si>
  <si>
    <t>КШМ-Кол.2</t>
  </si>
  <si>
    <t>РШМ-Кол.1</t>
  </si>
  <si>
    <t>РШМ-Кол.2</t>
  </si>
  <si>
    <t>ЦКЛ-Кол.1</t>
  </si>
  <si>
    <t>ЦКЛ-Кол.2</t>
  </si>
  <si>
    <t>ШК2-Кол.1</t>
  </si>
  <si>
    <t>ШК2-Кол.2</t>
  </si>
  <si>
    <t>СУММА-Кол.1</t>
  </si>
  <si>
    <t>СУММА-Кол.2</t>
  </si>
  <si>
    <t>В составе</t>
  </si>
  <si>
    <t>Кол.1_РШМ</t>
  </si>
  <si>
    <t>Кол.1_ЦКЛ</t>
  </si>
  <si>
    <t>Кол.1_ШК2</t>
  </si>
  <si>
    <t>Сумма_Кол_1</t>
  </si>
  <si>
    <t>Кол.2_КШМ</t>
  </si>
  <si>
    <t>Кол.2_РШМ</t>
  </si>
  <si>
    <t>Кол.2_ЦКЛ</t>
  </si>
  <si>
    <t>Кол.2_ШК2</t>
  </si>
  <si>
    <t>Сумма_Кол_2</t>
  </si>
  <si>
    <t>ЦКR</t>
  </si>
  <si>
    <t>Кол.1_ЦКR</t>
  </si>
  <si>
    <t>Кол.2_ЦКR</t>
  </si>
  <si>
    <t>Итого по Материалы</t>
  </si>
  <si>
    <t>Итого по Стандартные изделия</t>
  </si>
  <si>
    <t>4, 7</t>
  </si>
  <si>
    <t>1</t>
  </si>
  <si>
    <t>2, 6, 18</t>
  </si>
  <si>
    <t>9, 11</t>
  </si>
  <si>
    <t>3</t>
  </si>
  <si>
    <t>10</t>
  </si>
  <si>
    <t>12</t>
  </si>
  <si>
    <t>5</t>
  </si>
  <si>
    <t>22</t>
  </si>
  <si>
    <t>8</t>
  </si>
  <si>
    <t>11</t>
  </si>
  <si>
    <t>13</t>
  </si>
  <si>
    <t>33</t>
  </si>
  <si>
    <t>14</t>
  </si>
  <si>
    <t>44</t>
  </si>
  <si>
    <t>15</t>
  </si>
  <si>
    <t>55</t>
  </si>
  <si>
    <t>16</t>
  </si>
  <si>
    <t>66</t>
  </si>
  <si>
    <t>17</t>
  </si>
  <si>
    <t>РШМhh</t>
  </si>
  <si>
    <t>Кол.1_РШМhh</t>
  </si>
  <si>
    <t>Кол.2_РШМhh</t>
  </si>
  <si>
    <t>ЦКЛhh</t>
  </si>
  <si>
    <t>Кол.1_ЦКЛhh</t>
  </si>
  <si>
    <t>Кол.2_ЦКЛhh</t>
  </si>
  <si>
    <t>Швеллер 5П ГОСТ 8240-97/Ст3 ГОСТ 535-2005-66666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</si>
</sst>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/>
    <xf numFmtId="165" fontId="3" fillId="7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0" fontId="0" fillId="8" borderId="0" xfId="0" applyFill="1"/>
    <xf numFmtId="0" fontId="0" fillId="0" borderId="0" xfId="0" applyNumberFormat="1" applyFont="1"/>
    <xf numFmtId="0" fontId="0" fillId="0" borderId="0" xfId="0" applyFont="1"/>
  </cellXfs>
  <cellStyles count="1">
    <cellStyle name="Обычный" xfId="0" builtinId="0"/>
  </cellStyles>
  <dxfs count="60">
    <dxf>
      <font>
        <b val="0"/>
      </font>
    </dxf>
    <dxf>
      <font>
        <b val="0"/>
      </font>
      <numFmt numFmtId="0" formatCode="General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numFmt numFmtId="0" formatCode="General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429BC94-C310-424D-9596-4FE615DA0180}" autoFormatId="16" applyNumberFormats="0" applyBorderFormats="0" applyFontFormats="0" applyPatternFormats="0" applyAlignmentFormats="0" applyWidthHeightFormats="0">
  <queryTableRefresh nextId="78">
    <queryTableFields count="21">
      <queryTableField id="1" name="РАЗДЕЛ" tableColumnId="1"/>
      <queryTableField id="2" name="Код оборудования" tableColumnId="2"/>
      <queryTableField id="3" name="Наименование" tableColumnId="3"/>
      <queryTableField id="18" name="Кол.1_ШК2" tableColumnId="9"/>
      <queryTableField id="16" name="Кол.1_РШМ" tableColumnId="7"/>
      <queryTableField id="39" name="Кол.1_ЦКR" tableColumnId="6"/>
      <queryTableField id="17" name="Кол.1_ЦКЛ" tableColumnId="8"/>
      <queryTableField id="74" name="Кол.1_ЦКЛhh" tableColumnId="24"/>
      <queryTableField id="70" name="Кол.1_РШМhh" tableColumnId="22"/>
      <queryTableField id="19" name="Сумма_Кол_1" tableColumnId="10"/>
      <queryTableField id="4" name="Ед. изм.1" tableColumnId="4"/>
      <queryTableField id="23" name="Кол.2_ШК2" tableColumnId="14"/>
      <queryTableField id="22" name="Кол.2_ЦКЛ" tableColumnId="13"/>
      <queryTableField id="20" name="Кол.2_КШМ" tableColumnId="11"/>
      <queryTableField id="21" name="Кол.2_РШМ" tableColumnId="12"/>
      <queryTableField id="40" name="Кол.2_ЦКR" tableColumnId="16"/>
      <queryTableField id="75" name="Кол.2_ЦКЛhh" tableColumnId="25"/>
      <queryTableField id="71" name="Кол.2_РШМhh" tableColumnId="23"/>
      <queryTableField id="24" name="Сумма_Кол_2" tableColumnId="15"/>
      <queryTableField id="5" name="Ед. изм.2" tableColumnId="5"/>
      <queryTableField id="43" name="Примечание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40EDBED-4C9A-4CB7-AE14-13802EC80FD3}" autoFormatId="16" applyNumberFormats="0" applyBorderFormats="0" applyFontFormats="0" applyPatternFormats="0" applyAlignmentFormats="0" applyWidthHeightFormats="0">
  <queryTableRefresh nextId="29">
    <queryTableFields count="9">
      <queryTableField id="23" name="В составе" tableColumnId="14"/>
      <queryTableField id="1" name="РАЗДЕЛ" tableColumnId="1"/>
      <queryTableField id="2" name="Код оборудования" tableColumnId="2"/>
      <queryTableField id="3" name="Наименование" tableColumnId="3"/>
      <queryTableField id="11" name="Кол.1" tableColumnId="11"/>
      <queryTableField id="5" name="Ед. изм.1" tableColumnId="5"/>
      <queryTableField id="12" name="Кол.2" tableColumnId="12"/>
      <queryTableField id="7" name="Ед. изм.2" tableColumnId="7"/>
      <queryTableField id="8" name="Примечание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C30B47-2E4F-47C7-9CF7-45BEDE746ABA}" name="По_изделиям_2" displayName="По_изделиям_2" ref="A1:U18" tableType="queryTable" totalsRowShown="0" dataDxfId="21">
  <autoFilter ref="A1:U18" xr:uid="{30C30B47-2E4F-47C7-9CF7-45BEDE746ABA}"/>
  <tableColumns count="21">
    <tableColumn id="1" xr3:uid="{68043B28-51C9-4B31-8B83-FEF91263603A}" uniqueName="1" name="РАЗДЕЛ" queryTableFieldId="1" dataDxfId="20"/>
    <tableColumn id="2" xr3:uid="{60375DE6-98D1-4950-9D3C-3E7033535019}" uniqueName="2" name="Код оборудования" queryTableFieldId="2" dataDxfId="19"/>
    <tableColumn id="3" xr3:uid="{F18ED3B0-75EE-449E-A442-E31A5442FEB0}" uniqueName="3" name="Наименование" queryTableFieldId="3" dataDxfId="18"/>
    <tableColumn id="9" xr3:uid="{8807BF40-1EDA-462D-8B09-83B7E0C17A17}" uniqueName="9" name="Кол.1_ШК2" queryTableFieldId="18" dataDxfId="17"/>
    <tableColumn id="7" xr3:uid="{5E81F210-820A-4554-A202-3CC8E155CD14}" uniqueName="7" name="Кол.1_РШМ" queryTableFieldId="16" dataDxfId="16"/>
    <tableColumn id="6" xr3:uid="{28A1EFCF-1FB2-459D-85CE-EBD3C724A153}" uniqueName="6" name="Кол.1_ЦКR" queryTableFieldId="39" dataDxfId="15"/>
    <tableColumn id="8" xr3:uid="{A1A9C8C9-1FCA-4D41-AB82-646107C5A96A}" uniqueName="8" name="Кол.1_ЦКЛ" queryTableFieldId="17" dataDxfId="14"/>
    <tableColumn id="24" xr3:uid="{B79E3464-A675-43A1-9493-4355237CC6AA}" uniqueName="24" name="Кол.1_ЦКЛhh" queryTableFieldId="74" dataDxfId="13"/>
    <tableColumn id="22" xr3:uid="{1843D6C0-71D1-4F64-947E-AF39A37A6B7B}" uniqueName="22" name="Кол.1_РШМhh" queryTableFieldId="70" dataDxfId="12"/>
    <tableColumn id="10" xr3:uid="{28218BFC-E863-4B32-A6EA-948CC0835BEA}" uniqueName="10" name="Сумма_Кол_1" queryTableFieldId="19" dataDxfId="11"/>
    <tableColumn id="4" xr3:uid="{257BBD89-CF1C-483F-84FB-065ABEA5F618}" uniqueName="4" name="Ед. изм.1" queryTableFieldId="4" dataDxfId="10"/>
    <tableColumn id="14" xr3:uid="{FF58F348-4D3D-4A92-B944-FAA48E96CB89}" uniqueName="14" name="Кол.2_ШК2" queryTableFieldId="23" dataDxfId="9"/>
    <tableColumn id="13" xr3:uid="{D736EE50-9BC6-4A3D-B221-FF5A89F8F6DE}" uniqueName="13" name="Кол.2_ЦКЛ" queryTableFieldId="22" dataDxfId="8"/>
    <tableColumn id="11" xr3:uid="{BF10ACDE-F26F-434A-BAE1-9905F5E92CBB}" uniqueName="11" name="Кол.2_КШМ" queryTableFieldId="20" dataDxfId="7"/>
    <tableColumn id="12" xr3:uid="{9749387D-2C61-4CDF-A6B8-DA7B29C9FDA9}" uniqueName="12" name="Кол.2_РШМ" queryTableFieldId="21" dataDxfId="6"/>
    <tableColumn id="16" xr3:uid="{AA595F48-F8A8-4483-BB2C-C408E8B0518C}" uniqueName="16" name="Кол.2_ЦКR" queryTableFieldId="40" dataDxfId="5"/>
    <tableColumn id="25" xr3:uid="{D617DD61-3B35-45BC-9C55-F2E73CC344C8}" uniqueName="25" name="Кол.2_ЦКЛhh" queryTableFieldId="75" dataDxfId="4"/>
    <tableColumn id="23" xr3:uid="{36305D3A-114E-45D2-A3C3-1DA9AB9C726B}" uniqueName="23" name="Кол.2_РШМhh" queryTableFieldId="71" dataDxfId="3"/>
    <tableColumn id="15" xr3:uid="{71E3A34D-A7D0-45D2-B519-B95CDEFF85EA}" uniqueName="15" name="Сумма_Кол_2" queryTableFieldId="24" dataDxfId="2"/>
    <tableColumn id="5" xr3:uid="{DBFDF808-92C0-4397-85E5-52613BD1712C}" uniqueName="5" name="Ед. изм.2" queryTableFieldId="5" dataDxfId="1"/>
    <tableColumn id="17" xr3:uid="{DC273E5A-8792-481A-9130-B447D28D57CD}" uniqueName="17" name="Примечание" queryTableFieldId="43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8F014-A265-4751-A318-981EA199F4E7}" name="По_изделиям" displayName="По_изделиям" ref="A1:I21" totalsRowShown="0" headerRowDxfId="59" dataDxfId="57" headerRowBorderDxfId="58" tableBorderDxfId="56" totalsRowBorderDxfId="55">
  <autoFilter ref="A1:I21" xr:uid="{9268F014-A265-4751-A318-981EA199F4E7}"/>
  <sortState xmlns:xlrd2="http://schemas.microsoft.com/office/spreadsheetml/2017/richdata2" ref="A2:I21">
    <sortCondition ref="D1:D21"/>
  </sortState>
  <tableColumns count="9">
    <tableColumn id="1" xr3:uid="{4A745BC4-C485-4DA4-A931-C2414D44BDAF}" name="В составе" dataDxfId="54"/>
    <tableColumn id="2" xr3:uid="{68EDC51B-09B8-4910-BD3E-BE6527933FA8}" name="РАЗДЕЛ" dataDxfId="53"/>
    <tableColumn id="3" xr3:uid="{5BE56205-37A4-48E5-9908-E60A6AB45AD8}" name="Код оборудования" dataDxfId="52"/>
    <tableColumn id="4" xr3:uid="{08A5A99A-79A3-472E-9E13-2241CC86B82A}" name="Наименование" dataDxfId="51"/>
    <tableColumn id="5" xr3:uid="{4E794354-2E7A-45E9-86B0-D6A9E83630EC}" name="Кол.1" dataDxfId="50"/>
    <tableColumn id="6" xr3:uid="{2F3237C0-11B9-4C51-9747-1056611FB3B1}" name="Ед. изм.1" dataDxfId="49"/>
    <tableColumn id="7" xr3:uid="{213B9ACE-21C6-412A-8D7F-2CC0F28E3A6A}" name="Кол.2" dataDxfId="48"/>
    <tableColumn id="8" xr3:uid="{66CF14E4-2865-4EB7-A688-FE179748EADA}" name="Ед. изм.2" dataDxfId="47"/>
    <tableColumn id="9" xr3:uid="{43CC9001-6FB6-4C2B-B443-31E266F579BB}" name="Примечание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528FE3-F465-40CA-A56C-42766B51ABC2}" name="Общая" displayName="Общая" ref="A1:P15" totalsRowShown="0" headerRowDxfId="45" dataDxfId="44" tableBorderDxfId="43">
  <autoFilter ref="A1:P15" xr:uid="{FF528FE3-F465-40CA-A56C-42766B51ABC2}"/>
  <sortState xmlns:xlrd2="http://schemas.microsoft.com/office/spreadsheetml/2017/richdata2" ref="A2:P15">
    <sortCondition ref="C1:C15"/>
  </sortState>
  <tableColumns count="16">
    <tableColumn id="1" xr3:uid="{5FAB2A80-E554-4173-BE13-5AE958EC59D9}" name="РАЗДЕЛ" dataDxfId="42"/>
    <tableColumn id="2" xr3:uid="{ED4175F1-9FF1-450D-B3E4-2E0557EFF545}" name="Код оборудования" dataDxfId="41"/>
    <tableColumn id="3" xr3:uid="{28B8E4B5-A549-436D-9D5E-E9CFB414C7DD}" name="Наименование" dataDxfId="40"/>
    <tableColumn id="4" xr3:uid="{544EA554-4C10-47C7-9974-88263CCE863E}" name="КШМ-Кол.1" dataDxfId="39"/>
    <tableColumn id="5" xr3:uid="{57D7D5C8-0D8E-4443-8D47-1AEB2E66F1EF}" name="РШМ-Кол.1" dataDxfId="38"/>
    <tableColumn id="6" xr3:uid="{590E2417-B0FE-4F2C-87D9-0F851B68FBE2}" name="ШК2-Кол.1" dataDxfId="37"/>
    <tableColumn id="7" xr3:uid="{C485D72A-578B-4C45-BB8A-19E29E8F3028}" name="ЦКЛ-Кол.1" dataDxfId="36"/>
    <tableColumn id="8" xr3:uid="{7FD623B4-A8CE-42CD-8680-88322744E304}" name="КШМ-Кол.2" dataDxfId="35"/>
    <tableColumn id="9" xr3:uid="{BA77A04F-74B0-44C9-80B3-6EBA80AFBCE7}" name="РШМ-Кол.2" dataDxfId="34"/>
    <tableColumn id="10" xr3:uid="{CBDCF0A5-96B3-4DCF-A66F-AB4B2F8ED686}" name="ЦКЛ-Кол.2" dataDxfId="33"/>
    <tableColumn id="11" xr3:uid="{A5EB9497-5F38-4625-9F01-530E727107B7}" name="ШК2-Кол.2" dataDxfId="32"/>
    <tableColumn id="12" xr3:uid="{27EBC645-7DB0-4ECC-8D3A-4F1E384FAD81}" name="СУММА-Кол.1" dataDxfId="31">
      <calculatedColumnFormula>SUM(D2:G2)</calculatedColumnFormula>
    </tableColumn>
    <tableColumn id="13" xr3:uid="{33875E88-ACC2-4449-933E-764D54DA1E82}" name="Ед. изм.1" dataDxfId="30"/>
    <tableColumn id="14" xr3:uid="{772BE00C-CA32-495D-A823-578ED80E2CF5}" name="СУММА-Кол.2" dataDxfId="29">
      <calculatedColumnFormula>SUM(H2:K2)</calculatedColumnFormula>
    </tableColumn>
    <tableColumn id="15" xr3:uid="{4648165C-A724-4A30-929C-123AAD8BBF0D}" name="Ед. изм.2" dataDxfId="28"/>
    <tableColumn id="16" xr3:uid="{3DF57645-6D8C-4F77-A73E-770F01131AEC}" name="Примечание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80AC59-59C2-41FF-AFBF-19B0543D2CDC}" name="Общая_2" displayName="Общая_2" ref="A1:I17" tableType="queryTable" totalsRowShown="0">
  <autoFilter ref="A1:I17" xr:uid="{2F80AC59-59C2-41FF-AFBF-19B0543D2CDC}"/>
  <tableColumns count="9">
    <tableColumn id="14" xr3:uid="{413EF1BC-8E2F-4DE9-A19F-DD2FA3C45DC0}" uniqueName="14" name="В составе" queryTableFieldId="23" dataDxfId="26"/>
    <tableColumn id="1" xr3:uid="{26746FFA-AFCE-4C02-AA91-D4EE03EEFD2C}" uniqueName="1" name="РАЗДЕЛ" queryTableFieldId="1" dataDxfId="25"/>
    <tableColumn id="2" xr3:uid="{BD2AAC39-9B1D-429A-8DA5-617B570D8E4A}" uniqueName="2" name="Код оборудования" queryTableFieldId="2"/>
    <tableColumn id="3" xr3:uid="{2AD79AA7-94AA-473F-B25C-0F2B04A318F7}" uniqueName="3" name="Наименование" queryTableFieldId="3" dataDxfId="24"/>
    <tableColumn id="11" xr3:uid="{944805BC-104A-49C4-AE2D-FF102F99D690}" uniqueName="11" name="Кол.1" queryTableFieldId="11"/>
    <tableColumn id="5" xr3:uid="{0E8DD085-ABFF-4C79-92A6-0CFABAD3B813}" uniqueName="5" name="Ед. изм.1" queryTableFieldId="5" dataDxfId="23"/>
    <tableColumn id="12" xr3:uid="{D0B83E06-43B8-4F1E-89A9-6447F204687A}" uniqueName="12" name="Кол.2" queryTableFieldId="12"/>
    <tableColumn id="7" xr3:uid="{EAD5E7EC-61AD-48DF-AD8E-51D53BAD3278}" uniqueName="7" name="Ед. изм.2" queryTableFieldId="7" dataDxfId="22"/>
    <tableColumn id="8" xr3:uid="{BF52C943-DC41-4DD4-87F7-1D99D843AD36}" uniqueName="8" name="Примечание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20C0-387A-42D0-A04A-1CF142E76EC6}">
  <sheetPr codeName="Лист4"/>
  <dimension ref="A1:U18"/>
  <sheetViews>
    <sheetView tabSelected="1" workbookViewId="0">
      <selection sqref="A1:U18"/>
    </sheetView>
  </sheetViews>
  <sheetFormatPr defaultRowHeight="15" x14ac:dyDescent="0.25"/>
  <cols>
    <col min="1" max="1" width="30.140625" bestFit="1" customWidth="1"/>
    <col min="2" max="2" width="20.85546875" bestFit="1" customWidth="1"/>
    <col min="3" max="3" width="51.140625" bestFit="1" customWidth="1"/>
    <col min="4" max="4" width="13.28515625" bestFit="1" customWidth="1"/>
    <col min="5" max="5" width="14.140625" bestFit="1" customWidth="1"/>
    <col min="6" max="6" width="13" bestFit="1" customWidth="1"/>
    <col min="7" max="7" width="13.140625" bestFit="1" customWidth="1"/>
    <col min="8" max="8" width="15.5703125" bestFit="1" customWidth="1"/>
    <col min="9" max="9" width="16.5703125" bestFit="1" customWidth="1"/>
    <col min="10" max="10" width="16.140625" bestFit="1" customWidth="1"/>
    <col min="11" max="11" width="11.7109375" bestFit="1" customWidth="1"/>
    <col min="12" max="12" width="13.28515625" bestFit="1" customWidth="1"/>
    <col min="13" max="13" width="13.140625" bestFit="1" customWidth="1"/>
    <col min="14" max="15" width="14.140625" bestFit="1" customWidth="1"/>
    <col min="16" max="16" width="13" bestFit="1" customWidth="1"/>
    <col min="17" max="17" width="15.5703125" bestFit="1" customWidth="1"/>
    <col min="18" max="18" width="16.5703125" bestFit="1" customWidth="1"/>
    <col min="19" max="19" width="16.140625" bestFit="1" customWidth="1"/>
    <col min="20" max="20" width="11.7109375" bestFit="1" customWidth="1"/>
    <col min="21" max="21" width="15" customWidth="1"/>
    <col min="22" max="22" width="11.7109375" bestFit="1" customWidth="1"/>
    <col min="23" max="23" width="15" bestFit="1" customWidth="1"/>
  </cols>
  <sheetData>
    <row r="1" spans="1:21" x14ac:dyDescent="0.25">
      <c r="A1" t="s">
        <v>21</v>
      </c>
      <c r="B1" t="s">
        <v>22</v>
      </c>
      <c r="C1" t="s">
        <v>23</v>
      </c>
      <c r="D1" t="s">
        <v>42</v>
      </c>
      <c r="E1" t="s">
        <v>40</v>
      </c>
      <c r="F1" t="s">
        <v>50</v>
      </c>
      <c r="G1" t="s">
        <v>41</v>
      </c>
      <c r="H1" t="s">
        <v>78</v>
      </c>
      <c r="I1" t="s">
        <v>75</v>
      </c>
      <c r="J1" s="32" t="s">
        <v>43</v>
      </c>
      <c r="K1" s="32" t="s">
        <v>25</v>
      </c>
      <c r="L1" t="s">
        <v>47</v>
      </c>
      <c r="M1" t="s">
        <v>46</v>
      </c>
      <c r="N1" t="s">
        <v>44</v>
      </c>
      <c r="O1" t="s">
        <v>45</v>
      </c>
      <c r="P1" t="s">
        <v>51</v>
      </c>
      <c r="Q1" t="s">
        <v>79</v>
      </c>
      <c r="R1" t="s">
        <v>76</v>
      </c>
      <c r="S1" s="32" t="s">
        <v>48</v>
      </c>
      <c r="T1" s="32" t="s">
        <v>27</v>
      </c>
      <c r="U1" t="s">
        <v>28</v>
      </c>
    </row>
    <row r="2" spans="1:21" s="34" customFormat="1" x14ac:dyDescent="0.25">
      <c r="A2" s="33" t="s">
        <v>1</v>
      </c>
      <c r="B2" s="33"/>
      <c r="C2" s="33" t="s">
        <v>8</v>
      </c>
      <c r="K2" s="33"/>
      <c r="M2" s="34">
        <v>0.69</v>
      </c>
      <c r="S2" s="34">
        <v>0.69</v>
      </c>
      <c r="T2" s="33" t="s">
        <v>3</v>
      </c>
      <c r="U2" s="34" t="s">
        <v>54</v>
      </c>
    </row>
    <row r="3" spans="1:21" s="34" customFormat="1" x14ac:dyDescent="0.25">
      <c r="A3" s="33" t="s">
        <v>1</v>
      </c>
      <c r="B3" s="33"/>
      <c r="C3" s="33" t="s">
        <v>2</v>
      </c>
      <c r="K3" s="33"/>
      <c r="N3" s="34">
        <v>16.38</v>
      </c>
      <c r="S3" s="34">
        <v>16.38</v>
      </c>
      <c r="T3" s="33" t="s">
        <v>3</v>
      </c>
      <c r="U3" s="34" t="s">
        <v>55</v>
      </c>
    </row>
    <row r="4" spans="1:21" s="34" customFormat="1" x14ac:dyDescent="0.25">
      <c r="A4" s="33" t="s">
        <v>1</v>
      </c>
      <c r="B4" s="33"/>
      <c r="C4" s="33" t="s">
        <v>5</v>
      </c>
      <c r="D4" s="34">
        <v>15.64</v>
      </c>
      <c r="E4" s="34">
        <v>15.64</v>
      </c>
      <c r="J4" s="34">
        <v>31.28</v>
      </c>
      <c r="K4" s="33" t="s">
        <v>6</v>
      </c>
      <c r="L4" s="34">
        <v>37.840000000000003</v>
      </c>
      <c r="O4" s="34">
        <v>37.840000000000003</v>
      </c>
      <c r="S4" s="34">
        <v>75.680000000000007</v>
      </c>
      <c r="T4" s="33" t="s">
        <v>3</v>
      </c>
      <c r="U4" s="34" t="s">
        <v>56</v>
      </c>
    </row>
    <row r="5" spans="1:21" s="34" customFormat="1" x14ac:dyDescent="0.25">
      <c r="A5" s="33" t="s">
        <v>1</v>
      </c>
      <c r="B5" s="33"/>
      <c r="C5" s="33" t="s">
        <v>12</v>
      </c>
      <c r="F5" s="34">
        <v>5.3639999999999999</v>
      </c>
      <c r="G5" s="34">
        <v>5.3639999999999999</v>
      </c>
      <c r="H5" s="34">
        <v>5.3639999999999999</v>
      </c>
      <c r="J5" s="34">
        <v>16.091999999999999</v>
      </c>
      <c r="K5" s="33" t="s">
        <v>6</v>
      </c>
      <c r="M5" s="34">
        <v>46.1</v>
      </c>
      <c r="P5" s="34">
        <v>46.1</v>
      </c>
      <c r="Q5" s="34">
        <v>46.1</v>
      </c>
      <c r="S5" s="34">
        <v>138.30000000000001</v>
      </c>
      <c r="T5" s="33" t="s">
        <v>3</v>
      </c>
      <c r="U5" s="34" t="s">
        <v>57</v>
      </c>
    </row>
    <row r="6" spans="1:21" s="34" customFormat="1" x14ac:dyDescent="0.25">
      <c r="A6" s="33" t="s">
        <v>1</v>
      </c>
      <c r="B6" s="33"/>
      <c r="C6" s="33" t="s">
        <v>7</v>
      </c>
      <c r="E6" s="34">
        <v>12.22</v>
      </c>
      <c r="J6" s="34">
        <v>12.22</v>
      </c>
      <c r="K6" s="33" t="s">
        <v>6</v>
      </c>
      <c r="O6" s="34">
        <v>59.1</v>
      </c>
      <c r="S6" s="34">
        <v>59.1</v>
      </c>
      <c r="T6" s="33" t="s">
        <v>3</v>
      </c>
      <c r="U6" s="34" t="s">
        <v>58</v>
      </c>
    </row>
    <row r="7" spans="1:21" s="34" customFormat="1" x14ac:dyDescent="0.25">
      <c r="A7" s="33" t="s">
        <v>1</v>
      </c>
      <c r="B7" s="33"/>
      <c r="C7" s="33" t="s">
        <v>80</v>
      </c>
      <c r="I7" s="34">
        <v>12.22</v>
      </c>
      <c r="J7" s="34">
        <v>12.22</v>
      </c>
      <c r="K7" s="33" t="s">
        <v>6</v>
      </c>
      <c r="R7" s="34">
        <v>59.1</v>
      </c>
      <c r="S7" s="34">
        <v>59.1</v>
      </c>
      <c r="T7" s="33" t="s">
        <v>3</v>
      </c>
      <c r="U7" s="34" t="s">
        <v>58</v>
      </c>
    </row>
    <row r="8" spans="1:21" s="34" customFormat="1" x14ac:dyDescent="0.25">
      <c r="A8" s="33" t="s">
        <v>1</v>
      </c>
      <c r="B8" s="33"/>
      <c r="C8" s="33" t="s">
        <v>9</v>
      </c>
      <c r="K8" s="33"/>
      <c r="M8" s="34">
        <v>0.96899999999999997</v>
      </c>
      <c r="S8" s="34">
        <v>0.96899999999999997</v>
      </c>
      <c r="T8" s="33" t="s">
        <v>3</v>
      </c>
      <c r="U8" s="34" t="s">
        <v>59</v>
      </c>
    </row>
    <row r="9" spans="1:21" s="34" customFormat="1" x14ac:dyDescent="0.25">
      <c r="A9" s="33" t="s">
        <v>1</v>
      </c>
      <c r="B9" s="33" t="s">
        <v>60</v>
      </c>
      <c r="C9" s="33" t="s">
        <v>9</v>
      </c>
      <c r="K9" s="33"/>
      <c r="O9" s="34">
        <v>2.5500000000000003</v>
      </c>
      <c r="S9" s="34">
        <v>2.5500000000000003</v>
      </c>
      <c r="T9" s="33" t="s">
        <v>3</v>
      </c>
      <c r="U9" s="34" t="s">
        <v>61</v>
      </c>
    </row>
    <row r="10" spans="1:21" s="34" customFormat="1" x14ac:dyDescent="0.25">
      <c r="A10" s="33" t="s">
        <v>1</v>
      </c>
      <c r="B10" s="33" t="s">
        <v>62</v>
      </c>
      <c r="C10" s="33" t="s">
        <v>11</v>
      </c>
      <c r="K10" s="33"/>
      <c r="M10" s="34">
        <v>0.12</v>
      </c>
      <c r="S10" s="34">
        <v>0.12</v>
      </c>
      <c r="T10" s="33" t="s">
        <v>3</v>
      </c>
      <c r="U10" s="34" t="s">
        <v>63</v>
      </c>
    </row>
    <row r="11" spans="1:21" s="34" customFormat="1" x14ac:dyDescent="0.25">
      <c r="A11" s="33" t="s">
        <v>52</v>
      </c>
      <c r="B11" s="33"/>
      <c r="C11" s="33"/>
      <c r="D11" s="34">
        <v>15.64</v>
      </c>
      <c r="E11" s="34">
        <v>27.86</v>
      </c>
      <c r="F11" s="34">
        <v>5.3639999999999999</v>
      </c>
      <c r="G11" s="34">
        <v>5.3639999999999999</v>
      </c>
      <c r="H11" s="34">
        <v>5.3639999999999999</v>
      </c>
      <c r="I11" s="34">
        <v>12.22</v>
      </c>
      <c r="J11" s="34">
        <v>71.811999999999998</v>
      </c>
      <c r="K11" s="33"/>
      <c r="L11" s="34">
        <v>37.840000000000003</v>
      </c>
      <c r="M11" s="34">
        <v>47.878999999999998</v>
      </c>
      <c r="N11" s="34">
        <v>16.38</v>
      </c>
      <c r="O11" s="34">
        <v>99.49</v>
      </c>
      <c r="P11" s="34">
        <v>46.1</v>
      </c>
      <c r="Q11" s="34">
        <v>46.1</v>
      </c>
      <c r="R11" s="34">
        <v>59.1</v>
      </c>
      <c r="S11" s="34">
        <v>352.88900000000007</v>
      </c>
      <c r="T11" s="33"/>
    </row>
    <row r="12" spans="1:21" s="34" customFormat="1" x14ac:dyDescent="0.25">
      <c r="A12" s="33" t="s">
        <v>14</v>
      </c>
      <c r="B12" s="33" t="s">
        <v>64</v>
      </c>
      <c r="C12" s="33" t="s">
        <v>15</v>
      </c>
      <c r="D12" s="34">
        <v>12</v>
      </c>
      <c r="J12" s="34">
        <v>12</v>
      </c>
      <c r="K12" s="33" t="s">
        <v>16</v>
      </c>
      <c r="L12" s="34">
        <v>0.25284000000000001</v>
      </c>
      <c r="S12" s="34">
        <v>0.25284000000000001</v>
      </c>
      <c r="T12" s="33" t="s">
        <v>3</v>
      </c>
      <c r="U12" s="34" t="s">
        <v>60</v>
      </c>
    </row>
    <row r="13" spans="1:21" s="34" customFormat="1" x14ac:dyDescent="0.25">
      <c r="A13" s="33" t="s">
        <v>14</v>
      </c>
      <c r="B13" s="33" t="s">
        <v>62</v>
      </c>
      <c r="C13" s="33" t="s">
        <v>11</v>
      </c>
      <c r="K13" s="33"/>
      <c r="L13" s="34">
        <v>0.08</v>
      </c>
      <c r="S13" s="34">
        <v>0.08</v>
      </c>
      <c r="T13" s="33" t="s">
        <v>3</v>
      </c>
      <c r="U13" s="34" t="s">
        <v>65</v>
      </c>
    </row>
    <row r="14" spans="1:21" s="34" customFormat="1" x14ac:dyDescent="0.25">
      <c r="A14" s="33" t="s">
        <v>14</v>
      </c>
      <c r="B14" s="33" t="s">
        <v>66</v>
      </c>
      <c r="C14" s="33" t="s">
        <v>17</v>
      </c>
      <c r="D14" s="34">
        <v>8</v>
      </c>
      <c r="J14" s="34">
        <v>8</v>
      </c>
      <c r="K14" s="33" t="s">
        <v>16</v>
      </c>
      <c r="L14" s="34">
        <v>8.0000000000000002E-3</v>
      </c>
      <c r="S14" s="34">
        <v>8.0000000000000002E-3</v>
      </c>
      <c r="T14" s="33" t="s">
        <v>3</v>
      </c>
      <c r="U14" s="34" t="s">
        <v>67</v>
      </c>
    </row>
    <row r="15" spans="1:21" s="34" customFormat="1" x14ac:dyDescent="0.25">
      <c r="A15" s="33" t="s">
        <v>14</v>
      </c>
      <c r="B15" s="33" t="s">
        <v>68</v>
      </c>
      <c r="C15" s="33" t="s">
        <v>18</v>
      </c>
      <c r="D15" s="34">
        <v>10</v>
      </c>
      <c r="J15" s="34">
        <v>10</v>
      </c>
      <c r="K15" s="33" t="s">
        <v>16</v>
      </c>
      <c r="L15" s="34">
        <v>1.222E-2</v>
      </c>
      <c r="S15" s="34">
        <v>1.222E-2</v>
      </c>
      <c r="T15" s="33" t="s">
        <v>3</v>
      </c>
      <c r="U15" s="34" t="s">
        <v>69</v>
      </c>
    </row>
    <row r="16" spans="1:21" s="34" customFormat="1" x14ac:dyDescent="0.25">
      <c r="A16" s="33" t="s">
        <v>14</v>
      </c>
      <c r="B16" s="33" t="s">
        <v>70</v>
      </c>
      <c r="C16" s="33" t="s">
        <v>19</v>
      </c>
      <c r="D16" s="34">
        <v>22</v>
      </c>
      <c r="J16" s="34">
        <v>22</v>
      </c>
      <c r="K16" s="33" t="s">
        <v>16</v>
      </c>
      <c r="L16" s="34">
        <v>0.11358600000000001</v>
      </c>
      <c r="S16" s="34">
        <v>0.11358600000000001</v>
      </c>
      <c r="T16" s="33" t="s">
        <v>3</v>
      </c>
      <c r="U16" s="34" t="s">
        <v>71</v>
      </c>
    </row>
    <row r="17" spans="1:21" s="34" customFormat="1" x14ac:dyDescent="0.25">
      <c r="A17" s="33" t="s">
        <v>14</v>
      </c>
      <c r="B17" s="33" t="s">
        <v>72</v>
      </c>
      <c r="C17" s="33" t="s">
        <v>20</v>
      </c>
      <c r="D17" s="34">
        <v>28</v>
      </c>
      <c r="J17" s="34">
        <v>28</v>
      </c>
      <c r="K17" s="33" t="s">
        <v>16</v>
      </c>
      <c r="L17" s="34">
        <v>8.3223789582073701E-2</v>
      </c>
      <c r="S17" s="34">
        <v>8.3223789582073701E-2</v>
      </c>
      <c r="T17" s="33" t="s">
        <v>3</v>
      </c>
      <c r="U17" s="34" t="s">
        <v>73</v>
      </c>
    </row>
    <row r="18" spans="1:21" s="34" customFormat="1" x14ac:dyDescent="0.25">
      <c r="A18" s="33" t="s">
        <v>53</v>
      </c>
      <c r="B18" s="33"/>
      <c r="C18" s="33"/>
      <c r="D18" s="34">
        <v>80</v>
      </c>
      <c r="J18" s="34">
        <v>80</v>
      </c>
      <c r="K18" s="33"/>
      <c r="L18" s="34">
        <v>0.54986978958207378</v>
      </c>
      <c r="S18" s="34">
        <v>0.54986978958207378</v>
      </c>
      <c r="T18" s="33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3C09-2133-48F2-BEAA-D1E54AB22425}">
  <sheetPr codeName="Лист1"/>
  <dimension ref="A1:I21"/>
  <sheetViews>
    <sheetView workbookViewId="0">
      <selection activeCell="D20" sqref="D20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23.140625" bestFit="1" customWidth="1"/>
    <col min="4" max="4" width="51.140625" bestFit="1" customWidth="1"/>
    <col min="5" max="5" width="10.5703125" bestFit="1" customWidth="1"/>
    <col min="6" max="6" width="14" bestFit="1" customWidth="1"/>
    <col min="7" max="7" width="10.5703125" bestFit="1" customWidth="1"/>
    <col min="8" max="8" width="14" bestFit="1" customWidth="1"/>
    <col min="9" max="9" width="17.28515625" bestFit="1" customWidth="1"/>
  </cols>
  <sheetData>
    <row r="1" spans="1:9" x14ac:dyDescent="0.25">
      <c r="A1" s="9" t="s">
        <v>39</v>
      </c>
      <c r="B1" s="9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10" t="s">
        <v>26</v>
      </c>
      <c r="H1" s="9" t="s">
        <v>27</v>
      </c>
      <c r="I1" s="9" t="s">
        <v>28</v>
      </c>
    </row>
    <row r="2" spans="1:9" x14ac:dyDescent="0.25">
      <c r="A2" s="1" t="s">
        <v>13</v>
      </c>
      <c r="B2" s="1" t="s">
        <v>14</v>
      </c>
      <c r="C2" s="1">
        <v>11</v>
      </c>
      <c r="D2" s="2" t="s">
        <v>15</v>
      </c>
      <c r="E2" s="1">
        <v>12</v>
      </c>
      <c r="F2" s="1" t="s">
        <v>16</v>
      </c>
      <c r="G2" s="3">
        <v>0.25284000000000001</v>
      </c>
      <c r="H2" s="1" t="s">
        <v>3</v>
      </c>
      <c r="I2" s="1">
        <v>12</v>
      </c>
    </row>
    <row r="3" spans="1:9" x14ac:dyDescent="0.25">
      <c r="A3" s="1" t="s">
        <v>13</v>
      </c>
      <c r="B3" s="1" t="s">
        <v>14</v>
      </c>
      <c r="C3" s="1">
        <v>33</v>
      </c>
      <c r="D3" s="4" t="s">
        <v>17</v>
      </c>
      <c r="E3" s="1">
        <v>8</v>
      </c>
      <c r="F3" s="1" t="s">
        <v>16</v>
      </c>
      <c r="G3" s="1">
        <v>8.0000000000000002E-3</v>
      </c>
      <c r="H3" s="1" t="s">
        <v>3</v>
      </c>
      <c r="I3" s="1">
        <v>14</v>
      </c>
    </row>
    <row r="4" spans="1:9" x14ac:dyDescent="0.25">
      <c r="A4" s="1" t="s">
        <v>13</v>
      </c>
      <c r="B4" s="1" t="s">
        <v>14</v>
      </c>
      <c r="C4" s="1">
        <v>44</v>
      </c>
      <c r="D4" s="2" t="s">
        <v>18</v>
      </c>
      <c r="E4" s="1">
        <v>10</v>
      </c>
      <c r="F4" s="1" t="s">
        <v>16</v>
      </c>
      <c r="G4" s="3">
        <v>1.222E-2</v>
      </c>
      <c r="H4" s="1" t="s">
        <v>3</v>
      </c>
      <c r="I4" s="1">
        <v>15</v>
      </c>
    </row>
    <row r="5" spans="1:9" x14ac:dyDescent="0.25">
      <c r="A5" s="1" t="s">
        <v>13</v>
      </c>
      <c r="B5" s="1" t="s">
        <v>14</v>
      </c>
      <c r="C5" s="1">
        <v>55</v>
      </c>
      <c r="D5" s="2" t="s">
        <v>19</v>
      </c>
      <c r="E5" s="1">
        <v>22</v>
      </c>
      <c r="F5" s="1" t="s">
        <v>16</v>
      </c>
      <c r="G5" s="3">
        <v>0.11358600000000001</v>
      </c>
      <c r="H5" s="1" t="s">
        <v>3</v>
      </c>
      <c r="I5" s="1">
        <v>16</v>
      </c>
    </row>
    <row r="6" spans="1:9" x14ac:dyDescent="0.25">
      <c r="A6" s="1" t="s">
        <v>13</v>
      </c>
      <c r="B6" s="1" t="s">
        <v>14</v>
      </c>
      <c r="C6" s="1">
        <v>66</v>
      </c>
      <c r="D6" s="2" t="s">
        <v>20</v>
      </c>
      <c r="E6" s="1">
        <v>28</v>
      </c>
      <c r="F6" s="1" t="s">
        <v>16</v>
      </c>
      <c r="G6" s="3">
        <v>8.3223789582073701E-2</v>
      </c>
      <c r="H6" s="1" t="s">
        <v>3</v>
      </c>
      <c r="I6" s="1">
        <v>17</v>
      </c>
    </row>
    <row r="7" spans="1:9" x14ac:dyDescent="0.25">
      <c r="A7" s="1" t="s">
        <v>10</v>
      </c>
      <c r="B7" s="1" t="s">
        <v>1</v>
      </c>
      <c r="C7" s="1"/>
      <c r="D7" s="2" t="s">
        <v>8</v>
      </c>
      <c r="E7" s="1"/>
      <c r="F7" s="1"/>
      <c r="G7" s="3">
        <v>0.5</v>
      </c>
      <c r="H7" s="1" t="s">
        <v>3</v>
      </c>
      <c r="I7" s="1">
        <v>4</v>
      </c>
    </row>
    <row r="8" spans="1:9" x14ac:dyDescent="0.25">
      <c r="A8" s="1" t="s">
        <v>10</v>
      </c>
      <c r="B8" s="1" t="s">
        <v>1</v>
      </c>
      <c r="C8" s="1"/>
      <c r="D8" s="2" t="s">
        <v>8</v>
      </c>
      <c r="E8" s="1"/>
      <c r="F8" s="1"/>
      <c r="G8" s="3">
        <v>0.19</v>
      </c>
      <c r="H8" s="1" t="s">
        <v>3</v>
      </c>
      <c r="I8" s="1">
        <v>7</v>
      </c>
    </row>
    <row r="9" spans="1:9" x14ac:dyDescent="0.25">
      <c r="A9" s="1" t="s">
        <v>10</v>
      </c>
      <c r="B9" s="1" t="s">
        <v>1</v>
      </c>
      <c r="C9" s="1">
        <v>22</v>
      </c>
      <c r="D9" s="2" t="s">
        <v>11</v>
      </c>
      <c r="E9" s="1"/>
      <c r="F9" s="1"/>
      <c r="G9" s="3">
        <v>0.12</v>
      </c>
      <c r="H9" s="1" t="s">
        <v>3</v>
      </c>
      <c r="I9" s="1">
        <v>8</v>
      </c>
    </row>
    <row r="10" spans="1:9" x14ac:dyDescent="0.25">
      <c r="A10" s="1" t="s">
        <v>13</v>
      </c>
      <c r="B10" s="1" t="s">
        <v>14</v>
      </c>
      <c r="C10" s="1">
        <v>22</v>
      </c>
      <c r="D10" s="2" t="s">
        <v>11</v>
      </c>
      <c r="E10" s="1"/>
      <c r="F10" s="1"/>
      <c r="G10" s="3">
        <v>0.08</v>
      </c>
      <c r="H10" s="1" t="s">
        <v>3</v>
      </c>
      <c r="I10" s="1">
        <v>13</v>
      </c>
    </row>
    <row r="11" spans="1:9" x14ac:dyDescent="0.25">
      <c r="A11" s="1" t="s">
        <v>0</v>
      </c>
      <c r="B11" s="1" t="s">
        <v>1</v>
      </c>
      <c r="C11" s="1"/>
      <c r="D11" s="2" t="s">
        <v>2</v>
      </c>
      <c r="E11" s="1"/>
      <c r="F11" s="1"/>
      <c r="G11" s="3">
        <v>16.38</v>
      </c>
      <c r="H11" s="1" t="s">
        <v>3</v>
      </c>
      <c r="I11" s="1">
        <v>1</v>
      </c>
    </row>
    <row r="12" spans="1:9" x14ac:dyDescent="0.25">
      <c r="A12" s="1" t="s">
        <v>4</v>
      </c>
      <c r="B12" s="1" t="s">
        <v>1</v>
      </c>
      <c r="C12" s="1"/>
      <c r="D12" s="2" t="s">
        <v>5</v>
      </c>
      <c r="E12" s="1">
        <v>7.82</v>
      </c>
      <c r="F12" s="1" t="s">
        <v>6</v>
      </c>
      <c r="G12" s="3">
        <v>18.920000000000002</v>
      </c>
      <c r="H12" s="1" t="s">
        <v>3</v>
      </c>
      <c r="I12" s="1">
        <v>2</v>
      </c>
    </row>
    <row r="13" spans="1:9" x14ac:dyDescent="0.25">
      <c r="A13" s="1" t="s">
        <v>4</v>
      </c>
      <c r="B13" s="1" t="s">
        <v>1</v>
      </c>
      <c r="C13" s="1"/>
      <c r="D13" s="2" t="s">
        <v>5</v>
      </c>
      <c r="E13" s="1">
        <v>7.82</v>
      </c>
      <c r="F13" s="1" t="s">
        <v>6</v>
      </c>
      <c r="G13" s="3">
        <v>18.920000000000002</v>
      </c>
      <c r="H13" s="1" t="s">
        <v>3</v>
      </c>
      <c r="I13" s="1">
        <v>6</v>
      </c>
    </row>
    <row r="14" spans="1:9" x14ac:dyDescent="0.25">
      <c r="A14" s="1" t="s">
        <v>13</v>
      </c>
      <c r="B14" s="1" t="s">
        <v>1</v>
      </c>
      <c r="C14" s="1"/>
      <c r="D14" s="2" t="s">
        <v>5</v>
      </c>
      <c r="E14" s="1">
        <v>15.64</v>
      </c>
      <c r="F14" s="1" t="s">
        <v>6</v>
      </c>
      <c r="G14" s="3">
        <v>37.840000000000003</v>
      </c>
      <c r="H14" s="1" t="s">
        <v>3</v>
      </c>
      <c r="I14" s="1">
        <v>18</v>
      </c>
    </row>
    <row r="15" spans="1:9" x14ac:dyDescent="0.25">
      <c r="A15" s="1" t="s">
        <v>49</v>
      </c>
      <c r="B15" s="1" t="s">
        <v>1</v>
      </c>
      <c r="C15" s="1"/>
      <c r="D15" s="2" t="s">
        <v>12</v>
      </c>
      <c r="E15" s="5">
        <v>5.3639999999999999</v>
      </c>
      <c r="F15" s="1" t="s">
        <v>6</v>
      </c>
      <c r="G15" s="3">
        <v>46.1</v>
      </c>
      <c r="H15" s="1" t="s">
        <v>3</v>
      </c>
      <c r="I15" s="1">
        <v>9</v>
      </c>
    </row>
    <row r="16" spans="1:9" x14ac:dyDescent="0.25">
      <c r="A16" s="6" t="s">
        <v>10</v>
      </c>
      <c r="B16" s="6" t="s">
        <v>1</v>
      </c>
      <c r="C16" s="6"/>
      <c r="D16" s="7" t="s">
        <v>12</v>
      </c>
      <c r="E16" s="25">
        <v>5.3639999999999999</v>
      </c>
      <c r="F16" s="6" t="s">
        <v>6</v>
      </c>
      <c r="G16" s="8">
        <v>46.1</v>
      </c>
      <c r="H16" s="6" t="s">
        <v>3</v>
      </c>
      <c r="I16" s="1">
        <v>11</v>
      </c>
    </row>
    <row r="17" spans="1:9" x14ac:dyDescent="0.25">
      <c r="A17" s="6" t="s">
        <v>77</v>
      </c>
      <c r="B17" s="6" t="s">
        <v>1</v>
      </c>
      <c r="C17" s="6"/>
      <c r="D17" s="7" t="s">
        <v>12</v>
      </c>
      <c r="E17" s="25">
        <v>5.3639999999999999</v>
      </c>
      <c r="F17" s="6" t="s">
        <v>6</v>
      </c>
      <c r="G17" s="8">
        <v>46.1</v>
      </c>
      <c r="H17" s="6" t="s">
        <v>3</v>
      </c>
      <c r="I17" s="1">
        <v>11</v>
      </c>
    </row>
    <row r="18" spans="1:9" x14ac:dyDescent="0.25">
      <c r="A18" s="6" t="s">
        <v>4</v>
      </c>
      <c r="B18" s="6" t="s">
        <v>1</v>
      </c>
      <c r="C18" s="6"/>
      <c r="D18" s="24" t="s">
        <v>7</v>
      </c>
      <c r="E18" s="6">
        <v>12.22</v>
      </c>
      <c r="F18" s="6" t="s">
        <v>6</v>
      </c>
      <c r="G18" s="8">
        <v>59.1</v>
      </c>
      <c r="H18" s="6" t="s">
        <v>3</v>
      </c>
      <c r="I18" s="1">
        <v>3</v>
      </c>
    </row>
    <row r="19" spans="1:9" x14ac:dyDescent="0.25">
      <c r="A19" s="6" t="s">
        <v>74</v>
      </c>
      <c r="B19" s="6" t="s">
        <v>1</v>
      </c>
      <c r="C19" s="6"/>
      <c r="D19" s="24" t="s">
        <v>80</v>
      </c>
      <c r="E19" s="6">
        <v>12.22</v>
      </c>
      <c r="F19" s="6" t="s">
        <v>6</v>
      </c>
      <c r="G19" s="8">
        <v>59.1</v>
      </c>
      <c r="H19" s="6" t="s">
        <v>3</v>
      </c>
      <c r="I19" s="1">
        <v>3</v>
      </c>
    </row>
    <row r="20" spans="1:9" x14ac:dyDescent="0.25">
      <c r="A20" s="6" t="s">
        <v>4</v>
      </c>
      <c r="B20" s="6" t="s">
        <v>1</v>
      </c>
      <c r="C20" s="6">
        <v>12</v>
      </c>
      <c r="D20" s="7" t="s">
        <v>9</v>
      </c>
      <c r="E20" s="6"/>
      <c r="F20" s="6"/>
      <c r="G20" s="8">
        <v>2.5500000000000003</v>
      </c>
      <c r="H20" s="6" t="s">
        <v>3</v>
      </c>
      <c r="I20" s="1">
        <v>5</v>
      </c>
    </row>
    <row r="21" spans="1:9" x14ac:dyDescent="0.25">
      <c r="A21" s="1" t="s">
        <v>10</v>
      </c>
      <c r="B21" s="6" t="s">
        <v>1</v>
      </c>
      <c r="C21" s="6"/>
      <c r="D21" s="7" t="s">
        <v>9</v>
      </c>
      <c r="E21" s="6"/>
      <c r="F21" s="6"/>
      <c r="G21" s="8">
        <v>0.96899999999999997</v>
      </c>
      <c r="H21" s="6" t="s">
        <v>3</v>
      </c>
      <c r="I21" s="1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3D0-3A1C-49C2-AF45-C3539A1C3841}">
  <sheetPr codeName="Лист3"/>
  <dimension ref="A1:P19"/>
  <sheetViews>
    <sheetView topLeftCell="D1" workbookViewId="0">
      <selection activeCell="A10" sqref="A10:XFD10"/>
    </sheetView>
  </sheetViews>
  <sheetFormatPr defaultRowHeight="15" outlineLevelCol="1" x14ac:dyDescent="0.25"/>
  <cols>
    <col min="1" max="1" width="21.42578125" style="15" bestFit="1" customWidth="1"/>
    <col min="2" max="2" width="23.140625" style="15" bestFit="1" customWidth="1"/>
    <col min="3" max="3" width="51.140625" style="15" bestFit="1" customWidth="1"/>
    <col min="4" max="11" width="16.140625" style="15" customWidth="1" outlineLevel="1"/>
    <col min="12" max="12" width="18.7109375" style="15" bestFit="1" customWidth="1"/>
    <col min="13" max="13" width="14" style="15" bestFit="1" customWidth="1"/>
    <col min="14" max="14" width="18.7109375" style="15" bestFit="1" customWidth="1"/>
    <col min="15" max="15" width="14" style="15" customWidth="1"/>
    <col min="16" max="16" width="17.28515625" style="15" bestFit="1" customWidth="1"/>
    <col min="17" max="16384" width="9.140625" style="15"/>
  </cols>
  <sheetData>
    <row r="1" spans="1:16" ht="28.5" customHeight="1" x14ac:dyDescent="0.25">
      <c r="A1" s="17" t="s">
        <v>21</v>
      </c>
      <c r="B1" s="17" t="s">
        <v>22</v>
      </c>
      <c r="C1" s="17" t="s">
        <v>23</v>
      </c>
      <c r="D1" s="18" t="s">
        <v>29</v>
      </c>
      <c r="E1" s="18" t="s">
        <v>31</v>
      </c>
      <c r="F1" s="18" t="s">
        <v>35</v>
      </c>
      <c r="G1" s="18" t="s">
        <v>33</v>
      </c>
      <c r="H1" s="19" t="s">
        <v>30</v>
      </c>
      <c r="I1" s="19" t="s">
        <v>32</v>
      </c>
      <c r="J1" s="19" t="s">
        <v>34</v>
      </c>
      <c r="K1" s="19" t="s">
        <v>36</v>
      </c>
      <c r="L1" s="18" t="s">
        <v>37</v>
      </c>
      <c r="M1" s="18" t="s">
        <v>25</v>
      </c>
      <c r="N1" s="19" t="s">
        <v>38</v>
      </c>
      <c r="O1" s="19" t="s">
        <v>27</v>
      </c>
      <c r="P1" s="17" t="s">
        <v>28</v>
      </c>
    </row>
    <row r="2" spans="1:16" x14ac:dyDescent="0.25">
      <c r="A2" s="12" t="s">
        <v>14</v>
      </c>
      <c r="B2" s="12">
        <v>11</v>
      </c>
      <c r="C2" s="13" t="s">
        <v>15</v>
      </c>
      <c r="F2" s="12">
        <v>12</v>
      </c>
      <c r="K2" s="11">
        <v>0.25284000000000001</v>
      </c>
      <c r="L2" s="20">
        <f t="shared" ref="L2:L15" si="0">SUM(D2:G2)</f>
        <v>12</v>
      </c>
      <c r="M2" s="21" t="s">
        <v>16</v>
      </c>
      <c r="N2" s="22">
        <f t="shared" ref="N2:N15" si="1">SUM(H2:K2)</f>
        <v>0.25284000000000001</v>
      </c>
      <c r="O2" s="23" t="s">
        <v>3</v>
      </c>
    </row>
    <row r="3" spans="1:16" x14ac:dyDescent="0.25">
      <c r="A3" s="12" t="s">
        <v>14</v>
      </c>
      <c r="B3" s="12">
        <v>33</v>
      </c>
      <c r="C3" s="14" t="s">
        <v>17</v>
      </c>
      <c r="F3" s="12">
        <v>8</v>
      </c>
      <c r="K3" s="12">
        <v>8.0000000000000002E-3</v>
      </c>
      <c r="L3" s="20">
        <f t="shared" si="0"/>
        <v>8</v>
      </c>
      <c r="M3" s="21" t="s">
        <v>16</v>
      </c>
      <c r="N3" s="22">
        <f t="shared" si="1"/>
        <v>8.0000000000000002E-3</v>
      </c>
      <c r="O3" s="23" t="s">
        <v>3</v>
      </c>
    </row>
    <row r="4" spans="1:16" x14ac:dyDescent="0.25">
      <c r="A4" s="12" t="s">
        <v>14</v>
      </c>
      <c r="B4" s="12">
        <v>44</v>
      </c>
      <c r="C4" s="13" t="s">
        <v>18</v>
      </c>
      <c r="F4" s="12">
        <v>10</v>
      </c>
      <c r="K4" s="11">
        <v>1.222E-2</v>
      </c>
      <c r="L4" s="20">
        <f t="shared" si="0"/>
        <v>10</v>
      </c>
      <c r="M4" s="21" t="s">
        <v>16</v>
      </c>
      <c r="N4" s="22">
        <f t="shared" si="1"/>
        <v>1.222E-2</v>
      </c>
      <c r="O4" s="23" t="s">
        <v>3</v>
      </c>
    </row>
    <row r="5" spans="1:16" x14ac:dyDescent="0.25">
      <c r="A5" s="12" t="s">
        <v>14</v>
      </c>
      <c r="B5" s="12">
        <v>55</v>
      </c>
      <c r="C5" s="13" t="s">
        <v>19</v>
      </c>
      <c r="F5" s="12">
        <v>22</v>
      </c>
      <c r="K5" s="11">
        <v>0.11358600000000001</v>
      </c>
      <c r="L5" s="20">
        <f t="shared" si="0"/>
        <v>22</v>
      </c>
      <c r="M5" s="21" t="s">
        <v>16</v>
      </c>
      <c r="N5" s="22">
        <f t="shared" si="1"/>
        <v>0.11358600000000001</v>
      </c>
      <c r="O5" s="23" t="s">
        <v>3</v>
      </c>
    </row>
    <row r="6" spans="1:16" x14ac:dyDescent="0.25">
      <c r="A6" s="12" t="s">
        <v>14</v>
      </c>
      <c r="B6" s="12">
        <v>66</v>
      </c>
      <c r="C6" s="13" t="s">
        <v>20</v>
      </c>
      <c r="F6" s="12">
        <v>28</v>
      </c>
      <c r="K6" s="11">
        <v>8.3223789582073701E-2</v>
      </c>
      <c r="L6" s="20">
        <f t="shared" si="0"/>
        <v>28</v>
      </c>
      <c r="M6" s="21" t="s">
        <v>16</v>
      </c>
      <c r="N6" s="22">
        <f t="shared" si="1"/>
        <v>8.3223789582073701E-2</v>
      </c>
      <c r="O6" s="23" t="s">
        <v>3</v>
      </c>
    </row>
    <row r="7" spans="1:16" x14ac:dyDescent="0.25">
      <c r="A7" s="12" t="s">
        <v>1</v>
      </c>
      <c r="B7" s="12"/>
      <c r="C7" s="13" t="s">
        <v>8</v>
      </c>
      <c r="E7" s="12"/>
      <c r="I7" s="11">
        <v>0.5</v>
      </c>
      <c r="J7" s="11">
        <v>0.19</v>
      </c>
      <c r="L7" s="20">
        <f t="shared" si="0"/>
        <v>0</v>
      </c>
      <c r="M7" s="21"/>
      <c r="N7" s="22">
        <f t="shared" si="1"/>
        <v>0.69</v>
      </c>
      <c r="O7" s="23" t="s">
        <v>3</v>
      </c>
    </row>
    <row r="8" spans="1:16" x14ac:dyDescent="0.25">
      <c r="A8" s="12" t="s">
        <v>1</v>
      </c>
      <c r="B8" s="12">
        <v>22</v>
      </c>
      <c r="C8" s="13" t="s">
        <v>11</v>
      </c>
      <c r="G8" s="12"/>
      <c r="J8" s="11">
        <v>0.12</v>
      </c>
      <c r="K8" s="11">
        <v>0.08</v>
      </c>
      <c r="L8" s="20">
        <f t="shared" si="0"/>
        <v>0</v>
      </c>
      <c r="M8" s="21"/>
      <c r="N8" s="22">
        <f t="shared" si="1"/>
        <v>0.2</v>
      </c>
      <c r="O8" s="23" t="s">
        <v>3</v>
      </c>
    </row>
    <row r="9" spans="1:16" x14ac:dyDescent="0.25">
      <c r="A9" s="12" t="s">
        <v>1</v>
      </c>
      <c r="C9" s="15" t="s">
        <v>2</v>
      </c>
      <c r="H9" s="11">
        <v>16.38</v>
      </c>
      <c r="L9" s="20">
        <f t="shared" si="0"/>
        <v>0</v>
      </c>
      <c r="M9" s="20"/>
      <c r="N9" s="22">
        <f t="shared" si="1"/>
        <v>16.38</v>
      </c>
      <c r="O9" s="23" t="s">
        <v>3</v>
      </c>
    </row>
    <row r="10" spans="1:16" x14ac:dyDescent="0.25">
      <c r="A10" s="12" t="s">
        <v>1</v>
      </c>
      <c r="B10" s="12"/>
      <c r="C10" s="13" t="s">
        <v>5</v>
      </c>
      <c r="E10" s="12">
        <v>15.64</v>
      </c>
      <c r="F10" s="12">
        <v>15.64</v>
      </c>
      <c r="I10" s="11">
        <v>37.840000000000003</v>
      </c>
      <c r="K10" s="11">
        <v>37.840000000000003</v>
      </c>
      <c r="L10" s="20">
        <f t="shared" si="0"/>
        <v>31.28</v>
      </c>
      <c r="M10" s="21" t="s">
        <v>6</v>
      </c>
      <c r="N10" s="22">
        <f t="shared" si="1"/>
        <v>75.680000000000007</v>
      </c>
      <c r="O10" s="23" t="s">
        <v>3</v>
      </c>
    </row>
    <row r="11" spans="1:16" x14ac:dyDescent="0.25">
      <c r="A11" s="12" t="s">
        <v>1</v>
      </c>
      <c r="B11" s="12"/>
      <c r="C11" s="13" t="s">
        <v>12</v>
      </c>
      <c r="G11" s="16">
        <v>10.728</v>
      </c>
      <c r="J11" s="11">
        <v>92.2</v>
      </c>
      <c r="L11" s="20">
        <f t="shared" si="0"/>
        <v>10.728</v>
      </c>
      <c r="M11" s="21" t="s">
        <v>6</v>
      </c>
      <c r="N11" s="22">
        <f t="shared" si="1"/>
        <v>92.2</v>
      </c>
      <c r="O11" s="23" t="s">
        <v>3</v>
      </c>
    </row>
    <row r="12" spans="1:16" x14ac:dyDescent="0.25">
      <c r="A12" s="27" t="s">
        <v>1</v>
      </c>
      <c r="B12" s="27"/>
      <c r="C12" s="28" t="s">
        <v>12</v>
      </c>
      <c r="D12" s="29"/>
      <c r="E12" s="29"/>
      <c r="F12" s="29"/>
      <c r="G12" s="30">
        <v>10.728</v>
      </c>
      <c r="H12" s="29"/>
      <c r="I12" s="29"/>
      <c r="J12" s="31">
        <v>92.2</v>
      </c>
      <c r="K12" s="29"/>
      <c r="L12" s="29">
        <f t="shared" si="0"/>
        <v>10.728</v>
      </c>
      <c r="M12" s="27" t="s">
        <v>6</v>
      </c>
      <c r="N12" s="29">
        <f t="shared" si="1"/>
        <v>92.2</v>
      </c>
      <c r="O12" s="27" t="s">
        <v>3</v>
      </c>
      <c r="P12" s="29"/>
    </row>
    <row r="13" spans="1:16" x14ac:dyDescent="0.25">
      <c r="A13" s="12" t="s">
        <v>1</v>
      </c>
      <c r="B13" s="12"/>
      <c r="C13" s="14" t="s">
        <v>7</v>
      </c>
      <c r="E13" s="12">
        <v>12.22</v>
      </c>
      <c r="I13" s="11">
        <v>59.1</v>
      </c>
      <c r="L13" s="20">
        <f t="shared" si="0"/>
        <v>12.22</v>
      </c>
      <c r="M13" s="21" t="s">
        <v>6</v>
      </c>
      <c r="N13" s="22">
        <f t="shared" si="1"/>
        <v>59.1</v>
      </c>
      <c r="O13" s="23" t="s">
        <v>3</v>
      </c>
    </row>
    <row r="14" spans="1:16" x14ac:dyDescent="0.25">
      <c r="A14" s="12" t="s">
        <v>1</v>
      </c>
      <c r="B14" s="12">
        <v>12</v>
      </c>
      <c r="C14" s="13" t="s">
        <v>9</v>
      </c>
      <c r="E14" s="12"/>
      <c r="I14" s="11">
        <v>2.5500000000000003</v>
      </c>
      <c r="L14" s="20">
        <f t="shared" si="0"/>
        <v>0</v>
      </c>
      <c r="M14" s="21"/>
      <c r="N14" s="22">
        <f t="shared" si="1"/>
        <v>2.5500000000000003</v>
      </c>
      <c r="O14" s="23" t="s">
        <v>3</v>
      </c>
    </row>
    <row r="15" spans="1:16" x14ac:dyDescent="0.25">
      <c r="A15" s="12" t="s">
        <v>1</v>
      </c>
      <c r="B15" s="12"/>
      <c r="C15" s="13" t="s">
        <v>9</v>
      </c>
      <c r="G15" s="12"/>
      <c r="J15" s="11">
        <v>0.96899999999999997</v>
      </c>
      <c r="L15" s="20">
        <f t="shared" si="0"/>
        <v>0</v>
      </c>
      <c r="M15" s="21"/>
      <c r="N15" s="22">
        <f t="shared" si="1"/>
        <v>0.96899999999999997</v>
      </c>
      <c r="O15" s="23" t="s">
        <v>3</v>
      </c>
    </row>
    <row r="19" spans="11:11" x14ac:dyDescent="0.25">
      <c r="K19" s="26">
        <f>K10+F10</f>
        <v>53.480000000000004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FAA1-122D-4221-BCFE-640A484F679C}">
  <sheetPr codeName="Лист2"/>
  <dimension ref="A1:I17"/>
  <sheetViews>
    <sheetView workbookViewId="0">
      <selection activeCell="E14" sqref="E14:I14"/>
    </sheetView>
  </sheetViews>
  <sheetFormatPr defaultRowHeight="15" x14ac:dyDescent="0.25"/>
  <cols>
    <col min="1" max="1" width="11.7109375" bestFit="1" customWidth="1"/>
    <col min="2" max="2" width="21.42578125" bestFit="1" customWidth="1"/>
    <col min="3" max="3" width="20.85546875" bestFit="1" customWidth="1"/>
    <col min="4" max="4" width="51.140625" bestFit="1" customWidth="1"/>
    <col min="5" max="5" width="8.28515625" bestFit="1" customWidth="1"/>
    <col min="6" max="6" width="11.7109375" bestFit="1" customWidth="1"/>
    <col min="7" max="7" width="11" bestFit="1" customWidth="1"/>
    <col min="8" max="8" width="11.7109375" bestFit="1" customWidth="1"/>
    <col min="9" max="9" width="15" bestFit="1" customWidth="1"/>
    <col min="10" max="10" width="15" customWidth="1"/>
    <col min="11" max="11" width="11" bestFit="1" customWidth="1"/>
    <col min="12" max="12" width="15" bestFit="1" customWidth="1"/>
    <col min="13" max="13" width="16.42578125" bestFit="1" customWidth="1"/>
    <col min="14" max="14" width="15" bestFit="1" customWidth="1"/>
    <col min="15" max="15" width="20.42578125" bestFit="1" customWidth="1"/>
  </cols>
  <sheetData>
    <row r="1" spans="1:9" x14ac:dyDescent="0.25">
      <c r="A1" t="s">
        <v>39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</row>
    <row r="2" spans="1:9" x14ac:dyDescent="0.25">
      <c r="A2" t="s">
        <v>13</v>
      </c>
      <c r="B2" t="s">
        <v>14</v>
      </c>
      <c r="C2">
        <v>11</v>
      </c>
      <c r="D2" t="s">
        <v>15</v>
      </c>
      <c r="E2">
        <v>12</v>
      </c>
      <c r="F2" t="s">
        <v>16</v>
      </c>
      <c r="G2">
        <v>0.25284000000000001</v>
      </c>
      <c r="H2" t="s">
        <v>3</v>
      </c>
    </row>
    <row r="3" spans="1:9" x14ac:dyDescent="0.25">
      <c r="A3" t="s">
        <v>13</v>
      </c>
      <c r="B3" t="s">
        <v>14</v>
      </c>
      <c r="C3">
        <v>33</v>
      </c>
      <c r="D3" t="s">
        <v>17</v>
      </c>
      <c r="E3">
        <v>8</v>
      </c>
      <c r="F3" t="s">
        <v>16</v>
      </c>
      <c r="G3">
        <v>8.0000000000000002E-3</v>
      </c>
      <c r="H3" t="s">
        <v>3</v>
      </c>
    </row>
    <row r="4" spans="1:9" x14ac:dyDescent="0.25">
      <c r="A4" t="s">
        <v>13</v>
      </c>
      <c r="B4" t="s">
        <v>14</v>
      </c>
      <c r="C4">
        <v>44</v>
      </c>
      <c r="D4" t="s">
        <v>18</v>
      </c>
      <c r="E4">
        <v>10</v>
      </c>
      <c r="F4" t="s">
        <v>16</v>
      </c>
      <c r="G4">
        <v>1.222E-2</v>
      </c>
      <c r="H4" t="s">
        <v>3</v>
      </c>
    </row>
    <row r="5" spans="1:9" x14ac:dyDescent="0.25">
      <c r="A5" t="s">
        <v>13</v>
      </c>
      <c r="B5" t="s">
        <v>14</v>
      </c>
      <c r="C5">
        <v>55</v>
      </c>
      <c r="D5" t="s">
        <v>19</v>
      </c>
      <c r="E5">
        <v>22</v>
      </c>
      <c r="F5" t="s">
        <v>16</v>
      </c>
      <c r="G5">
        <v>0.11358600000000001</v>
      </c>
      <c r="H5" t="s">
        <v>3</v>
      </c>
    </row>
    <row r="6" spans="1:9" x14ac:dyDescent="0.25">
      <c r="A6" t="s">
        <v>13</v>
      </c>
      <c r="B6" t="s">
        <v>14</v>
      </c>
      <c r="C6">
        <v>66</v>
      </c>
      <c r="D6" t="s">
        <v>20</v>
      </c>
      <c r="E6">
        <v>28</v>
      </c>
      <c r="F6" t="s">
        <v>16</v>
      </c>
      <c r="G6">
        <v>8.3223789582073701E-2</v>
      </c>
      <c r="H6" t="s">
        <v>3</v>
      </c>
    </row>
    <row r="7" spans="1:9" x14ac:dyDescent="0.25">
      <c r="A7" t="s">
        <v>4</v>
      </c>
      <c r="B7" t="s">
        <v>1</v>
      </c>
      <c r="D7" t="s">
        <v>8</v>
      </c>
      <c r="G7">
        <v>0.5</v>
      </c>
      <c r="H7" t="s">
        <v>3</v>
      </c>
    </row>
    <row r="8" spans="1:9" x14ac:dyDescent="0.25">
      <c r="A8" t="s">
        <v>10</v>
      </c>
      <c r="B8" t="s">
        <v>1</v>
      </c>
      <c r="D8" t="s">
        <v>8</v>
      </c>
      <c r="G8">
        <v>0.19</v>
      </c>
      <c r="H8" t="s">
        <v>3</v>
      </c>
    </row>
    <row r="9" spans="1:9" x14ac:dyDescent="0.25">
      <c r="A9" t="s">
        <v>10</v>
      </c>
      <c r="B9" t="s">
        <v>1</v>
      </c>
      <c r="C9">
        <v>22</v>
      </c>
      <c r="D9" t="s">
        <v>11</v>
      </c>
      <c r="G9">
        <v>0.12</v>
      </c>
      <c r="H9" t="s">
        <v>3</v>
      </c>
    </row>
    <row r="10" spans="1:9" x14ac:dyDescent="0.25">
      <c r="A10" t="s">
        <v>13</v>
      </c>
      <c r="B10" t="s">
        <v>1</v>
      </c>
      <c r="C10">
        <v>22</v>
      </c>
      <c r="D10" t="s">
        <v>11</v>
      </c>
      <c r="G10">
        <v>0.08</v>
      </c>
      <c r="H10" t="s">
        <v>3</v>
      </c>
    </row>
    <row r="11" spans="1:9" x14ac:dyDescent="0.25">
      <c r="A11" t="s">
        <v>0</v>
      </c>
      <c r="B11" t="s">
        <v>1</v>
      </c>
      <c r="D11" t="s">
        <v>2</v>
      </c>
      <c r="G11">
        <v>16.38</v>
      </c>
      <c r="H11" t="s">
        <v>3</v>
      </c>
    </row>
    <row r="12" spans="1:9" x14ac:dyDescent="0.25">
      <c r="A12" t="s">
        <v>13</v>
      </c>
      <c r="B12" t="s">
        <v>1</v>
      </c>
      <c r="D12" t="s">
        <v>5</v>
      </c>
      <c r="E12">
        <v>15.64</v>
      </c>
      <c r="F12" t="s">
        <v>6</v>
      </c>
      <c r="G12">
        <v>37.840000000000003</v>
      </c>
      <c r="H12" t="s">
        <v>3</v>
      </c>
    </row>
    <row r="13" spans="1:9" x14ac:dyDescent="0.25">
      <c r="A13" t="s">
        <v>4</v>
      </c>
      <c r="B13" t="s">
        <v>1</v>
      </c>
      <c r="D13" t="s">
        <v>5</v>
      </c>
      <c r="E13">
        <v>15.64</v>
      </c>
      <c r="F13" t="s">
        <v>6</v>
      </c>
      <c r="G13">
        <v>37.840000000000003</v>
      </c>
      <c r="H13" t="s">
        <v>3</v>
      </c>
    </row>
    <row r="14" spans="1:9" x14ac:dyDescent="0.25">
      <c r="A14" t="s">
        <v>10</v>
      </c>
      <c r="B14" t="s">
        <v>1</v>
      </c>
      <c r="D14" t="s">
        <v>12</v>
      </c>
      <c r="E14">
        <v>21.456</v>
      </c>
      <c r="F14" t="s">
        <v>6</v>
      </c>
      <c r="G14">
        <v>184.4</v>
      </c>
      <c r="H14" t="s">
        <v>3</v>
      </c>
    </row>
    <row r="15" spans="1:9" x14ac:dyDescent="0.25">
      <c r="A15" t="s">
        <v>4</v>
      </c>
      <c r="B15" t="s">
        <v>1</v>
      </c>
      <c r="D15" t="s">
        <v>7</v>
      </c>
      <c r="E15">
        <v>12.22</v>
      </c>
      <c r="F15" t="s">
        <v>6</v>
      </c>
      <c r="G15">
        <v>59.1</v>
      </c>
      <c r="H15" t="s">
        <v>3</v>
      </c>
    </row>
    <row r="16" spans="1:9" x14ac:dyDescent="0.25">
      <c r="A16" t="s">
        <v>10</v>
      </c>
      <c r="B16" t="s">
        <v>1</v>
      </c>
      <c r="D16" t="s">
        <v>9</v>
      </c>
      <c r="G16">
        <v>0.96899999999999997</v>
      </c>
      <c r="H16" t="s">
        <v>3</v>
      </c>
    </row>
    <row r="17" spans="1:8" x14ac:dyDescent="0.25">
      <c r="A17" t="s">
        <v>4</v>
      </c>
      <c r="B17" t="s">
        <v>1</v>
      </c>
      <c r="C17">
        <v>12</v>
      </c>
      <c r="D17" t="s">
        <v>9</v>
      </c>
      <c r="G17">
        <v>2.5500000000000003</v>
      </c>
      <c r="H17" t="s">
        <v>3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139458-99D9-42E8-88DC-CF9465C6DA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По_изделиям</vt:lpstr>
      <vt:lpstr>По изделиям</vt:lpstr>
      <vt:lpstr>Общая</vt:lpstr>
      <vt:lpstr>Общая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Matveev</cp:lastModifiedBy>
  <dcterms:created xsi:type="dcterms:W3CDTF">2022-07-20T10:38:05Z</dcterms:created>
  <dcterms:modified xsi:type="dcterms:W3CDTF">2022-07-22T14:51:31Z</dcterms:modified>
</cp:coreProperties>
</file>