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315" windowWidth="18795" windowHeight="12780" tabRatio="494"/>
  </bookViews>
  <sheets>
    <sheet name="задание" sheetId="2" r:id="rId1"/>
    <sheet name="ответ1" sheetId="9" state="hidden" r:id="rId2"/>
    <sheet name="ответ2" sheetId="13" state="hidden" r:id="rId3"/>
    <sheet name="ответ3" sheetId="14" state="hidden" r:id="rId4"/>
    <sheet name="Лист1" sheetId="15" r:id="rId5"/>
  </sheets>
  <definedNames>
    <definedName name="_xlnm._FilterDatabase" localSheetId="0" hidden="1">задание!$A$13:$I$168</definedName>
  </definedNames>
  <calcPr calcId="144525"/>
</workbook>
</file>

<file path=xl/calcChain.xml><?xml version="1.0" encoding="utf-8"?>
<calcChain xmlns="http://schemas.openxmlformats.org/spreadsheetml/2006/main">
  <c r="K30" i="2" l="1"/>
  <c r="K31" i="2"/>
  <c r="K32" i="2"/>
  <c r="K186" i="2"/>
  <c r="K187" i="2"/>
  <c r="K188" i="2"/>
  <c r="K189" i="2"/>
  <c r="K190" i="2"/>
  <c r="K191" i="2"/>
  <c r="K192" i="2"/>
  <c r="K193" i="2"/>
  <c r="K194" i="2"/>
  <c r="K195" i="2"/>
  <c r="K196" i="2"/>
  <c r="K197" i="2"/>
  <c r="K169" i="2"/>
  <c r="K170" i="2"/>
  <c r="K171" i="2"/>
  <c r="K172" i="2"/>
  <c r="K173" i="2"/>
  <c r="K174" i="2"/>
  <c r="K175" i="2"/>
  <c r="K176" i="2"/>
  <c r="K177" i="2"/>
  <c r="K178" i="2"/>
  <c r="K179" i="2"/>
  <c r="K180" i="2"/>
  <c r="K181" i="2"/>
  <c r="K182" i="2"/>
  <c r="K183" i="2"/>
  <c r="K184" i="2"/>
  <c r="K185" i="2"/>
  <c r="K108" i="2"/>
  <c r="K109" i="2"/>
  <c r="K110" i="2"/>
  <c r="K111" i="2"/>
  <c r="K112" i="2"/>
  <c r="K113" i="2"/>
  <c r="K114" i="2"/>
  <c r="K115" i="2"/>
  <c r="K116" i="2"/>
  <c r="K117" i="2"/>
  <c r="K118" i="2"/>
  <c r="K119" i="2"/>
  <c r="K120" i="2"/>
  <c r="K121" i="2"/>
  <c r="K122" i="2"/>
  <c r="K123" i="2"/>
  <c r="K124" i="2"/>
  <c r="K125" i="2"/>
  <c r="K126" i="2"/>
  <c r="K127" i="2"/>
  <c r="K128" i="2"/>
  <c r="K129" i="2"/>
  <c r="K130" i="2"/>
  <c r="K131" i="2"/>
  <c r="K132" i="2"/>
  <c r="K133" i="2"/>
  <c r="K134" i="2"/>
  <c r="K135" i="2"/>
  <c r="K136" i="2"/>
  <c r="K137" i="2"/>
  <c r="K138" i="2"/>
  <c r="K139" i="2"/>
  <c r="K140" i="2"/>
  <c r="K141" i="2"/>
  <c r="K142" i="2"/>
  <c r="K143" i="2"/>
  <c r="K144" i="2"/>
  <c r="K145" i="2"/>
  <c r="K146" i="2"/>
  <c r="K147" i="2"/>
  <c r="K148" i="2"/>
  <c r="K149" i="2"/>
  <c r="K150" i="2"/>
  <c r="K151" i="2"/>
  <c r="K152" i="2"/>
  <c r="K153" i="2"/>
  <c r="K154" i="2"/>
  <c r="K155" i="2"/>
  <c r="K156" i="2"/>
  <c r="K157" i="2"/>
  <c r="K158" i="2"/>
  <c r="K159" i="2"/>
  <c r="K160" i="2"/>
  <c r="K161" i="2"/>
  <c r="K162" i="2"/>
  <c r="K163" i="2"/>
  <c r="K164" i="2"/>
  <c r="K165" i="2"/>
  <c r="K166" i="2"/>
  <c r="K167" i="2"/>
  <c r="K168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66" i="2"/>
  <c r="K67" i="2"/>
  <c r="K68" i="2"/>
  <c r="K69" i="2"/>
  <c r="K70" i="2"/>
  <c r="K71" i="2"/>
  <c r="K72" i="2"/>
  <c r="K73" i="2"/>
  <c r="K74" i="2"/>
  <c r="K75" i="2"/>
  <c r="K76" i="2"/>
  <c r="K77" i="2"/>
  <c r="K78" i="2"/>
  <c r="K79" i="2"/>
  <c r="K80" i="2"/>
  <c r="K81" i="2"/>
  <c r="K82" i="2"/>
  <c r="K83" i="2"/>
  <c r="K84" i="2"/>
  <c r="K85" i="2"/>
  <c r="K86" i="2"/>
  <c r="K87" i="2"/>
  <c r="K88" i="2"/>
  <c r="K89" i="2"/>
  <c r="K90" i="2"/>
  <c r="K91" i="2"/>
  <c r="K92" i="2"/>
  <c r="K93" i="2"/>
  <c r="K94" i="2"/>
  <c r="K95" i="2"/>
  <c r="K96" i="2"/>
  <c r="K97" i="2"/>
  <c r="K98" i="2"/>
  <c r="K99" i="2"/>
  <c r="K100" i="2"/>
  <c r="K101" i="2"/>
  <c r="K102" i="2"/>
  <c r="K103" i="2"/>
  <c r="K104" i="2"/>
  <c r="K105" i="2"/>
  <c r="K106" i="2"/>
  <c r="K107" i="2"/>
  <c r="K33" i="2"/>
  <c r="K34" i="2"/>
  <c r="K35" i="2"/>
  <c r="K36" i="2"/>
  <c r="K37" i="2"/>
  <c r="K38" i="2"/>
  <c r="K39" i="2"/>
  <c r="K40" i="2"/>
  <c r="K41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E3" i="14" l="1"/>
  <c r="E4" i="14"/>
  <c r="E5" i="14"/>
  <c r="E6" i="14"/>
  <c r="E7" i="14"/>
  <c r="E8" i="14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</calcChain>
</file>

<file path=xl/sharedStrings.xml><?xml version="1.0" encoding="utf-8"?>
<sst xmlns="http://schemas.openxmlformats.org/spreadsheetml/2006/main" count="326" uniqueCount="67">
  <si>
    <t>Магазин №1</t>
  </si>
  <si>
    <t>Магазин №2</t>
  </si>
  <si>
    <t>Магазин №3</t>
  </si>
  <si>
    <t>Магазин №4</t>
  </si>
  <si>
    <t>Магазин №5</t>
  </si>
  <si>
    <t>Магазин №6</t>
  </si>
  <si>
    <t>Магазин №7</t>
  </si>
  <si>
    <t>Магазин №8</t>
  </si>
  <si>
    <t>Магазин №9</t>
  </si>
  <si>
    <t>дата</t>
  </si>
  <si>
    <t>код товара</t>
  </si>
  <si>
    <t>магазин</t>
  </si>
  <si>
    <t>ТАБЛИЦА1</t>
  </si>
  <si>
    <t>ТАБЛИЦА2</t>
  </si>
  <si>
    <t>наименование</t>
  </si>
  <si>
    <t>Холт В. / Страстная Лилит</t>
  </si>
  <si>
    <t>Холт В. / Беспутный лорд Роберт</t>
  </si>
  <si>
    <t>Холт В. / Легенда о седьмой деве</t>
  </si>
  <si>
    <t>Холт В. / Чертополох и роза</t>
  </si>
  <si>
    <t>Холт В./ Загадочная женщина</t>
  </si>
  <si>
    <t>Холт В./ Странствующий принц</t>
  </si>
  <si>
    <t>Холт В./ Дорога в Компьен</t>
  </si>
  <si>
    <t>Холт В./ Чудо в аббатстве</t>
  </si>
  <si>
    <t>Холт В./ Королева Кастильская</t>
  </si>
  <si>
    <t>Холт В./ Замок привидений</t>
  </si>
  <si>
    <t>Кэррол Л. / Алиса в стране чудес</t>
  </si>
  <si>
    <t>Вокруг света за 80 дней</t>
  </si>
  <si>
    <t>Приключения Тома Сойера</t>
  </si>
  <si>
    <t>Волшебник страны Оз</t>
  </si>
  <si>
    <t>20000 лье под водой</t>
  </si>
  <si>
    <t>Робин Гуд</t>
  </si>
  <si>
    <t>ДАННЫЕ О ПРОДАЖАХ ЗА НЕДЕЛЮ</t>
  </si>
  <si>
    <t>продано</t>
  </si>
  <si>
    <t>Сумма по полю продано</t>
  </si>
  <si>
    <t>Блюда на скорую руку</t>
  </si>
  <si>
    <t>Фуршет</t>
  </si>
  <si>
    <t>Кристи А / Багдадские встречи</t>
  </si>
  <si>
    <t>Кристи А / Смерть Лорда Эдвера</t>
  </si>
  <si>
    <t>Кристи А. / Немой свидетель.</t>
  </si>
  <si>
    <t>Кристи/Объявлено убийство</t>
  </si>
  <si>
    <t>Кристи/Ночная тьма</t>
  </si>
  <si>
    <t xml:space="preserve">Кристи А. / Горе невинным </t>
  </si>
  <si>
    <t>Кристи А. / В 4.50 из Паддингтона</t>
  </si>
  <si>
    <t>Кристи А / Убийство в доме викария</t>
  </si>
  <si>
    <t>Кристи А / Пять поросят</t>
  </si>
  <si>
    <t xml:space="preserve">Пряности, приправы, соусы </t>
  </si>
  <si>
    <t xml:space="preserve">Напитки </t>
  </si>
  <si>
    <t xml:space="preserve">Десерты </t>
  </si>
  <si>
    <t xml:space="preserve">Домашняя выпечка </t>
  </si>
  <si>
    <t xml:space="preserve">Изделия из теста </t>
  </si>
  <si>
    <t xml:space="preserve">Блюда из морепродуктов </t>
  </si>
  <si>
    <t xml:space="preserve">Блюда из овощей </t>
  </si>
  <si>
    <t>Консервация</t>
  </si>
  <si>
    <t>Блюда из мяса и птицы</t>
  </si>
  <si>
    <t>Вторые блюда и гарниры</t>
  </si>
  <si>
    <t>Первые блюда</t>
  </si>
  <si>
    <t>Салаты и закуски</t>
  </si>
  <si>
    <t>остаток в магазине №4</t>
  </si>
  <si>
    <t>Способы поймать удачу (т.9)</t>
  </si>
  <si>
    <t>ЗАДАНИЕ 1</t>
  </si>
  <si>
    <t>ЗАДАНИЕ 2</t>
  </si>
  <si>
    <t>ЗАДАНИЕ 3</t>
  </si>
  <si>
    <t>ДАННЫЕ ОБ  ТОВАРАХ</t>
  </si>
  <si>
    <t>остаток в магазине №1</t>
  </si>
  <si>
    <t>Используя информацию о продажах за неделю и остатках товаров в магазине 1 (таблица 1,2) сформировать список недостающих товаров для обеспечения потребности магазина на 2 недели</t>
  </si>
  <si>
    <t>недостающий</t>
  </si>
  <si>
    <t>ТАБЛИЦА3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</si>
</sst>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/>
    <xf numFmtId="0" fontId="0" fillId="0" borderId="1" xfId="0" pivotButton="1" applyBorder="1"/>
    <xf numFmtId="0" fontId="0" fillId="0" borderId="2" xfId="0" applyBorder="1"/>
    <xf numFmtId="0" fontId="0" fillId="0" borderId="3" xfId="0" applyBorder="1"/>
    <xf numFmtId="0" fontId="0" fillId="0" borderId="1" xfId="0" applyBorder="1"/>
    <xf numFmtId="0" fontId="0" fillId="0" borderId="4" xfId="0" applyBorder="1"/>
    <xf numFmtId="0" fontId="0" fillId="0" borderId="1" xfId="0" applyNumberFormat="1" applyBorder="1"/>
    <xf numFmtId="0" fontId="0" fillId="0" borderId="4" xfId="0" applyNumberFormat="1" applyBorder="1"/>
    <xf numFmtId="0" fontId="0" fillId="0" borderId="5" xfId="0" applyBorder="1"/>
    <xf numFmtId="0" fontId="0" fillId="0" borderId="5" xfId="0" applyNumberFormat="1" applyBorder="1"/>
    <xf numFmtId="0" fontId="0" fillId="0" borderId="0" xfId="0" applyNumberFormat="1"/>
    <xf numFmtId="0" fontId="2" fillId="0" borderId="0" xfId="0" applyFont="1"/>
    <xf numFmtId="14" fontId="0" fillId="0" borderId="1" xfId="0" applyNumberFormat="1" applyBorder="1"/>
    <xf numFmtId="14" fontId="0" fillId="0" borderId="5" xfId="0" applyNumberFormat="1" applyBorder="1"/>
    <xf numFmtId="0" fontId="0" fillId="0" borderId="6" xfId="0" applyBorder="1"/>
    <xf numFmtId="0" fontId="0" fillId="0" borderId="6" xfId="0" applyNumberFormat="1" applyBorder="1"/>
    <xf numFmtId="0" fontId="0" fillId="0" borderId="7" xfId="0" applyNumberFormat="1" applyBorder="1"/>
    <xf numFmtId="0" fontId="0" fillId="0" borderId="8" xfId="0" applyBorder="1"/>
    <xf numFmtId="0" fontId="0" fillId="0" borderId="8" xfId="0" applyNumberFormat="1" applyBorder="1"/>
    <xf numFmtId="0" fontId="0" fillId="0" borderId="9" xfId="0" applyNumberFormat="1" applyBorder="1"/>
    <xf numFmtId="0" fontId="0" fillId="0" borderId="10" xfId="0" applyNumberFormat="1" applyBorder="1"/>
    <xf numFmtId="14" fontId="0" fillId="0" borderId="8" xfId="0" applyNumberFormat="1" applyBorder="1"/>
    <xf numFmtId="0" fontId="0" fillId="2" borderId="0" xfId="0" applyFill="1"/>
    <xf numFmtId="0" fontId="0" fillId="0" borderId="0" xfId="0" applyAlignment="1">
      <alignment horizontal="left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620736"/>
        <c:axId val="183622656"/>
      </c:lineChart>
      <c:catAx>
        <c:axId val="183620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6226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6226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62073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85578624433478"/>
          <c:y val="4.3252595155709339E-2"/>
          <c:w val="0.85460645647981004"/>
          <c:h val="0.58304498269896199"/>
        </c:manualLayout>
      </c:layout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511296"/>
        <c:axId val="183525760"/>
      </c:lineChart>
      <c:catAx>
        <c:axId val="1835112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5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525760"/>
        <c:crosses val="autoZero"/>
        <c:auto val="1"/>
        <c:lblAlgn val="ctr"/>
        <c:lblOffset val="100"/>
        <c:tickMarkSkip val="1"/>
        <c:noMultiLvlLbl val="0"/>
      </c:catAx>
      <c:valAx>
        <c:axId val="18352576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511296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v>Магазин №1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1344</c:v>
              </c:pt>
              <c:pt idx="1">
                <c:v>646</c:v>
              </c:pt>
              <c:pt idx="2">
                <c:v>72</c:v>
              </c:pt>
              <c:pt idx="3">
                <c:v>27</c:v>
              </c:pt>
              <c:pt idx="4">
                <c:v>1344</c:v>
              </c:pt>
              <c:pt idx="5">
                <c:v>24</c:v>
              </c:pt>
              <c:pt idx="6">
                <c:v>200</c:v>
              </c:pt>
            </c:numLit>
          </c:val>
          <c:smooth val="0"/>
        </c:ser>
        <c:ser>
          <c:idx val="1"/>
          <c:order val="1"/>
          <c:tx>
            <c:v>Магазин №2</c:v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1517</c:v>
              </c:pt>
              <c:pt idx="1">
                <c:v>100</c:v>
              </c:pt>
              <c:pt idx="2">
                <c:v>159</c:v>
              </c:pt>
              <c:pt idx="3">
                <c:v>78</c:v>
              </c:pt>
              <c:pt idx="4">
                <c:v>1519</c:v>
              </c:pt>
              <c:pt idx="5">
                <c:v>74</c:v>
              </c:pt>
            </c:numLit>
          </c:val>
          <c:smooth val="0"/>
        </c:ser>
        <c:ser>
          <c:idx val="2"/>
          <c:order val="2"/>
          <c:tx>
            <c:v>Магазин №3</c:v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1143</c:v>
              </c:pt>
              <c:pt idx="1">
                <c:v>378</c:v>
              </c:pt>
              <c:pt idx="2">
                <c:v>203</c:v>
              </c:pt>
              <c:pt idx="3">
                <c:v>57</c:v>
              </c:pt>
              <c:pt idx="4">
                <c:v>1128</c:v>
              </c:pt>
              <c:pt idx="5">
                <c:v>109</c:v>
              </c:pt>
              <c:pt idx="6">
                <c:v>500</c:v>
              </c:pt>
            </c:numLit>
          </c:val>
          <c:smooth val="0"/>
        </c:ser>
        <c:ser>
          <c:idx val="3"/>
          <c:order val="3"/>
          <c:tx>
            <c:v>Магазин №4</c:v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x"/>
            <c:size val="5"/>
            <c:spPr>
              <a:noFill/>
              <a:ln>
                <a:solidFill>
                  <a:srgbClr val="00FF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947</c:v>
              </c:pt>
              <c:pt idx="1">
                <c:v>138</c:v>
              </c:pt>
              <c:pt idx="2">
                <c:v>276</c:v>
              </c:pt>
              <c:pt idx="3">
                <c:v>78</c:v>
              </c:pt>
              <c:pt idx="4">
                <c:v>904</c:v>
              </c:pt>
              <c:pt idx="5">
                <c:v>140</c:v>
              </c:pt>
              <c:pt idx="6">
                <c:v>1000</c:v>
              </c:pt>
            </c:numLit>
          </c:val>
          <c:smooth val="0"/>
        </c:ser>
        <c:ser>
          <c:idx val="4"/>
          <c:order val="4"/>
          <c:tx>
            <c:v>Магазин №5</c:v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star"/>
            <c:size val="5"/>
            <c:spPr>
              <a:noFill/>
              <a:ln>
                <a:solidFill>
                  <a:srgbClr val="800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1200</c:v>
              </c:pt>
              <c:pt idx="1">
                <c:v>160</c:v>
              </c:pt>
              <c:pt idx="2">
                <c:v>60</c:v>
              </c:pt>
              <c:pt idx="3">
                <c:v>60</c:v>
              </c:pt>
              <c:pt idx="4">
                <c:v>1200</c:v>
              </c:pt>
              <c:pt idx="5">
                <c:v>93</c:v>
              </c:pt>
            </c:numLit>
          </c:val>
          <c:smooth val="0"/>
        </c:ser>
        <c:ser>
          <c:idx val="5"/>
          <c:order val="5"/>
          <c:tx>
            <c:v>Магазин №6</c:v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1456</c:v>
              </c:pt>
              <c:pt idx="1">
                <c:v>314</c:v>
              </c:pt>
              <c:pt idx="2">
                <c:v>117</c:v>
              </c:pt>
              <c:pt idx="3">
                <c:v>30</c:v>
              </c:pt>
              <c:pt idx="4">
                <c:v>1456</c:v>
              </c:pt>
              <c:pt idx="5">
                <c:v>65</c:v>
              </c:pt>
            </c:numLit>
          </c:val>
          <c:smooth val="0"/>
        </c:ser>
        <c:ser>
          <c:idx val="6"/>
          <c:order val="6"/>
          <c:tx>
            <c:v>Магазин №7</c:v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plus"/>
            <c:size val="5"/>
            <c:spPr>
              <a:noFill/>
              <a:ln>
                <a:solidFill>
                  <a:srgbClr val="008080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1234</c:v>
              </c:pt>
              <c:pt idx="1">
                <c:v>40</c:v>
              </c:pt>
              <c:pt idx="2">
                <c:v>346</c:v>
              </c:pt>
              <c:pt idx="3">
                <c:v>108</c:v>
              </c:pt>
              <c:pt idx="4">
                <c:v>1068</c:v>
              </c:pt>
              <c:pt idx="5">
                <c:v>306</c:v>
              </c:pt>
              <c:pt idx="6">
                <c:v>80</c:v>
              </c:pt>
            </c:numLit>
          </c:val>
          <c:smooth val="0"/>
        </c:ser>
        <c:ser>
          <c:idx val="7"/>
          <c:order val="7"/>
          <c:tx>
            <c:v>Магазин №8</c:v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dot"/>
            <c:size val="5"/>
            <c:spPr>
              <a:noFill/>
              <a:ln>
                <a:solidFill>
                  <a:srgbClr val="0000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792</c:v>
              </c:pt>
              <c:pt idx="1">
                <c:v>258</c:v>
              </c:pt>
              <c:pt idx="2">
                <c:v>183</c:v>
              </c:pt>
              <c:pt idx="3">
                <c:v>39</c:v>
              </c:pt>
              <c:pt idx="4">
                <c:v>792</c:v>
              </c:pt>
              <c:pt idx="5">
                <c:v>119</c:v>
              </c:pt>
              <c:pt idx="6">
                <c:v>50</c:v>
              </c:pt>
            </c:numLit>
          </c:val>
          <c:smooth val="0"/>
        </c:ser>
        <c:ser>
          <c:idx val="8"/>
          <c:order val="8"/>
          <c:tx>
            <c:v>Магазин №9</c:v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dash"/>
            <c:size val="5"/>
            <c:spPr>
              <a:noFill/>
              <a:ln>
                <a:solidFill>
                  <a:srgbClr val="00CCFF"/>
                </a:solidFill>
                <a:prstDash val="solid"/>
              </a:ln>
            </c:spPr>
          </c:marker>
          <c:cat>
            <c:strLit>
              <c:ptCount val="7"/>
              <c:pt idx="0">
                <c:v>01.01.2007</c:v>
              </c:pt>
              <c:pt idx="1">
                <c:v>02.01.2007</c:v>
              </c:pt>
              <c:pt idx="2">
                <c:v>03.01.2007</c:v>
              </c:pt>
              <c:pt idx="3">
                <c:v>04.01.2007</c:v>
              </c:pt>
              <c:pt idx="4">
                <c:v>05.01.2007</c:v>
              </c:pt>
              <c:pt idx="5">
                <c:v>06.01.2007</c:v>
              </c:pt>
              <c:pt idx="6">
                <c:v>07.01.2007</c:v>
              </c:pt>
            </c:strLit>
          </c:cat>
          <c:val>
            <c:numLit>
              <c:formatCode>General</c:formatCode>
              <c:ptCount val="7"/>
              <c:pt idx="0">
                <c:v>1132</c:v>
              </c:pt>
              <c:pt idx="1">
                <c:v>180</c:v>
              </c:pt>
              <c:pt idx="2">
                <c:v>107</c:v>
              </c:pt>
              <c:pt idx="3">
                <c:v>26</c:v>
              </c:pt>
              <c:pt idx="4">
                <c:v>1132</c:v>
              </c:pt>
              <c:pt idx="5">
                <c:v>107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3782784"/>
        <c:axId val="183793152"/>
      </c:lineChart>
      <c:catAx>
        <c:axId val="18378278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7931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83793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  <c:crossAx val="18378278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ln w="3175">
            <a:solidFill>
              <a:srgbClr val="000000"/>
            </a:solidFill>
            <a:prstDash val="solid"/>
          </a:ln>
        </c:spPr>
        <c:txPr>
          <a:bodyPr/>
          <a:lstStyle/>
          <a:p>
            <a:pPr>
              <a:defRPr sz="100" b="0" i="0" u="none" strike="noStrike" baseline="0">
                <a:solidFill>
                  <a:srgbClr val="000000"/>
                </a:solidFill>
                <a:latin typeface="Arial Cyr"/>
                <a:ea typeface="Arial Cyr"/>
                <a:cs typeface="Arial Cyr"/>
              </a:defRPr>
            </a:pPr>
            <a:endParaRPr lang="ru-RU"/>
          </a:p>
        </c:txPr>
      </c:dTable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 Cyr"/>
          <a:ea typeface="Arial Cyr"/>
          <a:cs typeface="Arial Cyr"/>
        </a:defRPr>
      </a:pPr>
      <a:endParaRPr lang="ru-RU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11</xdr:col>
      <xdr:colOff>47625</xdr:colOff>
      <xdr:row>14</xdr:row>
      <xdr:rowOff>0</xdr:rowOff>
    </xdr:to>
    <xdr:graphicFrame macro="">
      <xdr:nvGraphicFramePr>
        <xdr:cNvPr id="2050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11</xdr:row>
      <xdr:rowOff>76200</xdr:rowOff>
    </xdr:from>
    <xdr:to>
      <xdr:col>11</xdr:col>
      <xdr:colOff>47625</xdr:colOff>
      <xdr:row>45</xdr:row>
      <xdr:rowOff>76200</xdr:rowOff>
    </xdr:to>
    <xdr:graphicFrame macro="">
      <xdr:nvGraphicFramePr>
        <xdr:cNvPr id="307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11</xdr:col>
      <xdr:colOff>47625</xdr:colOff>
      <xdr:row>0</xdr:row>
      <xdr:rowOff>0</xdr:rowOff>
    </xdr:to>
    <xdr:graphicFrame macro="">
      <xdr:nvGraphicFramePr>
        <xdr:cNvPr id="409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N197"/>
  <sheetViews>
    <sheetView tabSelected="1" topLeftCell="B16" workbookViewId="0">
      <selection activeCell="J17" sqref="J17"/>
    </sheetView>
  </sheetViews>
  <sheetFormatPr defaultRowHeight="12.75"/>
  <cols>
    <col min="1" max="1" width="3.28515625" customWidth="1"/>
    <col min="2" max="2" width="11.140625" customWidth="1"/>
    <col min="3" max="3" width="29.140625" customWidth="1"/>
    <col min="4" max="6" width="15.28515625" customWidth="1"/>
    <col min="7" max="7" width="12.28515625" customWidth="1"/>
    <col min="8" max="8" width="33" bestFit="1" customWidth="1"/>
    <col min="9" max="9" width="29.5703125" customWidth="1"/>
    <col min="11" max="11" width="11.7109375" customWidth="1"/>
    <col min="12" max="12" width="10.7109375" customWidth="1"/>
    <col min="13" max="13" width="10.85546875" customWidth="1"/>
    <col min="14" max="14" width="29.85546875" customWidth="1"/>
  </cols>
  <sheetData>
    <row r="3" spans="2:14" ht="24.75" customHeight="1">
      <c r="B3" s="24" t="s">
        <v>64</v>
      </c>
      <c r="C3" s="24"/>
      <c r="D3" s="24"/>
      <c r="E3" s="24"/>
      <c r="F3" s="24"/>
      <c r="G3" s="24"/>
      <c r="H3" s="24"/>
    </row>
    <row r="10" spans="2:14">
      <c r="B10" s="12" t="s">
        <v>12</v>
      </c>
      <c r="G10" s="12" t="s">
        <v>13</v>
      </c>
      <c r="K10" s="12" t="s">
        <v>66</v>
      </c>
    </row>
    <row r="11" spans="2:14">
      <c r="C11" s="12" t="s">
        <v>31</v>
      </c>
      <c r="H11" s="12" t="s">
        <v>62</v>
      </c>
    </row>
    <row r="13" spans="2:14" s="12" customFormat="1">
      <c r="B13" s="12" t="s">
        <v>9</v>
      </c>
      <c r="C13" s="12" t="s">
        <v>11</v>
      </c>
      <c r="D13" s="12" t="s">
        <v>10</v>
      </c>
      <c r="E13" s="12" t="s">
        <v>32</v>
      </c>
      <c r="G13" s="12" t="s">
        <v>10</v>
      </c>
      <c r="H13" s="12" t="s">
        <v>14</v>
      </c>
      <c r="I13" s="12" t="s">
        <v>63</v>
      </c>
      <c r="K13" s="12" t="s">
        <v>11</v>
      </c>
      <c r="L13" s="12" t="s">
        <v>10</v>
      </c>
      <c r="M13" s="12" t="s">
        <v>32</v>
      </c>
      <c r="N13" s="12" t="s">
        <v>65</v>
      </c>
    </row>
    <row r="14" spans="2:14">
      <c r="B14" s="1">
        <v>39083</v>
      </c>
      <c r="C14" t="s">
        <v>0</v>
      </c>
      <c r="D14">
        <v>137</v>
      </c>
      <c r="E14">
        <v>192</v>
      </c>
      <c r="G14">
        <v>100</v>
      </c>
      <c r="H14" t="s">
        <v>58</v>
      </c>
      <c r="I14">
        <v>500</v>
      </c>
      <c r="K14" t="s">
        <v>0</v>
      </c>
      <c r="L14">
        <v>137</v>
      </c>
      <c r="M14">
        <v>192</v>
      </c>
      <c r="N14" t="str">
        <f>IF(VLOOKUP(L14,G14:I53,3,0)&lt;M14,VLOOKUP(L14,G14:H53,2,0),"")</f>
        <v xml:space="preserve">Кристи А. / Горе невинным </v>
      </c>
    </row>
    <row r="15" spans="2:14">
      <c r="B15" s="1">
        <v>39083</v>
      </c>
      <c r="C15" t="s">
        <v>0</v>
      </c>
      <c r="D15">
        <v>140</v>
      </c>
      <c r="E15">
        <v>384</v>
      </c>
      <c r="G15">
        <v>101</v>
      </c>
      <c r="H15" t="s">
        <v>15</v>
      </c>
      <c r="I15">
        <v>250</v>
      </c>
      <c r="K15" t="s">
        <v>0</v>
      </c>
      <c r="L15">
        <v>140</v>
      </c>
      <c r="M15">
        <v>384</v>
      </c>
      <c r="N15" t="str">
        <f t="shared" ref="N15:N28" si="0">IF(VLOOKUP(L15,G15:I54,3,0)&lt;M15,VLOOKUP(L15,G15:H54,2,0),"")</f>
        <v>Кристи А. / Немой свидетель.</v>
      </c>
    </row>
    <row r="16" spans="2:14">
      <c r="B16" s="1">
        <v>39083</v>
      </c>
      <c r="C16" t="s">
        <v>0</v>
      </c>
      <c r="D16">
        <v>109</v>
      </c>
      <c r="E16">
        <v>768</v>
      </c>
      <c r="G16">
        <v>102</v>
      </c>
      <c r="H16" t="s">
        <v>16</v>
      </c>
      <c r="I16">
        <v>125</v>
      </c>
      <c r="K16" t="s">
        <v>0</v>
      </c>
      <c r="L16">
        <v>109</v>
      </c>
      <c r="M16">
        <v>768</v>
      </c>
      <c r="N16" t="str">
        <f t="shared" si="0"/>
        <v>Холт В./ Королева Кастильская</v>
      </c>
    </row>
    <row r="17" spans="2:14">
      <c r="B17" s="1">
        <v>39084</v>
      </c>
      <c r="C17" t="s">
        <v>0</v>
      </c>
      <c r="D17">
        <v>110</v>
      </c>
      <c r="E17">
        <v>500</v>
      </c>
      <c r="G17">
        <v>103</v>
      </c>
      <c r="H17" t="s">
        <v>17</v>
      </c>
      <c r="I17">
        <v>60</v>
      </c>
      <c r="K17" t="s">
        <v>0</v>
      </c>
      <c r="L17">
        <v>110</v>
      </c>
      <c r="M17">
        <v>500</v>
      </c>
      <c r="N17" t="str">
        <f t="shared" si="0"/>
        <v>Холт В./ Замок привидений</v>
      </c>
    </row>
    <row r="18" spans="2:14">
      <c r="B18" s="1">
        <v>39084</v>
      </c>
      <c r="C18" t="s">
        <v>0</v>
      </c>
      <c r="D18">
        <v>129</v>
      </c>
      <c r="E18">
        <v>50</v>
      </c>
      <c r="G18">
        <v>104</v>
      </c>
      <c r="H18" t="s">
        <v>18</v>
      </c>
      <c r="I18">
        <v>30</v>
      </c>
      <c r="K18" t="s">
        <v>0</v>
      </c>
      <c r="L18">
        <v>129</v>
      </c>
      <c r="M18">
        <v>50</v>
      </c>
      <c r="N18" t="str">
        <f t="shared" si="0"/>
        <v xml:space="preserve">Пряности, приправы, соусы </v>
      </c>
    </row>
    <row r="19" spans="2:14">
      <c r="B19" s="1">
        <v>39084</v>
      </c>
      <c r="C19" t="s">
        <v>0</v>
      </c>
      <c r="D19">
        <v>106</v>
      </c>
      <c r="E19">
        <v>96</v>
      </c>
      <c r="G19">
        <v>105</v>
      </c>
      <c r="H19" t="s">
        <v>19</v>
      </c>
      <c r="I19">
        <v>15</v>
      </c>
      <c r="K19" t="s">
        <v>0</v>
      </c>
      <c r="L19">
        <v>106</v>
      </c>
      <c r="M19">
        <v>96</v>
      </c>
      <c r="N19" t="str">
        <f t="shared" si="0"/>
        <v>Холт В./ Странствующий принц</v>
      </c>
    </row>
    <row r="20" spans="2:14">
      <c r="B20" s="1">
        <v>39085</v>
      </c>
      <c r="C20" t="s">
        <v>0</v>
      </c>
      <c r="D20">
        <v>125</v>
      </c>
      <c r="E20">
        <v>48</v>
      </c>
      <c r="G20">
        <v>106</v>
      </c>
      <c r="H20" t="s">
        <v>20</v>
      </c>
      <c r="I20">
        <v>50</v>
      </c>
      <c r="K20" t="s">
        <v>0</v>
      </c>
      <c r="L20">
        <v>125</v>
      </c>
      <c r="M20">
        <v>48</v>
      </c>
      <c r="N20" t="str">
        <f t="shared" si="0"/>
        <v/>
      </c>
    </row>
    <row r="21" spans="2:14">
      <c r="B21" s="1">
        <v>39085</v>
      </c>
      <c r="C21" t="s">
        <v>0</v>
      </c>
      <c r="D21">
        <v>104</v>
      </c>
      <c r="E21">
        <v>24</v>
      </c>
      <c r="G21">
        <v>107</v>
      </c>
      <c r="H21" t="s">
        <v>21</v>
      </c>
      <c r="I21">
        <v>25</v>
      </c>
      <c r="K21" t="s">
        <v>0</v>
      </c>
      <c r="L21">
        <v>104</v>
      </c>
      <c r="M21">
        <v>24</v>
      </c>
      <c r="N21" t="e">
        <f t="shared" si="0"/>
        <v>#N/A</v>
      </c>
    </row>
    <row r="22" spans="2:14">
      <c r="B22" s="1">
        <v>39086</v>
      </c>
      <c r="C22" t="s">
        <v>0</v>
      </c>
      <c r="D22">
        <v>100</v>
      </c>
      <c r="E22">
        <v>24</v>
      </c>
      <c r="G22">
        <v>108</v>
      </c>
      <c r="H22" t="s">
        <v>22</v>
      </c>
      <c r="I22">
        <v>66</v>
      </c>
      <c r="K22" t="s">
        <v>0</v>
      </c>
      <c r="L22">
        <v>100</v>
      </c>
      <c r="M22">
        <v>24</v>
      </c>
      <c r="N22" t="e">
        <f t="shared" si="0"/>
        <v>#N/A</v>
      </c>
    </row>
    <row r="23" spans="2:14">
      <c r="B23" s="1">
        <v>39086</v>
      </c>
      <c r="C23" t="s">
        <v>0</v>
      </c>
      <c r="D23">
        <v>101</v>
      </c>
      <c r="E23">
        <v>3</v>
      </c>
      <c r="G23">
        <v>109</v>
      </c>
      <c r="H23" t="s">
        <v>23</v>
      </c>
      <c r="I23">
        <v>33</v>
      </c>
      <c r="K23" t="s">
        <v>0</v>
      </c>
      <c r="L23">
        <v>101</v>
      </c>
      <c r="M23">
        <v>3</v>
      </c>
      <c r="N23" t="e">
        <f t="shared" si="0"/>
        <v>#N/A</v>
      </c>
    </row>
    <row r="24" spans="2:14">
      <c r="B24" s="1">
        <v>39089</v>
      </c>
      <c r="C24" t="s">
        <v>0</v>
      </c>
      <c r="D24">
        <v>102</v>
      </c>
      <c r="E24">
        <v>200</v>
      </c>
      <c r="G24">
        <v>110</v>
      </c>
      <c r="H24" t="s">
        <v>24</v>
      </c>
      <c r="I24">
        <v>200</v>
      </c>
      <c r="K24" t="s">
        <v>0</v>
      </c>
      <c r="L24">
        <v>102</v>
      </c>
      <c r="M24">
        <v>200</v>
      </c>
      <c r="N24" t="e">
        <f t="shared" si="0"/>
        <v>#N/A</v>
      </c>
    </row>
    <row r="25" spans="2:14">
      <c r="B25" s="1">
        <v>39087</v>
      </c>
      <c r="C25" t="s">
        <v>0</v>
      </c>
      <c r="D25">
        <v>137</v>
      </c>
      <c r="E25">
        <v>192</v>
      </c>
      <c r="G25">
        <v>111</v>
      </c>
      <c r="H25" t="s">
        <v>25</v>
      </c>
      <c r="I25">
        <v>100</v>
      </c>
      <c r="K25" t="s">
        <v>0</v>
      </c>
      <c r="L25">
        <v>137</v>
      </c>
      <c r="M25">
        <v>192</v>
      </c>
      <c r="N25" t="str">
        <f t="shared" si="0"/>
        <v xml:space="preserve">Кристи А. / Горе невинным </v>
      </c>
    </row>
    <row r="26" spans="2:14">
      <c r="B26" s="1">
        <v>39087</v>
      </c>
      <c r="C26" t="s">
        <v>0</v>
      </c>
      <c r="D26">
        <v>140</v>
      </c>
      <c r="E26">
        <v>384</v>
      </c>
      <c r="G26">
        <v>113</v>
      </c>
      <c r="H26" t="s">
        <v>26</v>
      </c>
      <c r="I26">
        <v>50</v>
      </c>
      <c r="K26" t="s">
        <v>0</v>
      </c>
      <c r="L26">
        <v>140</v>
      </c>
      <c r="M26">
        <v>384</v>
      </c>
      <c r="N26" t="str">
        <f t="shared" si="0"/>
        <v>Кристи А. / Немой свидетель.</v>
      </c>
    </row>
    <row r="27" spans="2:14">
      <c r="B27" s="1">
        <v>39087</v>
      </c>
      <c r="C27" t="s">
        <v>0</v>
      </c>
      <c r="D27">
        <v>109</v>
      </c>
      <c r="E27">
        <v>768</v>
      </c>
      <c r="G27">
        <v>114</v>
      </c>
      <c r="H27" t="s">
        <v>27</v>
      </c>
      <c r="I27">
        <v>25</v>
      </c>
      <c r="K27" t="s">
        <v>0</v>
      </c>
      <c r="L27">
        <v>109</v>
      </c>
      <c r="M27">
        <v>768</v>
      </c>
      <c r="N27" t="e">
        <f t="shared" si="0"/>
        <v>#N/A</v>
      </c>
    </row>
    <row r="28" spans="2:14">
      <c r="B28" s="1">
        <v>39088</v>
      </c>
      <c r="C28" t="s">
        <v>0</v>
      </c>
      <c r="D28">
        <v>104</v>
      </c>
      <c r="E28">
        <v>24</v>
      </c>
      <c r="G28">
        <v>115</v>
      </c>
      <c r="H28" t="s">
        <v>28</v>
      </c>
      <c r="I28">
        <v>600</v>
      </c>
      <c r="K28" t="s">
        <v>0</v>
      </c>
      <c r="L28">
        <v>104</v>
      </c>
      <c r="M28">
        <v>24</v>
      </c>
      <c r="N28" t="e">
        <f t="shared" si="0"/>
        <v>#N/A</v>
      </c>
    </row>
    <row r="29" spans="2:14">
      <c r="B29" s="1">
        <v>39083</v>
      </c>
      <c r="C29" t="s">
        <v>1</v>
      </c>
      <c r="D29">
        <v>110</v>
      </c>
      <c r="E29">
        <v>33</v>
      </c>
      <c r="G29">
        <v>116</v>
      </c>
      <c r="H29" t="s">
        <v>29</v>
      </c>
      <c r="I29">
        <v>300</v>
      </c>
    </row>
    <row r="30" spans="2:14">
      <c r="B30" s="1">
        <v>39083</v>
      </c>
      <c r="C30" t="s">
        <v>1</v>
      </c>
      <c r="D30">
        <v>106</v>
      </c>
      <c r="E30">
        <v>212</v>
      </c>
      <c r="G30">
        <v>117</v>
      </c>
      <c r="H30" t="s">
        <v>30</v>
      </c>
      <c r="I30">
        <v>150</v>
      </c>
      <c r="K30" t="str">
        <f t="shared" ref="K30:K95" si="1">IF(VLOOKUP(G13,D13:E167,2,0)&gt;VLOOKUP(G13,G13:I52,3,0),VLOOKUP(G13,G13:H52,2,0),"")</f>
        <v>наименование</v>
      </c>
    </row>
    <row r="31" spans="2:14">
      <c r="B31" s="1">
        <v>39083</v>
      </c>
      <c r="C31" t="s">
        <v>1</v>
      </c>
      <c r="D31">
        <v>137</v>
      </c>
      <c r="E31">
        <v>424</v>
      </c>
      <c r="G31">
        <v>118</v>
      </c>
      <c r="H31" t="s">
        <v>56</v>
      </c>
      <c r="I31">
        <v>75</v>
      </c>
      <c r="K31" t="str">
        <f t="shared" si="1"/>
        <v/>
      </c>
    </row>
    <row r="32" spans="2:14">
      <c r="B32" s="1">
        <v>39083</v>
      </c>
      <c r="C32" t="s">
        <v>1</v>
      </c>
      <c r="D32">
        <v>140</v>
      </c>
      <c r="E32">
        <v>848</v>
      </c>
      <c r="G32">
        <v>119</v>
      </c>
      <c r="H32" t="s">
        <v>55</v>
      </c>
      <c r="I32">
        <v>10</v>
      </c>
      <c r="K32" t="str">
        <f t="shared" si="1"/>
        <v/>
      </c>
    </row>
    <row r="33" spans="2:11">
      <c r="B33" s="1">
        <v>39084</v>
      </c>
      <c r="C33" t="s">
        <v>1</v>
      </c>
      <c r="D33">
        <v>109</v>
      </c>
      <c r="E33">
        <v>20</v>
      </c>
      <c r="G33">
        <v>120</v>
      </c>
      <c r="H33" t="s">
        <v>54</v>
      </c>
      <c r="I33">
        <v>5</v>
      </c>
      <c r="K33" t="str">
        <f t="shared" si="1"/>
        <v>Холт В. / Беспутный лорд Роберт</v>
      </c>
    </row>
    <row r="34" spans="2:11">
      <c r="B34" s="1">
        <v>39084</v>
      </c>
      <c r="C34" t="s">
        <v>1</v>
      </c>
      <c r="D34">
        <v>129</v>
      </c>
      <c r="E34">
        <v>80</v>
      </c>
      <c r="G34">
        <v>121</v>
      </c>
      <c r="H34" t="s">
        <v>53</v>
      </c>
      <c r="I34">
        <v>1</v>
      </c>
      <c r="K34" t="str">
        <f t="shared" si="1"/>
        <v/>
      </c>
    </row>
    <row r="35" spans="2:11">
      <c r="B35" s="1">
        <v>39085</v>
      </c>
      <c r="C35" t="s">
        <v>1</v>
      </c>
      <c r="D35">
        <v>125</v>
      </c>
      <c r="E35">
        <v>106</v>
      </c>
      <c r="G35">
        <v>122</v>
      </c>
      <c r="H35" t="s">
        <v>52</v>
      </c>
      <c r="I35">
        <v>0</v>
      </c>
      <c r="K35" t="str">
        <f t="shared" si="1"/>
        <v/>
      </c>
    </row>
    <row r="36" spans="2:11">
      <c r="B36" s="1">
        <v>39085</v>
      </c>
      <c r="C36" t="s">
        <v>1</v>
      </c>
      <c r="D36">
        <v>104</v>
      </c>
      <c r="E36">
        <v>53</v>
      </c>
      <c r="G36">
        <v>123</v>
      </c>
      <c r="H36" t="s">
        <v>51</v>
      </c>
      <c r="I36">
        <v>0</v>
      </c>
      <c r="K36" t="e">
        <f t="shared" si="1"/>
        <v>#N/A</v>
      </c>
    </row>
    <row r="37" spans="2:11">
      <c r="B37" s="1">
        <v>39086</v>
      </c>
      <c r="C37" t="s">
        <v>1</v>
      </c>
      <c r="D37">
        <v>103</v>
      </c>
      <c r="E37">
        <v>21</v>
      </c>
      <c r="G37">
        <v>124</v>
      </c>
      <c r="H37" t="s">
        <v>50</v>
      </c>
      <c r="I37">
        <v>0</v>
      </c>
      <c r="K37" t="str">
        <f t="shared" si="1"/>
        <v>Холт В./ Странствующий принц</v>
      </c>
    </row>
    <row r="38" spans="2:11">
      <c r="B38" s="1">
        <v>39086</v>
      </c>
      <c r="C38" t="s">
        <v>1</v>
      </c>
      <c r="D38">
        <v>100</v>
      </c>
      <c r="E38">
        <v>53</v>
      </c>
      <c r="G38">
        <v>125</v>
      </c>
      <c r="H38" t="s">
        <v>49</v>
      </c>
      <c r="I38">
        <v>100</v>
      </c>
      <c r="K38" t="e">
        <f t="shared" si="1"/>
        <v>#N/A</v>
      </c>
    </row>
    <row r="39" spans="2:11">
      <c r="B39" s="1">
        <v>39086</v>
      </c>
      <c r="C39" t="s">
        <v>1</v>
      </c>
      <c r="D39">
        <v>102</v>
      </c>
      <c r="E39">
        <v>4</v>
      </c>
      <c r="G39">
        <v>126</v>
      </c>
      <c r="H39" t="s">
        <v>48</v>
      </c>
      <c r="I39">
        <v>50</v>
      </c>
      <c r="K39" t="e">
        <f t="shared" si="1"/>
        <v>#N/A</v>
      </c>
    </row>
    <row r="40" spans="2:11">
      <c r="B40" s="1">
        <v>39087</v>
      </c>
      <c r="C40" t="s">
        <v>1</v>
      </c>
      <c r="D40">
        <v>101</v>
      </c>
      <c r="E40">
        <v>2</v>
      </c>
      <c r="G40">
        <v>127</v>
      </c>
      <c r="H40" t="s">
        <v>47</v>
      </c>
      <c r="I40">
        <v>25</v>
      </c>
      <c r="K40" t="str">
        <f t="shared" si="1"/>
        <v>Холт В./ Королева Кастильская</v>
      </c>
    </row>
    <row r="41" spans="2:11">
      <c r="B41" s="1">
        <v>39087</v>
      </c>
      <c r="C41" t="s">
        <v>1</v>
      </c>
      <c r="D41">
        <v>110</v>
      </c>
      <c r="E41">
        <v>33</v>
      </c>
      <c r="G41">
        <v>128</v>
      </c>
      <c r="H41" t="s">
        <v>46</v>
      </c>
      <c r="I41">
        <v>80</v>
      </c>
      <c r="K41" t="str">
        <f t="shared" si="1"/>
        <v/>
      </c>
    </row>
    <row r="42" spans="2:11">
      <c r="B42" s="1">
        <v>39087</v>
      </c>
      <c r="C42" t="s">
        <v>1</v>
      </c>
      <c r="D42">
        <v>106</v>
      </c>
      <c r="E42">
        <v>212</v>
      </c>
      <c r="G42">
        <v>129</v>
      </c>
      <c r="H42" t="s">
        <v>45</v>
      </c>
      <c r="I42">
        <v>40</v>
      </c>
      <c r="K42" t="e">
        <f t="shared" si="1"/>
        <v>#N/A</v>
      </c>
    </row>
    <row r="43" spans="2:11">
      <c r="B43" s="1">
        <v>39087</v>
      </c>
      <c r="C43" t="s">
        <v>1</v>
      </c>
      <c r="D43">
        <v>137</v>
      </c>
      <c r="E43">
        <v>424</v>
      </c>
      <c r="G43">
        <v>130</v>
      </c>
      <c r="H43" t="s">
        <v>34</v>
      </c>
      <c r="I43">
        <v>20</v>
      </c>
      <c r="K43" t="e">
        <f t="shared" si="1"/>
        <v>#N/A</v>
      </c>
    </row>
    <row r="44" spans="2:11">
      <c r="B44" s="1">
        <v>39087</v>
      </c>
      <c r="C44" t="s">
        <v>1</v>
      </c>
      <c r="D44">
        <v>140</v>
      </c>
      <c r="E44">
        <v>848</v>
      </c>
      <c r="G44">
        <v>131</v>
      </c>
      <c r="H44" t="s">
        <v>35</v>
      </c>
      <c r="I44">
        <v>10</v>
      </c>
      <c r="K44" t="e">
        <f t="shared" si="1"/>
        <v>#N/A</v>
      </c>
    </row>
    <row r="45" spans="2:11">
      <c r="B45" s="1">
        <v>39088</v>
      </c>
      <c r="C45" t="s">
        <v>1</v>
      </c>
      <c r="D45">
        <v>104</v>
      </c>
      <c r="E45">
        <v>53</v>
      </c>
      <c r="G45">
        <v>132</v>
      </c>
      <c r="H45" t="s">
        <v>36</v>
      </c>
      <c r="I45">
        <v>5</v>
      </c>
      <c r="K45" t="e">
        <f t="shared" si="1"/>
        <v>#N/A</v>
      </c>
    </row>
    <row r="46" spans="2:11">
      <c r="B46" s="1">
        <v>39088</v>
      </c>
      <c r="C46" t="s">
        <v>1</v>
      </c>
      <c r="D46">
        <v>103</v>
      </c>
      <c r="E46">
        <v>21</v>
      </c>
      <c r="G46">
        <v>133</v>
      </c>
      <c r="H46" t="s">
        <v>37</v>
      </c>
      <c r="I46">
        <v>40</v>
      </c>
      <c r="K46" t="e">
        <f t="shared" si="1"/>
        <v>#N/A</v>
      </c>
    </row>
    <row r="47" spans="2:11">
      <c r="B47" s="1">
        <v>39083</v>
      </c>
      <c r="C47" t="s">
        <v>2</v>
      </c>
      <c r="D47">
        <v>137</v>
      </c>
      <c r="E47">
        <v>376</v>
      </c>
      <c r="G47">
        <v>134</v>
      </c>
      <c r="H47" t="s">
        <v>44</v>
      </c>
      <c r="I47">
        <v>20</v>
      </c>
      <c r="K47" t="e">
        <f t="shared" si="1"/>
        <v>#N/A</v>
      </c>
    </row>
    <row r="48" spans="2:11">
      <c r="B48" s="1">
        <v>39083</v>
      </c>
      <c r="C48" t="s">
        <v>2</v>
      </c>
      <c r="D48">
        <v>140</v>
      </c>
      <c r="E48">
        <v>752</v>
      </c>
      <c r="G48">
        <v>135</v>
      </c>
      <c r="H48" t="s">
        <v>43</v>
      </c>
      <c r="I48">
        <v>10</v>
      </c>
      <c r="K48" t="e">
        <f t="shared" si="1"/>
        <v>#N/A</v>
      </c>
    </row>
    <row r="49" spans="2:11">
      <c r="B49" s="1">
        <v>39083</v>
      </c>
      <c r="C49" t="s">
        <v>2</v>
      </c>
      <c r="D49">
        <v>109</v>
      </c>
      <c r="E49">
        <v>15</v>
      </c>
      <c r="G49">
        <v>136</v>
      </c>
      <c r="H49" t="s">
        <v>42</v>
      </c>
      <c r="I49">
        <v>5</v>
      </c>
      <c r="K49" t="e">
        <f t="shared" si="1"/>
        <v>#N/A</v>
      </c>
    </row>
    <row r="50" spans="2:11">
      <c r="B50" s="1">
        <v>39084</v>
      </c>
      <c r="C50" t="s">
        <v>2</v>
      </c>
      <c r="D50">
        <v>110</v>
      </c>
      <c r="E50">
        <v>120</v>
      </c>
      <c r="G50">
        <v>137</v>
      </c>
      <c r="H50" t="s">
        <v>41</v>
      </c>
      <c r="I50">
        <v>0</v>
      </c>
      <c r="K50" t="e">
        <f t="shared" si="1"/>
        <v>#N/A</v>
      </c>
    </row>
    <row r="51" spans="2:11">
      <c r="B51" s="1">
        <v>39084</v>
      </c>
      <c r="C51" t="s">
        <v>2</v>
      </c>
      <c r="D51">
        <v>129</v>
      </c>
      <c r="E51">
        <v>70</v>
      </c>
      <c r="G51">
        <v>138</v>
      </c>
      <c r="H51" t="s">
        <v>40</v>
      </c>
      <c r="I51">
        <v>0</v>
      </c>
      <c r="K51" t="e">
        <f t="shared" si="1"/>
        <v>#N/A</v>
      </c>
    </row>
    <row r="52" spans="2:11">
      <c r="B52" s="1">
        <v>39084</v>
      </c>
      <c r="C52" t="s">
        <v>2</v>
      </c>
      <c r="D52">
        <v>106</v>
      </c>
      <c r="E52">
        <v>188</v>
      </c>
      <c r="G52">
        <v>139</v>
      </c>
      <c r="H52" t="s">
        <v>39</v>
      </c>
      <c r="I52">
        <v>10</v>
      </c>
      <c r="K52" t="e">
        <f t="shared" si="1"/>
        <v>#N/A</v>
      </c>
    </row>
    <row r="53" spans="2:11">
      <c r="B53" s="1">
        <v>39085</v>
      </c>
      <c r="C53" t="s">
        <v>2</v>
      </c>
      <c r="D53">
        <v>125</v>
      </c>
      <c r="E53">
        <v>94</v>
      </c>
      <c r="G53">
        <v>140</v>
      </c>
      <c r="H53" t="s">
        <v>38</v>
      </c>
      <c r="I53">
        <v>5</v>
      </c>
      <c r="K53" t="e">
        <f t="shared" si="1"/>
        <v>#N/A</v>
      </c>
    </row>
    <row r="54" spans="2:11">
      <c r="B54" s="1">
        <v>39085</v>
      </c>
      <c r="C54" t="s">
        <v>2</v>
      </c>
      <c r="D54">
        <v>104</v>
      </c>
      <c r="E54">
        <v>47</v>
      </c>
      <c r="K54" t="e">
        <f t="shared" si="1"/>
        <v>#N/A</v>
      </c>
    </row>
    <row r="55" spans="2:11">
      <c r="B55" s="1">
        <v>39085</v>
      </c>
      <c r="C55" t="s">
        <v>2</v>
      </c>
      <c r="D55">
        <v>103</v>
      </c>
      <c r="E55">
        <v>62</v>
      </c>
      <c r="K55" t="str">
        <f t="shared" si="1"/>
        <v/>
      </c>
    </row>
    <row r="56" spans="2:11">
      <c r="B56" s="1">
        <v>39086</v>
      </c>
      <c r="C56" t="s">
        <v>2</v>
      </c>
      <c r="D56">
        <v>100</v>
      </c>
      <c r="E56">
        <v>47</v>
      </c>
      <c r="K56" t="e">
        <f t="shared" si="1"/>
        <v>#N/A</v>
      </c>
    </row>
    <row r="57" spans="2:11">
      <c r="B57" s="1">
        <v>39086</v>
      </c>
      <c r="C57" t="s">
        <v>2</v>
      </c>
      <c r="D57">
        <v>102</v>
      </c>
      <c r="E57">
        <v>10</v>
      </c>
      <c r="K57" t="e">
        <f t="shared" si="1"/>
        <v>#N/A</v>
      </c>
    </row>
    <row r="58" spans="2:11">
      <c r="B58" s="1">
        <v>39089</v>
      </c>
      <c r="C58" t="s">
        <v>2</v>
      </c>
      <c r="D58">
        <v>101</v>
      </c>
      <c r="E58">
        <v>500</v>
      </c>
      <c r="K58" t="e">
        <f t="shared" si="1"/>
        <v>#N/A</v>
      </c>
    </row>
    <row r="59" spans="2:11">
      <c r="B59" s="1">
        <v>39087</v>
      </c>
      <c r="C59" t="s">
        <v>2</v>
      </c>
      <c r="D59">
        <v>137</v>
      </c>
      <c r="E59">
        <v>376</v>
      </c>
      <c r="K59" t="str">
        <f t="shared" si="1"/>
        <v xml:space="preserve">Пряности, приправы, соусы </v>
      </c>
    </row>
    <row r="60" spans="2:11">
      <c r="B60" s="1">
        <v>39087</v>
      </c>
      <c r="C60" t="s">
        <v>2</v>
      </c>
      <c r="D60">
        <v>140</v>
      </c>
      <c r="E60">
        <v>752</v>
      </c>
      <c r="K60" t="e">
        <f t="shared" si="1"/>
        <v>#N/A</v>
      </c>
    </row>
    <row r="61" spans="2:11">
      <c r="B61" s="1">
        <v>39088</v>
      </c>
      <c r="C61" t="s">
        <v>2</v>
      </c>
      <c r="D61">
        <v>104</v>
      </c>
      <c r="E61">
        <v>47</v>
      </c>
      <c r="K61" t="e">
        <f t="shared" si="1"/>
        <v>#N/A</v>
      </c>
    </row>
    <row r="62" spans="2:11">
      <c r="B62" s="1">
        <v>39088</v>
      </c>
      <c r="C62" t="s">
        <v>2</v>
      </c>
      <c r="D62">
        <v>103</v>
      </c>
      <c r="E62">
        <v>62</v>
      </c>
      <c r="K62" t="e">
        <f t="shared" si="1"/>
        <v>#N/A</v>
      </c>
    </row>
    <row r="63" spans="2:11">
      <c r="B63" s="1">
        <v>39083</v>
      </c>
      <c r="C63" t="s">
        <v>3</v>
      </c>
      <c r="D63">
        <v>110</v>
      </c>
      <c r="E63">
        <v>43</v>
      </c>
      <c r="K63" t="e">
        <f t="shared" si="1"/>
        <v>#N/A</v>
      </c>
    </row>
    <row r="64" spans="2:11">
      <c r="B64" s="1">
        <v>39083</v>
      </c>
      <c r="C64" t="s">
        <v>3</v>
      </c>
      <c r="D64">
        <v>106</v>
      </c>
      <c r="E64">
        <v>272</v>
      </c>
      <c r="K64" t="e">
        <f t="shared" si="1"/>
        <v>#N/A</v>
      </c>
    </row>
    <row r="65" spans="2:11">
      <c r="B65" s="1">
        <v>39083</v>
      </c>
      <c r="C65" t="s">
        <v>3</v>
      </c>
      <c r="D65">
        <v>137</v>
      </c>
      <c r="E65">
        <v>544</v>
      </c>
      <c r="K65" t="e">
        <f t="shared" si="1"/>
        <v>#N/A</v>
      </c>
    </row>
    <row r="66" spans="2:11">
      <c r="B66" s="1">
        <v>39083</v>
      </c>
      <c r="C66" t="s">
        <v>3</v>
      </c>
      <c r="D66">
        <v>140</v>
      </c>
      <c r="E66">
        <v>88</v>
      </c>
      <c r="K66" t="e">
        <f t="shared" si="1"/>
        <v>#N/A</v>
      </c>
    </row>
    <row r="67" spans="2:11">
      <c r="B67" s="1">
        <v>39084</v>
      </c>
      <c r="C67" t="s">
        <v>3</v>
      </c>
      <c r="D67">
        <v>109</v>
      </c>
      <c r="E67">
        <v>50</v>
      </c>
      <c r="K67" t="str">
        <f t="shared" si="1"/>
        <v xml:space="preserve">Кристи А. / Горе невинным </v>
      </c>
    </row>
    <row r="68" spans="2:11">
      <c r="B68" s="1">
        <v>39084</v>
      </c>
      <c r="C68" t="s">
        <v>3</v>
      </c>
      <c r="D68">
        <v>129</v>
      </c>
      <c r="E68">
        <v>88</v>
      </c>
      <c r="K68" t="e">
        <f t="shared" si="1"/>
        <v>#N/A</v>
      </c>
    </row>
    <row r="69" spans="2:11">
      <c r="B69" s="1">
        <v>39085</v>
      </c>
      <c r="C69" t="s">
        <v>3</v>
      </c>
      <c r="D69">
        <v>125</v>
      </c>
      <c r="E69">
        <v>136</v>
      </c>
      <c r="K69" t="e">
        <f t="shared" si="1"/>
        <v>#N/A</v>
      </c>
    </row>
    <row r="70" spans="2:11">
      <c r="B70" s="1">
        <v>39085</v>
      </c>
      <c r="C70" t="s">
        <v>3</v>
      </c>
      <c r="D70">
        <v>104</v>
      </c>
      <c r="E70">
        <v>68</v>
      </c>
      <c r="K70" t="str">
        <f t="shared" si="1"/>
        <v>Кристи А. / Немой свидетель.</v>
      </c>
    </row>
    <row r="71" spans="2:11">
      <c r="B71" s="1">
        <v>39085</v>
      </c>
      <c r="C71" t="s">
        <v>3</v>
      </c>
      <c r="D71">
        <v>103</v>
      </c>
      <c r="E71">
        <v>72</v>
      </c>
      <c r="K71" t="e">
        <f t="shared" si="1"/>
        <v>#N/A</v>
      </c>
    </row>
    <row r="72" spans="2:11">
      <c r="B72" s="1">
        <v>39086</v>
      </c>
      <c r="C72" t="s">
        <v>3</v>
      </c>
      <c r="D72">
        <v>100</v>
      </c>
      <c r="E72">
        <v>68</v>
      </c>
      <c r="K72" t="e">
        <f t="shared" si="1"/>
        <v>#N/A</v>
      </c>
    </row>
    <row r="73" spans="2:11">
      <c r="B73" s="1">
        <v>39086</v>
      </c>
      <c r="C73" t="s">
        <v>3</v>
      </c>
      <c r="D73">
        <v>102</v>
      </c>
      <c r="E73">
        <v>10</v>
      </c>
      <c r="K73" t="e">
        <f t="shared" si="1"/>
        <v>#N/A</v>
      </c>
    </row>
    <row r="74" spans="2:11">
      <c r="B74" s="1">
        <v>39089</v>
      </c>
      <c r="C74" t="s">
        <v>3</v>
      </c>
      <c r="D74">
        <v>101</v>
      </c>
      <c r="E74">
        <v>1000</v>
      </c>
      <c r="K74" t="e">
        <f t="shared" si="1"/>
        <v>#N/A</v>
      </c>
    </row>
    <row r="75" spans="2:11">
      <c r="B75" s="1">
        <v>39087</v>
      </c>
      <c r="C75" t="s">
        <v>3</v>
      </c>
      <c r="D75">
        <v>106</v>
      </c>
      <c r="E75">
        <v>272</v>
      </c>
      <c r="K75" t="e">
        <f t="shared" si="1"/>
        <v>#N/A</v>
      </c>
    </row>
    <row r="76" spans="2:11">
      <c r="B76" s="1">
        <v>39087</v>
      </c>
      <c r="C76" t="s">
        <v>3</v>
      </c>
      <c r="D76">
        <v>137</v>
      </c>
      <c r="E76">
        <v>544</v>
      </c>
      <c r="K76" t="e">
        <f t="shared" si="1"/>
        <v>#N/A</v>
      </c>
    </row>
    <row r="77" spans="2:11">
      <c r="B77" s="1">
        <v>39087</v>
      </c>
      <c r="C77" t="s">
        <v>3</v>
      </c>
      <c r="D77">
        <v>140</v>
      </c>
      <c r="E77">
        <v>88</v>
      </c>
      <c r="K77" t="e">
        <f t="shared" si="1"/>
        <v>#N/A</v>
      </c>
    </row>
    <row r="78" spans="2:11">
      <c r="B78" s="1">
        <v>39088</v>
      </c>
      <c r="C78" t="s">
        <v>3</v>
      </c>
      <c r="D78">
        <v>104</v>
      </c>
      <c r="E78">
        <v>68</v>
      </c>
      <c r="K78" t="e">
        <f t="shared" si="1"/>
        <v>#N/A</v>
      </c>
    </row>
    <row r="79" spans="2:11">
      <c r="B79" s="1">
        <v>39088</v>
      </c>
      <c r="C79" t="s">
        <v>3</v>
      </c>
      <c r="D79">
        <v>103</v>
      </c>
      <c r="E79">
        <v>72</v>
      </c>
      <c r="K79" t="e">
        <f t="shared" si="1"/>
        <v>#N/A</v>
      </c>
    </row>
    <row r="80" spans="2:11">
      <c r="B80" s="1">
        <v>39083</v>
      </c>
      <c r="C80" t="s">
        <v>4</v>
      </c>
      <c r="D80">
        <v>137</v>
      </c>
      <c r="E80">
        <v>160</v>
      </c>
      <c r="K80" t="e">
        <f t="shared" si="1"/>
        <v>#N/A</v>
      </c>
    </row>
    <row r="81" spans="2:11">
      <c r="B81" s="1">
        <v>39083</v>
      </c>
      <c r="C81" t="s">
        <v>4</v>
      </c>
      <c r="D81">
        <v>140</v>
      </c>
      <c r="E81">
        <v>320</v>
      </c>
      <c r="K81" t="e">
        <f t="shared" si="1"/>
        <v>#N/A</v>
      </c>
    </row>
    <row r="82" spans="2:11">
      <c r="B82" s="1">
        <v>39083</v>
      </c>
      <c r="C82" t="s">
        <v>4</v>
      </c>
      <c r="D82">
        <v>109</v>
      </c>
      <c r="E82">
        <v>640</v>
      </c>
      <c r="K82" t="e">
        <f t="shared" si="1"/>
        <v>#N/A</v>
      </c>
    </row>
    <row r="83" spans="2:11">
      <c r="B83" s="1">
        <v>39083</v>
      </c>
      <c r="C83" t="s">
        <v>4</v>
      </c>
      <c r="D83">
        <v>110</v>
      </c>
      <c r="E83">
        <v>80</v>
      </c>
      <c r="K83" t="e">
        <f t="shared" si="1"/>
        <v>#N/A</v>
      </c>
    </row>
    <row r="84" spans="2:11">
      <c r="B84" s="1">
        <v>39084</v>
      </c>
      <c r="C84" t="s">
        <v>4</v>
      </c>
      <c r="D84">
        <v>129</v>
      </c>
      <c r="E84">
        <v>80</v>
      </c>
      <c r="K84" t="e">
        <f t="shared" si="1"/>
        <v>#N/A</v>
      </c>
    </row>
    <row r="85" spans="2:11">
      <c r="B85" s="1">
        <v>39084</v>
      </c>
      <c r="C85" t="s">
        <v>4</v>
      </c>
      <c r="D85">
        <v>106</v>
      </c>
      <c r="E85">
        <v>80</v>
      </c>
      <c r="K85" t="e">
        <f t="shared" si="1"/>
        <v>#N/A</v>
      </c>
    </row>
    <row r="86" spans="2:11">
      <c r="B86" s="1">
        <v>39085</v>
      </c>
      <c r="C86" t="s">
        <v>4</v>
      </c>
      <c r="D86">
        <v>125</v>
      </c>
      <c r="E86">
        <v>40</v>
      </c>
      <c r="K86" t="e">
        <f t="shared" si="1"/>
        <v>#N/A</v>
      </c>
    </row>
    <row r="87" spans="2:11">
      <c r="B87" s="1">
        <v>39085</v>
      </c>
      <c r="C87" t="s">
        <v>4</v>
      </c>
      <c r="D87">
        <v>104</v>
      </c>
      <c r="E87">
        <v>20</v>
      </c>
      <c r="K87" t="e">
        <f t="shared" si="1"/>
        <v>#N/A</v>
      </c>
    </row>
    <row r="88" spans="2:11">
      <c r="B88" s="1">
        <v>39086</v>
      </c>
      <c r="C88" t="s">
        <v>4</v>
      </c>
      <c r="D88">
        <v>103</v>
      </c>
      <c r="E88">
        <v>31</v>
      </c>
      <c r="K88" t="e">
        <f t="shared" si="1"/>
        <v>#N/A</v>
      </c>
    </row>
    <row r="89" spans="2:11">
      <c r="B89" s="1">
        <v>39086</v>
      </c>
      <c r="C89" t="s">
        <v>4</v>
      </c>
      <c r="D89">
        <v>100</v>
      </c>
      <c r="E89">
        <v>20</v>
      </c>
      <c r="K89" t="e">
        <f t="shared" si="1"/>
        <v>#N/A</v>
      </c>
    </row>
    <row r="90" spans="2:11">
      <c r="B90" s="1">
        <v>39086</v>
      </c>
      <c r="C90" t="s">
        <v>4</v>
      </c>
      <c r="D90">
        <v>102</v>
      </c>
      <c r="E90">
        <v>9</v>
      </c>
      <c r="K90" t="e">
        <f t="shared" si="1"/>
        <v>#N/A</v>
      </c>
    </row>
    <row r="91" spans="2:11">
      <c r="B91" s="1">
        <v>39088</v>
      </c>
      <c r="C91" t="s">
        <v>4</v>
      </c>
      <c r="D91">
        <v>101</v>
      </c>
      <c r="E91">
        <v>2</v>
      </c>
      <c r="K91" t="e">
        <f t="shared" si="1"/>
        <v>#N/A</v>
      </c>
    </row>
    <row r="92" spans="2:11">
      <c r="B92" s="1">
        <v>39087</v>
      </c>
      <c r="C92" t="s">
        <v>4</v>
      </c>
      <c r="D92">
        <v>137</v>
      </c>
      <c r="E92">
        <v>160</v>
      </c>
      <c r="K92" t="e">
        <f t="shared" si="1"/>
        <v>#N/A</v>
      </c>
    </row>
    <row r="93" spans="2:11">
      <c r="B93" s="1">
        <v>39087</v>
      </c>
      <c r="C93" t="s">
        <v>4</v>
      </c>
      <c r="D93">
        <v>140</v>
      </c>
      <c r="E93">
        <v>320</v>
      </c>
      <c r="K93" t="e">
        <f t="shared" si="1"/>
        <v>#N/A</v>
      </c>
    </row>
    <row r="94" spans="2:11">
      <c r="B94" s="1">
        <v>39087</v>
      </c>
      <c r="C94" t="s">
        <v>4</v>
      </c>
      <c r="D94">
        <v>109</v>
      </c>
      <c r="E94">
        <v>640</v>
      </c>
      <c r="K94" t="e">
        <f t="shared" si="1"/>
        <v>#N/A</v>
      </c>
    </row>
    <row r="95" spans="2:11">
      <c r="B95" s="1">
        <v>39087</v>
      </c>
      <c r="C95" t="s">
        <v>4</v>
      </c>
      <c r="D95">
        <v>110</v>
      </c>
      <c r="E95">
        <v>80</v>
      </c>
      <c r="K95" t="e">
        <f t="shared" si="1"/>
        <v>#N/A</v>
      </c>
    </row>
    <row r="96" spans="2:11">
      <c r="B96" s="1">
        <v>39088</v>
      </c>
      <c r="C96" t="s">
        <v>4</v>
      </c>
      <c r="D96">
        <v>125</v>
      </c>
      <c r="E96">
        <v>40</v>
      </c>
      <c r="K96" t="e">
        <f t="shared" ref="K96:K107" si="2">IF(VLOOKUP(G79,D79:E233,2,0)&gt;VLOOKUP(G79,G79:I118,3,0),VLOOKUP(G79,G79:H118,2,0),"")</f>
        <v>#N/A</v>
      </c>
    </row>
    <row r="97" spans="2:11">
      <c r="B97" s="1">
        <v>39088</v>
      </c>
      <c r="C97" t="s">
        <v>4</v>
      </c>
      <c r="D97">
        <v>104</v>
      </c>
      <c r="E97">
        <v>20</v>
      </c>
      <c r="K97" t="e">
        <f t="shared" si="2"/>
        <v>#N/A</v>
      </c>
    </row>
    <row r="98" spans="2:11">
      <c r="B98" s="1">
        <v>39088</v>
      </c>
      <c r="C98" t="s">
        <v>4</v>
      </c>
      <c r="D98">
        <v>103</v>
      </c>
      <c r="E98">
        <v>31</v>
      </c>
      <c r="K98" t="e">
        <f t="shared" si="2"/>
        <v>#N/A</v>
      </c>
    </row>
    <row r="99" spans="2:11">
      <c r="B99" s="1">
        <v>39083</v>
      </c>
      <c r="C99" t="s">
        <v>5</v>
      </c>
      <c r="D99">
        <v>137</v>
      </c>
      <c r="E99">
        <v>208</v>
      </c>
      <c r="K99" t="e">
        <f t="shared" si="2"/>
        <v>#N/A</v>
      </c>
    </row>
    <row r="100" spans="2:11">
      <c r="B100" s="1">
        <v>39083</v>
      </c>
      <c r="C100" t="s">
        <v>5</v>
      </c>
      <c r="D100">
        <v>140</v>
      </c>
      <c r="E100">
        <v>416</v>
      </c>
      <c r="K100" t="e">
        <f t="shared" si="2"/>
        <v>#N/A</v>
      </c>
    </row>
    <row r="101" spans="2:11">
      <c r="B101" s="1">
        <v>39083</v>
      </c>
      <c r="C101" t="s">
        <v>5</v>
      </c>
      <c r="D101">
        <v>109</v>
      </c>
      <c r="E101">
        <v>832</v>
      </c>
      <c r="K101" t="e">
        <f t="shared" si="2"/>
        <v>#N/A</v>
      </c>
    </row>
    <row r="102" spans="2:11">
      <c r="B102" s="1">
        <v>39084</v>
      </c>
      <c r="C102" t="s">
        <v>5</v>
      </c>
      <c r="D102">
        <v>110</v>
      </c>
      <c r="E102">
        <v>160</v>
      </c>
      <c r="K102" t="e">
        <f t="shared" si="2"/>
        <v>#N/A</v>
      </c>
    </row>
    <row r="103" spans="2:11">
      <c r="B103" s="1">
        <v>39084</v>
      </c>
      <c r="C103" t="s">
        <v>5</v>
      </c>
      <c r="D103">
        <v>129</v>
      </c>
      <c r="E103">
        <v>50</v>
      </c>
      <c r="K103" t="e">
        <f t="shared" si="2"/>
        <v>#N/A</v>
      </c>
    </row>
    <row r="104" spans="2:11">
      <c r="B104" s="1">
        <v>39084</v>
      </c>
      <c r="C104" t="s">
        <v>5</v>
      </c>
      <c r="D104">
        <v>106</v>
      </c>
      <c r="E104">
        <v>104</v>
      </c>
      <c r="K104" t="e">
        <f t="shared" si="2"/>
        <v>#N/A</v>
      </c>
    </row>
    <row r="105" spans="2:11">
      <c r="B105" s="1">
        <v>39085</v>
      </c>
      <c r="C105" t="s">
        <v>5</v>
      </c>
      <c r="D105">
        <v>125</v>
      </c>
      <c r="E105">
        <v>52</v>
      </c>
      <c r="K105" t="e">
        <f t="shared" si="2"/>
        <v>#N/A</v>
      </c>
    </row>
    <row r="106" spans="2:11">
      <c r="B106" s="1">
        <v>39085</v>
      </c>
      <c r="C106" t="s">
        <v>5</v>
      </c>
      <c r="D106">
        <v>104</v>
      </c>
      <c r="E106">
        <v>26</v>
      </c>
      <c r="K106" t="e">
        <f t="shared" si="2"/>
        <v>#N/A</v>
      </c>
    </row>
    <row r="107" spans="2:11">
      <c r="B107" s="1">
        <v>39085</v>
      </c>
      <c r="C107" t="s">
        <v>5</v>
      </c>
      <c r="D107">
        <v>103</v>
      </c>
      <c r="E107">
        <v>39</v>
      </c>
      <c r="K107" t="e">
        <f t="shared" si="2"/>
        <v>#N/A</v>
      </c>
    </row>
    <row r="108" spans="2:11">
      <c r="B108" s="1">
        <v>39086</v>
      </c>
      <c r="C108" t="s">
        <v>5</v>
      </c>
      <c r="D108">
        <v>100</v>
      </c>
      <c r="E108">
        <v>26</v>
      </c>
      <c r="K108" t="e">
        <f>IF(VLOOKUP(G91,D91:E245,2,0)&gt;VLOOKUP(G91,G91:I130,3,0),VLOOKUP(G91,G91:H130,2,0),"")</f>
        <v>#N/A</v>
      </c>
    </row>
    <row r="109" spans="2:11">
      <c r="B109" s="1">
        <v>39086</v>
      </c>
      <c r="C109" t="s">
        <v>5</v>
      </c>
      <c r="D109">
        <v>102</v>
      </c>
      <c r="E109">
        <v>4</v>
      </c>
      <c r="K109" t="e">
        <f t="shared" ref="K109:K172" si="3">IF(VLOOKUP(G92,D92:E246,2,0)&gt;VLOOKUP(G92,G92:I131,3,0),VLOOKUP(G92,G92:H131,2,0),"")</f>
        <v>#N/A</v>
      </c>
    </row>
    <row r="110" spans="2:11">
      <c r="B110" s="1">
        <v>39087</v>
      </c>
      <c r="C110" t="s">
        <v>5</v>
      </c>
      <c r="D110">
        <v>137</v>
      </c>
      <c r="E110">
        <v>208</v>
      </c>
      <c r="K110" t="e">
        <f t="shared" si="3"/>
        <v>#N/A</v>
      </c>
    </row>
    <row r="111" spans="2:11">
      <c r="B111" s="1">
        <v>39087</v>
      </c>
      <c r="C111" t="s">
        <v>5</v>
      </c>
      <c r="D111">
        <v>140</v>
      </c>
      <c r="E111">
        <v>416</v>
      </c>
      <c r="K111" t="e">
        <f t="shared" si="3"/>
        <v>#N/A</v>
      </c>
    </row>
    <row r="112" spans="2:11">
      <c r="B112" s="1">
        <v>39087</v>
      </c>
      <c r="C112" t="s">
        <v>5</v>
      </c>
      <c r="D112">
        <v>109</v>
      </c>
      <c r="E112">
        <v>832</v>
      </c>
      <c r="K112" t="e">
        <f t="shared" si="3"/>
        <v>#N/A</v>
      </c>
    </row>
    <row r="113" spans="2:11">
      <c r="B113" s="1">
        <v>39088</v>
      </c>
      <c r="C113" t="s">
        <v>5</v>
      </c>
      <c r="D113">
        <v>104</v>
      </c>
      <c r="E113">
        <v>26</v>
      </c>
      <c r="K113" t="e">
        <f t="shared" si="3"/>
        <v>#N/A</v>
      </c>
    </row>
    <row r="114" spans="2:11">
      <c r="B114" s="1">
        <v>39088</v>
      </c>
      <c r="C114" t="s">
        <v>5</v>
      </c>
      <c r="D114">
        <v>103</v>
      </c>
      <c r="E114">
        <v>39</v>
      </c>
      <c r="K114" t="e">
        <f t="shared" si="3"/>
        <v>#N/A</v>
      </c>
    </row>
    <row r="115" spans="2:11">
      <c r="B115" s="1">
        <v>39083</v>
      </c>
      <c r="C115" t="s">
        <v>6</v>
      </c>
      <c r="D115">
        <v>129</v>
      </c>
      <c r="E115">
        <v>94</v>
      </c>
      <c r="K115" t="e">
        <f t="shared" si="3"/>
        <v>#N/A</v>
      </c>
    </row>
    <row r="116" spans="2:11">
      <c r="B116" s="1">
        <v>39083</v>
      </c>
      <c r="C116" t="s">
        <v>6</v>
      </c>
      <c r="D116">
        <v>110</v>
      </c>
      <c r="E116">
        <v>72</v>
      </c>
      <c r="K116" t="e">
        <f t="shared" si="3"/>
        <v>#N/A</v>
      </c>
    </row>
    <row r="117" spans="2:11">
      <c r="B117" s="1">
        <v>39083</v>
      </c>
      <c r="C117" t="s">
        <v>6</v>
      </c>
      <c r="D117">
        <v>106</v>
      </c>
      <c r="E117">
        <v>296</v>
      </c>
      <c r="K117" t="e">
        <f t="shared" si="3"/>
        <v>#N/A</v>
      </c>
    </row>
    <row r="118" spans="2:11">
      <c r="B118" s="1">
        <v>39083</v>
      </c>
      <c r="C118" t="s">
        <v>6</v>
      </c>
      <c r="D118">
        <v>137</v>
      </c>
      <c r="E118">
        <v>592</v>
      </c>
      <c r="K118" t="e">
        <f t="shared" si="3"/>
        <v>#N/A</v>
      </c>
    </row>
    <row r="119" spans="2:11">
      <c r="B119" s="1">
        <v>39083</v>
      </c>
      <c r="C119" t="s">
        <v>6</v>
      </c>
      <c r="D119">
        <v>140</v>
      </c>
      <c r="E119">
        <v>180</v>
      </c>
      <c r="K119" t="e">
        <f t="shared" si="3"/>
        <v>#N/A</v>
      </c>
    </row>
    <row r="120" spans="2:11">
      <c r="B120" s="1">
        <v>39084</v>
      </c>
      <c r="C120" t="s">
        <v>6</v>
      </c>
      <c r="D120">
        <v>109</v>
      </c>
      <c r="E120">
        <v>40</v>
      </c>
      <c r="K120" t="e">
        <f t="shared" si="3"/>
        <v>#N/A</v>
      </c>
    </row>
    <row r="121" spans="2:11">
      <c r="B121" s="1">
        <v>39085</v>
      </c>
      <c r="C121" t="s">
        <v>6</v>
      </c>
      <c r="D121">
        <v>125</v>
      </c>
      <c r="E121">
        <v>148</v>
      </c>
      <c r="K121" t="e">
        <f t="shared" si="3"/>
        <v>#N/A</v>
      </c>
    </row>
    <row r="122" spans="2:11">
      <c r="B122" s="1">
        <v>39085</v>
      </c>
      <c r="C122" t="s">
        <v>6</v>
      </c>
      <c r="D122">
        <v>104</v>
      </c>
      <c r="E122">
        <v>74</v>
      </c>
      <c r="K122" t="e">
        <f t="shared" si="3"/>
        <v>#N/A</v>
      </c>
    </row>
    <row r="123" spans="2:11">
      <c r="B123" s="1">
        <v>39085</v>
      </c>
      <c r="C123" t="s">
        <v>6</v>
      </c>
      <c r="D123">
        <v>103</v>
      </c>
      <c r="E123">
        <v>124</v>
      </c>
      <c r="K123" t="e">
        <f t="shared" si="3"/>
        <v>#N/A</v>
      </c>
    </row>
    <row r="124" spans="2:11">
      <c r="B124" s="1">
        <v>39086</v>
      </c>
      <c r="C124" t="s">
        <v>6</v>
      </c>
      <c r="D124">
        <v>102</v>
      </c>
      <c r="E124">
        <v>34</v>
      </c>
      <c r="K124" t="e">
        <f t="shared" si="3"/>
        <v>#N/A</v>
      </c>
    </row>
    <row r="125" spans="2:11">
      <c r="B125" s="1">
        <v>39086</v>
      </c>
      <c r="C125" t="s">
        <v>6</v>
      </c>
      <c r="D125">
        <v>100</v>
      </c>
      <c r="E125">
        <v>74</v>
      </c>
      <c r="K125" t="e">
        <f t="shared" si="3"/>
        <v>#N/A</v>
      </c>
    </row>
    <row r="126" spans="2:11">
      <c r="B126" s="1">
        <v>39089</v>
      </c>
      <c r="C126" t="s">
        <v>6</v>
      </c>
      <c r="D126">
        <v>101</v>
      </c>
      <c r="E126">
        <v>80</v>
      </c>
      <c r="K126" t="e">
        <f t="shared" si="3"/>
        <v>#N/A</v>
      </c>
    </row>
    <row r="127" spans="2:11">
      <c r="B127" s="1">
        <v>39087</v>
      </c>
      <c r="C127" t="s">
        <v>6</v>
      </c>
      <c r="D127">
        <v>106</v>
      </c>
      <c r="E127">
        <v>296</v>
      </c>
      <c r="K127" t="e">
        <f t="shared" si="3"/>
        <v>#N/A</v>
      </c>
    </row>
    <row r="128" spans="2:11">
      <c r="B128" s="1">
        <v>39087</v>
      </c>
      <c r="C128" t="s">
        <v>6</v>
      </c>
      <c r="D128">
        <v>137</v>
      </c>
      <c r="E128">
        <v>592</v>
      </c>
      <c r="K128" t="e">
        <f t="shared" si="3"/>
        <v>#N/A</v>
      </c>
    </row>
    <row r="129" spans="2:11">
      <c r="B129" s="1">
        <v>39087</v>
      </c>
      <c r="C129" t="s">
        <v>6</v>
      </c>
      <c r="D129">
        <v>140</v>
      </c>
      <c r="E129">
        <v>180</v>
      </c>
      <c r="K129" t="e">
        <f t="shared" si="3"/>
        <v>#N/A</v>
      </c>
    </row>
    <row r="130" spans="2:11">
      <c r="B130" s="1">
        <v>39088</v>
      </c>
      <c r="C130" t="s">
        <v>6</v>
      </c>
      <c r="D130">
        <v>104</v>
      </c>
      <c r="E130">
        <v>74</v>
      </c>
      <c r="K130" t="e">
        <f t="shared" si="3"/>
        <v>#N/A</v>
      </c>
    </row>
    <row r="131" spans="2:11">
      <c r="B131" s="1">
        <v>39088</v>
      </c>
      <c r="C131" t="s">
        <v>6</v>
      </c>
      <c r="D131">
        <v>103</v>
      </c>
      <c r="E131">
        <v>124</v>
      </c>
      <c r="K131" t="e">
        <f t="shared" si="3"/>
        <v>#N/A</v>
      </c>
    </row>
    <row r="132" spans="2:11">
      <c r="B132" s="1">
        <v>39088</v>
      </c>
      <c r="C132" t="s">
        <v>6</v>
      </c>
      <c r="D132">
        <v>102</v>
      </c>
      <c r="E132">
        <v>34</v>
      </c>
      <c r="K132" t="e">
        <f t="shared" si="3"/>
        <v>#N/A</v>
      </c>
    </row>
    <row r="133" spans="2:11">
      <c r="B133" s="1">
        <v>39088</v>
      </c>
      <c r="C133" t="s">
        <v>6</v>
      </c>
      <c r="D133">
        <v>100</v>
      </c>
      <c r="E133">
        <v>74</v>
      </c>
      <c r="K133" t="e">
        <f t="shared" si="3"/>
        <v>#N/A</v>
      </c>
    </row>
    <row r="134" spans="2:11">
      <c r="B134" s="1">
        <v>39083</v>
      </c>
      <c r="C134" t="s">
        <v>7</v>
      </c>
      <c r="D134">
        <v>137</v>
      </c>
      <c r="E134">
        <v>256</v>
      </c>
      <c r="K134" t="e">
        <f t="shared" si="3"/>
        <v>#N/A</v>
      </c>
    </row>
    <row r="135" spans="2:11">
      <c r="B135" s="1">
        <v>39083</v>
      </c>
      <c r="C135" t="s">
        <v>7</v>
      </c>
      <c r="D135">
        <v>140</v>
      </c>
      <c r="E135">
        <v>512</v>
      </c>
      <c r="K135" t="e">
        <f t="shared" si="3"/>
        <v>#N/A</v>
      </c>
    </row>
    <row r="136" spans="2:11">
      <c r="B136" s="1">
        <v>39083</v>
      </c>
      <c r="C136" t="s">
        <v>7</v>
      </c>
      <c r="D136">
        <v>109</v>
      </c>
      <c r="E136">
        <v>24</v>
      </c>
      <c r="K136" t="e">
        <f t="shared" si="3"/>
        <v>#N/A</v>
      </c>
    </row>
    <row r="137" spans="2:11">
      <c r="B137" s="1">
        <v>39084</v>
      </c>
      <c r="C137" t="s">
        <v>7</v>
      </c>
      <c r="D137">
        <v>110</v>
      </c>
      <c r="E137">
        <v>80</v>
      </c>
      <c r="K137" t="e">
        <f t="shared" si="3"/>
        <v>#N/A</v>
      </c>
    </row>
    <row r="138" spans="2:11">
      <c r="B138" s="1">
        <v>39084</v>
      </c>
      <c r="C138" t="s">
        <v>7</v>
      </c>
      <c r="D138">
        <v>129</v>
      </c>
      <c r="E138">
        <v>50</v>
      </c>
      <c r="K138" t="e">
        <f t="shared" si="3"/>
        <v>#N/A</v>
      </c>
    </row>
    <row r="139" spans="2:11">
      <c r="B139" s="1">
        <v>39084</v>
      </c>
      <c r="C139" t="s">
        <v>7</v>
      </c>
      <c r="D139">
        <v>106</v>
      </c>
      <c r="E139">
        <v>128</v>
      </c>
      <c r="K139" t="e">
        <f t="shared" si="3"/>
        <v>#N/A</v>
      </c>
    </row>
    <row r="140" spans="2:11">
      <c r="B140" s="1">
        <v>39085</v>
      </c>
      <c r="C140" t="s">
        <v>7</v>
      </c>
      <c r="D140">
        <v>125</v>
      </c>
      <c r="E140">
        <v>64</v>
      </c>
      <c r="K140" t="e">
        <f t="shared" si="3"/>
        <v>#N/A</v>
      </c>
    </row>
    <row r="141" spans="2:11">
      <c r="B141" s="1">
        <v>39085</v>
      </c>
      <c r="C141" t="s">
        <v>7</v>
      </c>
      <c r="D141">
        <v>104</v>
      </c>
      <c r="E141">
        <v>32</v>
      </c>
      <c r="K141" t="e">
        <f t="shared" si="3"/>
        <v>#N/A</v>
      </c>
    </row>
    <row r="142" spans="2:11">
      <c r="B142" s="1">
        <v>39085</v>
      </c>
      <c r="C142" t="s">
        <v>7</v>
      </c>
      <c r="D142">
        <v>103</v>
      </c>
      <c r="E142">
        <v>87</v>
      </c>
      <c r="K142" t="e">
        <f t="shared" si="3"/>
        <v>#N/A</v>
      </c>
    </row>
    <row r="143" spans="2:11">
      <c r="B143" s="1">
        <v>39086</v>
      </c>
      <c r="C143" t="s">
        <v>7</v>
      </c>
      <c r="D143">
        <v>100</v>
      </c>
      <c r="E143">
        <v>32</v>
      </c>
      <c r="K143" t="e">
        <f t="shared" si="3"/>
        <v>#N/A</v>
      </c>
    </row>
    <row r="144" spans="2:11">
      <c r="B144" s="1">
        <v>39086</v>
      </c>
      <c r="C144" t="s">
        <v>7</v>
      </c>
      <c r="D144">
        <v>102</v>
      </c>
      <c r="E144">
        <v>7</v>
      </c>
      <c r="K144" t="e">
        <f t="shared" si="3"/>
        <v>#N/A</v>
      </c>
    </row>
    <row r="145" spans="2:11">
      <c r="B145" s="1">
        <v>39089</v>
      </c>
      <c r="C145" t="s">
        <v>7</v>
      </c>
      <c r="D145">
        <v>101</v>
      </c>
      <c r="E145">
        <v>50</v>
      </c>
      <c r="K145" t="e">
        <f t="shared" si="3"/>
        <v>#N/A</v>
      </c>
    </row>
    <row r="146" spans="2:11">
      <c r="B146" s="1">
        <v>39087</v>
      </c>
      <c r="C146" t="s">
        <v>7</v>
      </c>
      <c r="D146">
        <v>137</v>
      </c>
      <c r="E146">
        <v>256</v>
      </c>
      <c r="K146" t="e">
        <f t="shared" si="3"/>
        <v>#N/A</v>
      </c>
    </row>
    <row r="147" spans="2:11">
      <c r="B147" s="1">
        <v>39087</v>
      </c>
      <c r="C147" t="s">
        <v>7</v>
      </c>
      <c r="D147">
        <v>140</v>
      </c>
      <c r="E147">
        <v>512</v>
      </c>
      <c r="K147" t="e">
        <f t="shared" si="3"/>
        <v>#N/A</v>
      </c>
    </row>
    <row r="148" spans="2:11">
      <c r="B148" s="1">
        <v>39087</v>
      </c>
      <c r="C148" t="s">
        <v>7</v>
      </c>
      <c r="D148">
        <v>109</v>
      </c>
      <c r="E148">
        <v>24</v>
      </c>
      <c r="K148" t="e">
        <f t="shared" si="3"/>
        <v>#N/A</v>
      </c>
    </row>
    <row r="149" spans="2:11">
      <c r="B149" s="1">
        <v>39088</v>
      </c>
      <c r="C149" t="s">
        <v>7</v>
      </c>
      <c r="D149">
        <v>104</v>
      </c>
      <c r="E149">
        <v>32</v>
      </c>
      <c r="K149" t="e">
        <f t="shared" si="3"/>
        <v>#N/A</v>
      </c>
    </row>
    <row r="150" spans="2:11">
      <c r="B150" s="1">
        <v>39088</v>
      </c>
      <c r="C150" t="s">
        <v>7</v>
      </c>
      <c r="D150">
        <v>103</v>
      </c>
      <c r="E150">
        <v>87</v>
      </c>
      <c r="K150" t="e">
        <f t="shared" si="3"/>
        <v>#N/A</v>
      </c>
    </row>
    <row r="151" spans="2:11">
      <c r="B151" s="1">
        <v>39083</v>
      </c>
      <c r="C151" t="s">
        <v>8</v>
      </c>
      <c r="D151">
        <v>137</v>
      </c>
      <c r="E151">
        <v>160</v>
      </c>
      <c r="K151" t="e">
        <f t="shared" si="3"/>
        <v>#N/A</v>
      </c>
    </row>
    <row r="152" spans="2:11">
      <c r="B152" s="1">
        <v>39083</v>
      </c>
      <c r="C152" t="s">
        <v>8</v>
      </c>
      <c r="D152">
        <v>140</v>
      </c>
      <c r="E152">
        <v>320</v>
      </c>
      <c r="K152" t="e">
        <f t="shared" si="3"/>
        <v>#N/A</v>
      </c>
    </row>
    <row r="153" spans="2:11">
      <c r="B153" s="1">
        <v>39083</v>
      </c>
      <c r="C153" t="s">
        <v>8</v>
      </c>
      <c r="D153">
        <v>109</v>
      </c>
      <c r="E153">
        <v>640</v>
      </c>
      <c r="K153" t="e">
        <f t="shared" si="3"/>
        <v>#N/A</v>
      </c>
    </row>
    <row r="154" spans="2:11">
      <c r="B154" s="1">
        <v>39083</v>
      </c>
      <c r="C154" t="s">
        <v>8</v>
      </c>
      <c r="D154">
        <v>110</v>
      </c>
      <c r="E154">
        <v>12</v>
      </c>
      <c r="K154" t="e">
        <f t="shared" si="3"/>
        <v>#N/A</v>
      </c>
    </row>
    <row r="155" spans="2:11">
      <c r="B155" s="1">
        <v>39084</v>
      </c>
      <c r="C155" t="s">
        <v>8</v>
      </c>
      <c r="D155">
        <v>129</v>
      </c>
      <c r="E155">
        <v>100</v>
      </c>
      <c r="K155" t="e">
        <f t="shared" si="3"/>
        <v>#N/A</v>
      </c>
    </row>
    <row r="156" spans="2:11">
      <c r="B156" s="1">
        <v>39084</v>
      </c>
      <c r="C156" t="s">
        <v>8</v>
      </c>
      <c r="D156">
        <v>106</v>
      </c>
      <c r="E156">
        <v>80</v>
      </c>
      <c r="K156" t="e">
        <f t="shared" si="3"/>
        <v>#N/A</v>
      </c>
    </row>
    <row r="157" spans="2:11">
      <c r="B157" s="1">
        <v>39085</v>
      </c>
      <c r="C157" t="s">
        <v>8</v>
      </c>
      <c r="D157">
        <v>125</v>
      </c>
      <c r="E157">
        <v>40</v>
      </c>
      <c r="K157" t="e">
        <f t="shared" si="3"/>
        <v>#N/A</v>
      </c>
    </row>
    <row r="158" spans="2:11">
      <c r="B158" s="1">
        <v>39085</v>
      </c>
      <c r="C158" t="s">
        <v>8</v>
      </c>
      <c r="D158">
        <v>104</v>
      </c>
      <c r="E158">
        <v>20</v>
      </c>
      <c r="K158" t="e">
        <f t="shared" si="3"/>
        <v>#N/A</v>
      </c>
    </row>
    <row r="159" spans="2:11">
      <c r="B159" s="1">
        <v>39085</v>
      </c>
      <c r="C159" t="s">
        <v>8</v>
      </c>
      <c r="D159">
        <v>103</v>
      </c>
      <c r="E159">
        <v>47</v>
      </c>
      <c r="K159" t="e">
        <f t="shared" si="3"/>
        <v>#N/A</v>
      </c>
    </row>
    <row r="160" spans="2:11">
      <c r="B160" s="1">
        <v>39086</v>
      </c>
      <c r="C160" t="s">
        <v>8</v>
      </c>
      <c r="D160">
        <v>100</v>
      </c>
      <c r="E160">
        <v>20</v>
      </c>
      <c r="K160" t="e">
        <f t="shared" si="3"/>
        <v>#N/A</v>
      </c>
    </row>
    <row r="161" spans="2:11">
      <c r="B161" s="1">
        <v>39086</v>
      </c>
      <c r="C161" t="s">
        <v>8</v>
      </c>
      <c r="D161">
        <v>102</v>
      </c>
      <c r="E161">
        <v>6</v>
      </c>
      <c r="K161" t="e">
        <f t="shared" si="3"/>
        <v>#N/A</v>
      </c>
    </row>
    <row r="162" spans="2:11">
      <c r="B162" s="1">
        <v>39087</v>
      </c>
      <c r="C162" t="s">
        <v>8</v>
      </c>
      <c r="D162">
        <v>137</v>
      </c>
      <c r="E162">
        <v>160</v>
      </c>
      <c r="K162" t="e">
        <f t="shared" si="3"/>
        <v>#N/A</v>
      </c>
    </row>
    <row r="163" spans="2:11">
      <c r="B163" s="1">
        <v>39087</v>
      </c>
      <c r="C163" t="s">
        <v>8</v>
      </c>
      <c r="D163">
        <v>140</v>
      </c>
      <c r="E163">
        <v>320</v>
      </c>
      <c r="K163" t="e">
        <f t="shared" si="3"/>
        <v>#N/A</v>
      </c>
    </row>
    <row r="164" spans="2:11">
      <c r="B164" s="1">
        <v>39087</v>
      </c>
      <c r="C164" t="s">
        <v>8</v>
      </c>
      <c r="D164">
        <v>109</v>
      </c>
      <c r="E164">
        <v>640</v>
      </c>
      <c r="K164" t="e">
        <f t="shared" si="3"/>
        <v>#N/A</v>
      </c>
    </row>
    <row r="165" spans="2:11">
      <c r="B165" s="1">
        <v>39087</v>
      </c>
      <c r="C165" t="s">
        <v>8</v>
      </c>
      <c r="D165">
        <v>110</v>
      </c>
      <c r="E165">
        <v>12</v>
      </c>
      <c r="K165" t="e">
        <f t="shared" si="3"/>
        <v>#N/A</v>
      </c>
    </row>
    <row r="166" spans="2:11">
      <c r="B166" s="1">
        <v>39088</v>
      </c>
      <c r="C166" t="s">
        <v>8</v>
      </c>
      <c r="D166">
        <v>125</v>
      </c>
      <c r="E166">
        <v>40</v>
      </c>
      <c r="K166" t="e">
        <f t="shared" si="3"/>
        <v>#N/A</v>
      </c>
    </row>
    <row r="167" spans="2:11">
      <c r="B167" s="1">
        <v>39088</v>
      </c>
      <c r="C167" t="s">
        <v>8</v>
      </c>
      <c r="D167">
        <v>104</v>
      </c>
      <c r="E167">
        <v>20</v>
      </c>
      <c r="K167" t="e">
        <f t="shared" si="3"/>
        <v>#N/A</v>
      </c>
    </row>
    <row r="168" spans="2:11">
      <c r="B168" s="1">
        <v>39088</v>
      </c>
      <c r="C168" t="s">
        <v>8</v>
      </c>
      <c r="D168">
        <v>103</v>
      </c>
      <c r="E168">
        <v>47</v>
      </c>
      <c r="K168" t="e">
        <f t="shared" si="3"/>
        <v>#N/A</v>
      </c>
    </row>
    <row r="169" spans="2:11">
      <c r="K169" t="e">
        <f t="shared" si="3"/>
        <v>#N/A</v>
      </c>
    </row>
    <row r="170" spans="2:11">
      <c r="K170" t="e">
        <f t="shared" si="3"/>
        <v>#N/A</v>
      </c>
    </row>
    <row r="171" spans="2:11">
      <c r="K171" t="e">
        <f t="shared" si="3"/>
        <v>#N/A</v>
      </c>
    </row>
    <row r="172" spans="2:11">
      <c r="K172" t="e">
        <f t="shared" si="3"/>
        <v>#N/A</v>
      </c>
    </row>
    <row r="173" spans="2:11">
      <c r="K173" t="e">
        <f t="shared" ref="K173:K197" si="4">IF(VLOOKUP(G156,D156:E310,2,0)&gt;VLOOKUP(G156,G156:I195,3,0),VLOOKUP(G156,G156:H195,2,0),"")</f>
        <v>#N/A</v>
      </c>
    </row>
    <row r="174" spans="2:11">
      <c r="K174" t="e">
        <f t="shared" si="4"/>
        <v>#N/A</v>
      </c>
    </row>
    <row r="175" spans="2:11">
      <c r="K175" t="e">
        <f t="shared" si="4"/>
        <v>#N/A</v>
      </c>
    </row>
    <row r="176" spans="2:11">
      <c r="K176" t="e">
        <f t="shared" si="4"/>
        <v>#N/A</v>
      </c>
    </row>
    <row r="177" spans="11:11">
      <c r="K177" t="e">
        <f t="shared" si="4"/>
        <v>#N/A</v>
      </c>
    </row>
    <row r="178" spans="11:11">
      <c r="K178" t="e">
        <f t="shared" si="4"/>
        <v>#N/A</v>
      </c>
    </row>
    <row r="179" spans="11:11">
      <c r="K179" t="e">
        <f t="shared" si="4"/>
        <v>#N/A</v>
      </c>
    </row>
    <row r="180" spans="11:11">
      <c r="K180" t="e">
        <f t="shared" si="4"/>
        <v>#N/A</v>
      </c>
    </row>
    <row r="181" spans="11:11">
      <c r="K181" t="e">
        <f t="shared" si="4"/>
        <v>#N/A</v>
      </c>
    </row>
    <row r="182" spans="11:11">
      <c r="K182" t="e">
        <f t="shared" si="4"/>
        <v>#N/A</v>
      </c>
    </row>
    <row r="183" spans="11:11">
      <c r="K183" t="e">
        <f t="shared" si="4"/>
        <v>#N/A</v>
      </c>
    </row>
    <row r="184" spans="11:11">
      <c r="K184" t="e">
        <f t="shared" si="4"/>
        <v>#N/A</v>
      </c>
    </row>
    <row r="185" spans="11:11">
      <c r="K185" t="e">
        <f t="shared" si="4"/>
        <v>#N/A</v>
      </c>
    </row>
    <row r="186" spans="11:11">
      <c r="K186" t="e">
        <f t="shared" si="4"/>
        <v>#N/A</v>
      </c>
    </row>
    <row r="187" spans="11:11">
      <c r="K187" t="e">
        <f t="shared" si="4"/>
        <v>#N/A</v>
      </c>
    </row>
    <row r="188" spans="11:11">
      <c r="K188" t="e">
        <f t="shared" si="4"/>
        <v>#N/A</v>
      </c>
    </row>
    <row r="189" spans="11:11">
      <c r="K189" t="e">
        <f t="shared" si="4"/>
        <v>#N/A</v>
      </c>
    </row>
    <row r="190" spans="11:11">
      <c r="K190" t="e">
        <f t="shared" si="4"/>
        <v>#N/A</v>
      </c>
    </row>
    <row r="191" spans="11:11">
      <c r="K191" t="e">
        <f t="shared" si="4"/>
        <v>#N/A</v>
      </c>
    </row>
    <row r="192" spans="11:11">
      <c r="K192" t="e">
        <f t="shared" si="4"/>
        <v>#N/A</v>
      </c>
    </row>
    <row r="193" spans="11:11">
      <c r="K193" t="e">
        <f t="shared" si="4"/>
        <v>#N/A</v>
      </c>
    </row>
    <row r="194" spans="11:11">
      <c r="K194" t="e">
        <f t="shared" si="4"/>
        <v>#N/A</v>
      </c>
    </row>
    <row r="195" spans="11:11">
      <c r="K195" t="e">
        <f t="shared" si="4"/>
        <v>#N/A</v>
      </c>
    </row>
    <row r="196" spans="11:11">
      <c r="K196" t="e">
        <f t="shared" si="4"/>
        <v>#N/A</v>
      </c>
    </row>
    <row r="197" spans="11:11">
      <c r="K197" t="e">
        <f t="shared" si="4"/>
        <v>#N/A</v>
      </c>
    </row>
  </sheetData>
  <autoFilter ref="A13:I168"/>
  <sortState ref="B14:E168">
    <sortCondition ref="C13"/>
  </sortState>
  <mergeCells count="1">
    <mergeCell ref="B3:H3"/>
  </mergeCells>
  <phoneticPr fontId="1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"/>
  <sheetViews>
    <sheetView zoomScale="85" workbookViewId="0">
      <selection activeCell="G30" sqref="G30:G31"/>
    </sheetView>
  </sheetViews>
  <sheetFormatPr defaultRowHeight="12.75"/>
  <cols>
    <col min="1" max="1" width="12.42578125" customWidth="1"/>
    <col min="2" max="2" width="45.42578125" customWidth="1"/>
    <col min="3" max="9" width="11.7109375" customWidth="1"/>
    <col min="10" max="11" width="11.7109375" bestFit="1" customWidth="1"/>
    <col min="12" max="12" width="11.140625" customWidth="1"/>
  </cols>
  <sheetData>
    <row r="1" spans="1:11">
      <c r="A1" s="12" t="s">
        <v>59</v>
      </c>
    </row>
    <row r="2" spans="1:11">
      <c r="A2" s="6" t="s">
        <v>10</v>
      </c>
      <c r="B2" s="6" t="s">
        <v>14</v>
      </c>
      <c r="C2" s="5" t="s">
        <v>0</v>
      </c>
      <c r="D2" s="6" t="s">
        <v>1</v>
      </c>
      <c r="E2" s="6" t="s">
        <v>2</v>
      </c>
      <c r="F2" s="6" t="s">
        <v>3</v>
      </c>
      <c r="G2" s="6" t="s">
        <v>4</v>
      </c>
      <c r="H2" s="6" t="s">
        <v>5</v>
      </c>
      <c r="I2" s="6" t="s">
        <v>6</v>
      </c>
      <c r="J2" s="6" t="s">
        <v>7</v>
      </c>
      <c r="K2" s="15" t="s">
        <v>8</v>
      </c>
    </row>
    <row r="3" spans="1:11">
      <c r="A3" s="5">
        <v>100</v>
      </c>
      <c r="B3" s="8" t="s">
        <v>58</v>
      </c>
      <c r="C3" s="7">
        <v>24</v>
      </c>
      <c r="D3" s="8">
        <v>53</v>
      </c>
      <c r="E3" s="8">
        <v>47</v>
      </c>
      <c r="F3" s="8">
        <v>68</v>
      </c>
      <c r="G3" s="8">
        <v>20</v>
      </c>
      <c r="H3" s="8">
        <v>26</v>
      </c>
      <c r="I3" s="8">
        <v>148</v>
      </c>
      <c r="J3" s="8">
        <v>32</v>
      </c>
      <c r="K3" s="16">
        <v>20</v>
      </c>
    </row>
    <row r="4" spans="1:11">
      <c r="A4" s="9">
        <v>101</v>
      </c>
      <c r="B4" s="11" t="s">
        <v>15</v>
      </c>
      <c r="C4" s="10">
        <v>3</v>
      </c>
      <c r="D4" s="11">
        <v>2</v>
      </c>
      <c r="E4" s="11">
        <v>500</v>
      </c>
      <c r="F4" s="11">
        <v>1000</v>
      </c>
      <c r="G4" s="11">
        <v>2</v>
      </c>
      <c r="H4" s="11"/>
      <c r="I4" s="11">
        <v>80</v>
      </c>
      <c r="J4" s="11">
        <v>50</v>
      </c>
      <c r="K4" s="17"/>
    </row>
    <row r="5" spans="1:11">
      <c r="A5" s="9">
        <v>102</v>
      </c>
      <c r="B5" s="11" t="s">
        <v>16</v>
      </c>
      <c r="C5" s="10">
        <v>200</v>
      </c>
      <c r="D5" s="11">
        <v>4</v>
      </c>
      <c r="E5" s="11">
        <v>10</v>
      </c>
      <c r="F5" s="11">
        <v>10</v>
      </c>
      <c r="G5" s="11">
        <v>9</v>
      </c>
      <c r="H5" s="11">
        <v>4</v>
      </c>
      <c r="I5" s="11">
        <v>68</v>
      </c>
      <c r="J5" s="11">
        <v>7</v>
      </c>
      <c r="K5" s="17">
        <v>6</v>
      </c>
    </row>
    <row r="6" spans="1:11">
      <c r="A6" s="9">
        <v>103</v>
      </c>
      <c r="B6" s="11" t="s">
        <v>17</v>
      </c>
      <c r="C6" s="10"/>
      <c r="D6" s="11">
        <v>42</v>
      </c>
      <c r="E6" s="11">
        <v>124</v>
      </c>
      <c r="F6" s="11">
        <v>144</v>
      </c>
      <c r="G6" s="11">
        <v>62</v>
      </c>
      <c r="H6" s="11">
        <v>78</v>
      </c>
      <c r="I6" s="11">
        <v>248</v>
      </c>
      <c r="J6" s="11">
        <v>174</v>
      </c>
      <c r="K6" s="17">
        <v>94</v>
      </c>
    </row>
    <row r="7" spans="1:11">
      <c r="A7" s="9">
        <v>104</v>
      </c>
      <c r="B7" s="11" t="s">
        <v>18</v>
      </c>
      <c r="C7" s="10">
        <v>48</v>
      </c>
      <c r="D7" s="11">
        <v>106</v>
      </c>
      <c r="E7" s="11">
        <v>94</v>
      </c>
      <c r="F7" s="11">
        <v>136</v>
      </c>
      <c r="G7" s="11">
        <v>40</v>
      </c>
      <c r="H7" s="11">
        <v>52</v>
      </c>
      <c r="I7" s="11">
        <v>148</v>
      </c>
      <c r="J7" s="11">
        <v>64</v>
      </c>
      <c r="K7" s="17">
        <v>40</v>
      </c>
    </row>
    <row r="8" spans="1:11">
      <c r="A8" s="9">
        <v>106</v>
      </c>
      <c r="B8" s="11" t="s">
        <v>20</v>
      </c>
      <c r="C8" s="10">
        <v>96</v>
      </c>
      <c r="D8" s="11">
        <v>424</v>
      </c>
      <c r="E8" s="11">
        <v>188</v>
      </c>
      <c r="F8" s="11">
        <v>544</v>
      </c>
      <c r="G8" s="11">
        <v>80</v>
      </c>
      <c r="H8" s="11">
        <v>104</v>
      </c>
      <c r="I8" s="11">
        <v>592</v>
      </c>
      <c r="J8" s="11">
        <v>128</v>
      </c>
      <c r="K8" s="17">
        <v>80</v>
      </c>
    </row>
    <row r="9" spans="1:11">
      <c r="A9" s="9">
        <v>109</v>
      </c>
      <c r="B9" s="11" t="s">
        <v>23</v>
      </c>
      <c r="C9" s="10">
        <v>1536</v>
      </c>
      <c r="D9" s="11">
        <v>20</v>
      </c>
      <c r="E9" s="11">
        <v>15</v>
      </c>
      <c r="F9" s="11">
        <v>50</v>
      </c>
      <c r="G9" s="11">
        <v>1280</v>
      </c>
      <c r="H9" s="11">
        <v>1664</v>
      </c>
      <c r="I9" s="11">
        <v>40</v>
      </c>
      <c r="J9" s="11">
        <v>48</v>
      </c>
      <c r="K9" s="17">
        <v>1280</v>
      </c>
    </row>
    <row r="10" spans="1:11">
      <c r="A10" s="9">
        <v>110</v>
      </c>
      <c r="B10" s="11" t="s">
        <v>24</v>
      </c>
      <c r="C10" s="10">
        <v>500</v>
      </c>
      <c r="D10" s="11">
        <v>66</v>
      </c>
      <c r="E10" s="11">
        <v>120</v>
      </c>
      <c r="F10" s="11">
        <v>43</v>
      </c>
      <c r="G10" s="11">
        <v>160</v>
      </c>
      <c r="H10" s="11">
        <v>160</v>
      </c>
      <c r="I10" s="11">
        <v>72</v>
      </c>
      <c r="J10" s="11">
        <v>80</v>
      </c>
      <c r="K10" s="17">
        <v>24</v>
      </c>
    </row>
    <row r="11" spans="1:11">
      <c r="A11" s="9">
        <v>125</v>
      </c>
      <c r="B11" s="11" t="s">
        <v>49</v>
      </c>
      <c r="C11" s="10">
        <v>48</v>
      </c>
      <c r="D11" s="11">
        <v>106</v>
      </c>
      <c r="E11" s="11">
        <v>94</v>
      </c>
      <c r="F11" s="11">
        <v>136</v>
      </c>
      <c r="G11" s="11">
        <v>80</v>
      </c>
      <c r="H11" s="11">
        <v>52</v>
      </c>
      <c r="I11" s="11">
        <v>148</v>
      </c>
      <c r="J11" s="11">
        <v>64</v>
      </c>
      <c r="K11" s="17">
        <v>80</v>
      </c>
    </row>
    <row r="12" spans="1:11">
      <c r="A12" s="9">
        <v>129</v>
      </c>
      <c r="B12" s="11" t="s">
        <v>45</v>
      </c>
      <c r="C12" s="10">
        <v>50</v>
      </c>
      <c r="D12" s="11">
        <v>80</v>
      </c>
      <c r="E12" s="11">
        <v>70</v>
      </c>
      <c r="F12" s="11">
        <v>88</v>
      </c>
      <c r="G12" s="11">
        <v>80</v>
      </c>
      <c r="H12" s="11">
        <v>50</v>
      </c>
      <c r="I12" s="11">
        <v>94</v>
      </c>
      <c r="J12" s="11">
        <v>50</v>
      </c>
      <c r="K12" s="17">
        <v>100</v>
      </c>
    </row>
    <row r="13" spans="1:11">
      <c r="A13" s="9">
        <v>137</v>
      </c>
      <c r="B13" s="11" t="s">
        <v>41</v>
      </c>
      <c r="C13" s="10">
        <v>384</v>
      </c>
      <c r="D13" s="11">
        <v>848</v>
      </c>
      <c r="E13" s="11">
        <v>752</v>
      </c>
      <c r="F13" s="11">
        <v>1088</v>
      </c>
      <c r="G13" s="11">
        <v>320</v>
      </c>
      <c r="H13" s="11">
        <v>416</v>
      </c>
      <c r="I13" s="11">
        <v>1184</v>
      </c>
      <c r="J13" s="11">
        <v>512</v>
      </c>
      <c r="K13" s="17">
        <v>320</v>
      </c>
    </row>
    <row r="14" spans="1:11">
      <c r="A14" s="18">
        <v>140</v>
      </c>
      <c r="B14" s="20" t="s">
        <v>38</v>
      </c>
      <c r="C14" s="19">
        <v>768</v>
      </c>
      <c r="D14" s="20">
        <v>1696</v>
      </c>
      <c r="E14" s="20">
        <v>1504</v>
      </c>
      <c r="F14" s="20">
        <v>176</v>
      </c>
      <c r="G14" s="20">
        <v>640</v>
      </c>
      <c r="H14" s="20">
        <v>832</v>
      </c>
      <c r="I14" s="20">
        <v>360</v>
      </c>
      <c r="J14" s="20">
        <v>1024</v>
      </c>
      <c r="K14" s="21">
        <v>640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zoomScale="85" workbookViewId="0">
      <selection activeCell="G30" sqref="G30:G31"/>
    </sheetView>
  </sheetViews>
  <sheetFormatPr defaultRowHeight="12.75" outlineLevelRow="1"/>
  <cols>
    <col min="1" max="1" width="30.85546875" customWidth="1"/>
    <col min="2" max="2" width="22.5703125" customWidth="1"/>
    <col min="3" max="9" width="11.7109375" customWidth="1"/>
    <col min="10" max="11" width="11.7109375" bestFit="1" customWidth="1"/>
    <col min="12" max="12" width="11.140625" customWidth="1"/>
  </cols>
  <sheetData>
    <row r="1" spans="1:11">
      <c r="A1" s="12" t="s">
        <v>60</v>
      </c>
    </row>
    <row r="2" spans="1:11" outlineLevel="1">
      <c r="B2" s="2" t="s">
        <v>33</v>
      </c>
      <c r="C2" s="2" t="s">
        <v>11</v>
      </c>
      <c r="D2" s="3"/>
      <c r="E2" s="3"/>
      <c r="F2" s="3"/>
      <c r="G2" s="3"/>
      <c r="H2" s="3"/>
      <c r="I2" s="3"/>
      <c r="J2" s="3"/>
      <c r="K2" s="4"/>
    </row>
    <row r="3" spans="1:11" outlineLevel="1">
      <c r="B3" s="2" t="s">
        <v>9</v>
      </c>
      <c r="C3" s="5" t="s">
        <v>0</v>
      </c>
      <c r="D3" s="6" t="s">
        <v>1</v>
      </c>
      <c r="E3" s="6" t="s">
        <v>2</v>
      </c>
      <c r="F3" s="6" t="s">
        <v>3</v>
      </c>
      <c r="G3" s="6" t="s">
        <v>4</v>
      </c>
      <c r="H3" s="6" t="s">
        <v>5</v>
      </c>
      <c r="I3" s="6" t="s">
        <v>6</v>
      </c>
      <c r="J3" s="6" t="s">
        <v>7</v>
      </c>
      <c r="K3" s="15" t="s">
        <v>8</v>
      </c>
    </row>
    <row r="4" spans="1:11" outlineLevel="1">
      <c r="B4" s="13">
        <v>39083</v>
      </c>
      <c r="C4" s="7">
        <v>1344</v>
      </c>
      <c r="D4" s="8">
        <v>1517</v>
      </c>
      <c r="E4" s="8">
        <v>1143</v>
      </c>
      <c r="F4" s="8">
        <v>947</v>
      </c>
      <c r="G4" s="8">
        <v>1200</v>
      </c>
      <c r="H4" s="8">
        <v>1456</v>
      </c>
      <c r="I4" s="8">
        <v>1234</v>
      </c>
      <c r="J4" s="8">
        <v>792</v>
      </c>
      <c r="K4" s="16">
        <v>1132</v>
      </c>
    </row>
    <row r="5" spans="1:11" outlineLevel="1">
      <c r="B5" s="14">
        <v>39084</v>
      </c>
      <c r="C5" s="10">
        <v>646</v>
      </c>
      <c r="D5" s="11">
        <v>100</v>
      </c>
      <c r="E5" s="11">
        <v>378</v>
      </c>
      <c r="F5" s="11">
        <v>138</v>
      </c>
      <c r="G5" s="11">
        <v>160</v>
      </c>
      <c r="H5" s="11">
        <v>314</v>
      </c>
      <c r="I5" s="11">
        <v>40</v>
      </c>
      <c r="J5" s="11">
        <v>258</v>
      </c>
      <c r="K5" s="17">
        <v>180</v>
      </c>
    </row>
    <row r="6" spans="1:11" outlineLevel="1">
      <c r="B6" s="14">
        <v>39085</v>
      </c>
      <c r="C6" s="10">
        <v>72</v>
      </c>
      <c r="D6" s="11">
        <v>159</v>
      </c>
      <c r="E6" s="11">
        <v>203</v>
      </c>
      <c r="F6" s="11">
        <v>276</v>
      </c>
      <c r="G6" s="11">
        <v>60</v>
      </c>
      <c r="H6" s="11">
        <v>117</v>
      </c>
      <c r="I6" s="11">
        <v>346</v>
      </c>
      <c r="J6" s="11">
        <v>183</v>
      </c>
      <c r="K6" s="17">
        <v>107</v>
      </c>
    </row>
    <row r="7" spans="1:11" outlineLevel="1">
      <c r="B7" s="14">
        <v>39086</v>
      </c>
      <c r="C7" s="10">
        <v>27</v>
      </c>
      <c r="D7" s="11">
        <v>78</v>
      </c>
      <c r="E7" s="11">
        <v>57</v>
      </c>
      <c r="F7" s="11">
        <v>78</v>
      </c>
      <c r="G7" s="11">
        <v>60</v>
      </c>
      <c r="H7" s="11">
        <v>30</v>
      </c>
      <c r="I7" s="11">
        <v>108</v>
      </c>
      <c r="J7" s="11">
        <v>39</v>
      </c>
      <c r="K7" s="17">
        <v>26</v>
      </c>
    </row>
    <row r="8" spans="1:11" outlineLevel="1">
      <c r="B8" s="14">
        <v>39087</v>
      </c>
      <c r="C8" s="10">
        <v>1344</v>
      </c>
      <c r="D8" s="11">
        <v>1519</v>
      </c>
      <c r="E8" s="11">
        <v>1128</v>
      </c>
      <c r="F8" s="11">
        <v>904</v>
      </c>
      <c r="G8" s="11">
        <v>1200</v>
      </c>
      <c r="H8" s="11">
        <v>1456</v>
      </c>
      <c r="I8" s="11">
        <v>1068</v>
      </c>
      <c r="J8" s="11">
        <v>792</v>
      </c>
      <c r="K8" s="17">
        <v>1132</v>
      </c>
    </row>
    <row r="9" spans="1:11" outlineLevel="1">
      <c r="B9" s="14">
        <v>39088</v>
      </c>
      <c r="C9" s="10">
        <v>24</v>
      </c>
      <c r="D9" s="11">
        <v>74</v>
      </c>
      <c r="E9" s="11">
        <v>109</v>
      </c>
      <c r="F9" s="11">
        <v>140</v>
      </c>
      <c r="G9" s="11">
        <v>93</v>
      </c>
      <c r="H9" s="11">
        <v>65</v>
      </c>
      <c r="I9" s="11">
        <v>306</v>
      </c>
      <c r="J9" s="11">
        <v>119</v>
      </c>
      <c r="K9" s="17">
        <v>107</v>
      </c>
    </row>
    <row r="10" spans="1:11" outlineLevel="1">
      <c r="B10" s="22">
        <v>39089</v>
      </c>
      <c r="C10" s="19">
        <v>200</v>
      </c>
      <c r="D10" s="20"/>
      <c r="E10" s="20">
        <v>500</v>
      </c>
      <c r="F10" s="20">
        <v>1000</v>
      </c>
      <c r="G10" s="20"/>
      <c r="H10" s="20"/>
      <c r="I10" s="20">
        <v>80</v>
      </c>
      <c r="J10" s="20">
        <v>50</v>
      </c>
      <c r="K10" s="21"/>
    </row>
    <row r="11" spans="1:11" outlineLevel="1"/>
  </sheetData>
  <phoneticPr fontId="2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2"/>
  <sheetViews>
    <sheetView zoomScale="85" workbookViewId="0">
      <selection activeCell="G30" sqref="G30:G31"/>
    </sheetView>
  </sheetViews>
  <sheetFormatPr defaultRowHeight="12.75"/>
  <cols>
    <col min="1" max="1" width="13.28515625" customWidth="1"/>
    <col min="2" max="2" width="34.42578125" customWidth="1"/>
    <col min="3" max="9" width="11.7109375" customWidth="1"/>
    <col min="10" max="11" width="11.7109375" bestFit="1" customWidth="1"/>
    <col min="12" max="12" width="11.140625" customWidth="1"/>
  </cols>
  <sheetData>
    <row r="1" spans="1:5">
      <c r="A1" s="12" t="s">
        <v>61</v>
      </c>
    </row>
    <row r="2" spans="1:5">
      <c r="A2" s="12" t="s">
        <v>10</v>
      </c>
      <c r="B2" s="12" t="s">
        <v>14</v>
      </c>
      <c r="C2" s="12" t="s">
        <v>57</v>
      </c>
    </row>
    <row r="3" spans="1:5">
      <c r="A3">
        <v>100</v>
      </c>
      <c r="B3" t="s">
        <v>58</v>
      </c>
      <c r="C3">
        <v>50</v>
      </c>
      <c r="D3">
        <v>68</v>
      </c>
      <c r="E3" s="23">
        <f t="shared" ref="E3:E42" si="0">D3*2-C3</f>
        <v>86</v>
      </c>
    </row>
    <row r="4" spans="1:5">
      <c r="A4">
        <v>101</v>
      </c>
      <c r="B4" t="s">
        <v>15</v>
      </c>
      <c r="C4">
        <v>5</v>
      </c>
      <c r="D4">
        <v>1000</v>
      </c>
      <c r="E4" s="23">
        <f t="shared" si="0"/>
        <v>1995</v>
      </c>
    </row>
    <row r="5" spans="1:5">
      <c r="A5">
        <v>102</v>
      </c>
      <c r="B5" t="s">
        <v>16</v>
      </c>
      <c r="C5">
        <v>7</v>
      </c>
      <c r="D5">
        <v>10</v>
      </c>
      <c r="E5" s="23">
        <f t="shared" si="0"/>
        <v>13</v>
      </c>
    </row>
    <row r="6" spans="1:5">
      <c r="A6">
        <v>103</v>
      </c>
      <c r="B6" t="s">
        <v>17</v>
      </c>
      <c r="C6">
        <v>7</v>
      </c>
      <c r="D6">
        <v>144</v>
      </c>
      <c r="E6" s="23">
        <f t="shared" si="0"/>
        <v>281</v>
      </c>
    </row>
    <row r="7" spans="1:5">
      <c r="A7">
        <v>104</v>
      </c>
      <c r="B7" t="s">
        <v>18</v>
      </c>
      <c r="C7">
        <v>5</v>
      </c>
      <c r="D7">
        <v>136</v>
      </c>
      <c r="E7" s="23">
        <f t="shared" si="0"/>
        <v>267</v>
      </c>
    </row>
    <row r="8" spans="1:5">
      <c r="A8">
        <v>105</v>
      </c>
      <c r="B8" t="s">
        <v>19</v>
      </c>
      <c r="C8">
        <v>1</v>
      </c>
      <c r="D8">
        <v>0</v>
      </c>
      <c r="E8">
        <f t="shared" si="0"/>
        <v>-1</v>
      </c>
    </row>
    <row r="9" spans="1:5">
      <c r="A9">
        <v>106</v>
      </c>
      <c r="B9" t="s">
        <v>20</v>
      </c>
      <c r="C9">
        <v>20</v>
      </c>
      <c r="D9">
        <v>544</v>
      </c>
      <c r="E9" s="23">
        <f t="shared" si="0"/>
        <v>1068</v>
      </c>
    </row>
    <row r="10" spans="1:5">
      <c r="A10">
        <v>107</v>
      </c>
      <c r="B10" t="s">
        <v>21</v>
      </c>
      <c r="C10">
        <v>30</v>
      </c>
      <c r="D10">
        <v>0</v>
      </c>
      <c r="E10">
        <f t="shared" si="0"/>
        <v>-30</v>
      </c>
    </row>
    <row r="11" spans="1:5">
      <c r="A11">
        <v>108</v>
      </c>
      <c r="B11" t="s">
        <v>22</v>
      </c>
      <c r="C11">
        <v>50</v>
      </c>
      <c r="D11">
        <v>0</v>
      </c>
      <c r="E11">
        <f t="shared" si="0"/>
        <v>-50</v>
      </c>
    </row>
    <row r="12" spans="1:5">
      <c r="A12">
        <v>109</v>
      </c>
      <c r="B12" t="s">
        <v>23</v>
      </c>
      <c r="C12">
        <v>4</v>
      </c>
      <c r="D12">
        <v>50</v>
      </c>
      <c r="E12" s="23">
        <f t="shared" si="0"/>
        <v>96</v>
      </c>
    </row>
    <row r="13" spans="1:5">
      <c r="A13">
        <v>110</v>
      </c>
      <c r="B13" t="s">
        <v>24</v>
      </c>
      <c r="C13">
        <v>77</v>
      </c>
      <c r="D13">
        <v>43</v>
      </c>
      <c r="E13" s="23">
        <f t="shared" si="0"/>
        <v>9</v>
      </c>
    </row>
    <row r="14" spans="1:5">
      <c r="A14">
        <v>111</v>
      </c>
      <c r="B14" t="s">
        <v>25</v>
      </c>
      <c r="C14">
        <v>12</v>
      </c>
      <c r="D14">
        <v>0</v>
      </c>
      <c r="E14">
        <f t="shared" si="0"/>
        <v>-12</v>
      </c>
    </row>
    <row r="15" spans="1:5">
      <c r="A15">
        <v>113</v>
      </c>
      <c r="B15" t="s">
        <v>26</v>
      </c>
      <c r="C15">
        <v>12</v>
      </c>
      <c r="D15">
        <v>0</v>
      </c>
      <c r="E15">
        <f t="shared" si="0"/>
        <v>-12</v>
      </c>
    </row>
    <row r="16" spans="1:5">
      <c r="A16">
        <v>114</v>
      </c>
      <c r="B16" t="s">
        <v>27</v>
      </c>
      <c r="C16">
        <v>15</v>
      </c>
      <c r="D16">
        <v>0</v>
      </c>
      <c r="E16">
        <f t="shared" si="0"/>
        <v>-15</v>
      </c>
    </row>
    <row r="17" spans="1:5">
      <c r="A17">
        <v>115</v>
      </c>
      <c r="B17" t="s">
        <v>28</v>
      </c>
      <c r="C17">
        <v>19</v>
      </c>
      <c r="D17">
        <v>0</v>
      </c>
      <c r="E17">
        <f t="shared" si="0"/>
        <v>-19</v>
      </c>
    </row>
    <row r="18" spans="1:5">
      <c r="A18">
        <v>116</v>
      </c>
      <c r="B18" t="s">
        <v>29</v>
      </c>
      <c r="C18">
        <v>20</v>
      </c>
      <c r="D18">
        <v>0</v>
      </c>
      <c r="E18">
        <f t="shared" si="0"/>
        <v>-20</v>
      </c>
    </row>
    <row r="19" spans="1:5">
      <c r="A19">
        <v>117</v>
      </c>
      <c r="B19" t="s">
        <v>30</v>
      </c>
      <c r="C19">
        <v>18</v>
      </c>
      <c r="D19">
        <v>0</v>
      </c>
      <c r="E19">
        <f t="shared" si="0"/>
        <v>-18</v>
      </c>
    </row>
    <row r="20" spans="1:5">
      <c r="A20">
        <v>118</v>
      </c>
      <c r="B20" t="s">
        <v>56</v>
      </c>
      <c r="C20">
        <v>120</v>
      </c>
      <c r="D20">
        <v>0</v>
      </c>
      <c r="E20">
        <f t="shared" si="0"/>
        <v>-120</v>
      </c>
    </row>
    <row r="21" spans="1:5">
      <c r="A21">
        <v>119</v>
      </c>
      <c r="B21" t="s">
        <v>55</v>
      </c>
      <c r="C21">
        <v>10</v>
      </c>
      <c r="D21">
        <v>0</v>
      </c>
      <c r="E21">
        <f t="shared" si="0"/>
        <v>-10</v>
      </c>
    </row>
    <row r="22" spans="1:5">
      <c r="A22">
        <v>120</v>
      </c>
      <c r="B22" t="s">
        <v>54</v>
      </c>
      <c r="C22">
        <v>0</v>
      </c>
      <c r="D22">
        <v>0</v>
      </c>
      <c r="E22">
        <f t="shared" si="0"/>
        <v>0</v>
      </c>
    </row>
    <row r="23" spans="1:5">
      <c r="A23">
        <v>121</v>
      </c>
      <c r="B23" t="s">
        <v>53</v>
      </c>
      <c r="C23">
        <v>0</v>
      </c>
      <c r="D23">
        <v>0</v>
      </c>
      <c r="E23">
        <f t="shared" si="0"/>
        <v>0</v>
      </c>
    </row>
    <row r="24" spans="1:5">
      <c r="A24">
        <v>122</v>
      </c>
      <c r="B24" t="s">
        <v>52</v>
      </c>
      <c r="C24">
        <v>0</v>
      </c>
      <c r="D24">
        <v>0</v>
      </c>
      <c r="E24">
        <f t="shared" si="0"/>
        <v>0</v>
      </c>
    </row>
    <row r="25" spans="1:5">
      <c r="A25">
        <v>123</v>
      </c>
      <c r="B25" t="s">
        <v>51</v>
      </c>
      <c r="C25">
        <v>0</v>
      </c>
      <c r="D25">
        <v>0</v>
      </c>
      <c r="E25">
        <f t="shared" si="0"/>
        <v>0</v>
      </c>
    </row>
    <row r="26" spans="1:5">
      <c r="A26">
        <v>124</v>
      </c>
      <c r="B26" t="s">
        <v>50</v>
      </c>
      <c r="C26">
        <v>0</v>
      </c>
      <c r="D26">
        <v>0</v>
      </c>
      <c r="E26">
        <f t="shared" si="0"/>
        <v>0</v>
      </c>
    </row>
    <row r="27" spans="1:5">
      <c r="A27">
        <v>125</v>
      </c>
      <c r="B27" t="s">
        <v>49</v>
      </c>
      <c r="C27">
        <v>0</v>
      </c>
      <c r="D27">
        <v>136</v>
      </c>
      <c r="E27" s="23">
        <f t="shared" si="0"/>
        <v>272</v>
      </c>
    </row>
    <row r="28" spans="1:5">
      <c r="A28">
        <v>126</v>
      </c>
      <c r="B28" t="s">
        <v>48</v>
      </c>
      <c r="C28">
        <v>850</v>
      </c>
      <c r="D28">
        <v>0</v>
      </c>
      <c r="E28">
        <f t="shared" si="0"/>
        <v>-850</v>
      </c>
    </row>
    <row r="29" spans="1:5">
      <c r="A29">
        <v>127</v>
      </c>
      <c r="B29" t="s">
        <v>47</v>
      </c>
      <c r="C29">
        <v>50</v>
      </c>
      <c r="D29">
        <v>0</v>
      </c>
      <c r="E29">
        <f t="shared" si="0"/>
        <v>-50</v>
      </c>
    </row>
    <row r="30" spans="1:5">
      <c r="A30">
        <v>128</v>
      </c>
      <c r="B30" t="s">
        <v>46</v>
      </c>
      <c r="C30">
        <v>55</v>
      </c>
      <c r="D30">
        <v>0</v>
      </c>
      <c r="E30">
        <f t="shared" si="0"/>
        <v>-55</v>
      </c>
    </row>
    <row r="31" spans="1:5">
      <c r="A31">
        <v>129</v>
      </c>
      <c r="B31" t="s">
        <v>45</v>
      </c>
      <c r="C31">
        <v>58</v>
      </c>
      <c r="D31">
        <v>88</v>
      </c>
      <c r="E31" s="23">
        <f t="shared" si="0"/>
        <v>118</v>
      </c>
    </row>
    <row r="32" spans="1:5">
      <c r="A32">
        <v>130</v>
      </c>
      <c r="B32" t="s">
        <v>34</v>
      </c>
      <c r="C32">
        <v>55</v>
      </c>
      <c r="D32">
        <v>0</v>
      </c>
      <c r="E32">
        <f t="shared" si="0"/>
        <v>-55</v>
      </c>
    </row>
    <row r="33" spans="1:5">
      <c r="A33">
        <v>131</v>
      </c>
      <c r="B33" t="s">
        <v>35</v>
      </c>
      <c r="C33">
        <v>0</v>
      </c>
      <c r="D33">
        <v>0</v>
      </c>
      <c r="E33">
        <f t="shared" si="0"/>
        <v>0</v>
      </c>
    </row>
    <row r="34" spans="1:5">
      <c r="A34">
        <v>132</v>
      </c>
      <c r="B34" t="s">
        <v>36</v>
      </c>
      <c r="C34">
        <v>80</v>
      </c>
      <c r="D34">
        <v>0</v>
      </c>
      <c r="E34">
        <f t="shared" si="0"/>
        <v>-80</v>
      </c>
    </row>
    <row r="35" spans="1:5">
      <c r="A35">
        <v>133</v>
      </c>
      <c r="B35" t="s">
        <v>37</v>
      </c>
      <c r="C35">
        <v>8</v>
      </c>
      <c r="D35">
        <v>0</v>
      </c>
      <c r="E35">
        <f t="shared" si="0"/>
        <v>-8</v>
      </c>
    </row>
    <row r="36" spans="1:5">
      <c r="A36">
        <v>134</v>
      </c>
      <c r="B36" t="s">
        <v>44</v>
      </c>
      <c r="C36">
        <v>88</v>
      </c>
      <c r="D36">
        <v>0</v>
      </c>
      <c r="E36">
        <f t="shared" si="0"/>
        <v>-88</v>
      </c>
    </row>
    <row r="37" spans="1:5">
      <c r="A37">
        <v>135</v>
      </c>
      <c r="B37" t="s">
        <v>43</v>
      </c>
      <c r="C37">
        <v>341</v>
      </c>
      <c r="D37">
        <v>0</v>
      </c>
      <c r="E37">
        <f t="shared" si="0"/>
        <v>-341</v>
      </c>
    </row>
    <row r="38" spans="1:5">
      <c r="A38">
        <v>136</v>
      </c>
      <c r="B38" t="s">
        <v>42</v>
      </c>
      <c r="C38">
        <v>20</v>
      </c>
      <c r="D38">
        <v>0</v>
      </c>
      <c r="E38">
        <f t="shared" si="0"/>
        <v>-20</v>
      </c>
    </row>
    <row r="39" spans="1:5">
      <c r="A39">
        <v>137</v>
      </c>
      <c r="B39" t="s">
        <v>41</v>
      </c>
      <c r="C39">
        <v>546</v>
      </c>
      <c r="D39">
        <v>1088</v>
      </c>
      <c r="E39" s="23">
        <f t="shared" si="0"/>
        <v>1630</v>
      </c>
    </row>
    <row r="40" spans="1:5">
      <c r="A40">
        <v>138</v>
      </c>
      <c r="B40" t="s">
        <v>40</v>
      </c>
      <c r="C40">
        <v>400</v>
      </c>
      <c r="D40">
        <v>0</v>
      </c>
      <c r="E40">
        <f t="shared" si="0"/>
        <v>-400</v>
      </c>
    </row>
    <row r="41" spans="1:5">
      <c r="A41">
        <v>139</v>
      </c>
      <c r="B41" t="s">
        <v>39</v>
      </c>
      <c r="C41">
        <v>50</v>
      </c>
      <c r="D41">
        <v>0</v>
      </c>
      <c r="E41">
        <f t="shared" si="0"/>
        <v>-50</v>
      </c>
    </row>
    <row r="42" spans="1:5">
      <c r="A42">
        <v>140</v>
      </c>
      <c r="B42" t="s">
        <v>38</v>
      </c>
      <c r="C42">
        <v>0</v>
      </c>
      <c r="D42">
        <v>176</v>
      </c>
      <c r="E42" s="23">
        <f t="shared" si="0"/>
        <v>352</v>
      </c>
    </row>
  </sheetData>
  <phoneticPr fontId="2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6"/>
  <sheetViews>
    <sheetView workbookViewId="0">
      <selection activeCell="D1" sqref="D1"/>
    </sheetView>
  </sheetViews>
  <sheetFormatPr defaultRowHeight="12.75"/>
  <sheetData>
    <row r="1" spans="1:3">
      <c r="A1" s="12" t="s">
        <v>11</v>
      </c>
      <c r="B1" s="12" t="s">
        <v>10</v>
      </c>
      <c r="C1" s="12" t="s">
        <v>32</v>
      </c>
    </row>
    <row r="2" spans="1:3">
      <c r="A2" t="s">
        <v>0</v>
      </c>
      <c r="B2">
        <v>137</v>
      </c>
      <c r="C2">
        <v>192</v>
      </c>
    </row>
    <row r="3" spans="1:3">
      <c r="A3" t="s">
        <v>0</v>
      </c>
      <c r="B3">
        <v>140</v>
      </c>
      <c r="C3">
        <v>384</v>
      </c>
    </row>
    <row r="4" spans="1:3">
      <c r="A4" t="s">
        <v>0</v>
      </c>
      <c r="B4">
        <v>109</v>
      </c>
      <c r="C4">
        <v>768</v>
      </c>
    </row>
    <row r="5" spans="1:3">
      <c r="A5" t="s">
        <v>0</v>
      </c>
      <c r="B5">
        <v>110</v>
      </c>
      <c r="C5">
        <v>500</v>
      </c>
    </row>
    <row r="6" spans="1:3">
      <c r="A6" t="s">
        <v>0</v>
      </c>
      <c r="B6">
        <v>129</v>
      </c>
      <c r="C6">
        <v>50</v>
      </c>
    </row>
    <row r="7" spans="1:3">
      <c r="A7" t="s">
        <v>0</v>
      </c>
      <c r="B7">
        <v>106</v>
      </c>
      <c r="C7">
        <v>96</v>
      </c>
    </row>
    <row r="8" spans="1:3">
      <c r="A8" t="s">
        <v>0</v>
      </c>
      <c r="B8">
        <v>125</v>
      </c>
      <c r="C8">
        <v>48</v>
      </c>
    </row>
    <row r="9" spans="1:3">
      <c r="A9" t="s">
        <v>0</v>
      </c>
      <c r="B9">
        <v>104</v>
      </c>
      <c r="C9">
        <v>24</v>
      </c>
    </row>
    <row r="10" spans="1:3">
      <c r="A10" t="s">
        <v>0</v>
      </c>
      <c r="B10">
        <v>100</v>
      </c>
      <c r="C10">
        <v>24</v>
      </c>
    </row>
    <row r="11" spans="1:3">
      <c r="A11" t="s">
        <v>0</v>
      </c>
      <c r="B11">
        <v>101</v>
      </c>
      <c r="C11">
        <v>3</v>
      </c>
    </row>
    <row r="12" spans="1:3">
      <c r="A12" t="s">
        <v>0</v>
      </c>
      <c r="B12">
        <v>102</v>
      </c>
      <c r="C12">
        <v>200</v>
      </c>
    </row>
    <row r="13" spans="1:3">
      <c r="A13" t="s">
        <v>0</v>
      </c>
      <c r="B13">
        <v>137</v>
      </c>
      <c r="C13">
        <v>192</v>
      </c>
    </row>
    <row r="14" spans="1:3">
      <c r="A14" t="s">
        <v>0</v>
      </c>
      <c r="B14">
        <v>140</v>
      </c>
      <c r="C14">
        <v>384</v>
      </c>
    </row>
    <row r="15" spans="1:3">
      <c r="A15" t="s">
        <v>0</v>
      </c>
      <c r="B15">
        <v>109</v>
      </c>
      <c r="C15">
        <v>768</v>
      </c>
    </row>
    <row r="16" spans="1:3">
      <c r="A16" t="s">
        <v>0</v>
      </c>
      <c r="B16">
        <v>104</v>
      </c>
      <c r="C16">
        <v>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задание</vt:lpstr>
      <vt:lpstr>ответ1</vt:lpstr>
      <vt:lpstr>ответ2</vt:lpstr>
      <vt:lpstr>ответ3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Дмитриева Татьяна</dc:creator>
  <cp:lastModifiedBy>Admin</cp:lastModifiedBy>
  <dcterms:created xsi:type="dcterms:W3CDTF">2007-04-04T10:04:40Z</dcterms:created>
  <dcterms:modified xsi:type="dcterms:W3CDTF">2013-06-05T19:23:02Z</dcterms:modified>
</cp:coreProperties>
</file>