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<sst xmlns="http://schemas.openxmlformats.org/spreadsheetml/2006/main" count="2" uniqueCount="2">
  <si>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Сумма C-AC</t>
  </si>
  <si>
    <t>Контроль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</si>
</sst>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8"/>
  <sheetViews>
    <sheetView tabSelected="1" zoomScalePageLayoutView="0" workbookViewId="0" topLeftCell="S1">
      <selection activeCell="AD15" sqref="AD15"/>
    </sheetView>
  </sheetViews>
  <sheetFormatPr defaultColWidth="9.140625" defaultRowHeight="15"/>
  <cols>
    <col min="32" max="32" width="12.57421875" style="0" customWidth="1"/>
    <col min="33" max="33" width="10.28125" style="0" customWidth="1"/>
  </cols>
  <sheetData>
    <row r="2" spans="32:33" ht="15">
      <c r="AF2" t="s">
        <v>0</v>
      </c>
      <c r="AG2" t="s">
        <v>1</v>
      </c>
    </row>
    <row r="3" spans="1:33" ht="15">
      <c r="A3">
        <v>1</v>
      </c>
      <c r="B3">
        <v>1</v>
      </c>
      <c r="C3">
        <f>A3+5</f>
        <v>6</v>
      </c>
      <c r="D3">
        <f>IF(A3&gt;10,B3+4,B3-13)</f>
        <v>-12</v>
      </c>
      <c r="E3">
        <f>IF(B3=6,D3-B3,D3+A3-8)</f>
        <v>-19</v>
      </c>
      <c r="F3">
        <f>B3-12</f>
        <v>-11</v>
      </c>
      <c r="G3">
        <f>F3+E3+D3</f>
        <v>-42</v>
      </c>
      <c r="H3">
        <f>E3-A3</f>
        <v>-20</v>
      </c>
      <c r="I3">
        <f>G3+H3</f>
        <v>-62</v>
      </c>
      <c r="J3">
        <f>B3+I3</f>
        <v>-61</v>
      </c>
      <c r="K3">
        <f>A3+J3+I3</f>
        <v>-122</v>
      </c>
      <c r="L3">
        <f>J3-I3</f>
        <v>1</v>
      </c>
      <c r="M3">
        <f>I3-K3</f>
        <v>60</v>
      </c>
      <c r="N3">
        <f>IF(I3&gt;J3,F3-E3-B3,H3-F3-A3)</f>
        <v>-10</v>
      </c>
      <c r="O3">
        <f>N3+M3+L3</f>
        <v>51</v>
      </c>
      <c r="P3">
        <f>O3+N3+M3</f>
        <v>101</v>
      </c>
      <c r="Q3">
        <f>P3+O3+N3</f>
        <v>142</v>
      </c>
      <c r="R3">
        <f>Q3+P3+O3</f>
        <v>294</v>
      </c>
      <c r="S3">
        <f>R3+Q3+P3</f>
        <v>537</v>
      </c>
      <c r="T3">
        <f>S3-Q3-N3</f>
        <v>405</v>
      </c>
      <c r="U3">
        <f>T3-R3-O3</f>
        <v>60</v>
      </c>
      <c r="V3">
        <f>IF(S3&gt;T3,I3,J3+G3)</f>
        <v>-62</v>
      </c>
      <c r="W3">
        <f>A3+B3+C3</f>
        <v>8</v>
      </c>
      <c r="X3">
        <f>B3+C3+D3</f>
        <v>-5</v>
      </c>
      <c r="Y3">
        <f>S3*A3-B3</f>
        <v>536</v>
      </c>
      <c r="Z3">
        <f>Y3-W3</f>
        <v>528</v>
      </c>
      <c r="AA3">
        <f>A3*F3</f>
        <v>-11</v>
      </c>
      <c r="AB3">
        <f>B3*I3</f>
        <v>-62</v>
      </c>
      <c r="AC3">
        <f>AA3*AB3</f>
        <v>682</v>
      </c>
      <c r="AF3">
        <f>SUM(C3:AC3)</f>
        <v>2912</v>
      </c>
      <c r="AG3">
        <v>2912</v>
      </c>
    </row>
    <row r="4" spans="1:33" ht="15">
      <c r="A4">
        <v>2</v>
      </c>
      <c r="B4">
        <v>2</v>
      </c>
      <c r="C4">
        <f aca="true" t="shared" si="0" ref="C4:C28">A4+5</f>
        <v>7</v>
      </c>
      <c r="D4">
        <f aca="true" t="shared" si="1" ref="D4:D28">IF(A4&gt;10,B4+4,B4-13)</f>
        <v>-11</v>
      </c>
      <c r="E4">
        <f aca="true" t="shared" si="2" ref="E4:E28">IF(B4=6,D4-B4,D4+A4-8)</f>
        <v>-17</v>
      </c>
      <c r="F4">
        <f aca="true" t="shared" si="3" ref="F4:F28">B4-12</f>
        <v>-10</v>
      </c>
      <c r="G4">
        <f aca="true" t="shared" si="4" ref="G4:G28">F4+E4+D4</f>
        <v>-38</v>
      </c>
      <c r="H4">
        <f aca="true" t="shared" si="5" ref="H4:H28">E4-A4</f>
        <v>-19</v>
      </c>
      <c r="I4">
        <f aca="true" t="shared" si="6" ref="I4:I28">G4+H4</f>
        <v>-57</v>
      </c>
      <c r="J4">
        <f aca="true" t="shared" si="7" ref="J4:J28">B4+I4</f>
        <v>-55</v>
      </c>
      <c r="K4">
        <f aca="true" t="shared" si="8" ref="K4:K28">A4+J4+I4</f>
        <v>-110</v>
      </c>
      <c r="L4">
        <f aca="true" t="shared" si="9" ref="L4:L28">J4-I4</f>
        <v>2</v>
      </c>
      <c r="M4">
        <f aca="true" t="shared" si="10" ref="M4:M28">I4-K4</f>
        <v>53</v>
      </c>
      <c r="N4">
        <f aca="true" t="shared" si="11" ref="N4:N28">IF(I4&gt;J4,F4-E4-B4,H4-F4-A4)</f>
        <v>-11</v>
      </c>
      <c r="O4">
        <f aca="true" t="shared" si="12" ref="O4:O28">N4+M4+L4</f>
        <v>44</v>
      </c>
      <c r="P4">
        <f aca="true" t="shared" si="13" ref="P4:P28">O4+N4+M4</f>
        <v>86</v>
      </c>
      <c r="Q4">
        <f aca="true" t="shared" si="14" ref="Q4:Q28">P4+O4+N4</f>
        <v>119</v>
      </c>
      <c r="R4">
        <f aca="true" t="shared" si="15" ref="R4:R28">Q4+P4+O4</f>
        <v>249</v>
      </c>
      <c r="S4">
        <f aca="true" t="shared" si="16" ref="S4:S28">R4+Q4+P4</f>
        <v>454</v>
      </c>
      <c r="T4">
        <f>S4-Q4-N4</f>
        <v>346</v>
      </c>
      <c r="U4">
        <f>T4-R4-O4</f>
        <v>53</v>
      </c>
      <c r="V4">
        <f aca="true" t="shared" si="17" ref="V4:V28">IF(S4&gt;T4,I4,J4+G4)</f>
        <v>-57</v>
      </c>
      <c r="W4">
        <f aca="true" t="shared" si="18" ref="W4:W28">A4+B4+C4</f>
        <v>11</v>
      </c>
      <c r="X4">
        <f aca="true" t="shared" si="19" ref="X4:X28">B4+C4+D4</f>
        <v>-2</v>
      </c>
      <c r="Y4">
        <f aca="true" t="shared" si="20" ref="Y4:Y28">S4*A4-B4</f>
        <v>906</v>
      </c>
      <c r="Z4">
        <f aca="true" t="shared" si="21" ref="Z4:Z28">Y4-W4</f>
        <v>895</v>
      </c>
      <c r="AA4">
        <f aca="true" t="shared" si="22" ref="AA4:AA28">A4*F4</f>
        <v>-20</v>
      </c>
      <c r="AB4">
        <f aca="true" t="shared" si="23" ref="AB4:AB28">B4*I4</f>
        <v>-114</v>
      </c>
      <c r="AC4">
        <f aca="true" t="shared" si="24" ref="AC4:AC28">AA4*AB4</f>
        <v>2280</v>
      </c>
      <c r="AF4">
        <f aca="true" t="shared" si="25" ref="AF4:AF28">SUM(C4:AC4)</f>
        <v>4984</v>
      </c>
      <c r="AG4">
        <v>4984</v>
      </c>
    </row>
    <row r="5" spans="1:33" ht="15">
      <c r="A5">
        <v>3</v>
      </c>
      <c r="B5">
        <v>3</v>
      </c>
      <c r="C5">
        <f t="shared" si="0"/>
        <v>8</v>
      </c>
      <c r="D5">
        <f t="shared" si="1"/>
        <v>-10</v>
      </c>
      <c r="E5">
        <f t="shared" si="2"/>
        <v>-15</v>
      </c>
      <c r="F5">
        <f t="shared" si="3"/>
        <v>-9</v>
      </c>
      <c r="G5">
        <f t="shared" si="4"/>
        <v>-34</v>
      </c>
      <c r="H5">
        <f t="shared" si="5"/>
        <v>-18</v>
      </c>
      <c r="I5">
        <f t="shared" si="6"/>
        <v>-52</v>
      </c>
      <c r="J5">
        <f t="shared" si="7"/>
        <v>-49</v>
      </c>
      <c r="K5">
        <f t="shared" si="8"/>
        <v>-98</v>
      </c>
      <c r="L5">
        <f t="shared" si="9"/>
        <v>3</v>
      </c>
      <c r="M5">
        <f t="shared" si="10"/>
        <v>46</v>
      </c>
      <c r="N5">
        <f t="shared" si="11"/>
        <v>-12</v>
      </c>
      <c r="O5">
        <f t="shared" si="12"/>
        <v>37</v>
      </c>
      <c r="P5">
        <f t="shared" si="13"/>
        <v>71</v>
      </c>
      <c r="Q5">
        <f t="shared" si="14"/>
        <v>96</v>
      </c>
      <c r="R5">
        <f t="shared" si="15"/>
        <v>204</v>
      </c>
      <c r="S5">
        <f t="shared" si="16"/>
        <v>371</v>
      </c>
      <c r="T5">
        <f>S5-Q5-N5</f>
        <v>287</v>
      </c>
      <c r="U5">
        <f>T5-R5-O5</f>
        <v>46</v>
      </c>
      <c r="V5">
        <f t="shared" si="17"/>
        <v>-52</v>
      </c>
      <c r="W5">
        <f t="shared" si="18"/>
        <v>14</v>
      </c>
      <c r="X5">
        <f t="shared" si="19"/>
        <v>1</v>
      </c>
      <c r="Y5">
        <f t="shared" si="20"/>
        <v>1110</v>
      </c>
      <c r="Z5">
        <f t="shared" si="21"/>
        <v>1096</v>
      </c>
      <c r="AA5">
        <f t="shared" si="22"/>
        <v>-27</v>
      </c>
      <c r="AB5">
        <f t="shared" si="23"/>
        <v>-156</v>
      </c>
      <c r="AC5">
        <f t="shared" si="24"/>
        <v>4212</v>
      </c>
      <c r="AF5">
        <f t="shared" si="25"/>
        <v>7070</v>
      </c>
      <c r="AG5">
        <v>7070</v>
      </c>
    </row>
    <row r="6" spans="1:33" ht="15">
      <c r="A6">
        <v>5</v>
      </c>
      <c r="B6">
        <v>5</v>
      </c>
      <c r="C6">
        <f t="shared" si="0"/>
        <v>10</v>
      </c>
      <c r="D6">
        <f t="shared" si="1"/>
        <v>-8</v>
      </c>
      <c r="E6">
        <f t="shared" si="2"/>
        <v>-11</v>
      </c>
      <c r="F6">
        <f t="shared" si="3"/>
        <v>-7</v>
      </c>
      <c r="G6">
        <f t="shared" si="4"/>
        <v>-26</v>
      </c>
      <c r="H6">
        <f t="shared" si="5"/>
        <v>-16</v>
      </c>
      <c r="I6">
        <f t="shared" si="6"/>
        <v>-42</v>
      </c>
      <c r="J6">
        <f t="shared" si="7"/>
        <v>-37</v>
      </c>
      <c r="K6">
        <f t="shared" si="8"/>
        <v>-74</v>
      </c>
      <c r="L6">
        <f t="shared" si="9"/>
        <v>5</v>
      </c>
      <c r="M6">
        <f t="shared" si="10"/>
        <v>32</v>
      </c>
      <c r="N6">
        <f t="shared" si="11"/>
        <v>-14</v>
      </c>
      <c r="O6">
        <f t="shared" si="12"/>
        <v>23</v>
      </c>
      <c r="P6">
        <f t="shared" si="13"/>
        <v>41</v>
      </c>
      <c r="Q6">
        <f t="shared" si="14"/>
        <v>50</v>
      </c>
      <c r="R6">
        <f t="shared" si="15"/>
        <v>114</v>
      </c>
      <c r="S6">
        <f t="shared" si="16"/>
        <v>205</v>
      </c>
      <c r="T6">
        <f>S6-Q6-N6</f>
        <v>169</v>
      </c>
      <c r="U6">
        <f>T6-R6-O6</f>
        <v>32</v>
      </c>
      <c r="V6">
        <f t="shared" si="17"/>
        <v>-42</v>
      </c>
      <c r="W6">
        <f t="shared" si="18"/>
        <v>20</v>
      </c>
      <c r="X6">
        <f t="shared" si="19"/>
        <v>7</v>
      </c>
      <c r="Y6">
        <f t="shared" si="20"/>
        <v>1020</v>
      </c>
      <c r="Z6">
        <f t="shared" si="21"/>
        <v>1000</v>
      </c>
      <c r="AA6">
        <f t="shared" si="22"/>
        <v>-35</v>
      </c>
      <c r="AB6">
        <f t="shared" si="23"/>
        <v>-210</v>
      </c>
      <c r="AC6">
        <f t="shared" si="24"/>
        <v>7350</v>
      </c>
      <c r="AF6">
        <f t="shared" si="25"/>
        <v>9556</v>
      </c>
      <c r="AG6">
        <v>9556</v>
      </c>
    </row>
    <row r="7" spans="1:33" ht="15">
      <c r="A7">
        <v>4</v>
      </c>
      <c r="B7">
        <v>4</v>
      </c>
      <c r="C7">
        <f t="shared" si="0"/>
        <v>9</v>
      </c>
      <c r="D7">
        <f t="shared" si="1"/>
        <v>-9</v>
      </c>
      <c r="E7">
        <f t="shared" si="2"/>
        <v>-13</v>
      </c>
      <c r="F7">
        <f t="shared" si="3"/>
        <v>-8</v>
      </c>
      <c r="G7">
        <f t="shared" si="4"/>
        <v>-30</v>
      </c>
      <c r="H7">
        <f t="shared" si="5"/>
        <v>-17</v>
      </c>
      <c r="I7">
        <f t="shared" si="6"/>
        <v>-47</v>
      </c>
      <c r="J7">
        <f t="shared" si="7"/>
        <v>-43</v>
      </c>
      <c r="K7">
        <f t="shared" si="8"/>
        <v>-86</v>
      </c>
      <c r="L7">
        <f t="shared" si="9"/>
        <v>4</v>
      </c>
      <c r="M7">
        <f t="shared" si="10"/>
        <v>39</v>
      </c>
      <c r="N7">
        <f t="shared" si="11"/>
        <v>-13</v>
      </c>
      <c r="O7">
        <f t="shared" si="12"/>
        <v>30</v>
      </c>
      <c r="P7">
        <f t="shared" si="13"/>
        <v>56</v>
      </c>
      <c r="Q7">
        <f t="shared" si="14"/>
        <v>73</v>
      </c>
      <c r="R7">
        <f t="shared" si="15"/>
        <v>159</v>
      </c>
      <c r="S7">
        <f t="shared" si="16"/>
        <v>288</v>
      </c>
      <c r="T7">
        <f>S7-Q7-N7</f>
        <v>228</v>
      </c>
      <c r="U7">
        <f>T7-R7-O7</f>
        <v>39</v>
      </c>
      <c r="V7">
        <f t="shared" si="17"/>
        <v>-47</v>
      </c>
      <c r="W7">
        <f t="shared" si="18"/>
        <v>17</v>
      </c>
      <c r="X7">
        <f t="shared" si="19"/>
        <v>4</v>
      </c>
      <c r="Y7">
        <f t="shared" si="20"/>
        <v>1148</v>
      </c>
      <c r="Z7">
        <f t="shared" si="21"/>
        <v>1131</v>
      </c>
      <c r="AA7">
        <f t="shared" si="22"/>
        <v>-32</v>
      </c>
      <c r="AB7">
        <f t="shared" si="23"/>
        <v>-188</v>
      </c>
      <c r="AC7">
        <f t="shared" si="24"/>
        <v>6016</v>
      </c>
      <c r="AF7">
        <f t="shared" si="25"/>
        <v>8708</v>
      </c>
      <c r="AG7">
        <v>8708</v>
      </c>
    </row>
    <row r="8" spans="1:33" ht="15">
      <c r="A8">
        <v>7</v>
      </c>
      <c r="B8">
        <v>7</v>
      </c>
      <c r="C8">
        <f t="shared" si="0"/>
        <v>12</v>
      </c>
      <c r="D8">
        <f t="shared" si="1"/>
        <v>-6</v>
      </c>
      <c r="E8">
        <f t="shared" si="2"/>
        <v>-7</v>
      </c>
      <c r="F8">
        <f t="shared" si="3"/>
        <v>-5</v>
      </c>
      <c r="G8">
        <f t="shared" si="4"/>
        <v>-18</v>
      </c>
      <c r="H8">
        <f t="shared" si="5"/>
        <v>-14</v>
      </c>
      <c r="I8">
        <f t="shared" si="6"/>
        <v>-32</v>
      </c>
      <c r="J8">
        <f t="shared" si="7"/>
        <v>-25</v>
      </c>
      <c r="K8">
        <f t="shared" si="8"/>
        <v>-50</v>
      </c>
      <c r="L8">
        <f t="shared" si="9"/>
        <v>7</v>
      </c>
      <c r="M8">
        <f t="shared" si="10"/>
        <v>18</v>
      </c>
      <c r="N8">
        <f t="shared" si="11"/>
        <v>-16</v>
      </c>
      <c r="O8">
        <f t="shared" si="12"/>
        <v>9</v>
      </c>
      <c r="P8">
        <f t="shared" si="13"/>
        <v>11</v>
      </c>
      <c r="Q8">
        <f t="shared" si="14"/>
        <v>4</v>
      </c>
      <c r="R8">
        <f t="shared" si="15"/>
        <v>24</v>
      </c>
      <c r="S8">
        <f t="shared" si="16"/>
        <v>39</v>
      </c>
      <c r="T8">
        <f>S8-Q8-N8</f>
        <v>51</v>
      </c>
      <c r="U8">
        <f>T8-R8-O8</f>
        <v>18</v>
      </c>
      <c r="V8">
        <f t="shared" si="17"/>
        <v>-43</v>
      </c>
      <c r="W8">
        <f t="shared" si="18"/>
        <v>26</v>
      </c>
      <c r="X8">
        <f t="shared" si="19"/>
        <v>13</v>
      </c>
      <c r="Y8">
        <f t="shared" si="20"/>
        <v>266</v>
      </c>
      <c r="Z8">
        <f t="shared" si="21"/>
        <v>240</v>
      </c>
      <c r="AA8">
        <f t="shared" si="22"/>
        <v>-35</v>
      </c>
      <c r="AB8">
        <f t="shared" si="23"/>
        <v>-224</v>
      </c>
      <c r="AC8">
        <f t="shared" si="24"/>
        <v>7840</v>
      </c>
      <c r="AF8">
        <f t="shared" si="25"/>
        <v>8103</v>
      </c>
      <c r="AG8">
        <v>8103</v>
      </c>
    </row>
    <row r="9" spans="1:33" ht="15">
      <c r="A9">
        <v>2</v>
      </c>
      <c r="B9">
        <v>2</v>
      </c>
      <c r="C9">
        <f t="shared" si="0"/>
        <v>7</v>
      </c>
      <c r="D9">
        <f t="shared" si="1"/>
        <v>-11</v>
      </c>
      <c r="E9">
        <f t="shared" si="2"/>
        <v>-17</v>
      </c>
      <c r="F9">
        <f t="shared" si="3"/>
        <v>-10</v>
      </c>
      <c r="G9">
        <f t="shared" si="4"/>
        <v>-38</v>
      </c>
      <c r="H9">
        <f t="shared" si="5"/>
        <v>-19</v>
      </c>
      <c r="I9">
        <f t="shared" si="6"/>
        <v>-57</v>
      </c>
      <c r="J9">
        <f t="shared" si="7"/>
        <v>-55</v>
      </c>
      <c r="K9">
        <f t="shared" si="8"/>
        <v>-110</v>
      </c>
      <c r="L9">
        <f t="shared" si="9"/>
        <v>2</v>
      </c>
      <c r="M9">
        <f t="shared" si="10"/>
        <v>53</v>
      </c>
      <c r="N9">
        <f t="shared" si="11"/>
        <v>-11</v>
      </c>
      <c r="O9">
        <f t="shared" si="12"/>
        <v>44</v>
      </c>
      <c r="P9">
        <f t="shared" si="13"/>
        <v>86</v>
      </c>
      <c r="Q9">
        <f t="shared" si="14"/>
        <v>119</v>
      </c>
      <c r="R9">
        <f t="shared" si="15"/>
        <v>249</v>
      </c>
      <c r="S9">
        <f t="shared" si="16"/>
        <v>454</v>
      </c>
      <c r="T9">
        <f>S9-Q9-N9</f>
        <v>346</v>
      </c>
      <c r="U9">
        <f>T9-R9-O9</f>
        <v>53</v>
      </c>
      <c r="V9">
        <f t="shared" si="17"/>
        <v>-57</v>
      </c>
      <c r="W9">
        <f t="shared" si="18"/>
        <v>11</v>
      </c>
      <c r="X9">
        <f t="shared" si="19"/>
        <v>-2</v>
      </c>
      <c r="Y9">
        <f t="shared" si="20"/>
        <v>906</v>
      </c>
      <c r="Z9">
        <f t="shared" si="21"/>
        <v>895</v>
      </c>
      <c r="AA9">
        <f t="shared" si="22"/>
        <v>-20</v>
      </c>
      <c r="AB9">
        <f t="shared" si="23"/>
        <v>-114</v>
      </c>
      <c r="AC9">
        <f t="shared" si="24"/>
        <v>2280</v>
      </c>
      <c r="AF9">
        <f t="shared" si="25"/>
        <v>4984</v>
      </c>
      <c r="AG9">
        <v>4984</v>
      </c>
    </row>
    <row r="10" spans="1:33" ht="15">
      <c r="A10">
        <v>6</v>
      </c>
      <c r="B10">
        <v>6</v>
      </c>
      <c r="C10">
        <f t="shared" si="0"/>
        <v>11</v>
      </c>
      <c r="D10">
        <f t="shared" si="1"/>
        <v>-7</v>
      </c>
      <c r="E10">
        <f t="shared" si="2"/>
        <v>-13</v>
      </c>
      <c r="F10">
        <f t="shared" si="3"/>
        <v>-6</v>
      </c>
      <c r="G10">
        <f t="shared" si="4"/>
        <v>-26</v>
      </c>
      <c r="H10">
        <f t="shared" si="5"/>
        <v>-19</v>
      </c>
      <c r="I10">
        <f t="shared" si="6"/>
        <v>-45</v>
      </c>
      <c r="J10">
        <f t="shared" si="7"/>
        <v>-39</v>
      </c>
      <c r="K10">
        <f t="shared" si="8"/>
        <v>-78</v>
      </c>
      <c r="L10">
        <f t="shared" si="9"/>
        <v>6</v>
      </c>
      <c r="M10">
        <f t="shared" si="10"/>
        <v>33</v>
      </c>
      <c r="N10">
        <f t="shared" si="11"/>
        <v>-19</v>
      </c>
      <c r="O10">
        <f t="shared" si="12"/>
        <v>20</v>
      </c>
      <c r="P10">
        <f t="shared" si="13"/>
        <v>34</v>
      </c>
      <c r="Q10">
        <f t="shared" si="14"/>
        <v>35</v>
      </c>
      <c r="R10">
        <f t="shared" si="15"/>
        <v>89</v>
      </c>
      <c r="S10">
        <f t="shared" si="16"/>
        <v>158</v>
      </c>
      <c r="T10">
        <f>S10-Q10-N10</f>
        <v>142</v>
      </c>
      <c r="U10">
        <f>T10-R10-O10</f>
        <v>33</v>
      </c>
      <c r="V10">
        <f t="shared" si="17"/>
        <v>-45</v>
      </c>
      <c r="W10">
        <f t="shared" si="18"/>
        <v>23</v>
      </c>
      <c r="X10">
        <f t="shared" si="19"/>
        <v>10</v>
      </c>
      <c r="Y10">
        <f t="shared" si="20"/>
        <v>942</v>
      </c>
      <c r="Z10">
        <f t="shared" si="21"/>
        <v>919</v>
      </c>
      <c r="AA10">
        <f t="shared" si="22"/>
        <v>-36</v>
      </c>
      <c r="AB10">
        <f t="shared" si="23"/>
        <v>-270</v>
      </c>
      <c r="AC10">
        <f t="shared" si="24"/>
        <v>9720</v>
      </c>
      <c r="AF10">
        <f t="shared" si="25"/>
        <v>11572</v>
      </c>
      <c r="AG10">
        <v>11572</v>
      </c>
    </row>
    <row r="11" spans="1:33" ht="15">
      <c r="A11">
        <v>0</v>
      </c>
      <c r="B11">
        <v>0</v>
      </c>
      <c r="C11">
        <f t="shared" si="0"/>
        <v>5</v>
      </c>
      <c r="D11">
        <f t="shared" si="1"/>
        <v>-13</v>
      </c>
      <c r="E11">
        <f t="shared" si="2"/>
        <v>-21</v>
      </c>
      <c r="F11">
        <f t="shared" si="3"/>
        <v>-12</v>
      </c>
      <c r="G11">
        <f t="shared" si="4"/>
        <v>-46</v>
      </c>
      <c r="H11">
        <f t="shared" si="5"/>
        <v>-21</v>
      </c>
      <c r="I11">
        <f t="shared" si="6"/>
        <v>-67</v>
      </c>
      <c r="J11">
        <f t="shared" si="7"/>
        <v>-67</v>
      </c>
      <c r="K11">
        <f t="shared" si="8"/>
        <v>-134</v>
      </c>
      <c r="L11">
        <f t="shared" si="9"/>
        <v>0</v>
      </c>
      <c r="M11">
        <f t="shared" si="10"/>
        <v>67</v>
      </c>
      <c r="N11">
        <f t="shared" si="11"/>
        <v>-9</v>
      </c>
      <c r="O11">
        <f t="shared" si="12"/>
        <v>58</v>
      </c>
      <c r="P11">
        <f t="shared" si="13"/>
        <v>116</v>
      </c>
      <c r="Q11">
        <f t="shared" si="14"/>
        <v>165</v>
      </c>
      <c r="R11">
        <f t="shared" si="15"/>
        <v>339</v>
      </c>
      <c r="S11">
        <f t="shared" si="16"/>
        <v>620</v>
      </c>
      <c r="T11">
        <f>S11-Q11-N11</f>
        <v>464</v>
      </c>
      <c r="U11">
        <f>T11-R11-O11</f>
        <v>67</v>
      </c>
      <c r="V11">
        <f t="shared" si="17"/>
        <v>-67</v>
      </c>
      <c r="W11">
        <f t="shared" si="18"/>
        <v>5</v>
      </c>
      <c r="X11">
        <f t="shared" si="19"/>
        <v>-8</v>
      </c>
      <c r="Y11">
        <f t="shared" si="20"/>
        <v>0</v>
      </c>
      <c r="Z11">
        <f t="shared" si="21"/>
        <v>-5</v>
      </c>
      <c r="AA11">
        <f t="shared" si="22"/>
        <v>0</v>
      </c>
      <c r="AB11">
        <f t="shared" si="23"/>
        <v>0</v>
      </c>
      <c r="AC11">
        <f t="shared" si="24"/>
        <v>0</v>
      </c>
      <c r="AF11">
        <f t="shared" si="25"/>
        <v>1436</v>
      </c>
      <c r="AG11">
        <v>1436</v>
      </c>
    </row>
    <row r="12" spans="1:33" ht="15">
      <c r="A12">
        <v>9</v>
      </c>
      <c r="B12">
        <v>9</v>
      </c>
      <c r="C12">
        <f t="shared" si="0"/>
        <v>14</v>
      </c>
      <c r="D12">
        <f t="shared" si="1"/>
        <v>-4</v>
      </c>
      <c r="E12">
        <f t="shared" si="2"/>
        <v>-3</v>
      </c>
      <c r="F12">
        <f t="shared" si="3"/>
        <v>-3</v>
      </c>
      <c r="G12">
        <f t="shared" si="4"/>
        <v>-10</v>
      </c>
      <c r="H12">
        <f t="shared" si="5"/>
        <v>-12</v>
      </c>
      <c r="I12">
        <f t="shared" si="6"/>
        <v>-22</v>
      </c>
      <c r="J12">
        <f t="shared" si="7"/>
        <v>-13</v>
      </c>
      <c r="K12">
        <f t="shared" si="8"/>
        <v>-26</v>
      </c>
      <c r="L12">
        <f t="shared" si="9"/>
        <v>9</v>
      </c>
      <c r="M12">
        <f t="shared" si="10"/>
        <v>4</v>
      </c>
      <c r="N12">
        <f t="shared" si="11"/>
        <v>-18</v>
      </c>
      <c r="O12">
        <f t="shared" si="12"/>
        <v>-5</v>
      </c>
      <c r="P12">
        <f t="shared" si="13"/>
        <v>-19</v>
      </c>
      <c r="Q12">
        <f t="shared" si="14"/>
        <v>-42</v>
      </c>
      <c r="R12">
        <f t="shared" si="15"/>
        <v>-66</v>
      </c>
      <c r="S12">
        <f t="shared" si="16"/>
        <v>-127</v>
      </c>
      <c r="T12">
        <f>S12-Q12-N12</f>
        <v>-67</v>
      </c>
      <c r="U12">
        <f>T12-R12-O12</f>
        <v>4</v>
      </c>
      <c r="V12">
        <f t="shared" si="17"/>
        <v>-23</v>
      </c>
      <c r="W12">
        <f t="shared" si="18"/>
        <v>32</v>
      </c>
      <c r="X12">
        <f t="shared" si="19"/>
        <v>19</v>
      </c>
      <c r="Y12">
        <f t="shared" si="20"/>
        <v>-1152</v>
      </c>
      <c r="Z12">
        <f t="shared" si="21"/>
        <v>-1184</v>
      </c>
      <c r="AA12">
        <f t="shared" si="22"/>
        <v>-27</v>
      </c>
      <c r="AB12">
        <f t="shared" si="23"/>
        <v>-198</v>
      </c>
      <c r="AC12">
        <f t="shared" si="24"/>
        <v>5346</v>
      </c>
      <c r="AF12">
        <f t="shared" si="25"/>
        <v>2407</v>
      </c>
      <c r="AG12">
        <v>2407</v>
      </c>
    </row>
    <row r="13" spans="1:33" ht="15">
      <c r="A13">
        <v>5</v>
      </c>
      <c r="B13">
        <v>5</v>
      </c>
      <c r="C13">
        <f t="shared" si="0"/>
        <v>10</v>
      </c>
      <c r="D13">
        <f t="shared" si="1"/>
        <v>-8</v>
      </c>
      <c r="E13">
        <f t="shared" si="2"/>
        <v>-11</v>
      </c>
      <c r="F13">
        <f t="shared" si="3"/>
        <v>-7</v>
      </c>
      <c r="G13">
        <f t="shared" si="4"/>
        <v>-26</v>
      </c>
      <c r="H13">
        <f t="shared" si="5"/>
        <v>-16</v>
      </c>
      <c r="I13">
        <f t="shared" si="6"/>
        <v>-42</v>
      </c>
      <c r="J13">
        <f t="shared" si="7"/>
        <v>-37</v>
      </c>
      <c r="K13">
        <f t="shared" si="8"/>
        <v>-74</v>
      </c>
      <c r="L13">
        <f t="shared" si="9"/>
        <v>5</v>
      </c>
      <c r="M13">
        <f t="shared" si="10"/>
        <v>32</v>
      </c>
      <c r="N13">
        <f t="shared" si="11"/>
        <v>-14</v>
      </c>
      <c r="O13">
        <f t="shared" si="12"/>
        <v>23</v>
      </c>
      <c r="P13">
        <f t="shared" si="13"/>
        <v>41</v>
      </c>
      <c r="Q13">
        <f t="shared" si="14"/>
        <v>50</v>
      </c>
      <c r="R13">
        <f t="shared" si="15"/>
        <v>114</v>
      </c>
      <c r="S13">
        <f t="shared" si="16"/>
        <v>205</v>
      </c>
      <c r="T13">
        <f>S13-Q13-N13</f>
        <v>169</v>
      </c>
      <c r="U13">
        <f>T13-R13-O13</f>
        <v>32</v>
      </c>
      <c r="V13">
        <f t="shared" si="17"/>
        <v>-42</v>
      </c>
      <c r="W13">
        <f t="shared" si="18"/>
        <v>20</v>
      </c>
      <c r="X13">
        <f t="shared" si="19"/>
        <v>7</v>
      </c>
      <c r="Y13">
        <f t="shared" si="20"/>
        <v>1020</v>
      </c>
      <c r="Z13">
        <f t="shared" si="21"/>
        <v>1000</v>
      </c>
      <c r="AA13">
        <f t="shared" si="22"/>
        <v>-35</v>
      </c>
      <c r="AB13">
        <f t="shared" si="23"/>
        <v>-210</v>
      </c>
      <c r="AC13">
        <f t="shared" si="24"/>
        <v>7350</v>
      </c>
      <c r="AF13">
        <f t="shared" si="25"/>
        <v>9556</v>
      </c>
      <c r="AG13">
        <v>9556</v>
      </c>
    </row>
    <row r="14" spans="1:33" ht="15">
      <c r="A14">
        <v>32</v>
      </c>
      <c r="B14">
        <v>32</v>
      </c>
      <c r="C14">
        <f t="shared" si="0"/>
        <v>37</v>
      </c>
      <c r="D14">
        <f t="shared" si="1"/>
        <v>36</v>
      </c>
      <c r="E14">
        <f t="shared" si="2"/>
        <v>60</v>
      </c>
      <c r="F14">
        <f t="shared" si="3"/>
        <v>20</v>
      </c>
      <c r="G14">
        <f t="shared" si="4"/>
        <v>116</v>
      </c>
      <c r="H14">
        <f t="shared" si="5"/>
        <v>28</v>
      </c>
      <c r="I14">
        <f t="shared" si="6"/>
        <v>144</v>
      </c>
      <c r="J14">
        <f t="shared" si="7"/>
        <v>176</v>
      </c>
      <c r="K14">
        <f t="shared" si="8"/>
        <v>352</v>
      </c>
      <c r="L14">
        <f t="shared" si="9"/>
        <v>32</v>
      </c>
      <c r="M14">
        <f t="shared" si="10"/>
        <v>-208</v>
      </c>
      <c r="N14">
        <f t="shared" si="11"/>
        <v>-24</v>
      </c>
      <c r="O14">
        <f t="shared" si="12"/>
        <v>-200</v>
      </c>
      <c r="P14">
        <f t="shared" si="13"/>
        <v>-432</v>
      </c>
      <c r="Q14">
        <f t="shared" si="14"/>
        <v>-656</v>
      </c>
      <c r="R14">
        <f t="shared" si="15"/>
        <v>-1288</v>
      </c>
      <c r="S14">
        <f t="shared" si="16"/>
        <v>-2376</v>
      </c>
      <c r="T14">
        <f>S14-Q14-N14</f>
        <v>-1696</v>
      </c>
      <c r="U14">
        <f>T14-R14-O14</f>
        <v>-208</v>
      </c>
      <c r="V14">
        <f t="shared" si="17"/>
        <v>292</v>
      </c>
      <c r="W14">
        <f t="shared" si="18"/>
        <v>101</v>
      </c>
      <c r="X14">
        <f t="shared" si="19"/>
        <v>105</v>
      </c>
      <c r="Y14">
        <f t="shared" si="20"/>
        <v>-76064</v>
      </c>
      <c r="Z14">
        <f t="shared" si="21"/>
        <v>-76165</v>
      </c>
      <c r="AA14">
        <f t="shared" si="22"/>
        <v>640</v>
      </c>
      <c r="AB14">
        <f t="shared" si="23"/>
        <v>4608</v>
      </c>
      <c r="AC14">
        <f t="shared" si="24"/>
        <v>2949120</v>
      </c>
      <c r="AF14">
        <f t="shared" si="25"/>
        <v>2796550</v>
      </c>
      <c r="AG14">
        <v>2796550</v>
      </c>
    </row>
    <row r="15" spans="1:33" ht="15">
      <c r="A15">
        <v>87</v>
      </c>
      <c r="B15">
        <v>87</v>
      </c>
      <c r="C15">
        <f t="shared" si="0"/>
        <v>92</v>
      </c>
      <c r="D15">
        <f t="shared" si="1"/>
        <v>91</v>
      </c>
      <c r="E15">
        <f t="shared" si="2"/>
        <v>170</v>
      </c>
      <c r="F15">
        <f t="shared" si="3"/>
        <v>75</v>
      </c>
      <c r="G15">
        <f t="shared" si="4"/>
        <v>336</v>
      </c>
      <c r="H15">
        <f t="shared" si="5"/>
        <v>83</v>
      </c>
      <c r="I15">
        <f t="shared" si="6"/>
        <v>419</v>
      </c>
      <c r="J15">
        <f t="shared" si="7"/>
        <v>506</v>
      </c>
      <c r="K15">
        <f t="shared" si="8"/>
        <v>1012</v>
      </c>
      <c r="L15">
        <f t="shared" si="9"/>
        <v>87</v>
      </c>
      <c r="M15">
        <f t="shared" si="10"/>
        <v>-593</v>
      </c>
      <c r="N15">
        <f t="shared" si="11"/>
        <v>-79</v>
      </c>
      <c r="O15">
        <f t="shared" si="12"/>
        <v>-585</v>
      </c>
      <c r="P15">
        <f t="shared" si="13"/>
        <v>-1257</v>
      </c>
      <c r="Q15">
        <f t="shared" si="14"/>
        <v>-1921</v>
      </c>
      <c r="R15">
        <f t="shared" si="15"/>
        <v>-3763</v>
      </c>
      <c r="S15">
        <f t="shared" si="16"/>
        <v>-6941</v>
      </c>
      <c r="T15">
        <f>S15-Q15-N15</f>
        <v>-4941</v>
      </c>
      <c r="U15">
        <f>T15-R15-O15</f>
        <v>-593</v>
      </c>
      <c r="V15">
        <f t="shared" si="17"/>
        <v>842</v>
      </c>
      <c r="W15">
        <f t="shared" si="18"/>
        <v>266</v>
      </c>
      <c r="X15">
        <f t="shared" si="19"/>
        <v>270</v>
      </c>
      <c r="Y15">
        <f t="shared" si="20"/>
        <v>-603954</v>
      </c>
      <c r="Z15">
        <f t="shared" si="21"/>
        <v>-604220</v>
      </c>
      <c r="AA15">
        <f t="shared" si="22"/>
        <v>6525</v>
      </c>
      <c r="AB15">
        <f t="shared" si="23"/>
        <v>36453</v>
      </c>
      <c r="AC15">
        <f t="shared" si="24"/>
        <v>237855825</v>
      </c>
      <c r="AF15">
        <f t="shared" si="25"/>
        <v>236674205</v>
      </c>
      <c r="AG15">
        <v>236674205</v>
      </c>
    </row>
    <row r="16" spans="1:33" ht="15">
      <c r="A16">
        <v>1</v>
      </c>
      <c r="B16">
        <v>1</v>
      </c>
      <c r="C16">
        <f t="shared" si="0"/>
        <v>6</v>
      </c>
      <c r="D16">
        <f t="shared" si="1"/>
        <v>-12</v>
      </c>
      <c r="E16">
        <f t="shared" si="2"/>
        <v>-19</v>
      </c>
      <c r="F16">
        <f t="shared" si="3"/>
        <v>-11</v>
      </c>
      <c r="G16">
        <f t="shared" si="4"/>
        <v>-42</v>
      </c>
      <c r="H16">
        <f t="shared" si="5"/>
        <v>-20</v>
      </c>
      <c r="I16">
        <f t="shared" si="6"/>
        <v>-62</v>
      </c>
      <c r="J16">
        <f t="shared" si="7"/>
        <v>-61</v>
      </c>
      <c r="K16">
        <f t="shared" si="8"/>
        <v>-122</v>
      </c>
      <c r="L16">
        <f t="shared" si="9"/>
        <v>1</v>
      </c>
      <c r="M16">
        <f t="shared" si="10"/>
        <v>60</v>
      </c>
      <c r="N16">
        <f t="shared" si="11"/>
        <v>-10</v>
      </c>
      <c r="O16">
        <f t="shared" si="12"/>
        <v>51</v>
      </c>
      <c r="P16">
        <f t="shared" si="13"/>
        <v>101</v>
      </c>
      <c r="Q16">
        <f t="shared" si="14"/>
        <v>142</v>
      </c>
      <c r="R16">
        <f t="shared" si="15"/>
        <v>294</v>
      </c>
      <c r="S16">
        <f t="shared" si="16"/>
        <v>537</v>
      </c>
      <c r="T16">
        <f>S16-Q16-N16</f>
        <v>405</v>
      </c>
      <c r="U16">
        <f>T16-R16-O16</f>
        <v>60</v>
      </c>
      <c r="V16">
        <f t="shared" si="17"/>
        <v>-62</v>
      </c>
      <c r="W16">
        <f t="shared" si="18"/>
        <v>8</v>
      </c>
      <c r="X16">
        <f t="shared" si="19"/>
        <v>-5</v>
      </c>
      <c r="Y16">
        <f t="shared" si="20"/>
        <v>536</v>
      </c>
      <c r="Z16">
        <f t="shared" si="21"/>
        <v>528</v>
      </c>
      <c r="AA16">
        <f t="shared" si="22"/>
        <v>-11</v>
      </c>
      <c r="AB16">
        <f t="shared" si="23"/>
        <v>-62</v>
      </c>
      <c r="AC16">
        <f t="shared" si="24"/>
        <v>682</v>
      </c>
      <c r="AF16">
        <f t="shared" si="25"/>
        <v>2912</v>
      </c>
      <c r="AG16">
        <v>2912</v>
      </c>
    </row>
    <row r="17" spans="1:33" ht="15">
      <c r="A17">
        <v>2</v>
      </c>
      <c r="B17">
        <v>2</v>
      </c>
      <c r="C17">
        <f t="shared" si="0"/>
        <v>7</v>
      </c>
      <c r="D17">
        <f t="shared" si="1"/>
        <v>-11</v>
      </c>
      <c r="E17">
        <f t="shared" si="2"/>
        <v>-17</v>
      </c>
      <c r="F17">
        <f t="shared" si="3"/>
        <v>-10</v>
      </c>
      <c r="G17">
        <f t="shared" si="4"/>
        <v>-38</v>
      </c>
      <c r="H17">
        <f t="shared" si="5"/>
        <v>-19</v>
      </c>
      <c r="I17">
        <f t="shared" si="6"/>
        <v>-57</v>
      </c>
      <c r="J17">
        <f t="shared" si="7"/>
        <v>-55</v>
      </c>
      <c r="K17">
        <f t="shared" si="8"/>
        <v>-110</v>
      </c>
      <c r="L17">
        <f t="shared" si="9"/>
        <v>2</v>
      </c>
      <c r="M17">
        <f t="shared" si="10"/>
        <v>53</v>
      </c>
      <c r="N17">
        <f t="shared" si="11"/>
        <v>-11</v>
      </c>
      <c r="O17">
        <f t="shared" si="12"/>
        <v>44</v>
      </c>
      <c r="P17">
        <f t="shared" si="13"/>
        <v>86</v>
      </c>
      <c r="Q17">
        <f t="shared" si="14"/>
        <v>119</v>
      </c>
      <c r="R17">
        <f t="shared" si="15"/>
        <v>249</v>
      </c>
      <c r="S17">
        <f t="shared" si="16"/>
        <v>454</v>
      </c>
      <c r="T17">
        <f>S17-Q17-N17</f>
        <v>346</v>
      </c>
      <c r="U17">
        <f>T17-R17-O17</f>
        <v>53</v>
      </c>
      <c r="V17">
        <f t="shared" si="17"/>
        <v>-57</v>
      </c>
      <c r="W17">
        <f t="shared" si="18"/>
        <v>11</v>
      </c>
      <c r="X17">
        <f t="shared" si="19"/>
        <v>-2</v>
      </c>
      <c r="Y17">
        <f t="shared" si="20"/>
        <v>906</v>
      </c>
      <c r="Z17">
        <f t="shared" si="21"/>
        <v>895</v>
      </c>
      <c r="AA17">
        <f t="shared" si="22"/>
        <v>-20</v>
      </c>
      <c r="AB17">
        <f t="shared" si="23"/>
        <v>-114</v>
      </c>
      <c r="AC17">
        <f t="shared" si="24"/>
        <v>2280</v>
      </c>
      <c r="AF17">
        <f t="shared" si="25"/>
        <v>4984</v>
      </c>
      <c r="AG17">
        <v>4984</v>
      </c>
    </row>
    <row r="18" spans="1:33" ht="15">
      <c r="A18">
        <v>3</v>
      </c>
      <c r="B18">
        <v>3</v>
      </c>
      <c r="C18">
        <f t="shared" si="0"/>
        <v>8</v>
      </c>
      <c r="D18">
        <f t="shared" si="1"/>
        <v>-10</v>
      </c>
      <c r="E18">
        <f t="shared" si="2"/>
        <v>-15</v>
      </c>
      <c r="F18">
        <f t="shared" si="3"/>
        <v>-9</v>
      </c>
      <c r="G18">
        <f t="shared" si="4"/>
        <v>-34</v>
      </c>
      <c r="H18">
        <f t="shared" si="5"/>
        <v>-18</v>
      </c>
      <c r="I18">
        <f t="shared" si="6"/>
        <v>-52</v>
      </c>
      <c r="J18">
        <f t="shared" si="7"/>
        <v>-49</v>
      </c>
      <c r="K18">
        <f t="shared" si="8"/>
        <v>-98</v>
      </c>
      <c r="L18">
        <f t="shared" si="9"/>
        <v>3</v>
      </c>
      <c r="M18">
        <f t="shared" si="10"/>
        <v>46</v>
      </c>
      <c r="N18">
        <f t="shared" si="11"/>
        <v>-12</v>
      </c>
      <c r="O18">
        <f t="shared" si="12"/>
        <v>37</v>
      </c>
      <c r="P18">
        <f t="shared" si="13"/>
        <v>71</v>
      </c>
      <c r="Q18">
        <f t="shared" si="14"/>
        <v>96</v>
      </c>
      <c r="R18">
        <f t="shared" si="15"/>
        <v>204</v>
      </c>
      <c r="S18">
        <f t="shared" si="16"/>
        <v>371</v>
      </c>
      <c r="T18">
        <f>S18-Q18-N18</f>
        <v>287</v>
      </c>
      <c r="U18">
        <f>T18-R18-O18</f>
        <v>46</v>
      </c>
      <c r="V18">
        <f t="shared" si="17"/>
        <v>-52</v>
      </c>
      <c r="W18">
        <f t="shared" si="18"/>
        <v>14</v>
      </c>
      <c r="X18">
        <f t="shared" si="19"/>
        <v>1</v>
      </c>
      <c r="Y18">
        <f t="shared" si="20"/>
        <v>1110</v>
      </c>
      <c r="Z18">
        <f t="shared" si="21"/>
        <v>1096</v>
      </c>
      <c r="AA18">
        <f t="shared" si="22"/>
        <v>-27</v>
      </c>
      <c r="AB18">
        <f t="shared" si="23"/>
        <v>-156</v>
      </c>
      <c r="AC18">
        <f t="shared" si="24"/>
        <v>4212</v>
      </c>
      <c r="AF18">
        <f t="shared" si="25"/>
        <v>7070</v>
      </c>
      <c r="AG18">
        <v>7070</v>
      </c>
    </row>
    <row r="19" spans="1:33" ht="15">
      <c r="A19">
        <v>5</v>
      </c>
      <c r="B19">
        <v>5</v>
      </c>
      <c r="C19">
        <f t="shared" si="0"/>
        <v>10</v>
      </c>
      <c r="D19">
        <f t="shared" si="1"/>
        <v>-8</v>
      </c>
      <c r="E19">
        <f t="shared" si="2"/>
        <v>-11</v>
      </c>
      <c r="F19">
        <f t="shared" si="3"/>
        <v>-7</v>
      </c>
      <c r="G19">
        <f t="shared" si="4"/>
        <v>-26</v>
      </c>
      <c r="H19">
        <f t="shared" si="5"/>
        <v>-16</v>
      </c>
      <c r="I19">
        <f t="shared" si="6"/>
        <v>-42</v>
      </c>
      <c r="J19">
        <f t="shared" si="7"/>
        <v>-37</v>
      </c>
      <c r="K19">
        <f t="shared" si="8"/>
        <v>-74</v>
      </c>
      <c r="L19">
        <f t="shared" si="9"/>
        <v>5</v>
      </c>
      <c r="M19">
        <f t="shared" si="10"/>
        <v>32</v>
      </c>
      <c r="N19">
        <f t="shared" si="11"/>
        <v>-14</v>
      </c>
      <c r="O19">
        <f t="shared" si="12"/>
        <v>23</v>
      </c>
      <c r="P19">
        <f t="shared" si="13"/>
        <v>41</v>
      </c>
      <c r="Q19">
        <f t="shared" si="14"/>
        <v>50</v>
      </c>
      <c r="R19">
        <f t="shared" si="15"/>
        <v>114</v>
      </c>
      <c r="S19">
        <f t="shared" si="16"/>
        <v>205</v>
      </c>
      <c r="T19">
        <f>S19-Q19-N19</f>
        <v>169</v>
      </c>
      <c r="U19">
        <f>T19-R19-O19</f>
        <v>32</v>
      </c>
      <c r="V19">
        <f t="shared" si="17"/>
        <v>-42</v>
      </c>
      <c r="W19">
        <f t="shared" si="18"/>
        <v>20</v>
      </c>
      <c r="X19">
        <f t="shared" si="19"/>
        <v>7</v>
      </c>
      <c r="Y19">
        <f t="shared" si="20"/>
        <v>1020</v>
      </c>
      <c r="Z19">
        <f t="shared" si="21"/>
        <v>1000</v>
      </c>
      <c r="AA19">
        <f t="shared" si="22"/>
        <v>-35</v>
      </c>
      <c r="AB19">
        <f t="shared" si="23"/>
        <v>-210</v>
      </c>
      <c r="AC19">
        <f t="shared" si="24"/>
        <v>7350</v>
      </c>
      <c r="AF19">
        <f t="shared" si="25"/>
        <v>9556</v>
      </c>
      <c r="AG19">
        <v>9556</v>
      </c>
    </row>
    <row r="20" spans="1:33" ht="15">
      <c r="A20">
        <v>4</v>
      </c>
      <c r="B20">
        <v>4</v>
      </c>
      <c r="C20">
        <f t="shared" si="0"/>
        <v>9</v>
      </c>
      <c r="D20">
        <f t="shared" si="1"/>
        <v>-9</v>
      </c>
      <c r="E20">
        <f t="shared" si="2"/>
        <v>-13</v>
      </c>
      <c r="F20">
        <f t="shared" si="3"/>
        <v>-8</v>
      </c>
      <c r="G20">
        <f t="shared" si="4"/>
        <v>-30</v>
      </c>
      <c r="H20">
        <f t="shared" si="5"/>
        <v>-17</v>
      </c>
      <c r="I20">
        <f t="shared" si="6"/>
        <v>-47</v>
      </c>
      <c r="J20">
        <f t="shared" si="7"/>
        <v>-43</v>
      </c>
      <c r="K20">
        <f t="shared" si="8"/>
        <v>-86</v>
      </c>
      <c r="L20">
        <f t="shared" si="9"/>
        <v>4</v>
      </c>
      <c r="M20">
        <f t="shared" si="10"/>
        <v>39</v>
      </c>
      <c r="N20">
        <f t="shared" si="11"/>
        <v>-13</v>
      </c>
      <c r="O20">
        <f t="shared" si="12"/>
        <v>30</v>
      </c>
      <c r="P20">
        <f t="shared" si="13"/>
        <v>56</v>
      </c>
      <c r="Q20">
        <f t="shared" si="14"/>
        <v>73</v>
      </c>
      <c r="R20">
        <f t="shared" si="15"/>
        <v>159</v>
      </c>
      <c r="S20">
        <f t="shared" si="16"/>
        <v>288</v>
      </c>
      <c r="T20">
        <f>S20-Q20-N20</f>
        <v>228</v>
      </c>
      <c r="U20">
        <f>T20-R20-O20</f>
        <v>39</v>
      </c>
      <c r="V20">
        <f t="shared" si="17"/>
        <v>-47</v>
      </c>
      <c r="W20">
        <f t="shared" si="18"/>
        <v>17</v>
      </c>
      <c r="X20">
        <f t="shared" si="19"/>
        <v>4</v>
      </c>
      <c r="Y20">
        <f t="shared" si="20"/>
        <v>1148</v>
      </c>
      <c r="Z20">
        <f t="shared" si="21"/>
        <v>1131</v>
      </c>
      <c r="AA20">
        <f t="shared" si="22"/>
        <v>-32</v>
      </c>
      <c r="AB20">
        <f t="shared" si="23"/>
        <v>-188</v>
      </c>
      <c r="AC20">
        <f t="shared" si="24"/>
        <v>6016</v>
      </c>
      <c r="AF20">
        <f t="shared" si="25"/>
        <v>8708</v>
      </c>
      <c r="AG20">
        <v>8708</v>
      </c>
    </row>
    <row r="21" spans="1:33" ht="15">
      <c r="A21">
        <v>7</v>
      </c>
      <c r="B21">
        <v>7</v>
      </c>
      <c r="C21">
        <f t="shared" si="0"/>
        <v>12</v>
      </c>
      <c r="D21">
        <f t="shared" si="1"/>
        <v>-6</v>
      </c>
      <c r="E21">
        <f t="shared" si="2"/>
        <v>-7</v>
      </c>
      <c r="F21">
        <f t="shared" si="3"/>
        <v>-5</v>
      </c>
      <c r="G21">
        <f t="shared" si="4"/>
        <v>-18</v>
      </c>
      <c r="H21">
        <f t="shared" si="5"/>
        <v>-14</v>
      </c>
      <c r="I21">
        <f t="shared" si="6"/>
        <v>-32</v>
      </c>
      <c r="J21">
        <f t="shared" si="7"/>
        <v>-25</v>
      </c>
      <c r="K21">
        <f t="shared" si="8"/>
        <v>-50</v>
      </c>
      <c r="L21">
        <f t="shared" si="9"/>
        <v>7</v>
      </c>
      <c r="M21">
        <f t="shared" si="10"/>
        <v>18</v>
      </c>
      <c r="N21">
        <f t="shared" si="11"/>
        <v>-16</v>
      </c>
      <c r="O21">
        <f t="shared" si="12"/>
        <v>9</v>
      </c>
      <c r="P21">
        <f t="shared" si="13"/>
        <v>11</v>
      </c>
      <c r="Q21">
        <f t="shared" si="14"/>
        <v>4</v>
      </c>
      <c r="R21">
        <f t="shared" si="15"/>
        <v>24</v>
      </c>
      <c r="S21">
        <f t="shared" si="16"/>
        <v>39</v>
      </c>
      <c r="T21">
        <f>S21-Q21-N21</f>
        <v>51</v>
      </c>
      <c r="U21">
        <f>T21-R21-O21</f>
        <v>18</v>
      </c>
      <c r="V21">
        <f t="shared" si="17"/>
        <v>-43</v>
      </c>
      <c r="W21">
        <f t="shared" si="18"/>
        <v>26</v>
      </c>
      <c r="X21">
        <f t="shared" si="19"/>
        <v>13</v>
      </c>
      <c r="Y21">
        <f t="shared" si="20"/>
        <v>266</v>
      </c>
      <c r="Z21">
        <f t="shared" si="21"/>
        <v>240</v>
      </c>
      <c r="AA21">
        <f t="shared" si="22"/>
        <v>-35</v>
      </c>
      <c r="AB21">
        <f t="shared" si="23"/>
        <v>-224</v>
      </c>
      <c r="AC21">
        <f t="shared" si="24"/>
        <v>7840</v>
      </c>
      <c r="AF21">
        <f t="shared" si="25"/>
        <v>8103</v>
      </c>
      <c r="AG21">
        <v>8103</v>
      </c>
    </row>
    <row r="22" spans="1:33" ht="15">
      <c r="A22">
        <v>2</v>
      </c>
      <c r="B22">
        <v>2</v>
      </c>
      <c r="C22">
        <f t="shared" si="0"/>
        <v>7</v>
      </c>
      <c r="D22">
        <f t="shared" si="1"/>
        <v>-11</v>
      </c>
      <c r="E22">
        <f t="shared" si="2"/>
        <v>-17</v>
      </c>
      <c r="F22">
        <f t="shared" si="3"/>
        <v>-10</v>
      </c>
      <c r="G22">
        <f t="shared" si="4"/>
        <v>-38</v>
      </c>
      <c r="H22">
        <f t="shared" si="5"/>
        <v>-19</v>
      </c>
      <c r="I22">
        <f t="shared" si="6"/>
        <v>-57</v>
      </c>
      <c r="J22">
        <f t="shared" si="7"/>
        <v>-55</v>
      </c>
      <c r="K22">
        <f t="shared" si="8"/>
        <v>-110</v>
      </c>
      <c r="L22">
        <f t="shared" si="9"/>
        <v>2</v>
      </c>
      <c r="M22">
        <f t="shared" si="10"/>
        <v>53</v>
      </c>
      <c r="N22">
        <f t="shared" si="11"/>
        <v>-11</v>
      </c>
      <c r="O22">
        <f t="shared" si="12"/>
        <v>44</v>
      </c>
      <c r="P22">
        <f t="shared" si="13"/>
        <v>86</v>
      </c>
      <c r="Q22">
        <f t="shared" si="14"/>
        <v>119</v>
      </c>
      <c r="R22">
        <f t="shared" si="15"/>
        <v>249</v>
      </c>
      <c r="S22">
        <f t="shared" si="16"/>
        <v>454</v>
      </c>
      <c r="T22">
        <f>S22-Q22-N22</f>
        <v>346</v>
      </c>
      <c r="U22">
        <f>T22-R22-O22</f>
        <v>53</v>
      </c>
      <c r="V22">
        <f t="shared" si="17"/>
        <v>-57</v>
      </c>
      <c r="W22">
        <f t="shared" si="18"/>
        <v>11</v>
      </c>
      <c r="X22">
        <f t="shared" si="19"/>
        <v>-2</v>
      </c>
      <c r="Y22">
        <f t="shared" si="20"/>
        <v>906</v>
      </c>
      <c r="Z22">
        <f t="shared" si="21"/>
        <v>895</v>
      </c>
      <c r="AA22">
        <f t="shared" si="22"/>
        <v>-20</v>
      </c>
      <c r="AB22">
        <f t="shared" si="23"/>
        <v>-114</v>
      </c>
      <c r="AC22">
        <f t="shared" si="24"/>
        <v>2280</v>
      </c>
      <c r="AF22">
        <f t="shared" si="25"/>
        <v>4984</v>
      </c>
      <c r="AG22">
        <v>4984</v>
      </c>
    </row>
    <row r="23" spans="1:33" ht="15">
      <c r="A23">
        <v>6</v>
      </c>
      <c r="B23">
        <v>6</v>
      </c>
      <c r="C23">
        <f t="shared" si="0"/>
        <v>11</v>
      </c>
      <c r="D23">
        <f t="shared" si="1"/>
        <v>-7</v>
      </c>
      <c r="E23">
        <f t="shared" si="2"/>
        <v>-13</v>
      </c>
      <c r="F23">
        <f t="shared" si="3"/>
        <v>-6</v>
      </c>
      <c r="G23">
        <f t="shared" si="4"/>
        <v>-26</v>
      </c>
      <c r="H23">
        <f t="shared" si="5"/>
        <v>-19</v>
      </c>
      <c r="I23">
        <f t="shared" si="6"/>
        <v>-45</v>
      </c>
      <c r="J23">
        <f t="shared" si="7"/>
        <v>-39</v>
      </c>
      <c r="K23">
        <f t="shared" si="8"/>
        <v>-78</v>
      </c>
      <c r="L23">
        <f t="shared" si="9"/>
        <v>6</v>
      </c>
      <c r="M23">
        <f t="shared" si="10"/>
        <v>33</v>
      </c>
      <c r="N23">
        <f t="shared" si="11"/>
        <v>-19</v>
      </c>
      <c r="O23">
        <f t="shared" si="12"/>
        <v>20</v>
      </c>
      <c r="P23">
        <f t="shared" si="13"/>
        <v>34</v>
      </c>
      <c r="Q23">
        <f t="shared" si="14"/>
        <v>35</v>
      </c>
      <c r="R23">
        <f t="shared" si="15"/>
        <v>89</v>
      </c>
      <c r="S23">
        <f t="shared" si="16"/>
        <v>158</v>
      </c>
      <c r="T23">
        <f>S23-Q23-N23</f>
        <v>142</v>
      </c>
      <c r="U23">
        <f>T23-R23-O23</f>
        <v>33</v>
      </c>
      <c r="V23">
        <f t="shared" si="17"/>
        <v>-45</v>
      </c>
      <c r="W23">
        <f t="shared" si="18"/>
        <v>23</v>
      </c>
      <c r="X23">
        <f t="shared" si="19"/>
        <v>10</v>
      </c>
      <c r="Y23">
        <f t="shared" si="20"/>
        <v>942</v>
      </c>
      <c r="Z23">
        <f t="shared" si="21"/>
        <v>919</v>
      </c>
      <c r="AA23">
        <f t="shared" si="22"/>
        <v>-36</v>
      </c>
      <c r="AB23">
        <f t="shared" si="23"/>
        <v>-270</v>
      </c>
      <c r="AC23">
        <f t="shared" si="24"/>
        <v>9720</v>
      </c>
      <c r="AF23">
        <f t="shared" si="25"/>
        <v>11572</v>
      </c>
      <c r="AG23">
        <v>11572</v>
      </c>
    </row>
    <row r="24" spans="1:33" ht="15">
      <c r="A24">
        <v>0</v>
      </c>
      <c r="B24">
        <v>0</v>
      </c>
      <c r="C24">
        <f t="shared" si="0"/>
        <v>5</v>
      </c>
      <c r="D24">
        <f t="shared" si="1"/>
        <v>-13</v>
      </c>
      <c r="E24">
        <f t="shared" si="2"/>
        <v>-21</v>
      </c>
      <c r="F24">
        <f t="shared" si="3"/>
        <v>-12</v>
      </c>
      <c r="G24">
        <f t="shared" si="4"/>
        <v>-46</v>
      </c>
      <c r="H24">
        <f t="shared" si="5"/>
        <v>-21</v>
      </c>
      <c r="I24">
        <f t="shared" si="6"/>
        <v>-67</v>
      </c>
      <c r="J24">
        <f t="shared" si="7"/>
        <v>-67</v>
      </c>
      <c r="K24">
        <f t="shared" si="8"/>
        <v>-134</v>
      </c>
      <c r="L24">
        <f t="shared" si="9"/>
        <v>0</v>
      </c>
      <c r="M24">
        <f t="shared" si="10"/>
        <v>67</v>
      </c>
      <c r="N24">
        <f t="shared" si="11"/>
        <v>-9</v>
      </c>
      <c r="O24">
        <f t="shared" si="12"/>
        <v>58</v>
      </c>
      <c r="P24">
        <f t="shared" si="13"/>
        <v>116</v>
      </c>
      <c r="Q24">
        <f t="shared" si="14"/>
        <v>165</v>
      </c>
      <c r="R24">
        <f t="shared" si="15"/>
        <v>339</v>
      </c>
      <c r="S24">
        <f t="shared" si="16"/>
        <v>620</v>
      </c>
      <c r="T24">
        <f>S24-Q24-N24</f>
        <v>464</v>
      </c>
      <c r="U24">
        <f>T24-R24-O24</f>
        <v>67</v>
      </c>
      <c r="V24">
        <f t="shared" si="17"/>
        <v>-67</v>
      </c>
      <c r="W24">
        <f t="shared" si="18"/>
        <v>5</v>
      </c>
      <c r="X24">
        <f t="shared" si="19"/>
        <v>-8</v>
      </c>
      <c r="Y24">
        <f t="shared" si="20"/>
        <v>0</v>
      </c>
      <c r="Z24">
        <f t="shared" si="21"/>
        <v>-5</v>
      </c>
      <c r="AA24">
        <f t="shared" si="22"/>
        <v>0</v>
      </c>
      <c r="AB24">
        <f t="shared" si="23"/>
        <v>0</v>
      </c>
      <c r="AC24">
        <f t="shared" si="24"/>
        <v>0</v>
      </c>
      <c r="AF24">
        <f t="shared" si="25"/>
        <v>1436</v>
      </c>
      <c r="AG24">
        <v>1436</v>
      </c>
    </row>
    <row r="25" spans="1:33" ht="15">
      <c r="A25">
        <v>9</v>
      </c>
      <c r="B25">
        <v>9</v>
      </c>
      <c r="C25">
        <f t="shared" si="0"/>
        <v>14</v>
      </c>
      <c r="D25">
        <f t="shared" si="1"/>
        <v>-4</v>
      </c>
      <c r="E25">
        <f t="shared" si="2"/>
        <v>-3</v>
      </c>
      <c r="F25">
        <f t="shared" si="3"/>
        <v>-3</v>
      </c>
      <c r="G25">
        <f t="shared" si="4"/>
        <v>-10</v>
      </c>
      <c r="H25">
        <f t="shared" si="5"/>
        <v>-12</v>
      </c>
      <c r="I25">
        <f t="shared" si="6"/>
        <v>-22</v>
      </c>
      <c r="J25">
        <f t="shared" si="7"/>
        <v>-13</v>
      </c>
      <c r="K25">
        <f t="shared" si="8"/>
        <v>-26</v>
      </c>
      <c r="L25">
        <f t="shared" si="9"/>
        <v>9</v>
      </c>
      <c r="M25">
        <f t="shared" si="10"/>
        <v>4</v>
      </c>
      <c r="N25">
        <f t="shared" si="11"/>
        <v>-18</v>
      </c>
      <c r="O25">
        <f t="shared" si="12"/>
        <v>-5</v>
      </c>
      <c r="P25">
        <f t="shared" si="13"/>
        <v>-19</v>
      </c>
      <c r="Q25">
        <f t="shared" si="14"/>
        <v>-42</v>
      </c>
      <c r="R25">
        <f t="shared" si="15"/>
        <v>-66</v>
      </c>
      <c r="S25">
        <f t="shared" si="16"/>
        <v>-127</v>
      </c>
      <c r="T25">
        <f>S25-Q25-N25</f>
        <v>-67</v>
      </c>
      <c r="U25">
        <f>T25-R25-O25</f>
        <v>4</v>
      </c>
      <c r="V25">
        <f t="shared" si="17"/>
        <v>-23</v>
      </c>
      <c r="W25">
        <f t="shared" si="18"/>
        <v>32</v>
      </c>
      <c r="X25">
        <f t="shared" si="19"/>
        <v>19</v>
      </c>
      <c r="Y25">
        <f t="shared" si="20"/>
        <v>-1152</v>
      </c>
      <c r="Z25">
        <f t="shared" si="21"/>
        <v>-1184</v>
      </c>
      <c r="AA25">
        <f t="shared" si="22"/>
        <v>-27</v>
      </c>
      <c r="AB25">
        <f t="shared" si="23"/>
        <v>-198</v>
      </c>
      <c r="AC25">
        <f t="shared" si="24"/>
        <v>5346</v>
      </c>
      <c r="AF25">
        <f t="shared" si="25"/>
        <v>2407</v>
      </c>
      <c r="AG25">
        <v>2407</v>
      </c>
    </row>
    <row r="26" spans="1:33" ht="15">
      <c r="A26">
        <v>5</v>
      </c>
      <c r="B26">
        <v>5</v>
      </c>
      <c r="C26">
        <f t="shared" si="0"/>
        <v>10</v>
      </c>
      <c r="D26">
        <f t="shared" si="1"/>
        <v>-8</v>
      </c>
      <c r="E26">
        <f t="shared" si="2"/>
        <v>-11</v>
      </c>
      <c r="F26">
        <f t="shared" si="3"/>
        <v>-7</v>
      </c>
      <c r="G26">
        <f t="shared" si="4"/>
        <v>-26</v>
      </c>
      <c r="H26">
        <f t="shared" si="5"/>
        <v>-16</v>
      </c>
      <c r="I26">
        <f t="shared" si="6"/>
        <v>-42</v>
      </c>
      <c r="J26">
        <f t="shared" si="7"/>
        <v>-37</v>
      </c>
      <c r="K26">
        <f t="shared" si="8"/>
        <v>-74</v>
      </c>
      <c r="L26">
        <f t="shared" si="9"/>
        <v>5</v>
      </c>
      <c r="M26">
        <f t="shared" si="10"/>
        <v>32</v>
      </c>
      <c r="N26">
        <f t="shared" si="11"/>
        <v>-14</v>
      </c>
      <c r="O26">
        <f t="shared" si="12"/>
        <v>23</v>
      </c>
      <c r="P26">
        <f t="shared" si="13"/>
        <v>41</v>
      </c>
      <c r="Q26">
        <f t="shared" si="14"/>
        <v>50</v>
      </c>
      <c r="R26">
        <f t="shared" si="15"/>
        <v>114</v>
      </c>
      <c r="S26">
        <f t="shared" si="16"/>
        <v>205</v>
      </c>
      <c r="T26">
        <f>S26-Q26-N26</f>
        <v>169</v>
      </c>
      <c r="U26">
        <f>T26-R26-O26</f>
        <v>32</v>
      </c>
      <c r="V26">
        <f t="shared" si="17"/>
        <v>-42</v>
      </c>
      <c r="W26">
        <f t="shared" si="18"/>
        <v>20</v>
      </c>
      <c r="X26">
        <f t="shared" si="19"/>
        <v>7</v>
      </c>
      <c r="Y26">
        <f t="shared" si="20"/>
        <v>1020</v>
      </c>
      <c r="Z26">
        <f t="shared" si="21"/>
        <v>1000</v>
      </c>
      <c r="AA26">
        <f t="shared" si="22"/>
        <v>-35</v>
      </c>
      <c r="AB26">
        <f t="shared" si="23"/>
        <v>-210</v>
      </c>
      <c r="AC26">
        <f t="shared" si="24"/>
        <v>7350</v>
      </c>
      <c r="AF26">
        <f t="shared" si="25"/>
        <v>9556</v>
      </c>
      <c r="AG26">
        <v>9556</v>
      </c>
    </row>
    <row r="27" spans="1:33" ht="15">
      <c r="A27">
        <v>32</v>
      </c>
      <c r="B27">
        <v>32</v>
      </c>
      <c r="C27">
        <f t="shared" si="0"/>
        <v>37</v>
      </c>
      <c r="D27">
        <f t="shared" si="1"/>
        <v>36</v>
      </c>
      <c r="E27">
        <f t="shared" si="2"/>
        <v>60</v>
      </c>
      <c r="F27">
        <f t="shared" si="3"/>
        <v>20</v>
      </c>
      <c r="G27">
        <f t="shared" si="4"/>
        <v>116</v>
      </c>
      <c r="H27">
        <f t="shared" si="5"/>
        <v>28</v>
      </c>
      <c r="I27">
        <f t="shared" si="6"/>
        <v>144</v>
      </c>
      <c r="J27">
        <f t="shared" si="7"/>
        <v>176</v>
      </c>
      <c r="K27">
        <f t="shared" si="8"/>
        <v>352</v>
      </c>
      <c r="L27">
        <f t="shared" si="9"/>
        <v>32</v>
      </c>
      <c r="M27">
        <f t="shared" si="10"/>
        <v>-208</v>
      </c>
      <c r="N27">
        <f t="shared" si="11"/>
        <v>-24</v>
      </c>
      <c r="O27">
        <f t="shared" si="12"/>
        <v>-200</v>
      </c>
      <c r="P27">
        <f t="shared" si="13"/>
        <v>-432</v>
      </c>
      <c r="Q27">
        <f t="shared" si="14"/>
        <v>-656</v>
      </c>
      <c r="R27">
        <f t="shared" si="15"/>
        <v>-1288</v>
      </c>
      <c r="S27">
        <f t="shared" si="16"/>
        <v>-2376</v>
      </c>
      <c r="T27">
        <f>S27-Q27-N27</f>
        <v>-1696</v>
      </c>
      <c r="U27">
        <f>T27-R27-O27</f>
        <v>-208</v>
      </c>
      <c r="V27">
        <f t="shared" si="17"/>
        <v>292</v>
      </c>
      <c r="W27">
        <f t="shared" si="18"/>
        <v>101</v>
      </c>
      <c r="X27">
        <f t="shared" si="19"/>
        <v>105</v>
      </c>
      <c r="Y27">
        <f t="shared" si="20"/>
        <v>-76064</v>
      </c>
      <c r="Z27">
        <f t="shared" si="21"/>
        <v>-76165</v>
      </c>
      <c r="AA27">
        <f t="shared" si="22"/>
        <v>640</v>
      </c>
      <c r="AB27">
        <f t="shared" si="23"/>
        <v>4608</v>
      </c>
      <c r="AC27">
        <f t="shared" si="24"/>
        <v>2949120</v>
      </c>
      <c r="AF27">
        <f t="shared" si="25"/>
        <v>2796550</v>
      </c>
      <c r="AG27">
        <v>2796550</v>
      </c>
    </row>
    <row r="28" spans="1:33" ht="15">
      <c r="A28">
        <v>87</v>
      </c>
      <c r="B28">
        <v>87</v>
      </c>
      <c r="C28">
        <f t="shared" si="0"/>
        <v>92</v>
      </c>
      <c r="D28">
        <f t="shared" si="1"/>
        <v>91</v>
      </c>
      <c r="E28">
        <f t="shared" si="2"/>
        <v>170</v>
      </c>
      <c r="F28">
        <f t="shared" si="3"/>
        <v>75</v>
      </c>
      <c r="G28">
        <f t="shared" si="4"/>
        <v>336</v>
      </c>
      <c r="H28">
        <f t="shared" si="5"/>
        <v>83</v>
      </c>
      <c r="I28">
        <f t="shared" si="6"/>
        <v>419</v>
      </c>
      <c r="J28">
        <f t="shared" si="7"/>
        <v>506</v>
      </c>
      <c r="K28">
        <f t="shared" si="8"/>
        <v>1012</v>
      </c>
      <c r="L28">
        <f t="shared" si="9"/>
        <v>87</v>
      </c>
      <c r="M28">
        <f t="shared" si="10"/>
        <v>-593</v>
      </c>
      <c r="N28">
        <f t="shared" si="11"/>
        <v>-79</v>
      </c>
      <c r="O28">
        <f t="shared" si="12"/>
        <v>-585</v>
      </c>
      <c r="P28">
        <f t="shared" si="13"/>
        <v>-1257</v>
      </c>
      <c r="Q28">
        <f t="shared" si="14"/>
        <v>-1921</v>
      </c>
      <c r="R28">
        <f t="shared" si="15"/>
        <v>-3763</v>
      </c>
      <c r="S28">
        <f t="shared" si="16"/>
        <v>-6941</v>
      </c>
      <c r="T28">
        <f>S28-Q28-N28</f>
        <v>-4941</v>
      </c>
      <c r="U28">
        <f>T28-R28-O28</f>
        <v>-593</v>
      </c>
      <c r="V28">
        <f t="shared" si="17"/>
        <v>842</v>
      </c>
      <c r="W28">
        <f t="shared" si="18"/>
        <v>266</v>
      </c>
      <c r="X28">
        <f t="shared" si="19"/>
        <v>270</v>
      </c>
      <c r="Y28">
        <f t="shared" si="20"/>
        <v>-603954</v>
      </c>
      <c r="Z28">
        <f t="shared" si="21"/>
        <v>-604220</v>
      </c>
      <c r="AA28">
        <f t="shared" si="22"/>
        <v>6525</v>
      </c>
      <c r="AB28">
        <f t="shared" si="23"/>
        <v>36453</v>
      </c>
      <c r="AC28">
        <f t="shared" si="24"/>
        <v>237855825</v>
      </c>
      <c r="AF28">
        <f t="shared" si="25"/>
        <v>236674205</v>
      </c>
      <c r="AG28">
        <v>236674205</v>
      </c>
    </row>
  </sheetData>
  <sheetProtection/>
  <conditionalFormatting sqref="AF3">
    <cfRule type="cellIs" priority="5" dxfId="1" operator="notEqual">
      <formula>AG3</formula>
    </cfRule>
    <cfRule type="cellIs" priority="6" dxfId="0" operator="equal">
      <formula>AG3</formula>
    </cfRule>
  </conditionalFormatting>
  <conditionalFormatting sqref="AF4:AF28">
    <cfRule type="cellIs" priority="1" dxfId="1" operator="notEqual">
      <formula>AG4</formula>
    </cfRule>
    <cfRule type="cellIs" priority="2" dxfId="0" operator="equal">
      <formula>AG4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В&amp;В</dc:creator>
  <cp:keywords/>
  <dc:description/>
  <cp:lastModifiedBy>В&amp;В</cp:lastModifiedBy>
  <dcterms:created xsi:type="dcterms:W3CDTF">2013-06-12T07:30:53Z</dcterms:created>
  <dcterms:modified xsi:type="dcterms:W3CDTF">2013-06-12T07:46:42Z</dcterms:modified>
  <cp:category/>
  <cp:version/>
  <cp:contentType/>
  <cp:contentStatus/>
</cp:coreProperties>
</file>