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95" windowWidth="15480" windowHeight="7110" activeTab="1"/>
  </bookViews>
  <sheets>
    <sheet name="1" sheetId="3" r:id="rId1"/>
    <sheet name="2" sheetId="4" r:id="rId2"/>
  </sheets>
  <calcPr calcId="124519"/>
</workbook>
</file>

<file path=xl/calcChain.xml><?xml version="1.0" encoding="utf-8"?>
<calcChain xmlns="http://schemas.openxmlformats.org/spreadsheetml/2006/main">
  <c r="F5" i="4"/>
  <c r="F6"/>
  <c r="F7"/>
  <c r="F8"/>
  <c r="F9"/>
  <c r="F10"/>
  <c r="F11"/>
  <c r="F12"/>
  <c r="F13"/>
  <c r="F14"/>
  <c r="F15"/>
  <c r="F4"/>
  <c r="A5"/>
  <c r="A6" s="1"/>
  <c r="A7" s="1"/>
  <c r="A8" s="1"/>
  <c r="A9" s="1"/>
  <c r="A10" s="1"/>
  <c r="A11" s="1"/>
  <c r="A12" s="1"/>
  <c r="A13" s="1"/>
  <c r="A14" s="1"/>
  <c r="A15" s="1"/>
  <c r="G15" i="3" l="1"/>
  <c r="G14"/>
  <c r="G13"/>
  <c r="G12"/>
  <c r="G11"/>
  <c r="G10"/>
  <c r="G9"/>
  <c r="G8"/>
  <c r="G7"/>
  <c r="G6"/>
  <c r="G5"/>
  <c r="G4"/>
  <c r="A5" l="1"/>
  <c r="A6" s="1"/>
  <c r="A7" s="1"/>
  <c r="A8" s="1"/>
  <c r="A9" s="1"/>
  <c r="A10" s="1"/>
  <c r="A11" s="1"/>
  <c r="A12" s="1"/>
  <c r="A13" s="1"/>
  <c r="A14" s="1"/>
  <c r="A15" s="1"/>
</calcChain>
</file>

<file path=xl/sharedStrings.xml><?xml version="1.0" encoding="utf-8"?>
<sst xmlns="http://schemas.openxmlformats.org/spreadsheetml/2006/main" count="94" uniqueCount="29">
  <si>
    <t>1 нед.</t>
  </si>
  <si>
    <t>2 нед.</t>
  </si>
  <si>
    <t>3 нед.</t>
  </si>
  <si>
    <t>4 нед.</t>
  </si>
  <si>
    <t>№ п\п</t>
  </si>
  <si>
    <t>Ед. изм.</t>
  </si>
  <si>
    <t>Этап</t>
  </si>
  <si>
    <t>Кол-во по  ФАКТУ</t>
  </si>
  <si>
    <t>Кол-во по  СМЕТЕ</t>
  </si>
  <si>
    <t>Демонтаж железобетонного перекрытия толщ.120мм над подвалом</t>
  </si>
  <si>
    <t>куб.м.</t>
  </si>
  <si>
    <t>Демонтаж стальных балок</t>
  </si>
  <si>
    <t>т</t>
  </si>
  <si>
    <t>Устройство стальных балок</t>
  </si>
  <si>
    <t>Демонтаж железобетонного перекрытия толщ.120мм над 1-м этажом</t>
  </si>
  <si>
    <t>Демонтаж железобетонного перекрытия толщ.120мм над 2-м этажом</t>
  </si>
  <si>
    <t>Устройство уголков 100 х 7, включая ребра жесткости т.5мм. Над подвалом</t>
  </si>
  <si>
    <t>Монтаж профилированного листа. Над подвалом</t>
  </si>
  <si>
    <t>м2</t>
  </si>
  <si>
    <t>Устройство арматурного пространственного каркаса по профилированному листу. Над подвалом</t>
  </si>
  <si>
    <t>Сумма</t>
  </si>
  <si>
    <t>РД и МС</t>
  </si>
  <si>
    <t>Исполнитель</t>
  </si>
  <si>
    <t>Цена за ед. по дог-ти</t>
  </si>
  <si>
    <t>Срок окончания пр-ва работ</t>
  </si>
  <si>
    <t>Срок начала пр-ва работ</t>
  </si>
  <si>
    <r>
      <rPr>
        <b/>
        <sz val="36"/>
        <color theme="1"/>
        <rFont val="Calibri"/>
        <family val="2"/>
        <charset val="204"/>
        <scheme val="minor"/>
      </rPr>
      <t xml:space="preserve">      </t>
    </r>
    <r>
      <rPr>
        <b/>
        <sz val="20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</t>
    </r>
    <r>
      <rPr>
        <b/>
        <sz val="11"/>
        <color theme="1"/>
        <rFont val="Calibri"/>
        <family val="2"/>
        <charset val="204"/>
        <scheme val="minor"/>
      </rPr>
      <t>Наименование работ</t>
    </r>
  </si>
  <si>
    <t>Маркин</t>
  </si>
  <si>
    <t xml:space="preserve">Сумма 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</si>
</sst>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_р_._-;\-* #,##0_р_._-;_-* &quot;-&quot;??_р_._-;_-@_-"/>
    <numFmt numFmtId="165" formatCode="_(* #,##0.00_);_(* \(#,##0.00\);_(* &quot;-&quot;??_);_(@_)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36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52">
    <xf numFmtId="0" fontId="0" fillId="0" borderId="0" xfId="0"/>
    <xf numFmtId="0" fontId="2" fillId="2" borderId="2" xfId="0" applyFont="1" applyFill="1" applyBorder="1" applyAlignment="1">
      <alignment horizontal="center" vertical="center" wrapText="1"/>
    </xf>
    <xf numFmtId="164" fontId="2" fillId="2" borderId="6" xfId="2" applyNumberFormat="1" applyFont="1" applyFill="1" applyBorder="1" applyAlignment="1">
      <alignment horizontal="center" vertical="center" wrapText="1"/>
    </xf>
    <xf numFmtId="43" fontId="3" fillId="2" borderId="6" xfId="2" applyNumberFormat="1" applyFont="1" applyFill="1" applyBorder="1" applyAlignment="1">
      <alignment horizontal="center" vertical="center" wrapText="1"/>
    </xf>
    <xf numFmtId="164" fontId="2" fillId="2" borderId="8" xfId="2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64" fontId="2" fillId="3" borderId="2" xfId="2" applyNumberFormat="1" applyFont="1" applyFill="1" applyBorder="1" applyAlignment="1">
      <alignment horizontal="center" vertical="center" wrapText="1"/>
    </xf>
    <xf numFmtId="164" fontId="2" fillId="3" borderId="10" xfId="2" applyNumberFormat="1" applyFont="1" applyFill="1" applyBorder="1" applyAlignment="1">
      <alignment horizontal="center" vertical="center" wrapText="1"/>
    </xf>
    <xf numFmtId="164" fontId="2" fillId="3" borderId="0" xfId="2" applyNumberFormat="1" applyFont="1" applyFill="1" applyBorder="1" applyAlignment="1">
      <alignment horizontal="center" vertical="center" wrapText="1"/>
    </xf>
    <xf numFmtId="164" fontId="2" fillId="3" borderId="12" xfId="2" applyNumberFormat="1" applyFont="1" applyFill="1" applyBorder="1" applyAlignment="1">
      <alignment horizontal="center" vertical="center" wrapText="1"/>
    </xf>
    <xf numFmtId="164" fontId="2" fillId="3" borderId="13" xfId="2" applyNumberFormat="1" applyFont="1" applyFill="1" applyBorder="1" applyAlignment="1">
      <alignment horizontal="center" vertical="center" wrapText="1"/>
    </xf>
    <xf numFmtId="164" fontId="2" fillId="3" borderId="14" xfId="2" applyNumberFormat="1" applyFont="1" applyFill="1" applyBorder="1" applyAlignment="1">
      <alignment horizontal="center" vertical="center" wrapText="1"/>
    </xf>
    <xf numFmtId="164" fontId="2" fillId="3" borderId="15" xfId="2" applyNumberFormat="1" applyFont="1" applyFill="1" applyBorder="1" applyAlignment="1">
      <alignment horizontal="center" vertical="center" wrapText="1"/>
    </xf>
    <xf numFmtId="43" fontId="4" fillId="2" borderId="2" xfId="2" applyNumberFormat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 applyAlignment="1">
      <alignment horizontal="center" vertical="center" wrapText="1"/>
    </xf>
    <xf numFmtId="164" fontId="2" fillId="2" borderId="17" xfId="2" applyNumberFormat="1" applyFont="1" applyFill="1" applyBorder="1" applyAlignment="1">
      <alignment horizontal="center" vertical="center" wrapText="1"/>
    </xf>
    <xf numFmtId="164" fontId="2" fillId="2" borderId="18" xfId="2" applyNumberFormat="1" applyFont="1" applyFill="1" applyBorder="1" applyAlignment="1">
      <alignment horizontal="center" vertical="center" wrapText="1"/>
    </xf>
    <xf numFmtId="164" fontId="2" fillId="2" borderId="19" xfId="2" applyNumberFormat="1" applyFont="1" applyFill="1" applyBorder="1" applyAlignment="1">
      <alignment horizontal="center" vertical="center" wrapText="1"/>
    </xf>
    <xf numFmtId="164" fontId="2" fillId="2" borderId="20" xfId="2" applyNumberFormat="1" applyFont="1" applyFill="1" applyBorder="1" applyAlignment="1">
      <alignment horizontal="center" vertical="center" wrapText="1"/>
    </xf>
    <xf numFmtId="164" fontId="6" fillId="0" borderId="2" xfId="2" applyNumberFormat="1" applyFont="1" applyBorder="1" applyAlignment="1">
      <alignment horizontal="right" wrapText="1"/>
    </xf>
    <xf numFmtId="1" fontId="0" fillId="4" borderId="6" xfId="0" applyNumberFormat="1" applyFont="1" applyFill="1" applyBorder="1" applyProtection="1">
      <protection locked="0"/>
    </xf>
    <xf numFmtId="1" fontId="0" fillId="4" borderId="7" xfId="0" applyNumberFormat="1" applyFont="1" applyFill="1" applyBorder="1" applyProtection="1">
      <protection locked="0"/>
    </xf>
    <xf numFmtId="1" fontId="0" fillId="4" borderId="5" xfId="0" applyNumberFormat="1" applyFont="1" applyFill="1" applyBorder="1" applyProtection="1">
      <protection locked="0"/>
    </xf>
    <xf numFmtId="1" fontId="6" fillId="4" borderId="6" xfId="2" applyNumberFormat="1" applyFont="1" applyFill="1" applyBorder="1" applyAlignment="1" applyProtection="1">
      <alignment horizontal="left" wrapText="1"/>
      <protection locked="0"/>
    </xf>
    <xf numFmtId="1" fontId="0" fillId="4" borderId="4" xfId="0" applyNumberFormat="1" applyFont="1" applyFill="1" applyBorder="1" applyProtection="1">
      <protection locked="0"/>
    </xf>
    <xf numFmtId="1" fontId="0" fillId="0" borderId="0" xfId="0" applyNumberFormat="1"/>
    <xf numFmtId="1" fontId="0" fillId="4" borderId="2" xfId="0" applyNumberFormat="1" applyFont="1" applyFill="1" applyBorder="1" applyProtection="1">
      <protection locked="0"/>
    </xf>
    <xf numFmtId="1" fontId="0" fillId="4" borderId="3" xfId="0" applyNumberFormat="1" applyFont="1" applyFill="1" applyBorder="1" applyProtection="1">
      <protection locked="0"/>
    </xf>
    <xf numFmtId="1" fontId="0" fillId="4" borderId="1" xfId="0" applyNumberFormat="1" applyFont="1" applyFill="1" applyBorder="1" applyProtection="1">
      <protection locked="0"/>
    </xf>
    <xf numFmtId="1" fontId="6" fillId="4" borderId="2" xfId="2" applyNumberFormat="1" applyFont="1" applyFill="1" applyBorder="1" applyAlignment="1" applyProtection="1">
      <alignment horizontal="left" wrapText="1"/>
      <protection locked="0"/>
    </xf>
    <xf numFmtId="0" fontId="5" fillId="0" borderId="2" xfId="2" applyNumberFormat="1" applyFont="1" applyFill="1" applyBorder="1" applyAlignment="1">
      <alignment horizontal="center" vertical="center" wrapText="1"/>
    </xf>
    <xf numFmtId="43" fontId="4" fillId="2" borderId="16" xfId="2" applyNumberFormat="1" applyFont="1" applyFill="1" applyBorder="1" applyAlignment="1">
      <alignment horizontal="center" vertical="center" wrapText="1"/>
    </xf>
    <xf numFmtId="43" fontId="4" fillId="3" borderId="10" xfId="2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 applyProtection="1">
      <alignment horizontal="center" vertical="top"/>
    </xf>
    <xf numFmtId="0" fontId="6" fillId="0" borderId="2" xfId="0" applyFont="1" applyFill="1" applyBorder="1" applyAlignment="1">
      <alignment horizontal="left" vertical="top" wrapText="1"/>
    </xf>
    <xf numFmtId="164" fontId="6" fillId="0" borderId="2" xfId="2" applyNumberFormat="1" applyFont="1" applyFill="1" applyBorder="1" applyAlignment="1">
      <alignment horizontal="center" wrapText="1"/>
    </xf>
    <xf numFmtId="43" fontId="6" fillId="0" borderId="2" xfId="2" applyNumberFormat="1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center" wrapText="1"/>
    </xf>
    <xf numFmtId="164" fontId="3" fillId="0" borderId="2" xfId="2" applyNumberFormat="1" applyFont="1" applyFill="1" applyBorder="1" applyAlignment="1">
      <alignment horizontal="center" vertical="center" wrapText="1"/>
    </xf>
    <xf numFmtId="43" fontId="13" fillId="3" borderId="2" xfId="2" applyNumberFormat="1" applyFont="1" applyFill="1" applyBorder="1" applyAlignment="1">
      <alignment horizontal="center" vertical="center" wrapText="1"/>
    </xf>
    <xf numFmtId="43" fontId="13" fillId="2" borderId="2" xfId="2" applyNumberFormat="1" applyFont="1" applyFill="1" applyBorder="1" applyAlignment="1">
      <alignment horizontal="center" vertical="center" wrapText="1"/>
    </xf>
    <xf numFmtId="43" fontId="6" fillId="0" borderId="2" xfId="2" applyNumberFormat="1" applyFont="1" applyFill="1" applyBorder="1" applyAlignment="1">
      <alignment horizontal="center" vertical="center" wrapText="1"/>
    </xf>
    <xf numFmtId="0" fontId="0" fillId="0" borderId="0" xfId="0" applyFont="1"/>
    <xf numFmtId="2" fontId="0" fillId="4" borderId="3" xfId="0" applyNumberFormat="1" applyFont="1" applyFill="1" applyBorder="1" applyProtection="1">
      <protection locked="0"/>
    </xf>
    <xf numFmtId="2" fontId="0" fillId="4" borderId="7" xfId="0" applyNumberFormat="1" applyFont="1" applyFill="1" applyBorder="1" applyProtection="1">
      <protection locked="0"/>
    </xf>
    <xf numFmtId="43" fontId="13" fillId="3" borderId="10" xfId="2" applyNumberFormat="1" applyFont="1" applyFill="1" applyBorder="1" applyAlignment="1">
      <alignment horizontal="center" vertical="center" wrapText="1"/>
    </xf>
    <xf numFmtId="164" fontId="2" fillId="2" borderId="16" xfId="2" applyNumberFormat="1" applyFont="1" applyFill="1" applyBorder="1" applyAlignment="1">
      <alignment horizontal="left" vertical="center" wrapText="1"/>
    </xf>
    <xf numFmtId="9" fontId="6" fillId="0" borderId="2" xfId="1" applyFont="1" applyBorder="1" applyAlignment="1">
      <alignment horizontal="left" wrapText="1"/>
    </xf>
    <xf numFmtId="17" fontId="10" fillId="2" borderId="9" xfId="0" applyNumberFormat="1" applyFont="1" applyFill="1" applyBorder="1" applyAlignment="1">
      <alignment horizontal="center" vertical="center"/>
    </xf>
    <xf numFmtId="17" fontId="10" fillId="2" borderId="10" xfId="0" applyNumberFormat="1" applyFont="1" applyFill="1" applyBorder="1" applyAlignment="1">
      <alignment horizontal="center" vertical="center"/>
    </xf>
    <xf numFmtId="17" fontId="10" fillId="2" borderId="11" xfId="0" applyNumberFormat="1" applyFont="1" applyFill="1" applyBorder="1" applyAlignment="1">
      <alignment horizontal="center" vertical="center"/>
    </xf>
  </cellXfs>
  <cellStyles count="8">
    <cellStyle name="Обычный" xfId="0" builtinId="0"/>
    <cellStyle name="Обычный 2" xfId="3"/>
    <cellStyle name="Обычный 3" xfId="4"/>
    <cellStyle name="Процентный" xfId="1" builtinId="5"/>
    <cellStyle name="Финансовый 2" xfId="5"/>
    <cellStyle name="Финансовый 3" xfId="2"/>
    <cellStyle name="Финансовый 3 2" xfId="6"/>
    <cellStyle name="Финансовый 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zoomScale="80" zoomScaleNormal="80" zoomScaleSheetLayoutView="80" zoomScalePageLayoutView="40" workbookViewId="0">
      <selection activeCell="H9" sqref="H9"/>
    </sheetView>
  </sheetViews>
  <sheetFormatPr defaultColWidth="9.140625" defaultRowHeight="15"/>
  <cols>
    <col min="1" max="1" width="4.28515625" customWidth="1"/>
    <col min="2" max="2" width="69.7109375" customWidth="1"/>
    <col min="3" max="3" width="8.7109375" bestFit="1" customWidth="1"/>
    <col min="4" max="4" width="12.85546875" style="43" customWidth="1"/>
    <col min="5" max="5" width="11.28515625" customWidth="1"/>
    <col min="6" max="6" width="13.28515625" style="43" customWidth="1"/>
    <col min="7" max="7" width="15.5703125" style="43" bestFit="1" customWidth="1"/>
    <col min="8" max="8" width="8.5703125" customWidth="1"/>
    <col min="9" max="10" width="13.28515625" customWidth="1"/>
    <col min="11" max="11" width="13.140625" customWidth="1"/>
    <col min="12" max="12" width="13.85546875" bestFit="1" customWidth="1"/>
  </cols>
  <sheetData>
    <row r="1" spans="1:12" ht="61.5">
      <c r="A1" s="1" t="s">
        <v>4</v>
      </c>
      <c r="B1" s="1" t="s">
        <v>26</v>
      </c>
      <c r="C1" s="2" t="s">
        <v>5</v>
      </c>
      <c r="D1" s="3" t="s">
        <v>8</v>
      </c>
      <c r="E1" s="3" t="s">
        <v>7</v>
      </c>
      <c r="F1" s="3" t="s">
        <v>23</v>
      </c>
      <c r="G1" s="3" t="s">
        <v>20</v>
      </c>
      <c r="H1" s="2" t="s">
        <v>6</v>
      </c>
      <c r="I1" s="4" t="s">
        <v>25</v>
      </c>
      <c r="J1" s="4" t="s">
        <v>24</v>
      </c>
      <c r="K1" s="4" t="s">
        <v>21</v>
      </c>
      <c r="L1" s="4" t="s">
        <v>22</v>
      </c>
    </row>
    <row r="2" spans="1:12">
      <c r="A2" s="5"/>
      <c r="B2" s="5"/>
      <c r="C2" s="6"/>
      <c r="D2" s="40"/>
      <c r="E2" s="32"/>
      <c r="F2" s="46"/>
      <c r="G2" s="46"/>
      <c r="H2" s="7"/>
      <c r="I2" s="8"/>
      <c r="J2" s="8"/>
      <c r="K2" s="8"/>
      <c r="L2" s="8"/>
    </row>
    <row r="3" spans="1:12">
      <c r="A3" s="13"/>
      <c r="B3" s="13"/>
      <c r="C3" s="13"/>
      <c r="D3" s="41"/>
      <c r="E3" s="13"/>
      <c r="F3" s="41"/>
      <c r="G3" s="41"/>
      <c r="H3" s="13"/>
      <c r="I3" s="31"/>
      <c r="J3" s="31"/>
      <c r="K3" s="31"/>
      <c r="L3" s="47"/>
    </row>
    <row r="4" spans="1:12" s="25" customFormat="1">
      <c r="A4" s="33">
        <v>1</v>
      </c>
      <c r="B4" s="34" t="s">
        <v>9</v>
      </c>
      <c r="C4" s="35" t="s">
        <v>10</v>
      </c>
      <c r="D4" s="36">
        <v>26</v>
      </c>
      <c r="E4" s="30"/>
      <c r="F4" s="36">
        <v>3700</v>
      </c>
      <c r="G4" s="36">
        <f>D4*F4</f>
        <v>96200</v>
      </c>
      <c r="H4" s="19"/>
      <c r="I4" s="19"/>
      <c r="J4" s="19"/>
      <c r="K4" s="19"/>
      <c r="L4" s="48" t="s">
        <v>27</v>
      </c>
    </row>
    <row r="5" spans="1:12" s="25" customFormat="1">
      <c r="A5" s="33">
        <f>A4+1</f>
        <v>2</v>
      </c>
      <c r="B5" s="34" t="s">
        <v>11</v>
      </c>
      <c r="C5" s="35" t="s">
        <v>12</v>
      </c>
      <c r="D5" s="36">
        <v>0.38</v>
      </c>
      <c r="E5" s="30"/>
      <c r="F5" s="36">
        <v>9000</v>
      </c>
      <c r="G5" s="36">
        <f t="shared" ref="G5:G15" si="0">D5*F5</f>
        <v>3420</v>
      </c>
      <c r="H5" s="19"/>
      <c r="I5" s="19"/>
      <c r="J5" s="19"/>
      <c r="K5" s="19"/>
      <c r="L5" s="48" t="s">
        <v>27</v>
      </c>
    </row>
    <row r="6" spans="1:12">
      <c r="A6" s="33">
        <f t="shared" ref="A6:A15" si="1">A5+1</f>
        <v>3</v>
      </c>
      <c r="B6" s="34" t="s">
        <v>13</v>
      </c>
      <c r="C6" s="35" t="s">
        <v>12</v>
      </c>
      <c r="D6" s="36">
        <v>0.34</v>
      </c>
      <c r="E6" s="30"/>
      <c r="F6" s="36">
        <v>24000</v>
      </c>
      <c r="G6" s="36">
        <f t="shared" si="0"/>
        <v>8160.0000000000009</v>
      </c>
      <c r="H6" s="19"/>
      <c r="I6" s="19"/>
      <c r="J6" s="19"/>
      <c r="K6" s="19"/>
      <c r="L6" s="48" t="s">
        <v>27</v>
      </c>
    </row>
    <row r="7" spans="1:12">
      <c r="A7" s="33">
        <f t="shared" si="1"/>
        <v>4</v>
      </c>
      <c r="B7" s="34" t="s">
        <v>14</v>
      </c>
      <c r="C7" s="35" t="s">
        <v>10</v>
      </c>
      <c r="D7" s="36">
        <v>25</v>
      </c>
      <c r="E7" s="30"/>
      <c r="F7" s="36">
        <v>3700</v>
      </c>
      <c r="G7" s="36">
        <f t="shared" si="0"/>
        <v>92500</v>
      </c>
      <c r="H7" s="19"/>
      <c r="I7" s="19"/>
      <c r="J7" s="19"/>
      <c r="K7" s="19"/>
      <c r="L7" s="48" t="s">
        <v>27</v>
      </c>
    </row>
    <row r="8" spans="1:12">
      <c r="A8" s="33">
        <f t="shared" si="1"/>
        <v>5</v>
      </c>
      <c r="B8" s="37" t="s">
        <v>11</v>
      </c>
      <c r="C8" s="35" t="s">
        <v>12</v>
      </c>
      <c r="D8" s="36">
        <v>0.44</v>
      </c>
      <c r="E8" s="30"/>
      <c r="F8" s="36">
        <v>9000</v>
      </c>
      <c r="G8" s="36">
        <f t="shared" si="0"/>
        <v>3960</v>
      </c>
      <c r="H8" s="19"/>
      <c r="I8" s="19"/>
      <c r="J8" s="19"/>
      <c r="K8" s="19"/>
      <c r="L8" s="48" t="s">
        <v>27</v>
      </c>
    </row>
    <row r="9" spans="1:12">
      <c r="A9" s="33">
        <f t="shared" si="1"/>
        <v>6</v>
      </c>
      <c r="B9" s="38" t="s">
        <v>13</v>
      </c>
      <c r="C9" s="39" t="s">
        <v>12</v>
      </c>
      <c r="D9" s="42">
        <v>0.76</v>
      </c>
      <c r="E9" s="30"/>
      <c r="F9" s="42">
        <v>24000</v>
      </c>
      <c r="G9" s="36">
        <f t="shared" si="0"/>
        <v>18240</v>
      </c>
      <c r="H9" s="19"/>
      <c r="I9" s="19"/>
      <c r="J9" s="19"/>
      <c r="K9" s="19"/>
      <c r="L9" s="48" t="s">
        <v>27</v>
      </c>
    </row>
    <row r="10" spans="1:12">
      <c r="A10" s="33">
        <f t="shared" si="1"/>
        <v>7</v>
      </c>
      <c r="B10" s="34" t="s">
        <v>15</v>
      </c>
      <c r="C10" s="35" t="s">
        <v>10</v>
      </c>
      <c r="D10" s="36">
        <v>22</v>
      </c>
      <c r="E10" s="30"/>
      <c r="F10" s="36">
        <v>3700</v>
      </c>
      <c r="G10" s="36">
        <f t="shared" si="0"/>
        <v>81400</v>
      </c>
      <c r="H10" s="19"/>
      <c r="I10" s="19"/>
      <c r="J10" s="19"/>
      <c r="K10" s="19"/>
      <c r="L10" s="48" t="s">
        <v>27</v>
      </c>
    </row>
    <row r="11" spans="1:12">
      <c r="A11" s="33">
        <f t="shared" si="1"/>
        <v>8</v>
      </c>
      <c r="B11" s="34" t="s">
        <v>11</v>
      </c>
      <c r="C11" s="35" t="s">
        <v>12</v>
      </c>
      <c r="D11" s="36">
        <v>0.59</v>
      </c>
      <c r="E11" s="30"/>
      <c r="F11" s="36">
        <v>9000</v>
      </c>
      <c r="G11" s="36">
        <f t="shared" si="0"/>
        <v>5310</v>
      </c>
      <c r="H11" s="19"/>
      <c r="I11" s="19"/>
      <c r="J11" s="19"/>
      <c r="K11" s="19"/>
      <c r="L11" s="48" t="s">
        <v>27</v>
      </c>
    </row>
    <row r="12" spans="1:12">
      <c r="A12" s="33">
        <f t="shared" si="1"/>
        <v>9</v>
      </c>
      <c r="B12" s="34" t="s">
        <v>13</v>
      </c>
      <c r="C12" s="35" t="s">
        <v>12</v>
      </c>
      <c r="D12" s="36">
        <v>1.9</v>
      </c>
      <c r="E12" s="30"/>
      <c r="F12" s="36">
        <v>24000</v>
      </c>
      <c r="G12" s="36">
        <f t="shared" si="0"/>
        <v>45600</v>
      </c>
      <c r="H12" s="19"/>
      <c r="I12" s="19"/>
      <c r="J12" s="19"/>
      <c r="K12" s="19"/>
      <c r="L12" s="48" t="s">
        <v>27</v>
      </c>
    </row>
    <row r="13" spans="1:12" ht="16.5" customHeight="1">
      <c r="A13" s="33">
        <f t="shared" si="1"/>
        <v>10</v>
      </c>
      <c r="B13" s="34" t="s">
        <v>16</v>
      </c>
      <c r="C13" s="35" t="s">
        <v>12</v>
      </c>
      <c r="D13" s="36">
        <v>3.04</v>
      </c>
      <c r="E13" s="30"/>
      <c r="F13" s="36">
        <v>30000</v>
      </c>
      <c r="G13" s="36">
        <f t="shared" si="0"/>
        <v>91200</v>
      </c>
      <c r="H13" s="19"/>
      <c r="I13" s="19"/>
      <c r="J13" s="19"/>
      <c r="K13" s="19"/>
      <c r="L13" s="48" t="s">
        <v>27</v>
      </c>
    </row>
    <row r="14" spans="1:12">
      <c r="A14" s="33">
        <f t="shared" si="1"/>
        <v>11</v>
      </c>
      <c r="B14" s="34" t="s">
        <v>17</v>
      </c>
      <c r="C14" s="35" t="s">
        <v>18</v>
      </c>
      <c r="D14" s="36">
        <v>212</v>
      </c>
      <c r="E14" s="30"/>
      <c r="F14" s="36">
        <v>200</v>
      </c>
      <c r="G14" s="36">
        <f t="shared" si="0"/>
        <v>42400</v>
      </c>
      <c r="H14" s="19"/>
      <c r="I14" s="19"/>
      <c r="J14" s="19"/>
      <c r="K14" s="19"/>
      <c r="L14" s="48" t="s">
        <v>27</v>
      </c>
    </row>
    <row r="15" spans="1:12" ht="30">
      <c r="A15" s="33">
        <f t="shared" si="1"/>
        <v>12</v>
      </c>
      <c r="B15" s="34" t="s">
        <v>19</v>
      </c>
      <c r="C15" s="35" t="s">
        <v>18</v>
      </c>
      <c r="D15" s="36">
        <v>212</v>
      </c>
      <c r="E15" s="30"/>
      <c r="F15" s="36">
        <v>460</v>
      </c>
      <c r="G15" s="36">
        <f t="shared" si="0"/>
        <v>97520</v>
      </c>
      <c r="H15" s="19"/>
      <c r="I15" s="19"/>
      <c r="J15" s="19"/>
      <c r="K15" s="19"/>
      <c r="L15" s="48" t="s">
        <v>27</v>
      </c>
    </row>
  </sheetData>
  <pageMargins left="0.31496062992125984" right="0.19685039370078741" top="0.35433070866141736" bottom="0.35433070866141736" header="0.11811023622047245" footer="0.19685039370078741"/>
  <pageSetup paperSize="8" scale="52" fitToHeight="0" orientation="landscape" r:id="rId1"/>
  <headerFooter>
    <oddHeader>Страница  &amp;P из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15"/>
  <sheetViews>
    <sheetView tabSelected="1" zoomScale="80" zoomScaleNormal="80" workbookViewId="0">
      <selection activeCell="B23" sqref="B23"/>
    </sheetView>
  </sheetViews>
  <sheetFormatPr defaultRowHeight="15"/>
  <cols>
    <col min="1" max="1" width="7.140625" bestFit="1" customWidth="1"/>
    <col min="2" max="2" width="75.5703125" customWidth="1"/>
    <col min="3" max="3" width="9.42578125" bestFit="1" customWidth="1"/>
    <col min="4" max="5" width="10.7109375" bestFit="1" customWidth="1"/>
    <col min="6" max="6" width="12" bestFit="1" customWidth="1"/>
    <col min="7" max="22" width="7.42578125" bestFit="1" customWidth="1"/>
  </cols>
  <sheetData>
    <row r="1" spans="1:22" ht="61.5">
      <c r="A1" s="1" t="s">
        <v>4</v>
      </c>
      <c r="B1" s="1" t="s">
        <v>26</v>
      </c>
      <c r="C1" s="2" t="s">
        <v>5</v>
      </c>
      <c r="D1" s="3" t="s">
        <v>8</v>
      </c>
      <c r="E1" s="3" t="s">
        <v>7</v>
      </c>
      <c r="F1" s="4" t="s">
        <v>28</v>
      </c>
      <c r="G1" s="49">
        <v>41365</v>
      </c>
      <c r="H1" s="50"/>
      <c r="I1" s="50"/>
      <c r="J1" s="51"/>
      <c r="K1" s="49">
        <v>41395</v>
      </c>
      <c r="L1" s="50"/>
      <c r="M1" s="50"/>
      <c r="N1" s="51"/>
      <c r="O1" s="49">
        <v>41426</v>
      </c>
      <c r="P1" s="50"/>
      <c r="Q1" s="50"/>
      <c r="R1" s="51"/>
      <c r="S1" s="49">
        <v>41456</v>
      </c>
      <c r="T1" s="50"/>
      <c r="U1" s="50"/>
      <c r="V1" s="51"/>
    </row>
    <row r="2" spans="1:22">
      <c r="A2" s="5"/>
      <c r="B2" s="5"/>
      <c r="C2" s="6"/>
      <c r="D2" s="40"/>
      <c r="E2" s="32"/>
      <c r="F2" s="8"/>
      <c r="G2" s="9" t="s">
        <v>0</v>
      </c>
      <c r="H2" s="10" t="s">
        <v>1</v>
      </c>
      <c r="I2" s="10" t="s">
        <v>2</v>
      </c>
      <c r="J2" s="11" t="s">
        <v>3</v>
      </c>
      <c r="K2" s="9" t="s">
        <v>0</v>
      </c>
      <c r="L2" s="10" t="s">
        <v>1</v>
      </c>
      <c r="M2" s="10" t="s">
        <v>2</v>
      </c>
      <c r="N2" s="11" t="s">
        <v>3</v>
      </c>
      <c r="O2" s="12" t="s">
        <v>0</v>
      </c>
      <c r="P2" s="10" t="s">
        <v>1</v>
      </c>
      <c r="Q2" s="10" t="s">
        <v>2</v>
      </c>
      <c r="R2" s="10" t="s">
        <v>3</v>
      </c>
      <c r="S2" s="10" t="s">
        <v>0</v>
      </c>
      <c r="T2" s="10" t="s">
        <v>1</v>
      </c>
      <c r="U2" s="10" t="s">
        <v>2</v>
      </c>
      <c r="V2" s="10" t="s">
        <v>3</v>
      </c>
    </row>
    <row r="3" spans="1:22" ht="15.75" thickBot="1">
      <c r="A3" s="13"/>
      <c r="B3" s="13"/>
      <c r="C3" s="13"/>
      <c r="D3" s="41"/>
      <c r="E3" s="13"/>
      <c r="F3" s="14"/>
      <c r="G3" s="17"/>
      <c r="H3" s="15"/>
      <c r="I3" s="15"/>
      <c r="J3" s="16"/>
      <c r="K3" s="17"/>
      <c r="L3" s="15"/>
      <c r="M3" s="15"/>
      <c r="N3" s="16"/>
      <c r="O3" s="17"/>
      <c r="P3" s="15"/>
      <c r="Q3" s="15"/>
      <c r="R3" s="16"/>
      <c r="S3" s="17"/>
      <c r="T3" s="15"/>
      <c r="U3" s="15"/>
      <c r="V3" s="18"/>
    </row>
    <row r="4" spans="1:22" s="25" customFormat="1">
      <c r="A4" s="33">
        <v>1</v>
      </c>
      <c r="B4" s="34" t="s">
        <v>9</v>
      </c>
      <c r="C4" s="35" t="s">
        <v>10</v>
      </c>
      <c r="D4" s="36">
        <v>26</v>
      </c>
      <c r="E4" s="30"/>
      <c r="F4" s="36">
        <f>SUM(G4:V4)</f>
        <v>26</v>
      </c>
      <c r="G4" s="22"/>
      <c r="H4" s="20"/>
      <c r="I4" s="20"/>
      <c r="J4" s="45"/>
      <c r="K4" s="22"/>
      <c r="L4" s="23">
        <v>26</v>
      </c>
      <c r="M4" s="20"/>
      <c r="N4" s="21"/>
      <c r="O4" s="22"/>
      <c r="P4" s="23"/>
      <c r="Q4" s="20"/>
      <c r="R4" s="21"/>
      <c r="S4" s="22"/>
      <c r="T4" s="23"/>
      <c r="U4" s="20"/>
      <c r="V4" s="24"/>
    </row>
    <row r="5" spans="1:22" s="25" customFormat="1">
      <c r="A5" s="33">
        <f>A4+1</f>
        <v>2</v>
      </c>
      <c r="B5" s="34" t="s">
        <v>11</v>
      </c>
      <c r="C5" s="35" t="s">
        <v>12</v>
      </c>
      <c r="D5" s="36">
        <v>0.38</v>
      </c>
      <c r="E5" s="30"/>
      <c r="F5" s="36">
        <f t="shared" ref="F5:F15" si="0">SUM(G5:V5)</f>
        <v>0</v>
      </c>
      <c r="G5" s="28"/>
      <c r="H5" s="26"/>
      <c r="I5" s="26"/>
      <c r="J5" s="44"/>
      <c r="K5" s="28"/>
      <c r="L5" s="29"/>
      <c r="M5" s="26"/>
      <c r="N5" s="27"/>
      <c r="O5" s="28"/>
      <c r="P5" s="29"/>
      <c r="Q5" s="26"/>
      <c r="R5" s="27"/>
      <c r="S5" s="28"/>
      <c r="T5" s="29"/>
      <c r="U5" s="26"/>
      <c r="V5" s="27"/>
    </row>
    <row r="6" spans="1:22">
      <c r="A6" s="33">
        <f t="shared" ref="A6:A15" si="1">A5+1</f>
        <v>3</v>
      </c>
      <c r="B6" s="34" t="s">
        <v>13</v>
      </c>
      <c r="C6" s="35" t="s">
        <v>12</v>
      </c>
      <c r="D6" s="36">
        <v>0.34</v>
      </c>
      <c r="E6" s="30"/>
      <c r="F6" s="36">
        <f t="shared" si="0"/>
        <v>0</v>
      </c>
      <c r="G6" s="28"/>
      <c r="H6" s="26"/>
      <c r="I6" s="26"/>
      <c r="J6" s="44"/>
      <c r="K6" s="28"/>
      <c r="L6" s="29"/>
      <c r="M6" s="26"/>
      <c r="N6" s="27"/>
      <c r="O6" s="28"/>
      <c r="P6" s="29"/>
      <c r="Q6" s="26"/>
      <c r="R6" s="27"/>
      <c r="S6" s="28"/>
      <c r="T6" s="29"/>
      <c r="U6" s="26"/>
      <c r="V6" s="27"/>
    </row>
    <row r="7" spans="1:22">
      <c r="A7" s="33">
        <f t="shared" si="1"/>
        <v>4</v>
      </c>
      <c r="B7" s="34" t="s">
        <v>14</v>
      </c>
      <c r="C7" s="35" t="s">
        <v>10</v>
      </c>
      <c r="D7" s="36">
        <v>25</v>
      </c>
      <c r="E7" s="30"/>
      <c r="F7" s="36">
        <f t="shared" si="0"/>
        <v>25</v>
      </c>
      <c r="G7" s="28"/>
      <c r="H7" s="26"/>
      <c r="I7" s="26"/>
      <c r="J7" s="44">
        <v>25</v>
      </c>
      <c r="K7" s="28"/>
      <c r="L7" s="29"/>
      <c r="M7" s="26"/>
      <c r="N7" s="27"/>
      <c r="O7" s="28"/>
      <c r="P7" s="29"/>
      <c r="Q7" s="26"/>
      <c r="R7" s="27"/>
      <c r="S7" s="28"/>
      <c r="T7" s="29"/>
      <c r="U7" s="26"/>
      <c r="V7" s="27"/>
    </row>
    <row r="8" spans="1:22">
      <c r="A8" s="33">
        <f t="shared" si="1"/>
        <v>5</v>
      </c>
      <c r="B8" s="37" t="s">
        <v>11</v>
      </c>
      <c r="C8" s="35" t="s">
        <v>12</v>
      </c>
      <c r="D8" s="36">
        <v>0.44</v>
      </c>
      <c r="E8" s="30"/>
      <c r="F8" s="36">
        <f t="shared" si="0"/>
        <v>0.44</v>
      </c>
      <c r="G8" s="28"/>
      <c r="H8" s="26"/>
      <c r="I8" s="26"/>
      <c r="J8" s="44">
        <v>0.44</v>
      </c>
      <c r="K8" s="28"/>
      <c r="L8" s="29"/>
      <c r="M8" s="26"/>
      <c r="N8" s="27"/>
      <c r="O8" s="28"/>
      <c r="P8" s="29"/>
      <c r="Q8" s="26"/>
      <c r="R8" s="27"/>
      <c r="S8" s="28"/>
      <c r="T8" s="29"/>
      <c r="U8" s="26"/>
      <c r="V8" s="27"/>
    </row>
    <row r="9" spans="1:22">
      <c r="A9" s="33">
        <f t="shared" si="1"/>
        <v>6</v>
      </c>
      <c r="B9" s="38" t="s">
        <v>13</v>
      </c>
      <c r="C9" s="39" t="s">
        <v>12</v>
      </c>
      <c r="D9" s="42">
        <v>0.76</v>
      </c>
      <c r="E9" s="30"/>
      <c r="F9" s="36">
        <f t="shared" si="0"/>
        <v>0.76</v>
      </c>
      <c r="G9" s="28"/>
      <c r="H9" s="26"/>
      <c r="I9" s="26"/>
      <c r="J9" s="44">
        <v>0.76</v>
      </c>
      <c r="K9" s="28"/>
      <c r="L9" s="29"/>
      <c r="M9" s="26"/>
      <c r="N9" s="27"/>
      <c r="O9" s="28"/>
      <c r="P9" s="29"/>
      <c r="Q9" s="26"/>
      <c r="R9" s="27"/>
      <c r="S9" s="28"/>
      <c r="T9" s="29"/>
      <c r="U9" s="26"/>
      <c r="V9" s="27"/>
    </row>
    <row r="10" spans="1:22">
      <c r="A10" s="33">
        <f t="shared" si="1"/>
        <v>7</v>
      </c>
      <c r="B10" s="34" t="s">
        <v>15</v>
      </c>
      <c r="C10" s="35" t="s">
        <v>10</v>
      </c>
      <c r="D10" s="36">
        <v>22</v>
      </c>
      <c r="E10" s="30"/>
      <c r="F10" s="36">
        <f t="shared" si="0"/>
        <v>22</v>
      </c>
      <c r="G10" s="28"/>
      <c r="H10" s="26"/>
      <c r="I10" s="26"/>
      <c r="J10" s="44">
        <v>22</v>
      </c>
      <c r="K10" s="28"/>
      <c r="L10" s="29"/>
      <c r="M10" s="26"/>
      <c r="N10" s="27"/>
      <c r="O10" s="28"/>
      <c r="P10" s="29"/>
      <c r="Q10" s="26"/>
      <c r="R10" s="27"/>
      <c r="S10" s="28"/>
      <c r="T10" s="29"/>
      <c r="U10" s="26"/>
      <c r="V10" s="27"/>
    </row>
    <row r="11" spans="1:22">
      <c r="A11" s="33">
        <f t="shared" si="1"/>
        <v>8</v>
      </c>
      <c r="B11" s="34" t="s">
        <v>11</v>
      </c>
      <c r="C11" s="35" t="s">
        <v>12</v>
      </c>
      <c r="D11" s="36">
        <v>0.59</v>
      </c>
      <c r="E11" s="30"/>
      <c r="F11" s="36">
        <f t="shared" si="0"/>
        <v>0.59</v>
      </c>
      <c r="G11" s="28"/>
      <c r="H11" s="26"/>
      <c r="I11" s="26"/>
      <c r="J11" s="44">
        <v>0.59</v>
      </c>
      <c r="K11" s="28"/>
      <c r="L11" s="29"/>
      <c r="M11" s="26"/>
      <c r="N11" s="27"/>
      <c r="O11" s="28"/>
      <c r="P11" s="29"/>
      <c r="Q11" s="26"/>
      <c r="R11" s="27"/>
      <c r="S11" s="28"/>
      <c r="T11" s="29"/>
      <c r="U11" s="26"/>
      <c r="V11" s="27"/>
    </row>
    <row r="12" spans="1:22">
      <c r="A12" s="33">
        <f t="shared" si="1"/>
        <v>9</v>
      </c>
      <c r="B12" s="34" t="s">
        <v>13</v>
      </c>
      <c r="C12" s="35" t="s">
        <v>12</v>
      </c>
      <c r="D12" s="36">
        <v>1.9</v>
      </c>
      <c r="E12" s="30"/>
      <c r="F12" s="36">
        <f t="shared" si="0"/>
        <v>1.9</v>
      </c>
      <c r="G12" s="28"/>
      <c r="H12" s="26"/>
      <c r="I12" s="26"/>
      <c r="J12" s="44">
        <v>1.9</v>
      </c>
      <c r="K12" s="28"/>
      <c r="L12" s="29"/>
      <c r="M12" s="26"/>
      <c r="N12" s="27"/>
      <c r="O12" s="28"/>
      <c r="P12" s="29"/>
      <c r="Q12" s="26"/>
      <c r="R12" s="27"/>
      <c r="S12" s="28"/>
      <c r="T12" s="29"/>
      <c r="U12" s="26"/>
      <c r="V12" s="27"/>
    </row>
    <row r="13" spans="1:22">
      <c r="A13" s="33">
        <f t="shared" si="1"/>
        <v>10</v>
      </c>
      <c r="B13" s="34" t="s">
        <v>16</v>
      </c>
      <c r="C13" s="35" t="s">
        <v>12</v>
      </c>
      <c r="D13" s="36">
        <v>3.04</v>
      </c>
      <c r="E13" s="30"/>
      <c r="F13" s="36">
        <f t="shared" si="0"/>
        <v>0</v>
      </c>
      <c r="G13" s="28"/>
      <c r="H13" s="26"/>
      <c r="I13" s="26"/>
      <c r="J13" s="44"/>
      <c r="K13" s="28"/>
      <c r="L13" s="29"/>
      <c r="M13" s="26"/>
      <c r="N13" s="27"/>
      <c r="O13" s="28"/>
      <c r="P13" s="29"/>
      <c r="Q13" s="26"/>
      <c r="R13" s="27"/>
      <c r="S13" s="28"/>
      <c r="T13" s="29"/>
      <c r="U13" s="26"/>
      <c r="V13" s="27"/>
    </row>
    <row r="14" spans="1:22">
      <c r="A14" s="33">
        <f t="shared" si="1"/>
        <v>11</v>
      </c>
      <c r="B14" s="34" t="s">
        <v>17</v>
      </c>
      <c r="C14" s="35" t="s">
        <v>18</v>
      </c>
      <c r="D14" s="36">
        <v>212</v>
      </c>
      <c r="E14" s="30"/>
      <c r="F14" s="36">
        <f t="shared" si="0"/>
        <v>0</v>
      </c>
      <c r="G14" s="28"/>
      <c r="H14" s="26"/>
      <c r="I14" s="26"/>
      <c r="J14" s="44"/>
      <c r="K14" s="28"/>
      <c r="L14" s="29"/>
      <c r="M14" s="26"/>
      <c r="N14" s="27"/>
      <c r="O14" s="28"/>
      <c r="P14" s="29"/>
      <c r="Q14" s="26"/>
      <c r="R14" s="27"/>
      <c r="S14" s="28"/>
      <c r="T14" s="29"/>
      <c r="U14" s="26"/>
      <c r="V14" s="27"/>
    </row>
    <row r="15" spans="1:22" ht="30">
      <c r="A15" s="33">
        <f t="shared" si="1"/>
        <v>12</v>
      </c>
      <c r="B15" s="34" t="s">
        <v>19</v>
      </c>
      <c r="C15" s="35" t="s">
        <v>18</v>
      </c>
      <c r="D15" s="36">
        <v>212</v>
      </c>
      <c r="E15" s="30"/>
      <c r="F15" s="36">
        <f t="shared" si="0"/>
        <v>0</v>
      </c>
      <c r="G15" s="28"/>
      <c r="H15" s="26"/>
      <c r="I15" s="26"/>
      <c r="J15" s="44"/>
      <c r="K15" s="28"/>
      <c r="L15" s="29"/>
      <c r="M15" s="26"/>
      <c r="N15" s="27"/>
      <c r="O15" s="28"/>
      <c r="P15" s="29"/>
      <c r="Q15" s="26"/>
      <c r="R15" s="27"/>
      <c r="S15" s="28"/>
      <c r="T15" s="29"/>
      <c r="U15" s="26"/>
      <c r="V15" s="27"/>
    </row>
  </sheetData>
  <mergeCells count="4">
    <mergeCell ref="G1:J1"/>
    <mergeCell ref="K1:N1"/>
    <mergeCell ref="O1:R1"/>
    <mergeCell ref="S1:V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Kirill</cp:lastModifiedBy>
  <cp:lastPrinted>2013-05-08T06:17:04Z</cp:lastPrinted>
  <dcterms:created xsi:type="dcterms:W3CDTF">2013-05-05T18:44:35Z</dcterms:created>
  <dcterms:modified xsi:type="dcterms:W3CDTF">2013-05-29T20:20:50Z</dcterms:modified>
</cp:coreProperties>
</file>